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1 ながさきの統計\ながさきの統計（入力用）\月報原稿　R8.7月号（田崎）\済原稿\"/>
    </mc:Choice>
  </mc:AlternateContent>
  <xr:revisionPtr revIDLastSave="0" documentId="13_ncr:1_{1E8AAE03-337B-497C-963F-1097DFD314DC}" xr6:coauthVersionLast="47" xr6:coauthVersionMax="47" xr10:uidLastSave="{00000000-0000-0000-0000-000000000000}"/>
  <bookViews>
    <workbookView xWindow="28680" yWindow="-120" windowWidth="29040" windowHeight="15720" xr2:uid="{ADEC7C53-51C4-418D-BED6-369314584EBE}"/>
  </bookViews>
  <sheets>
    <sheet name="表7-1" sheetId="1" r:id="rId1"/>
    <sheet name="表8-1" sheetId="2" r:id="rId2"/>
  </sheets>
  <definedNames>
    <definedName name="_xlnm.Print_Area" localSheetId="0">'表7-1'!$A$1:$P$51</definedName>
    <definedName name="_xlnm.Print_Area" localSheetId="1">'表8-1'!$A$1:$AD$23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3" i="1" l="1"/>
  <c r="D21" i="1"/>
  <c r="E21" i="1"/>
  <c r="E22" i="1"/>
  <c r="D22" i="1"/>
  <c r="K24" i="1"/>
  <c r="E9" i="1"/>
  <c r="D9" i="1"/>
  <c r="K23" i="1"/>
  <c r="P12" i="1"/>
  <c r="P13" i="1"/>
  <c r="P14" i="1"/>
  <c r="P15" i="1"/>
  <c r="P16" i="1"/>
  <c r="P17" i="1"/>
  <c r="P18" i="1"/>
  <c r="P19" i="1"/>
  <c r="P20" i="1"/>
  <c r="P21" i="1"/>
  <c r="P22" i="1"/>
  <c r="M24" i="1" l="1"/>
  <c r="I24" i="1"/>
  <c r="H24" i="1"/>
  <c r="G24" i="1"/>
  <c r="F24" i="1"/>
  <c r="M23" i="1"/>
  <c r="I23" i="1"/>
  <c r="H23" i="1"/>
  <c r="G23" i="1"/>
  <c r="F23" i="1"/>
  <c r="P11" i="1"/>
  <c r="P10" i="1"/>
  <c r="O11" i="1"/>
  <c r="O12" i="1"/>
  <c r="O13" i="1"/>
  <c r="O14" i="1"/>
  <c r="O15" i="1"/>
  <c r="O16" i="1"/>
  <c r="O17" i="1"/>
  <c r="O18" i="1"/>
  <c r="O19" i="1"/>
  <c r="O20" i="1"/>
  <c r="O21" i="1"/>
  <c r="O22" i="1"/>
  <c r="O10" i="1"/>
  <c r="N11" i="1"/>
  <c r="N12" i="1"/>
  <c r="N13" i="1"/>
  <c r="N14" i="1"/>
  <c r="N15" i="1"/>
  <c r="N16" i="1"/>
  <c r="N17" i="1"/>
  <c r="N18" i="1"/>
  <c r="N19" i="1"/>
  <c r="N20" i="1"/>
  <c r="N21" i="1"/>
  <c r="N22" i="1"/>
  <c r="N10" i="1"/>
  <c r="E24" i="1" l="1"/>
  <c r="D24" i="1"/>
  <c r="E23" i="1"/>
  <c r="D23" i="1"/>
</calcChain>
</file>

<file path=xl/sharedStrings.xml><?xml version="1.0" encoding="utf-8"?>
<sst xmlns="http://schemas.openxmlformats.org/spreadsheetml/2006/main" count="397" uniqueCount="55">
  <si>
    <t>【貿易・企業経営】</t>
    <rPh sb="1" eb="3">
      <t>ボウエキ</t>
    </rPh>
    <rPh sb="4" eb="6">
      <t>キギョウ</t>
    </rPh>
    <rPh sb="6" eb="8">
      <t>ケイエイ</t>
    </rPh>
    <phoneticPr fontId="2"/>
  </si>
  <si>
    <t>（単位：千円）</t>
    <rPh sb="4" eb="6">
      <t>センエン</t>
    </rPh>
    <phoneticPr fontId="1"/>
  </si>
  <si>
    <t>年　　月</t>
    <rPh sb="0" eb="1">
      <t>トシ</t>
    </rPh>
    <rPh sb="3" eb="4">
      <t>ツキ</t>
    </rPh>
    <phoneticPr fontId="1"/>
  </si>
  <si>
    <t>前　月　比</t>
    <rPh sb="0" eb="1">
      <t>マエ</t>
    </rPh>
    <rPh sb="2" eb="3">
      <t>ツキ</t>
    </rPh>
    <rPh sb="4" eb="5">
      <t>ヒ</t>
    </rPh>
    <phoneticPr fontId="1"/>
  </si>
  <si>
    <t>前年同月比</t>
    <rPh sb="0" eb="2">
      <t>ゼンネン</t>
    </rPh>
    <rPh sb="2" eb="5">
      <t>ドウゲツヒ</t>
    </rPh>
    <phoneticPr fontId="1"/>
  </si>
  <si>
    <t>資料：長崎税関「外国貿易年表」「管内貿易速報」</t>
    <rPh sb="0" eb="2">
      <t>シリョウ</t>
    </rPh>
    <rPh sb="3" eb="5">
      <t>ナガサキ</t>
    </rPh>
    <rPh sb="5" eb="7">
      <t>ゼイカン</t>
    </rPh>
    <rPh sb="8" eb="10">
      <t>ガイコク</t>
    </rPh>
    <rPh sb="10" eb="12">
      <t>ボウエキ</t>
    </rPh>
    <rPh sb="12" eb="14">
      <t>ネンピョウ</t>
    </rPh>
    <rPh sb="16" eb="18">
      <t>カンナイ</t>
    </rPh>
    <rPh sb="18" eb="20">
      <t>ボウエキ</t>
    </rPh>
    <rPh sb="20" eb="22">
      <t>ソクホウ</t>
    </rPh>
    <phoneticPr fontId="2"/>
  </si>
  <si>
    <t>（単位：件、百万円）</t>
    <rPh sb="4" eb="5">
      <t>ケン</t>
    </rPh>
    <rPh sb="6" eb="8">
      <t>ヒャクマン</t>
    </rPh>
    <rPh sb="8" eb="9">
      <t>エン</t>
    </rPh>
    <phoneticPr fontId="1"/>
  </si>
  <si>
    <t>注）負債金額１千万円以上。　　</t>
    <rPh sb="0" eb="1">
      <t>チュウ</t>
    </rPh>
    <rPh sb="2" eb="4">
      <t>フサイ</t>
    </rPh>
    <rPh sb="4" eb="6">
      <t>キンガク</t>
    </rPh>
    <rPh sb="7" eb="9">
      <t>センマン</t>
    </rPh>
    <rPh sb="9" eb="10">
      <t>エン</t>
    </rPh>
    <rPh sb="10" eb="12">
      <t>イジョウ</t>
    </rPh>
    <phoneticPr fontId="2"/>
  </si>
  <si>
    <t>資料：㈱東京商工リサーチ「倒産月報」</t>
    <rPh sb="0" eb="2">
      <t>シリョウ</t>
    </rPh>
    <rPh sb="4" eb="6">
      <t>トウキョウ</t>
    </rPh>
    <rPh sb="6" eb="8">
      <t>ショウコウ</t>
    </rPh>
    <rPh sb="13" eb="15">
      <t>トウサン</t>
    </rPh>
    <rPh sb="15" eb="17">
      <t>ゲッポウ</t>
    </rPh>
    <phoneticPr fontId="2"/>
  </si>
  <si>
    <t>-</t>
  </si>
  <si>
    <t>総    　　　　　額</t>
    <rPh sb="0" eb="1">
      <t>フサ</t>
    </rPh>
    <rPh sb="10" eb="11">
      <t>ガク</t>
    </rPh>
    <phoneticPr fontId="1"/>
  </si>
  <si>
    <t>長　　　崎　　　港</t>
    <rPh sb="0" eb="1">
      <t>チョウ</t>
    </rPh>
    <rPh sb="4" eb="5">
      <t>ザキ</t>
    </rPh>
    <rPh sb="8" eb="9">
      <t>コウ</t>
    </rPh>
    <phoneticPr fontId="1"/>
  </si>
  <si>
    <t>長　　崎　　空　　港</t>
    <rPh sb="0" eb="1">
      <t>チョウ</t>
    </rPh>
    <rPh sb="3" eb="4">
      <t>ザキ</t>
    </rPh>
    <rPh sb="6" eb="7">
      <t>ソラ</t>
    </rPh>
    <rPh sb="9" eb="10">
      <t>ミナト</t>
    </rPh>
    <phoneticPr fontId="1"/>
  </si>
  <si>
    <t>厳　　　原　　　港</t>
    <rPh sb="0" eb="1">
      <t>ゲン</t>
    </rPh>
    <rPh sb="4" eb="5">
      <t>ハラ</t>
    </rPh>
    <rPh sb="8" eb="9">
      <t>コウ</t>
    </rPh>
    <phoneticPr fontId="1"/>
  </si>
  <si>
    <t>総　　　　　数</t>
    <rPh sb="0" eb="1">
      <t>フサ</t>
    </rPh>
    <rPh sb="6" eb="7">
      <t>カズ</t>
    </rPh>
    <phoneticPr fontId="1"/>
  </si>
  <si>
    <t>件 数</t>
    <rPh sb="0" eb="1">
      <t>ケン</t>
    </rPh>
    <rPh sb="2" eb="3">
      <t>カズ</t>
    </rPh>
    <phoneticPr fontId="1"/>
  </si>
  <si>
    <t>金　額</t>
    <rPh sb="0" eb="1">
      <t>キン</t>
    </rPh>
    <rPh sb="2" eb="3">
      <t>ガク</t>
    </rPh>
    <phoneticPr fontId="1"/>
  </si>
  <si>
    <t>回　収　難</t>
    <rPh sb="0" eb="1">
      <t>カイ</t>
    </rPh>
    <rPh sb="2" eb="3">
      <t>オサム</t>
    </rPh>
    <rPh sb="4" eb="5">
      <t>ナン</t>
    </rPh>
    <phoneticPr fontId="1"/>
  </si>
  <si>
    <t>そ　の　他</t>
    <rPh sb="4" eb="5">
      <t>タ</t>
    </rPh>
    <phoneticPr fontId="1"/>
  </si>
  <si>
    <t>在庫過大</t>
    <rPh sb="0" eb="1">
      <t>ザイ</t>
    </rPh>
    <rPh sb="1" eb="2">
      <t>コ</t>
    </rPh>
    <rPh sb="2" eb="3">
      <t>カ</t>
    </rPh>
    <rPh sb="3" eb="4">
      <t>ダイ</t>
    </rPh>
    <phoneticPr fontId="1"/>
  </si>
  <si>
    <t>投資過大</t>
    <rPh sb="0" eb="1">
      <t>トウ</t>
    </rPh>
    <rPh sb="1" eb="2">
      <t>シ</t>
    </rPh>
    <rPh sb="2" eb="3">
      <t>カ</t>
    </rPh>
    <rPh sb="3" eb="4">
      <t>ダイ</t>
    </rPh>
    <phoneticPr fontId="1"/>
  </si>
  <si>
    <t>信用性低下</t>
    <rPh sb="0" eb="1">
      <t>シン</t>
    </rPh>
    <rPh sb="1" eb="2">
      <t>ヨウ</t>
    </rPh>
    <rPh sb="2" eb="3">
      <t>セイ</t>
    </rPh>
    <rPh sb="3" eb="4">
      <t>テイ</t>
    </rPh>
    <rPh sb="4" eb="5">
      <t>シタ</t>
    </rPh>
    <phoneticPr fontId="1"/>
  </si>
  <si>
    <t>輸　出</t>
    <rPh sb="0" eb="1">
      <t>ユ</t>
    </rPh>
    <rPh sb="2" eb="3">
      <t>デ</t>
    </rPh>
    <phoneticPr fontId="1"/>
  </si>
  <si>
    <t>輸　入</t>
    <rPh sb="0" eb="1">
      <t>ユ</t>
    </rPh>
    <rPh sb="2" eb="3">
      <t>イリ</t>
    </rPh>
    <phoneticPr fontId="1"/>
  </si>
  <si>
    <t>件数</t>
    <rPh sb="0" eb="1">
      <t>ケン</t>
    </rPh>
    <rPh sb="1" eb="2">
      <t>カズ</t>
    </rPh>
    <phoneticPr fontId="1"/>
  </si>
  <si>
    <t>前年(同月)比</t>
    <rPh sb="0" eb="1">
      <t>マエ</t>
    </rPh>
    <rPh sb="1" eb="2">
      <t>トシ</t>
    </rPh>
    <rPh sb="3" eb="4">
      <t>ドウ</t>
    </rPh>
    <rPh sb="4" eb="5">
      <t>ツキ</t>
    </rPh>
    <rPh sb="6" eb="7">
      <t>ヒ</t>
    </rPh>
    <phoneticPr fontId="1"/>
  </si>
  <si>
    <t>放 漫 経 営</t>
    <rPh sb="0" eb="1">
      <t>ホウ</t>
    </rPh>
    <rPh sb="2" eb="3">
      <t>マン</t>
    </rPh>
    <rPh sb="4" eb="5">
      <t>キョウ</t>
    </rPh>
    <rPh sb="6" eb="7">
      <t>エイ</t>
    </rPh>
    <phoneticPr fontId="1"/>
  </si>
  <si>
    <t>過 小 資 本</t>
    <rPh sb="0" eb="1">
      <t>カ</t>
    </rPh>
    <rPh sb="2" eb="3">
      <t>ショウ</t>
    </rPh>
    <rPh sb="4" eb="5">
      <t>シ</t>
    </rPh>
    <rPh sb="6" eb="7">
      <t>ホン</t>
    </rPh>
    <phoneticPr fontId="1"/>
  </si>
  <si>
    <t>他社倒産
の 余 波</t>
    <rPh sb="0" eb="2">
      <t>タシャ</t>
    </rPh>
    <rPh sb="2" eb="4">
      <t>トウサン</t>
    </rPh>
    <rPh sb="7" eb="8">
      <t>ヨ</t>
    </rPh>
    <rPh sb="9" eb="10">
      <t>ナミ</t>
    </rPh>
    <phoneticPr fontId="1"/>
  </si>
  <si>
    <t>既 往 の 
シワ寄せ</t>
    <rPh sb="0" eb="1">
      <t>キ</t>
    </rPh>
    <rPh sb="2" eb="3">
      <t>オウ</t>
    </rPh>
    <rPh sb="9" eb="10">
      <t>ヨ</t>
    </rPh>
    <phoneticPr fontId="1"/>
  </si>
  <si>
    <t>販 売 不 振</t>
    <rPh sb="0" eb="1">
      <t>ハン</t>
    </rPh>
    <rPh sb="2" eb="3">
      <t>バイ</t>
    </rPh>
    <rPh sb="4" eb="5">
      <t>フ</t>
    </rPh>
    <rPh sb="6" eb="7">
      <t>オサム</t>
    </rPh>
    <phoneticPr fontId="1"/>
  </si>
  <si>
    <t>年</t>
  </si>
  <si>
    <t>月</t>
  </si>
  <si>
    <t>令和</t>
  </si>
  <si>
    <t>金額</t>
    <rPh sb="0" eb="1">
      <t>キン</t>
    </rPh>
    <rPh sb="1" eb="2">
      <t>ガク</t>
    </rPh>
    <phoneticPr fontId="1"/>
  </si>
  <si>
    <t>佐　　世　　保　　港</t>
    <rPh sb="0" eb="1">
      <t>タスク</t>
    </rPh>
    <rPh sb="3" eb="4">
      <t>ヨ</t>
    </rPh>
    <rPh sb="6" eb="7">
      <t>タモツ</t>
    </rPh>
    <rPh sb="9" eb="10">
      <t>ミナト</t>
    </rPh>
    <phoneticPr fontId="1"/>
  </si>
  <si>
    <t>表７－１　港別輸出入額</t>
    <phoneticPr fontId="3"/>
  </si>
  <si>
    <t>令　和</t>
    <phoneticPr fontId="3"/>
  </si>
  <si>
    <t>年</t>
    <rPh sb="0" eb="1">
      <t>ネン</t>
    </rPh>
    <phoneticPr fontId="3"/>
  </si>
  <si>
    <t>令　和</t>
    <rPh sb="0" eb="1">
      <t>レイ</t>
    </rPh>
    <rPh sb="2" eb="3">
      <t>ワ</t>
    </rPh>
    <phoneticPr fontId="3"/>
  </si>
  <si>
    <t>金 額</t>
    <rPh sb="0" eb="1">
      <t>キン</t>
    </rPh>
    <rPh sb="2" eb="3">
      <t>ガク</t>
    </rPh>
    <phoneticPr fontId="1"/>
  </si>
  <si>
    <t>表８－１　企業倒産状況</t>
    <phoneticPr fontId="3"/>
  </si>
  <si>
    <t>-</t>
    <phoneticPr fontId="3"/>
  </si>
  <si>
    <t>注）１．長崎港には、松島港を含む。２．佐世保港には、松浦港、伊万里港福島地区（長崎県）を含む。</t>
    <rPh sb="0" eb="1">
      <t>チュウ</t>
    </rPh>
    <phoneticPr fontId="2"/>
  </si>
  <si>
    <t>令和7年</t>
    <rPh sb="0" eb="2">
      <t>レイワ</t>
    </rPh>
    <rPh sb="3" eb="4">
      <t>ネン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</si>
  <si>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</si>
  <si>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</si>
  <si>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</si>
  <si>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</si>
  <si>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</si>
  <si>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令和8年</t>
  </si>
  <si>
    <t>令和8年</t>
    <rPh sb="0" eb="2">
      <t>レイワ</t>
    </rPh>
    <rPh sb="3" eb="4">
      <t>ネン</t>
    </rPh>
    <phoneticPr fontId="3"/>
  </si>
  <si>
    <t>令和7年</t>
  </si>
  <si>
    <t>令和8年</t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</si>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</sst>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0.0"/>
    <numFmt numFmtId="178" formatCode="#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UD デジタル 教科書体 NP-R"/>
      <family val="1"/>
      <charset val="128"/>
    </font>
    <font>
      <sz val="11"/>
      <color theme="1"/>
      <name val="UD デジタル 教科書体 NP-R"/>
      <family val="1"/>
      <charset val="128"/>
    </font>
    <font>
      <sz val="14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sz val="9"/>
      <color theme="1"/>
      <name val="UD デジタル 教科書体 NP-R"/>
      <family val="1"/>
      <charset val="128"/>
    </font>
    <font>
      <sz val="8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7" fillId="0" borderId="0" xfId="0" applyFont="1" applyAlignment="1"/>
    <xf numFmtId="0" fontId="8" fillId="0" borderId="0" xfId="0" applyFont="1" applyAlignment="1">
      <alignment horizontal="right"/>
    </xf>
    <xf numFmtId="0" fontId="7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>
      <alignment vertical="center"/>
    </xf>
    <xf numFmtId="0" fontId="4" fillId="0" borderId="0" xfId="0" applyFont="1" applyBorder="1">
      <alignment vertical="center"/>
    </xf>
    <xf numFmtId="0" fontId="8" fillId="0" borderId="6" xfId="0" applyFont="1" applyBorder="1" applyAlignment="1">
      <alignment horizontal="right" vertical="center"/>
    </xf>
    <xf numFmtId="0" fontId="8" fillId="0" borderId="0" xfId="0" applyFo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8" fillId="0" borderId="10" xfId="0" applyFont="1" applyBorder="1" applyAlignment="1">
      <alignment horizontal="center"/>
    </xf>
    <xf numFmtId="3" fontId="8" fillId="0" borderId="0" xfId="0" applyNumberFormat="1" applyFont="1" applyAlignment="1"/>
    <xf numFmtId="177" fontId="8" fillId="0" borderId="0" xfId="0" applyNumberFormat="1" applyFont="1" applyAlignment="1"/>
    <xf numFmtId="176" fontId="8" fillId="0" borderId="0" xfId="0" applyNumberFormat="1" applyFont="1" applyAlignment="1"/>
    <xf numFmtId="3" fontId="8" fillId="0" borderId="0" xfId="0" applyNumberFormat="1" applyFont="1" applyAlignment="1">
      <alignment horizontal="right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" fontId="8" fillId="0" borderId="0" xfId="0" applyNumberFormat="1" applyFont="1" applyAlignment="1">
      <alignment vertical="center"/>
    </xf>
    <xf numFmtId="177" fontId="8" fillId="0" borderId="0" xfId="0" applyNumberFormat="1" applyFont="1" applyAlignment="1">
      <alignment vertical="center"/>
    </xf>
    <xf numFmtId="176" fontId="8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NumberFormat="1" applyFont="1" applyAlignment="1">
      <alignment horizontal="center" vertical="center"/>
    </xf>
    <xf numFmtId="0" fontId="8" fillId="0" borderId="0" xfId="0" applyFont="1" applyBorder="1" applyAlignment="1">
      <alignment vertical="center"/>
    </xf>
    <xf numFmtId="3" fontId="8" fillId="0" borderId="8" xfId="0" applyNumberFormat="1" applyFont="1" applyBorder="1" applyAlignment="1"/>
    <xf numFmtId="38" fontId="8" fillId="0" borderId="0" xfId="1" applyFont="1" applyAlignment="1"/>
    <xf numFmtId="38" fontId="8" fillId="0" borderId="0" xfId="1" applyFont="1" applyAlignment="1">
      <alignment horizontal="right"/>
    </xf>
    <xf numFmtId="3" fontId="8" fillId="0" borderId="8" xfId="0" applyNumberFormat="1" applyFont="1" applyBorder="1" applyAlignment="1">
      <alignment vertical="center"/>
    </xf>
    <xf numFmtId="38" fontId="8" fillId="0" borderId="0" xfId="1" applyFont="1" applyAlignment="1">
      <alignment vertical="center"/>
    </xf>
    <xf numFmtId="38" fontId="8" fillId="0" borderId="0" xfId="1" applyFont="1" applyAlignment="1">
      <alignment horizontal="right" vertical="center"/>
    </xf>
    <xf numFmtId="178" fontId="8" fillId="0" borderId="8" xfId="0" applyNumberFormat="1" applyFont="1" applyBorder="1" applyAlignment="1">
      <alignment horizontal="center" vertical="center"/>
    </xf>
    <xf numFmtId="178" fontId="8" fillId="0" borderId="8" xfId="0" applyNumberFormat="1" applyFont="1" applyBorder="1" applyAlignment="1">
      <alignment vertical="center"/>
    </xf>
    <xf numFmtId="0" fontId="8" fillId="0" borderId="8" xfId="0" applyFont="1" applyBorder="1">
      <alignment vertical="center"/>
    </xf>
    <xf numFmtId="178" fontId="8" fillId="0" borderId="8" xfId="0" applyNumberFormat="1" applyFont="1" applyBorder="1">
      <alignment vertical="center"/>
    </xf>
    <xf numFmtId="38" fontId="8" fillId="0" borderId="0" xfId="1" applyFont="1" applyBorder="1" applyAlignment="1">
      <alignment vertical="center"/>
    </xf>
    <xf numFmtId="177" fontId="8" fillId="0" borderId="0" xfId="0" applyNumberFormat="1" applyFont="1" applyBorder="1" applyAlignment="1">
      <alignment vertical="center"/>
    </xf>
    <xf numFmtId="176" fontId="8" fillId="0" borderId="0" xfId="0" applyNumberFormat="1" applyFont="1" applyBorder="1" applyAlignment="1">
      <alignment vertical="center"/>
    </xf>
    <xf numFmtId="38" fontId="8" fillId="0" borderId="0" xfId="1" applyFont="1" applyBorder="1" applyAlignment="1">
      <alignment horizontal="right" vertical="center"/>
    </xf>
    <xf numFmtId="0" fontId="8" fillId="0" borderId="12" xfId="0" applyFont="1" applyBorder="1" applyAlignment="1"/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3" fontId="8" fillId="0" borderId="14" xfId="0" applyNumberFormat="1" applyFont="1" applyBorder="1" applyAlignment="1">
      <alignment vertical="center"/>
    </xf>
    <xf numFmtId="38" fontId="8" fillId="0" borderId="12" xfId="1" applyFont="1" applyBorder="1" applyAlignment="1">
      <alignment vertical="center"/>
    </xf>
    <xf numFmtId="177" fontId="8" fillId="0" borderId="12" xfId="0" applyNumberFormat="1" applyFont="1" applyBorder="1" applyAlignment="1">
      <alignment vertical="center"/>
    </xf>
    <xf numFmtId="176" fontId="8" fillId="0" borderId="12" xfId="0" applyNumberFormat="1" applyFont="1" applyBorder="1" applyAlignment="1">
      <alignment vertical="center"/>
    </xf>
    <xf numFmtId="38" fontId="8" fillId="0" borderId="12" xfId="1" applyFont="1" applyBorder="1" applyAlignment="1">
      <alignment horizontal="right" vertical="center"/>
    </xf>
    <xf numFmtId="178" fontId="8" fillId="0" borderId="14" xfId="0" applyNumberFormat="1" applyFont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>
      <alignment vertical="center"/>
    </xf>
    <xf numFmtId="178" fontId="8" fillId="0" borderId="0" xfId="0" applyNumberFormat="1" applyFont="1" applyBorder="1" applyAlignment="1">
      <alignment horizontal="center" vertical="center"/>
    </xf>
    <xf numFmtId="178" fontId="8" fillId="0" borderId="12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9" fillId="0" borderId="10" xfId="0" applyFont="1" applyBorder="1" applyAlignment="1"/>
    <xf numFmtId="3" fontId="9" fillId="0" borderId="0" xfId="0" applyNumberFormat="1" applyFont="1" applyBorder="1" applyAlignment="1"/>
    <xf numFmtId="3" fontId="9" fillId="0" borderId="0" xfId="0" applyNumberFormat="1" applyFont="1" applyBorder="1" applyAlignment="1">
      <alignment horizontal="right"/>
    </xf>
    <xf numFmtId="0" fontId="9" fillId="0" borderId="8" xfId="0" applyFont="1" applyBorder="1" applyAlignment="1">
      <alignment horizontal="center"/>
    </xf>
    <xf numFmtId="0" fontId="9" fillId="0" borderId="0" xfId="0" applyFont="1" applyBorder="1" applyAlignment="1"/>
    <xf numFmtId="0" fontId="9" fillId="0" borderId="0" xfId="0" applyFont="1" applyAlignment="1"/>
    <xf numFmtId="0" fontId="9" fillId="0" borderId="0" xfId="0" applyFont="1" applyBorder="1" applyAlignment="1">
      <alignment horizontal="center" vertical="center"/>
    </xf>
    <xf numFmtId="0" fontId="9" fillId="0" borderId="10" xfId="0" applyFont="1" applyBorder="1">
      <alignment vertical="center"/>
    </xf>
    <xf numFmtId="3" fontId="9" fillId="0" borderId="0" xfId="0" applyNumberFormat="1" applyFont="1" applyBorder="1" applyAlignment="1">
      <alignment vertical="center"/>
    </xf>
    <xf numFmtId="3" fontId="9" fillId="0" borderId="0" xfId="0" applyNumberFormat="1" applyFon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distributed"/>
    </xf>
    <xf numFmtId="178" fontId="9" fillId="0" borderId="8" xfId="0" applyNumberFormat="1" applyFont="1" applyBorder="1" applyAlignment="1">
      <alignment horizontal="distributed"/>
    </xf>
    <xf numFmtId="178" fontId="9" fillId="0" borderId="0" xfId="0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Fill="1">
      <alignment vertical="center"/>
    </xf>
    <xf numFmtId="176" fontId="9" fillId="0" borderId="0" xfId="0" applyNumberFormat="1" applyFont="1" applyBorder="1" applyAlignment="1"/>
    <xf numFmtId="176" fontId="9" fillId="0" borderId="0" xfId="0" applyNumberFormat="1" applyFont="1" applyBorder="1" applyAlignment="1">
      <alignment horizontal="right"/>
    </xf>
    <xf numFmtId="176" fontId="9" fillId="0" borderId="12" xfId="0" applyNumberFormat="1" applyFont="1" applyBorder="1" applyAlignment="1">
      <alignment vertical="top"/>
    </xf>
    <xf numFmtId="176" fontId="9" fillId="0" borderId="12" xfId="0" applyNumberFormat="1" applyFont="1" applyBorder="1" applyAlignment="1">
      <alignment horizontal="right" vertical="top"/>
    </xf>
    <xf numFmtId="0" fontId="9" fillId="0" borderId="0" xfId="0" applyFont="1" applyAlignment="1">
      <alignment vertical="top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/>
    <xf numFmtId="0" fontId="9" fillId="0" borderId="0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distributed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distributed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distributed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distributed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0" fontId="9" fillId="0" borderId="12" xfId="0" applyFont="1" applyBorder="1" applyAlignment="1">
      <alignment horizontal="distributed" vertical="top"/>
    </xf>
    <xf numFmtId="0" fontId="9" fillId="0" borderId="13" xfId="0" applyFont="1" applyBorder="1" applyAlignment="1">
      <alignment horizontal="distributed" vertical="top"/>
    </xf>
    <xf numFmtId="0" fontId="9" fillId="0" borderId="0" xfId="0" applyFont="1" applyBorder="1" applyAlignment="1">
      <alignment horizontal="distributed"/>
    </xf>
    <xf numFmtId="0" fontId="9" fillId="0" borderId="10" xfId="0" applyFont="1" applyBorder="1" applyAlignment="1">
      <alignment horizontal="distributed"/>
    </xf>
    <xf numFmtId="0" fontId="9" fillId="0" borderId="14" xfId="0" applyFont="1" applyBorder="1" applyAlignment="1">
      <alignment horizontal="distributed" vertical="top"/>
    </xf>
    <xf numFmtId="0" fontId="9" fillId="0" borderId="8" xfId="0" applyFont="1" applyBorder="1" applyAlignment="1">
      <alignment horizontal="distributed"/>
    </xf>
    <xf numFmtId="0" fontId="8" fillId="0" borderId="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152400</xdr:rowOff>
        </xdr:from>
        <xdr:to>
          <xdr:col>7</xdr:col>
          <xdr:colOff>933450</xdr:colOff>
          <xdr:row>50</xdr:row>
          <xdr:rowOff>102577</xdr:rowOff>
        </xdr:to>
        <xdr:pic>
          <xdr:nvPicPr>
            <xdr:cNvPr id="4" name="図 3">
              <a:extLst>
                <a:ext uri="{FF2B5EF4-FFF2-40B4-BE49-F238E27FC236}">
                  <a16:creationId xmlns:a16="http://schemas.microsoft.com/office/drawing/2014/main" id="{6F6A5349-8221-447D-AA07-34EBE491078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表8-1'!$A$1:$O$23" spid="_x0000_s173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5295900"/>
              <a:ext cx="5981700" cy="414117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28</xdr:row>
          <xdr:rowOff>152400</xdr:rowOff>
        </xdr:from>
        <xdr:to>
          <xdr:col>15</xdr:col>
          <xdr:colOff>247650</xdr:colOff>
          <xdr:row>48</xdr:row>
          <xdr:rowOff>187626</xdr:rowOff>
        </xdr:to>
        <xdr:pic>
          <xdr:nvPicPr>
            <xdr:cNvPr id="5" name="図 4">
              <a:extLst>
                <a:ext uri="{FF2B5EF4-FFF2-40B4-BE49-F238E27FC236}">
                  <a16:creationId xmlns:a16="http://schemas.microsoft.com/office/drawing/2014/main" id="{E4E5D771-8A11-41B2-89B9-A83D251A387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表8-1'!$P$1:$AD$21" spid="_x0000_s1733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6076950" y="5295900"/>
              <a:ext cx="5972175" cy="384522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631EF-587A-4283-83CB-23FDAF51E082}">
  <dimension ref="A1:P28"/>
  <sheetViews>
    <sheetView showGridLines="0" tabSelected="1" view="pageBreakPreview" zoomScaleNormal="100" zoomScaleSheetLayoutView="100" workbookViewId="0"/>
  </sheetViews>
  <sheetFormatPr defaultColWidth="1.75" defaultRowHeight="15" x14ac:dyDescent="0.4"/>
  <cols>
    <col min="1" max="1" width="8.625" style="2" bestFit="1" customWidth="1"/>
    <col min="2" max="2" width="3.5" style="2" bestFit="1" customWidth="1"/>
    <col min="3" max="3" width="3.125" style="2" bestFit="1" customWidth="1"/>
    <col min="4" max="13" width="12.75" style="2" customWidth="1"/>
    <col min="14" max="14" width="8.625" style="2" customWidth="1"/>
    <col min="15" max="15" width="3.5" style="2" bestFit="1" customWidth="1"/>
    <col min="16" max="16" width="4.625" style="2" customWidth="1"/>
    <col min="17" max="64" width="15.625" style="2" customWidth="1"/>
    <col min="65" max="16384" width="1.75" style="2"/>
  </cols>
  <sheetData>
    <row r="1" spans="1:16" s="1" customFormat="1" ht="15.75" x14ac:dyDescent="0.4">
      <c r="A1" s="1" t="s">
        <v>0</v>
      </c>
      <c r="P1" s="18" t="s">
        <v>0</v>
      </c>
    </row>
    <row r="2" spans="1:16" ht="13.15" customHeight="1" x14ac:dyDescent="0.4">
      <c r="A2" s="1"/>
      <c r="B2" s="1"/>
      <c r="C2" s="1"/>
      <c r="D2" s="1"/>
      <c r="N2" s="1"/>
      <c r="O2" s="1"/>
      <c r="P2" s="1"/>
    </row>
    <row r="3" spans="1:16" s="4" customFormat="1" ht="19.5" thickBot="1" x14ac:dyDescent="0.35">
      <c r="A3" s="3" t="s">
        <v>36</v>
      </c>
      <c r="D3" s="5"/>
      <c r="N3" s="6"/>
      <c r="O3" s="6"/>
      <c r="P3" s="7" t="s">
        <v>1</v>
      </c>
    </row>
    <row r="4" spans="1:16" s="8" customFormat="1" ht="15" customHeight="1" x14ac:dyDescent="0.4">
      <c r="A4" s="121" t="s">
        <v>2</v>
      </c>
      <c r="B4" s="121"/>
      <c r="C4" s="122"/>
      <c r="D4" s="127" t="s">
        <v>10</v>
      </c>
      <c r="E4" s="128"/>
      <c r="F4" s="127" t="s">
        <v>11</v>
      </c>
      <c r="G4" s="128"/>
      <c r="H4" s="127" t="s">
        <v>35</v>
      </c>
      <c r="I4" s="128"/>
      <c r="J4" s="127" t="s">
        <v>12</v>
      </c>
      <c r="K4" s="128"/>
      <c r="L4" s="129" t="s">
        <v>13</v>
      </c>
      <c r="M4" s="129"/>
      <c r="N4" s="125" t="s">
        <v>2</v>
      </c>
      <c r="O4" s="121"/>
      <c r="P4" s="121"/>
    </row>
    <row r="5" spans="1:16" s="8" customFormat="1" ht="15" customHeight="1" x14ac:dyDescent="0.4">
      <c r="A5" s="123"/>
      <c r="B5" s="123"/>
      <c r="C5" s="124"/>
      <c r="D5" s="9" t="s">
        <v>22</v>
      </c>
      <c r="E5" s="9" t="s">
        <v>23</v>
      </c>
      <c r="F5" s="9" t="s">
        <v>22</v>
      </c>
      <c r="G5" s="9" t="s">
        <v>23</v>
      </c>
      <c r="H5" s="9" t="s">
        <v>22</v>
      </c>
      <c r="I5" s="10" t="s">
        <v>23</v>
      </c>
      <c r="J5" s="11" t="s">
        <v>22</v>
      </c>
      <c r="K5" s="11" t="s">
        <v>23</v>
      </c>
      <c r="L5" s="11" t="s">
        <v>22</v>
      </c>
      <c r="M5" s="11" t="s">
        <v>23</v>
      </c>
      <c r="N5" s="126"/>
      <c r="O5" s="123"/>
      <c r="P5" s="123"/>
    </row>
    <row r="6" spans="1:16" s="76" customFormat="1" ht="20.100000000000001" customHeight="1" x14ac:dyDescent="0.2">
      <c r="A6" s="70" t="s">
        <v>37</v>
      </c>
      <c r="B6" s="70">
        <v>4</v>
      </c>
      <c r="C6" s="71" t="s">
        <v>31</v>
      </c>
      <c r="D6" s="72">
        <v>157184849</v>
      </c>
      <c r="E6" s="72">
        <v>652811265</v>
      </c>
      <c r="F6" s="72">
        <v>44957726</v>
      </c>
      <c r="G6" s="72">
        <v>116086838</v>
      </c>
      <c r="H6" s="72">
        <v>111876548</v>
      </c>
      <c r="I6" s="72">
        <v>533332546</v>
      </c>
      <c r="J6" s="73" t="s">
        <v>9</v>
      </c>
      <c r="K6" s="72">
        <v>3748407</v>
      </c>
      <c r="L6" s="73">
        <v>350575</v>
      </c>
      <c r="M6" s="73">
        <v>310025</v>
      </c>
      <c r="N6" s="74" t="s">
        <v>33</v>
      </c>
      <c r="O6" s="70">
        <v>4</v>
      </c>
      <c r="P6" s="75" t="s">
        <v>31</v>
      </c>
    </row>
    <row r="7" spans="1:16" s="16" customFormat="1" ht="14.1" customHeight="1" x14ac:dyDescent="0.4">
      <c r="A7" s="77"/>
      <c r="B7" s="77">
        <v>5</v>
      </c>
      <c r="C7" s="78"/>
      <c r="D7" s="79">
        <v>191027292</v>
      </c>
      <c r="E7" s="79">
        <v>409265887</v>
      </c>
      <c r="F7" s="79">
        <v>88460203</v>
      </c>
      <c r="G7" s="79">
        <v>90823982</v>
      </c>
      <c r="H7" s="79">
        <v>101838018</v>
      </c>
      <c r="I7" s="79">
        <v>312514000</v>
      </c>
      <c r="J7" s="80" t="s">
        <v>9</v>
      </c>
      <c r="K7" s="79">
        <v>3888615</v>
      </c>
      <c r="L7" s="80">
        <v>729071</v>
      </c>
      <c r="M7" s="80">
        <v>371501</v>
      </c>
      <c r="N7" s="81"/>
      <c r="O7" s="77">
        <v>5</v>
      </c>
      <c r="P7" s="82"/>
    </row>
    <row r="8" spans="1:16" s="16" customFormat="1" ht="14.1" customHeight="1" x14ac:dyDescent="0.4">
      <c r="A8" s="77"/>
      <c r="B8" s="77">
        <v>6</v>
      </c>
      <c r="C8" s="78"/>
      <c r="D8" s="79">
        <v>251026202</v>
      </c>
      <c r="E8" s="79">
        <v>341794766</v>
      </c>
      <c r="F8" s="79">
        <v>96561310</v>
      </c>
      <c r="G8" s="79">
        <v>64543599</v>
      </c>
      <c r="H8" s="79">
        <v>154279210</v>
      </c>
      <c r="I8" s="79">
        <v>276884797</v>
      </c>
      <c r="J8" s="80">
        <v>102611</v>
      </c>
      <c r="K8" s="79">
        <v>420615</v>
      </c>
      <c r="L8" s="80">
        <v>83071</v>
      </c>
      <c r="M8" s="80">
        <v>353501</v>
      </c>
      <c r="N8" s="81"/>
      <c r="O8" s="77">
        <v>6</v>
      </c>
      <c r="P8" s="82"/>
    </row>
    <row r="9" spans="1:16" s="16" customFormat="1" ht="14.1" customHeight="1" x14ac:dyDescent="0.4">
      <c r="A9" s="77"/>
      <c r="B9" s="83">
        <v>7</v>
      </c>
      <c r="C9" s="78"/>
      <c r="D9" s="79">
        <f>SUM(F9,H9,J9,L9)</f>
        <v>239490914</v>
      </c>
      <c r="E9" s="79">
        <f>SUM(G9,I9,K9,M9)</f>
        <v>269663681</v>
      </c>
      <c r="F9" s="79">
        <v>59392068</v>
      </c>
      <c r="G9" s="79">
        <v>25270503</v>
      </c>
      <c r="H9" s="79">
        <v>179977195</v>
      </c>
      <c r="I9" s="79">
        <v>243512604</v>
      </c>
      <c r="J9" s="80" t="s">
        <v>54</v>
      </c>
      <c r="K9" s="79">
        <v>546685</v>
      </c>
      <c r="L9" s="80">
        <v>121651</v>
      </c>
      <c r="M9" s="80">
        <v>333889</v>
      </c>
      <c r="N9" s="81"/>
      <c r="O9" s="83">
        <v>7</v>
      </c>
      <c r="P9" s="82"/>
    </row>
    <row r="10" spans="1:16" s="76" customFormat="1" ht="20.100000000000001" customHeight="1" x14ac:dyDescent="0.2">
      <c r="A10" s="84" t="s">
        <v>52</v>
      </c>
      <c r="B10" s="70">
        <v>5</v>
      </c>
      <c r="C10" s="71" t="s">
        <v>32</v>
      </c>
      <c r="D10" s="72">
        <v>22221384</v>
      </c>
      <c r="E10" s="72">
        <v>14105693</v>
      </c>
      <c r="F10" s="72">
        <v>5598867</v>
      </c>
      <c r="G10" s="72">
        <v>1303999</v>
      </c>
      <c r="H10" s="72">
        <v>16622517</v>
      </c>
      <c r="I10" s="72">
        <v>12641863</v>
      </c>
      <c r="J10" s="73" t="s">
        <v>9</v>
      </c>
      <c r="K10" s="73">
        <v>126951</v>
      </c>
      <c r="L10" s="73" t="s">
        <v>9</v>
      </c>
      <c r="M10" s="73">
        <v>32880</v>
      </c>
      <c r="N10" s="85" t="str">
        <f>A10</f>
        <v>令和7年</v>
      </c>
      <c r="O10" s="70">
        <f>B10</f>
        <v>5</v>
      </c>
      <c r="P10" s="86" t="str">
        <f>C10</f>
        <v>月</v>
      </c>
    </row>
    <row r="11" spans="1:16" s="16" customFormat="1" ht="14.1" customHeight="1" x14ac:dyDescent="0.2">
      <c r="A11" s="109"/>
      <c r="B11" s="77">
        <v>6</v>
      </c>
      <c r="C11" s="71"/>
      <c r="D11" s="79">
        <v>27974224</v>
      </c>
      <c r="E11" s="79">
        <v>14368446</v>
      </c>
      <c r="F11" s="79">
        <v>10167763</v>
      </c>
      <c r="G11" s="79">
        <v>1880461</v>
      </c>
      <c r="H11" s="79">
        <v>17733461</v>
      </c>
      <c r="I11" s="79">
        <v>12385131</v>
      </c>
      <c r="J11" s="80" t="s">
        <v>9</v>
      </c>
      <c r="K11" s="80">
        <v>82094</v>
      </c>
      <c r="L11" s="80">
        <v>73000</v>
      </c>
      <c r="M11" s="80">
        <v>20760</v>
      </c>
      <c r="N11" s="85">
        <f t="shared" ref="N11:N22" si="0">A11</f>
        <v>0</v>
      </c>
      <c r="O11" s="70">
        <f t="shared" ref="O11:O22" si="1">B11</f>
        <v>6</v>
      </c>
      <c r="P11" s="86">
        <f t="shared" ref="P11:P22" si="2">C11</f>
        <v>0</v>
      </c>
    </row>
    <row r="12" spans="1:16" s="16" customFormat="1" ht="14.1" customHeight="1" x14ac:dyDescent="0.2">
      <c r="A12" s="107"/>
      <c r="B12" s="77">
        <v>7</v>
      </c>
      <c r="C12" s="71"/>
      <c r="D12" s="79">
        <v>11881247</v>
      </c>
      <c r="E12" s="79">
        <v>24587040</v>
      </c>
      <c r="F12" s="79">
        <v>1223895</v>
      </c>
      <c r="G12" s="79">
        <v>1018321</v>
      </c>
      <c r="H12" s="79">
        <v>10641852</v>
      </c>
      <c r="I12" s="79">
        <v>23465066</v>
      </c>
      <c r="J12" s="80" t="s">
        <v>9</v>
      </c>
      <c r="K12" s="80">
        <v>71488</v>
      </c>
      <c r="L12" s="80">
        <v>15500</v>
      </c>
      <c r="M12" s="80">
        <v>32165</v>
      </c>
      <c r="N12" s="85">
        <f t="shared" si="0"/>
        <v>0</v>
      </c>
      <c r="O12" s="70">
        <f t="shared" si="1"/>
        <v>7</v>
      </c>
      <c r="P12" s="86">
        <f t="shared" si="2"/>
        <v>0</v>
      </c>
    </row>
    <row r="13" spans="1:16" s="16" customFormat="1" ht="14.1" customHeight="1" x14ac:dyDescent="0.2">
      <c r="A13" s="105"/>
      <c r="B13" s="77">
        <v>8</v>
      </c>
      <c r="C13" s="71"/>
      <c r="D13" s="79">
        <v>22422046</v>
      </c>
      <c r="E13" s="79">
        <v>25023997</v>
      </c>
      <c r="F13" s="79">
        <v>5444143</v>
      </c>
      <c r="G13" s="79">
        <v>875278</v>
      </c>
      <c r="H13" s="79">
        <v>16970603</v>
      </c>
      <c r="I13" s="79">
        <v>24079508</v>
      </c>
      <c r="J13" s="80" t="s">
        <v>9</v>
      </c>
      <c r="K13" s="80">
        <v>37651</v>
      </c>
      <c r="L13" s="80">
        <v>7300</v>
      </c>
      <c r="M13" s="80">
        <v>31560</v>
      </c>
      <c r="N13" s="85">
        <f t="shared" si="0"/>
        <v>0</v>
      </c>
      <c r="O13" s="70">
        <f t="shared" si="1"/>
        <v>8</v>
      </c>
      <c r="P13" s="86">
        <f t="shared" si="2"/>
        <v>0</v>
      </c>
    </row>
    <row r="14" spans="1:16" s="16" customFormat="1" ht="14.1" customHeight="1" x14ac:dyDescent="0.2">
      <c r="A14" s="103"/>
      <c r="B14" s="87">
        <v>9</v>
      </c>
      <c r="C14" s="71"/>
      <c r="D14" s="79">
        <v>20718183</v>
      </c>
      <c r="E14" s="79">
        <v>21972576</v>
      </c>
      <c r="F14" s="79">
        <v>3956829</v>
      </c>
      <c r="G14" s="79">
        <v>1439278</v>
      </c>
      <c r="H14" s="79">
        <v>16755654</v>
      </c>
      <c r="I14" s="79">
        <v>20465313</v>
      </c>
      <c r="J14" s="80" t="s">
        <v>9</v>
      </c>
      <c r="K14" s="80">
        <v>33969</v>
      </c>
      <c r="L14" s="80">
        <v>5700</v>
      </c>
      <c r="M14" s="80">
        <v>34016</v>
      </c>
      <c r="N14" s="85">
        <f t="shared" si="0"/>
        <v>0</v>
      </c>
      <c r="O14" s="70">
        <f t="shared" si="1"/>
        <v>9</v>
      </c>
      <c r="P14" s="86">
        <f t="shared" si="2"/>
        <v>0</v>
      </c>
    </row>
    <row r="15" spans="1:16" s="16" customFormat="1" ht="14.1" customHeight="1" x14ac:dyDescent="0.2">
      <c r="A15" s="101"/>
      <c r="B15" s="87">
        <v>10</v>
      </c>
      <c r="C15" s="71"/>
      <c r="D15" s="79">
        <v>27354884</v>
      </c>
      <c r="E15" s="79">
        <v>21252715</v>
      </c>
      <c r="F15" s="79">
        <v>11030085</v>
      </c>
      <c r="G15" s="79">
        <v>1291110</v>
      </c>
      <c r="H15" s="79">
        <v>16324799</v>
      </c>
      <c r="I15" s="79">
        <v>19932185</v>
      </c>
      <c r="J15" s="80" t="s">
        <v>9</v>
      </c>
      <c r="K15" s="80" t="s">
        <v>9</v>
      </c>
      <c r="L15" s="80" t="s">
        <v>9</v>
      </c>
      <c r="M15" s="80">
        <v>29420</v>
      </c>
      <c r="N15" s="85">
        <f t="shared" si="0"/>
        <v>0</v>
      </c>
      <c r="O15" s="70">
        <f t="shared" si="1"/>
        <v>10</v>
      </c>
      <c r="P15" s="86">
        <f t="shared" si="2"/>
        <v>0</v>
      </c>
    </row>
    <row r="16" spans="1:16" s="76" customFormat="1" ht="14.1" customHeight="1" x14ac:dyDescent="0.2">
      <c r="A16" s="99"/>
      <c r="B16" s="87">
        <v>11</v>
      </c>
      <c r="C16" s="71"/>
      <c r="D16" s="72">
        <v>18026520</v>
      </c>
      <c r="E16" s="72">
        <v>26615017</v>
      </c>
      <c r="F16" s="72">
        <v>2960811</v>
      </c>
      <c r="G16" s="72">
        <v>1211342</v>
      </c>
      <c r="H16" s="72">
        <v>15065709</v>
      </c>
      <c r="I16" s="72">
        <v>25367745</v>
      </c>
      <c r="J16" s="73" t="s">
        <v>9</v>
      </c>
      <c r="K16" s="73">
        <v>14751</v>
      </c>
      <c r="L16" s="73" t="s">
        <v>9</v>
      </c>
      <c r="M16" s="73">
        <v>21179</v>
      </c>
      <c r="N16" s="85">
        <f t="shared" si="0"/>
        <v>0</v>
      </c>
      <c r="O16" s="77">
        <f t="shared" si="1"/>
        <v>11</v>
      </c>
      <c r="P16" s="86">
        <f t="shared" si="2"/>
        <v>0</v>
      </c>
    </row>
    <row r="17" spans="1:16" s="16" customFormat="1" ht="14.1" customHeight="1" x14ac:dyDescent="0.2">
      <c r="A17" s="98"/>
      <c r="B17" s="87">
        <v>12</v>
      </c>
      <c r="C17" s="71"/>
      <c r="D17" s="79">
        <v>14107347</v>
      </c>
      <c r="E17" s="79">
        <v>23711753</v>
      </c>
      <c r="F17" s="79">
        <v>7426557</v>
      </c>
      <c r="G17" s="79">
        <v>1372699</v>
      </c>
      <c r="H17" s="79">
        <v>6660639</v>
      </c>
      <c r="I17" s="79">
        <v>22314025</v>
      </c>
      <c r="J17" s="80" t="s">
        <v>9</v>
      </c>
      <c r="K17" s="80">
        <v>6229</v>
      </c>
      <c r="L17" s="80">
        <v>20151</v>
      </c>
      <c r="M17" s="80">
        <v>18800</v>
      </c>
      <c r="N17" s="85">
        <f t="shared" si="0"/>
        <v>0</v>
      </c>
      <c r="O17" s="70">
        <f t="shared" si="1"/>
        <v>12</v>
      </c>
      <c r="P17" s="86">
        <f t="shared" si="2"/>
        <v>0</v>
      </c>
    </row>
    <row r="18" spans="1:16" s="16" customFormat="1" ht="14.1" customHeight="1" x14ac:dyDescent="0.2">
      <c r="A18" s="114" t="s">
        <v>53</v>
      </c>
      <c r="B18" s="70">
        <v>1</v>
      </c>
      <c r="C18" s="71" t="s">
        <v>32</v>
      </c>
      <c r="D18" s="79">
        <v>35315902</v>
      </c>
      <c r="E18" s="79">
        <v>27054959</v>
      </c>
      <c r="F18" s="79">
        <v>7966017</v>
      </c>
      <c r="G18" s="79">
        <v>1761853</v>
      </c>
      <c r="H18" s="79">
        <v>27349885</v>
      </c>
      <c r="I18" s="79">
        <v>25218467</v>
      </c>
      <c r="J18" s="80" t="s">
        <v>9</v>
      </c>
      <c r="K18" s="80">
        <v>54169</v>
      </c>
      <c r="L18" s="80" t="s">
        <v>9</v>
      </c>
      <c r="M18" s="80">
        <v>20470</v>
      </c>
      <c r="N18" s="85" t="str">
        <f t="shared" si="0"/>
        <v>令和8年</v>
      </c>
      <c r="O18" s="70">
        <f t="shared" si="1"/>
        <v>1</v>
      </c>
      <c r="P18" s="86" t="str">
        <f t="shared" si="2"/>
        <v>月</v>
      </c>
    </row>
    <row r="19" spans="1:16" s="16" customFormat="1" ht="14.1" customHeight="1" x14ac:dyDescent="0.2">
      <c r="A19" s="113"/>
      <c r="B19" s="70">
        <v>2</v>
      </c>
      <c r="C19" s="71"/>
      <c r="D19" s="79">
        <v>19998399</v>
      </c>
      <c r="E19" s="79">
        <v>23437519</v>
      </c>
      <c r="F19" s="79">
        <v>8339241</v>
      </c>
      <c r="G19" s="79">
        <v>2120717</v>
      </c>
      <c r="H19" s="79">
        <v>11659158</v>
      </c>
      <c r="I19" s="79">
        <v>21266682</v>
      </c>
      <c r="J19" s="80" t="s">
        <v>9</v>
      </c>
      <c r="K19" s="80">
        <v>40320</v>
      </c>
      <c r="L19" s="80" t="s">
        <v>9</v>
      </c>
      <c r="M19" s="80">
        <v>9800</v>
      </c>
      <c r="N19" s="85">
        <f t="shared" si="0"/>
        <v>0</v>
      </c>
      <c r="O19" s="70">
        <f t="shared" si="1"/>
        <v>2</v>
      </c>
      <c r="P19" s="86">
        <f t="shared" si="2"/>
        <v>0</v>
      </c>
    </row>
    <row r="20" spans="1:16" s="90" customFormat="1" ht="14.1" customHeight="1" x14ac:dyDescent="0.2">
      <c r="A20" s="112"/>
      <c r="B20" s="70">
        <v>3</v>
      </c>
      <c r="C20" s="71"/>
      <c r="D20" s="88">
        <v>18789869</v>
      </c>
      <c r="E20" s="88">
        <v>26823382</v>
      </c>
      <c r="F20" s="88">
        <v>1405151</v>
      </c>
      <c r="G20" s="88">
        <v>681679</v>
      </c>
      <c r="H20" s="88">
        <v>17384718</v>
      </c>
      <c r="I20" s="88">
        <v>26111714</v>
      </c>
      <c r="J20" s="89" t="s">
        <v>9</v>
      </c>
      <c r="K20" s="89">
        <v>8189</v>
      </c>
      <c r="L20" s="89" t="s">
        <v>9</v>
      </c>
      <c r="M20" s="89">
        <v>21800</v>
      </c>
      <c r="N20" s="85">
        <f t="shared" si="0"/>
        <v>0</v>
      </c>
      <c r="O20" s="70">
        <f t="shared" si="1"/>
        <v>3</v>
      </c>
      <c r="P20" s="86">
        <f t="shared" si="2"/>
        <v>0</v>
      </c>
    </row>
    <row r="21" spans="1:16" s="90" customFormat="1" ht="14.1" customHeight="1" x14ac:dyDescent="0.2">
      <c r="A21" s="111"/>
      <c r="B21" s="70">
        <v>4</v>
      </c>
      <c r="C21" s="71"/>
      <c r="D21" s="88">
        <f>SUM(F21,H21,J21,L21)</f>
        <v>24738829</v>
      </c>
      <c r="E21" s="88">
        <f>SUM(G21,I21,K21,M21)</f>
        <v>21470619</v>
      </c>
      <c r="F21" s="88">
        <v>8268988</v>
      </c>
      <c r="G21" s="88">
        <v>1907124</v>
      </c>
      <c r="H21" s="88">
        <v>16130841</v>
      </c>
      <c r="I21" s="88">
        <v>19465388</v>
      </c>
      <c r="J21" s="89" t="s">
        <v>9</v>
      </c>
      <c r="K21" s="89">
        <v>77197</v>
      </c>
      <c r="L21" s="89">
        <v>339000</v>
      </c>
      <c r="M21" s="89">
        <v>20910</v>
      </c>
      <c r="N21" s="85">
        <f t="shared" si="0"/>
        <v>0</v>
      </c>
      <c r="O21" s="70">
        <f t="shared" si="1"/>
        <v>4</v>
      </c>
      <c r="P21" s="86">
        <f t="shared" si="2"/>
        <v>0</v>
      </c>
    </row>
    <row r="22" spans="1:16" s="90" customFormat="1" ht="14.1" customHeight="1" x14ac:dyDescent="0.2">
      <c r="A22" s="110"/>
      <c r="B22" s="70">
        <v>5</v>
      </c>
      <c r="C22" s="71"/>
      <c r="D22" s="88">
        <f>SUM(F22,H22,J22,L22)</f>
        <v>33574590</v>
      </c>
      <c r="E22" s="88">
        <f>SUM(G22,I22,K22,M22)</f>
        <v>18760540</v>
      </c>
      <c r="F22" s="88">
        <v>9716328</v>
      </c>
      <c r="G22" s="88">
        <v>528708</v>
      </c>
      <c r="H22" s="88">
        <v>23839562</v>
      </c>
      <c r="I22" s="88">
        <v>18123859</v>
      </c>
      <c r="J22" s="89" t="s">
        <v>54</v>
      </c>
      <c r="K22" s="89">
        <v>81683</v>
      </c>
      <c r="L22" s="89">
        <v>18700</v>
      </c>
      <c r="M22" s="89">
        <v>26290</v>
      </c>
      <c r="N22" s="85">
        <f t="shared" si="0"/>
        <v>0</v>
      </c>
      <c r="O22" s="70">
        <f t="shared" si="1"/>
        <v>5</v>
      </c>
      <c r="P22" s="86">
        <f t="shared" si="2"/>
        <v>0</v>
      </c>
    </row>
    <row r="23" spans="1:16" s="76" customFormat="1" ht="20.100000000000001" customHeight="1" x14ac:dyDescent="0.2">
      <c r="A23" s="117" t="s">
        <v>3</v>
      </c>
      <c r="B23" s="117"/>
      <c r="C23" s="118"/>
      <c r="D23" s="91">
        <f>D22/D21*100</f>
        <v>135.71616506181437</v>
      </c>
      <c r="E23" s="91">
        <f t="shared" ref="E23:M23" si="3">E22/E21*100</f>
        <v>87.377732332728741</v>
      </c>
      <c r="F23" s="91">
        <f t="shared" si="3"/>
        <v>117.50323014134256</v>
      </c>
      <c r="G23" s="91">
        <f t="shared" si="3"/>
        <v>27.722790966921917</v>
      </c>
      <c r="H23" s="91">
        <f t="shared" si="3"/>
        <v>147.78871107836224</v>
      </c>
      <c r="I23" s="91">
        <f t="shared" si="3"/>
        <v>93.108131212180311</v>
      </c>
      <c r="J23" s="92" t="s">
        <v>42</v>
      </c>
      <c r="K23" s="92">
        <f t="shared" si="3"/>
        <v>105.81110664922213</v>
      </c>
      <c r="L23" s="92">
        <f t="shared" si="3"/>
        <v>5.5162241887905603</v>
      </c>
      <c r="M23" s="92">
        <f t="shared" si="3"/>
        <v>125.72931611669058</v>
      </c>
      <c r="N23" s="120" t="s">
        <v>3</v>
      </c>
      <c r="O23" s="117"/>
      <c r="P23" s="117"/>
    </row>
    <row r="24" spans="1:16" s="95" customFormat="1" ht="14.1" customHeight="1" x14ac:dyDescent="0.4">
      <c r="A24" s="115" t="s">
        <v>4</v>
      </c>
      <c r="B24" s="115"/>
      <c r="C24" s="116"/>
      <c r="D24" s="93">
        <f>D22/D10*100</f>
        <v>151.09135416587912</v>
      </c>
      <c r="E24" s="93">
        <f t="shared" ref="E24:M24" si="4">E22/E10*100</f>
        <v>132.99977533893585</v>
      </c>
      <c r="F24" s="93">
        <f t="shared" si="4"/>
        <v>173.54096819945892</v>
      </c>
      <c r="G24" s="93">
        <f t="shared" si="4"/>
        <v>40.545123117425703</v>
      </c>
      <c r="H24" s="93">
        <f t="shared" si="4"/>
        <v>143.41728151037535</v>
      </c>
      <c r="I24" s="93">
        <f t="shared" si="4"/>
        <v>143.36383015699505</v>
      </c>
      <c r="J24" s="94" t="s">
        <v>42</v>
      </c>
      <c r="K24" s="94">
        <f t="shared" si="4"/>
        <v>64.342147757796326</v>
      </c>
      <c r="L24" s="94" t="s">
        <v>48</v>
      </c>
      <c r="M24" s="94">
        <f t="shared" si="4"/>
        <v>79.957420924574208</v>
      </c>
      <c r="N24" s="119" t="s">
        <v>4</v>
      </c>
      <c r="O24" s="115"/>
      <c r="P24" s="115"/>
    </row>
    <row r="25" spans="1:16" s="16" customFormat="1" ht="11.25" x14ac:dyDescent="0.4">
      <c r="A25" s="16" t="s">
        <v>43</v>
      </c>
    </row>
    <row r="26" spans="1:16" s="16" customFormat="1" ht="11.25" x14ac:dyDescent="0.4">
      <c r="A26" s="16" t="s">
        <v>5</v>
      </c>
    </row>
    <row r="27" spans="1:16" s="16" customFormat="1" ht="11.25" x14ac:dyDescent="0.4"/>
    <row r="28" spans="1:16" ht="18.75" x14ac:dyDescent="0.4">
      <c r="B28" s="17"/>
      <c r="C28" s="17"/>
      <c r="D28" s="17"/>
      <c r="E28" s="17"/>
      <c r="F28" s="17"/>
      <c r="G28" s="17"/>
    </row>
  </sheetData>
  <mergeCells count="11">
    <mergeCell ref="A24:C24"/>
    <mergeCell ref="A23:C23"/>
    <mergeCell ref="N24:P24"/>
    <mergeCell ref="N23:P23"/>
    <mergeCell ref="A4:C5"/>
    <mergeCell ref="N4:P5"/>
    <mergeCell ref="D4:E4"/>
    <mergeCell ref="F4:G4"/>
    <mergeCell ref="H4:I4"/>
    <mergeCell ref="J4:K4"/>
    <mergeCell ref="L4:M4"/>
  </mergeCells>
  <phoneticPr fontId="3"/>
  <printOptions horizontalCentered="1"/>
  <pageMargins left="0.59055118110236227" right="0.59055118110236227" top="0.39370078740157483" bottom="0.31496062992125984" header="0.31496062992125984" footer="0.31496062992125984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F56B0-EC53-4CF9-874D-7F06EC94F7C0}">
  <dimension ref="A1:AE25"/>
  <sheetViews>
    <sheetView showGridLines="0" zoomScaleNormal="100" zoomScaleSheetLayoutView="100" workbookViewId="0"/>
  </sheetViews>
  <sheetFormatPr defaultColWidth="1.75" defaultRowHeight="15" x14ac:dyDescent="0.4"/>
  <cols>
    <col min="1" max="1" width="6.625" style="2" customWidth="1"/>
    <col min="2" max="2" width="3.5" style="2" bestFit="1" customWidth="1"/>
    <col min="3" max="3" width="2.625" style="2" customWidth="1"/>
    <col min="4" max="4" width="5.25" style="2" bestFit="1" customWidth="1"/>
    <col min="5" max="5" width="7" style="2" bestFit="1" customWidth="1"/>
    <col min="6" max="6" width="6" style="2" bestFit="1" customWidth="1"/>
    <col min="7" max="7" width="7.875" style="2" bestFit="1" customWidth="1"/>
    <col min="8" max="9" width="5.25" style="2" bestFit="1" customWidth="1"/>
    <col min="10" max="11" width="5.125" style="2" bestFit="1" customWidth="1"/>
    <col min="12" max="13" width="5.25" style="2" bestFit="1" customWidth="1"/>
    <col min="14" max="14" width="4.875" style="2" customWidth="1"/>
    <col min="15" max="15" width="6.125" style="2" bestFit="1" customWidth="1"/>
    <col min="16" max="27" width="5.625" style="2" customWidth="1"/>
    <col min="28" max="28" width="6.625" style="2" customWidth="1"/>
    <col min="29" max="29" width="3.5" style="2" bestFit="1" customWidth="1"/>
    <col min="30" max="30" width="2.625" style="2" customWidth="1"/>
    <col min="31" max="97" width="10.625" style="2" customWidth="1"/>
    <col min="98" max="16384" width="1.75" style="2"/>
  </cols>
  <sheetData>
    <row r="1" spans="1:31" s="1" customFormat="1" ht="16.5" thickBot="1" x14ac:dyDescent="0.45">
      <c r="A1" s="19" t="s">
        <v>41</v>
      </c>
      <c r="B1" s="19"/>
      <c r="C1" s="19"/>
      <c r="D1" s="20"/>
      <c r="E1" s="20"/>
      <c r="F1" s="20"/>
      <c r="G1" s="20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21"/>
      <c r="AB1" s="19"/>
      <c r="AC1" s="19"/>
      <c r="AD1" s="21" t="s">
        <v>6</v>
      </c>
      <c r="AE1" s="20"/>
    </row>
    <row r="2" spans="1:31" s="22" customFormat="1" ht="25.15" customHeight="1" x14ac:dyDescent="0.4">
      <c r="A2" s="121" t="s">
        <v>2</v>
      </c>
      <c r="B2" s="121"/>
      <c r="C2" s="122"/>
      <c r="D2" s="127" t="s">
        <v>14</v>
      </c>
      <c r="E2" s="130"/>
      <c r="F2" s="130"/>
      <c r="G2" s="128"/>
      <c r="H2" s="127" t="s">
        <v>26</v>
      </c>
      <c r="I2" s="128"/>
      <c r="J2" s="127" t="s">
        <v>27</v>
      </c>
      <c r="K2" s="128"/>
      <c r="L2" s="135" t="s">
        <v>28</v>
      </c>
      <c r="M2" s="136"/>
      <c r="N2" s="135" t="s">
        <v>29</v>
      </c>
      <c r="O2" s="137"/>
      <c r="P2" s="137" t="s">
        <v>21</v>
      </c>
      <c r="Q2" s="136"/>
      <c r="R2" s="127" t="s">
        <v>30</v>
      </c>
      <c r="S2" s="128"/>
      <c r="T2" s="127" t="s">
        <v>17</v>
      </c>
      <c r="U2" s="128"/>
      <c r="V2" s="127" t="s">
        <v>19</v>
      </c>
      <c r="W2" s="128"/>
      <c r="X2" s="127" t="s">
        <v>20</v>
      </c>
      <c r="Y2" s="128"/>
      <c r="Z2" s="127" t="s">
        <v>18</v>
      </c>
      <c r="AA2" s="128"/>
      <c r="AB2" s="125" t="s">
        <v>2</v>
      </c>
      <c r="AC2" s="121"/>
      <c r="AD2" s="121"/>
    </row>
    <row r="3" spans="1:31" s="22" customFormat="1" ht="13.5" customHeight="1" x14ac:dyDescent="0.4">
      <c r="A3" s="141"/>
      <c r="B3" s="141"/>
      <c r="C3" s="142"/>
      <c r="D3" s="131" t="s">
        <v>24</v>
      </c>
      <c r="E3" s="131" t="s">
        <v>16</v>
      </c>
      <c r="F3" s="133" t="s">
        <v>25</v>
      </c>
      <c r="G3" s="134"/>
      <c r="H3" s="131" t="s">
        <v>24</v>
      </c>
      <c r="I3" s="131" t="s">
        <v>34</v>
      </c>
      <c r="J3" s="131" t="s">
        <v>24</v>
      </c>
      <c r="K3" s="131" t="s">
        <v>34</v>
      </c>
      <c r="L3" s="131" t="s">
        <v>24</v>
      </c>
      <c r="M3" s="131" t="s">
        <v>34</v>
      </c>
      <c r="N3" s="131" t="s">
        <v>24</v>
      </c>
      <c r="O3" s="138" t="s">
        <v>34</v>
      </c>
      <c r="P3" s="139" t="s">
        <v>24</v>
      </c>
      <c r="Q3" s="131" t="s">
        <v>34</v>
      </c>
      <c r="R3" s="131" t="s">
        <v>24</v>
      </c>
      <c r="S3" s="131" t="s">
        <v>34</v>
      </c>
      <c r="T3" s="131" t="s">
        <v>24</v>
      </c>
      <c r="U3" s="131" t="s">
        <v>34</v>
      </c>
      <c r="V3" s="131" t="s">
        <v>24</v>
      </c>
      <c r="W3" s="131" t="s">
        <v>34</v>
      </c>
      <c r="X3" s="131" t="s">
        <v>24</v>
      </c>
      <c r="Y3" s="131" t="s">
        <v>34</v>
      </c>
      <c r="Z3" s="131" t="s">
        <v>24</v>
      </c>
      <c r="AA3" s="131" t="s">
        <v>34</v>
      </c>
      <c r="AB3" s="140"/>
      <c r="AC3" s="141"/>
      <c r="AD3" s="141"/>
      <c r="AE3" s="24"/>
    </row>
    <row r="4" spans="1:31" s="22" customFormat="1" ht="13.5" customHeight="1" x14ac:dyDescent="0.4">
      <c r="A4" s="123"/>
      <c r="B4" s="123"/>
      <c r="C4" s="124"/>
      <c r="D4" s="132"/>
      <c r="E4" s="132"/>
      <c r="F4" s="11" t="s">
        <v>15</v>
      </c>
      <c r="G4" s="11" t="s">
        <v>40</v>
      </c>
      <c r="H4" s="132"/>
      <c r="I4" s="132"/>
      <c r="J4" s="132"/>
      <c r="K4" s="132"/>
      <c r="L4" s="132"/>
      <c r="M4" s="132"/>
      <c r="N4" s="132"/>
      <c r="O4" s="126"/>
      <c r="P4" s="124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26"/>
      <c r="AC4" s="123"/>
      <c r="AD4" s="123"/>
      <c r="AE4" s="24"/>
    </row>
    <row r="5" spans="1:31" s="31" customFormat="1" ht="20.100000000000001" customHeight="1" x14ac:dyDescent="0.2">
      <c r="A5" s="25" t="s">
        <v>39</v>
      </c>
      <c r="B5" s="25">
        <v>4</v>
      </c>
      <c r="C5" s="26" t="s">
        <v>38</v>
      </c>
      <c r="D5" s="27">
        <v>52</v>
      </c>
      <c r="E5" s="27">
        <v>8965</v>
      </c>
      <c r="F5" s="28">
        <v>130</v>
      </c>
      <c r="G5" s="29">
        <v>133.82594417077175</v>
      </c>
      <c r="H5" s="30">
        <v>1</v>
      </c>
      <c r="I5" s="30">
        <v>10</v>
      </c>
      <c r="J5" s="30" t="s">
        <v>9</v>
      </c>
      <c r="K5" s="30" t="s">
        <v>9</v>
      </c>
      <c r="L5" s="30">
        <v>3</v>
      </c>
      <c r="M5" s="30">
        <v>286</v>
      </c>
      <c r="N5" s="30">
        <v>5</v>
      </c>
      <c r="O5" s="30">
        <v>3168</v>
      </c>
      <c r="P5" s="30" t="s">
        <v>9</v>
      </c>
      <c r="Q5" s="30" t="s">
        <v>9</v>
      </c>
      <c r="R5" s="30">
        <v>45</v>
      </c>
      <c r="S5" s="30">
        <v>5521</v>
      </c>
      <c r="T5" s="30" t="s">
        <v>9</v>
      </c>
      <c r="U5" s="30" t="s">
        <v>9</v>
      </c>
      <c r="V5" s="30" t="s">
        <v>9</v>
      </c>
      <c r="W5" s="7" t="s">
        <v>9</v>
      </c>
      <c r="X5" s="30" t="s">
        <v>9</v>
      </c>
      <c r="Y5" s="30" t="s">
        <v>9</v>
      </c>
      <c r="Z5" s="30" t="s">
        <v>9</v>
      </c>
      <c r="AA5" s="30" t="s">
        <v>9</v>
      </c>
      <c r="AB5" s="13" t="s">
        <v>39</v>
      </c>
      <c r="AC5" s="12">
        <v>4</v>
      </c>
      <c r="AD5" s="12" t="s">
        <v>38</v>
      </c>
    </row>
    <row r="6" spans="1:31" s="22" customFormat="1" ht="14.1" customHeight="1" x14ac:dyDescent="0.4">
      <c r="A6" s="32"/>
      <c r="B6" s="32">
        <v>5</v>
      </c>
      <c r="C6" s="33"/>
      <c r="D6" s="34">
        <v>36</v>
      </c>
      <c r="E6" s="34">
        <v>4109</v>
      </c>
      <c r="F6" s="35">
        <v>69.230769230769226</v>
      </c>
      <c r="G6" s="36">
        <v>45.833798103736754</v>
      </c>
      <c r="H6" s="37" t="s">
        <v>9</v>
      </c>
      <c r="I6" s="37" t="s">
        <v>9</v>
      </c>
      <c r="J6" s="37" t="s">
        <v>9</v>
      </c>
      <c r="K6" s="37" t="s">
        <v>9</v>
      </c>
      <c r="L6" s="37">
        <v>4</v>
      </c>
      <c r="M6" s="37">
        <v>282</v>
      </c>
      <c r="N6" s="37" t="s">
        <v>9</v>
      </c>
      <c r="O6" s="37" t="s">
        <v>9</v>
      </c>
      <c r="P6" s="37" t="s">
        <v>9</v>
      </c>
      <c r="Q6" s="37" t="s">
        <v>9</v>
      </c>
      <c r="R6" s="37">
        <v>32</v>
      </c>
      <c r="S6" s="37">
        <v>3827</v>
      </c>
      <c r="T6" s="37" t="s">
        <v>9</v>
      </c>
      <c r="U6" s="37" t="s">
        <v>9</v>
      </c>
      <c r="V6" s="37" t="s">
        <v>9</v>
      </c>
      <c r="W6" s="38" t="s">
        <v>9</v>
      </c>
      <c r="X6" s="37" t="s">
        <v>9</v>
      </c>
      <c r="Y6" s="37" t="s">
        <v>9</v>
      </c>
      <c r="Z6" s="37" t="s">
        <v>9</v>
      </c>
      <c r="AA6" s="37" t="s">
        <v>9</v>
      </c>
      <c r="AB6" s="15"/>
      <c r="AC6" s="14">
        <v>5</v>
      </c>
      <c r="AD6" s="23"/>
    </row>
    <row r="7" spans="1:31" s="22" customFormat="1" ht="14.1" customHeight="1" x14ac:dyDescent="0.4">
      <c r="A7" s="32"/>
      <c r="B7" s="39">
        <v>6</v>
      </c>
      <c r="C7" s="33"/>
      <c r="D7" s="34">
        <v>52</v>
      </c>
      <c r="E7" s="34">
        <v>4879</v>
      </c>
      <c r="F7" s="35">
        <v>140.5</v>
      </c>
      <c r="G7" s="36">
        <v>171.1</v>
      </c>
      <c r="H7" s="37" t="s">
        <v>9</v>
      </c>
      <c r="I7" s="37" t="s">
        <v>9</v>
      </c>
      <c r="J7" s="37" t="s">
        <v>9</v>
      </c>
      <c r="K7" s="37" t="s">
        <v>9</v>
      </c>
      <c r="L7" s="37" t="s">
        <v>9</v>
      </c>
      <c r="M7" s="37" t="s">
        <v>9</v>
      </c>
      <c r="N7" s="37">
        <v>2</v>
      </c>
      <c r="O7" s="37">
        <v>301</v>
      </c>
      <c r="P7" s="37" t="s">
        <v>9</v>
      </c>
      <c r="Q7" s="37" t="s">
        <v>9</v>
      </c>
      <c r="R7" s="37">
        <v>50</v>
      </c>
      <c r="S7" s="37">
        <v>4847</v>
      </c>
      <c r="T7" s="37" t="s">
        <v>9</v>
      </c>
      <c r="U7" s="37" t="s">
        <v>9</v>
      </c>
      <c r="V7" s="37" t="s">
        <v>9</v>
      </c>
      <c r="W7" s="38" t="s">
        <v>9</v>
      </c>
      <c r="X7" s="37" t="s">
        <v>9</v>
      </c>
      <c r="Y7" s="37" t="s">
        <v>9</v>
      </c>
      <c r="Z7" s="37" t="s">
        <v>9</v>
      </c>
      <c r="AA7" s="37" t="s">
        <v>9</v>
      </c>
      <c r="AB7" s="15"/>
      <c r="AC7" s="14">
        <v>6</v>
      </c>
      <c r="AD7" s="23"/>
    </row>
    <row r="8" spans="1:31" s="22" customFormat="1" ht="14.1" customHeight="1" x14ac:dyDescent="0.4">
      <c r="A8" s="32"/>
      <c r="B8" s="39">
        <v>7</v>
      </c>
      <c r="C8" s="33"/>
      <c r="D8" s="34">
        <v>50</v>
      </c>
      <c r="E8" s="34">
        <v>5523</v>
      </c>
      <c r="F8" s="35">
        <v>96.15384615384616</v>
      </c>
      <c r="G8" s="36">
        <v>113.19942611190818</v>
      </c>
      <c r="H8" s="37" t="s">
        <v>45</v>
      </c>
      <c r="I8" s="37" t="s">
        <v>45</v>
      </c>
      <c r="J8" s="37" t="s">
        <v>45</v>
      </c>
      <c r="K8" s="37" t="s">
        <v>45</v>
      </c>
      <c r="L8" s="37">
        <v>1</v>
      </c>
      <c r="M8" s="37">
        <v>15</v>
      </c>
      <c r="N8" s="37">
        <v>1</v>
      </c>
      <c r="O8" s="37">
        <v>239</v>
      </c>
      <c r="P8" s="37" t="s">
        <v>45</v>
      </c>
      <c r="Q8" s="37" t="s">
        <v>45</v>
      </c>
      <c r="R8" s="37">
        <v>45</v>
      </c>
      <c r="S8" s="37">
        <v>5012</v>
      </c>
      <c r="T8" s="37">
        <v>2</v>
      </c>
      <c r="U8" s="37">
        <v>239</v>
      </c>
      <c r="V8" s="37" t="s">
        <v>45</v>
      </c>
      <c r="W8" s="38" t="s">
        <v>45</v>
      </c>
      <c r="X8" s="37" t="s">
        <v>45</v>
      </c>
      <c r="Y8" s="37" t="s">
        <v>45</v>
      </c>
      <c r="Z8" s="37">
        <v>1</v>
      </c>
      <c r="AA8" s="37">
        <v>18</v>
      </c>
      <c r="AB8" s="15"/>
      <c r="AC8" s="14">
        <v>7</v>
      </c>
      <c r="AD8" s="23"/>
    </row>
    <row r="9" spans="1:31" s="31" customFormat="1" ht="20.100000000000001" customHeight="1" x14ac:dyDescent="0.2">
      <c r="A9" s="97" t="s">
        <v>44</v>
      </c>
      <c r="B9" s="25">
        <v>6</v>
      </c>
      <c r="C9" s="12" t="s">
        <v>32</v>
      </c>
      <c r="D9" s="41">
        <v>2</v>
      </c>
      <c r="E9" s="42">
        <v>71</v>
      </c>
      <c r="F9" s="28">
        <v>50</v>
      </c>
      <c r="G9" s="29">
        <v>5.6</v>
      </c>
      <c r="H9" s="43" t="s">
        <v>9</v>
      </c>
      <c r="I9" s="43" t="s">
        <v>9</v>
      </c>
      <c r="J9" s="43" t="s">
        <v>9</v>
      </c>
      <c r="K9" s="43" t="s">
        <v>9</v>
      </c>
      <c r="L9" s="43" t="s">
        <v>9</v>
      </c>
      <c r="M9" s="43" t="s">
        <v>9</v>
      </c>
      <c r="N9" s="43" t="s">
        <v>9</v>
      </c>
      <c r="O9" s="43" t="s">
        <v>9</v>
      </c>
      <c r="P9" s="43" t="s">
        <v>9</v>
      </c>
      <c r="Q9" s="43" t="s">
        <v>9</v>
      </c>
      <c r="R9" s="43">
        <v>2</v>
      </c>
      <c r="S9" s="43">
        <v>71</v>
      </c>
      <c r="T9" s="43" t="s">
        <v>9</v>
      </c>
      <c r="U9" s="43" t="s">
        <v>9</v>
      </c>
      <c r="V9" s="43" t="s">
        <v>9</v>
      </c>
      <c r="W9" s="43" t="s">
        <v>9</v>
      </c>
      <c r="X9" s="43" t="s">
        <v>9</v>
      </c>
      <c r="Y9" s="43" t="s">
        <v>9</v>
      </c>
      <c r="Z9" s="43" t="s">
        <v>9</v>
      </c>
      <c r="AA9" s="43" t="s">
        <v>9</v>
      </c>
      <c r="AB9" s="13" t="s">
        <v>52</v>
      </c>
      <c r="AC9" s="12">
        <v>6</v>
      </c>
      <c r="AD9" s="12" t="s">
        <v>32</v>
      </c>
    </row>
    <row r="10" spans="1:31" s="22" customFormat="1" ht="14.1" customHeight="1" x14ac:dyDescent="0.4">
      <c r="A10" s="40"/>
      <c r="B10" s="32">
        <v>7</v>
      </c>
      <c r="C10" s="108"/>
      <c r="D10" s="44">
        <v>6</v>
      </c>
      <c r="E10" s="45">
        <v>689</v>
      </c>
      <c r="F10" s="35">
        <v>100</v>
      </c>
      <c r="G10" s="36">
        <v>307.60000000000002</v>
      </c>
      <c r="H10" s="46" t="s">
        <v>9</v>
      </c>
      <c r="I10" s="46" t="s">
        <v>9</v>
      </c>
      <c r="J10" s="46" t="s">
        <v>9</v>
      </c>
      <c r="K10" s="46" t="s">
        <v>9</v>
      </c>
      <c r="L10" s="46" t="s">
        <v>9</v>
      </c>
      <c r="M10" s="46" t="s">
        <v>9</v>
      </c>
      <c r="N10" s="46" t="s">
        <v>9</v>
      </c>
      <c r="O10" s="46" t="s">
        <v>9</v>
      </c>
      <c r="P10" s="46" t="s">
        <v>9</v>
      </c>
      <c r="Q10" s="46" t="s">
        <v>9</v>
      </c>
      <c r="R10" s="46">
        <v>5</v>
      </c>
      <c r="S10" s="46">
        <v>489</v>
      </c>
      <c r="T10" s="46">
        <v>1</v>
      </c>
      <c r="U10" s="46">
        <v>200</v>
      </c>
      <c r="V10" s="46" t="s">
        <v>9</v>
      </c>
      <c r="W10" s="46" t="s">
        <v>9</v>
      </c>
      <c r="X10" s="46" t="s">
        <v>9</v>
      </c>
      <c r="Y10" s="46" t="s">
        <v>9</v>
      </c>
      <c r="Z10" s="46" t="s">
        <v>9</v>
      </c>
      <c r="AA10" s="46" t="s">
        <v>9</v>
      </c>
      <c r="AB10" s="47">
        <v>0</v>
      </c>
      <c r="AC10" s="14">
        <v>7</v>
      </c>
      <c r="AD10" s="68">
        <v>0</v>
      </c>
    </row>
    <row r="11" spans="1:31" s="22" customFormat="1" ht="14.1" customHeight="1" x14ac:dyDescent="0.4">
      <c r="A11" s="40"/>
      <c r="B11" s="32">
        <v>8</v>
      </c>
      <c r="C11" s="106"/>
      <c r="D11" s="44">
        <v>5</v>
      </c>
      <c r="E11" s="45">
        <v>182</v>
      </c>
      <c r="F11" s="35">
        <v>500</v>
      </c>
      <c r="G11" s="36">
        <v>293.5</v>
      </c>
      <c r="H11" s="46" t="s">
        <v>9</v>
      </c>
      <c r="I11" s="46" t="s">
        <v>9</v>
      </c>
      <c r="J11" s="46" t="s">
        <v>9</v>
      </c>
      <c r="K11" s="46" t="s">
        <v>9</v>
      </c>
      <c r="L11" s="46">
        <v>1</v>
      </c>
      <c r="M11" s="46">
        <v>15</v>
      </c>
      <c r="N11" s="46" t="s">
        <v>9</v>
      </c>
      <c r="O11" s="46" t="s">
        <v>9</v>
      </c>
      <c r="P11" s="46" t="s">
        <v>9</v>
      </c>
      <c r="Q11" s="46" t="s">
        <v>9</v>
      </c>
      <c r="R11" s="46">
        <v>4</v>
      </c>
      <c r="S11" s="46">
        <v>167</v>
      </c>
      <c r="T11" s="46" t="s">
        <v>9</v>
      </c>
      <c r="U11" s="46" t="s">
        <v>9</v>
      </c>
      <c r="V11" s="46" t="s">
        <v>9</v>
      </c>
      <c r="W11" s="46" t="s">
        <v>9</v>
      </c>
      <c r="X11" s="46" t="s">
        <v>9</v>
      </c>
      <c r="Y11" s="46" t="s">
        <v>9</v>
      </c>
      <c r="Z11" s="46" t="s">
        <v>9</v>
      </c>
      <c r="AA11" s="46" t="s">
        <v>9</v>
      </c>
      <c r="AB11" s="48">
        <v>0</v>
      </c>
      <c r="AC11" s="14">
        <v>8</v>
      </c>
      <c r="AD11" s="68">
        <v>0</v>
      </c>
    </row>
    <row r="12" spans="1:31" s="22" customFormat="1" ht="14.1" customHeight="1" x14ac:dyDescent="0.4">
      <c r="A12" s="40"/>
      <c r="B12" s="32">
        <v>9</v>
      </c>
      <c r="C12" s="104"/>
      <c r="D12" s="44">
        <v>2</v>
      </c>
      <c r="E12" s="45">
        <v>61</v>
      </c>
      <c r="F12" s="35">
        <v>50</v>
      </c>
      <c r="G12" s="36">
        <v>11.3</v>
      </c>
      <c r="H12" s="46" t="s">
        <v>9</v>
      </c>
      <c r="I12" s="46" t="s">
        <v>9</v>
      </c>
      <c r="J12" s="46" t="s">
        <v>9</v>
      </c>
      <c r="K12" s="46" t="s">
        <v>9</v>
      </c>
      <c r="L12" s="46" t="s">
        <v>9</v>
      </c>
      <c r="M12" s="46" t="s">
        <v>9</v>
      </c>
      <c r="N12" s="46" t="s">
        <v>9</v>
      </c>
      <c r="O12" s="46" t="s">
        <v>9</v>
      </c>
      <c r="P12" s="46" t="s">
        <v>9</v>
      </c>
      <c r="Q12" s="46" t="s">
        <v>9</v>
      </c>
      <c r="R12" s="46">
        <v>2</v>
      </c>
      <c r="S12" s="46">
        <v>61</v>
      </c>
      <c r="T12" s="46" t="s">
        <v>9</v>
      </c>
      <c r="U12" s="46" t="s">
        <v>9</v>
      </c>
      <c r="V12" s="46" t="s">
        <v>9</v>
      </c>
      <c r="W12" s="46" t="s">
        <v>9</v>
      </c>
      <c r="X12" s="46" t="s">
        <v>9</v>
      </c>
      <c r="Y12" s="46" t="s">
        <v>9</v>
      </c>
      <c r="Z12" s="46" t="s">
        <v>9</v>
      </c>
      <c r="AA12" s="46" t="s">
        <v>9</v>
      </c>
      <c r="AB12" s="48">
        <v>0</v>
      </c>
      <c r="AC12" s="14">
        <v>9</v>
      </c>
      <c r="AD12" s="68">
        <v>0</v>
      </c>
    </row>
    <row r="13" spans="1:31" s="22" customFormat="1" ht="14.1" customHeight="1" x14ac:dyDescent="0.4">
      <c r="A13" s="40"/>
      <c r="B13" s="32">
        <v>10</v>
      </c>
      <c r="C13" s="102"/>
      <c r="D13" s="44">
        <v>4</v>
      </c>
      <c r="E13" s="45">
        <v>169</v>
      </c>
      <c r="F13" s="35">
        <v>80</v>
      </c>
      <c r="G13" s="36">
        <v>57.9</v>
      </c>
      <c r="H13" s="46" t="s">
        <v>9</v>
      </c>
      <c r="I13" s="46" t="s">
        <v>9</v>
      </c>
      <c r="J13" s="46" t="s">
        <v>9</v>
      </c>
      <c r="K13" s="46" t="s">
        <v>9</v>
      </c>
      <c r="L13" s="46" t="s">
        <v>9</v>
      </c>
      <c r="M13" s="46" t="s">
        <v>9</v>
      </c>
      <c r="N13" s="46" t="s">
        <v>9</v>
      </c>
      <c r="O13" s="46" t="s">
        <v>9</v>
      </c>
      <c r="P13" s="46" t="s">
        <v>9</v>
      </c>
      <c r="Q13" s="46" t="s">
        <v>9</v>
      </c>
      <c r="R13" s="46">
        <v>4</v>
      </c>
      <c r="S13" s="46">
        <v>169</v>
      </c>
      <c r="T13" s="46" t="s">
        <v>9</v>
      </c>
      <c r="U13" s="46" t="s">
        <v>9</v>
      </c>
      <c r="V13" s="46" t="s">
        <v>9</v>
      </c>
      <c r="W13" s="46" t="s">
        <v>9</v>
      </c>
      <c r="X13" s="46" t="s">
        <v>9</v>
      </c>
      <c r="Y13" s="46" t="s">
        <v>9</v>
      </c>
      <c r="Z13" s="46" t="s">
        <v>9</v>
      </c>
      <c r="AA13" s="46" t="s">
        <v>9</v>
      </c>
      <c r="AB13" s="48">
        <v>0</v>
      </c>
      <c r="AC13" s="14">
        <v>10</v>
      </c>
      <c r="AD13" s="68">
        <v>0</v>
      </c>
    </row>
    <row r="14" spans="1:31" s="22" customFormat="1" ht="14.1" customHeight="1" x14ac:dyDescent="0.4">
      <c r="A14" s="40"/>
      <c r="B14" s="32">
        <v>11</v>
      </c>
      <c r="C14" s="100"/>
      <c r="D14" s="49">
        <v>6</v>
      </c>
      <c r="E14" s="45">
        <v>2242</v>
      </c>
      <c r="F14" s="35">
        <v>300</v>
      </c>
      <c r="G14" s="36">
        <v>1121</v>
      </c>
      <c r="H14" s="46" t="s">
        <v>9</v>
      </c>
      <c r="I14" s="46" t="s">
        <v>9</v>
      </c>
      <c r="J14" s="46" t="s">
        <v>9</v>
      </c>
      <c r="K14" s="46" t="s">
        <v>9</v>
      </c>
      <c r="L14" s="46" t="s">
        <v>9</v>
      </c>
      <c r="M14" s="46" t="s">
        <v>9</v>
      </c>
      <c r="N14" s="46" t="s">
        <v>9</v>
      </c>
      <c r="O14" s="46" t="s">
        <v>9</v>
      </c>
      <c r="P14" s="46" t="s">
        <v>9</v>
      </c>
      <c r="Q14" s="46" t="s">
        <v>9</v>
      </c>
      <c r="R14" s="46">
        <v>5</v>
      </c>
      <c r="S14" s="46">
        <v>2203</v>
      </c>
      <c r="T14" s="46">
        <v>1</v>
      </c>
      <c r="U14" s="46">
        <v>39</v>
      </c>
      <c r="V14" s="46" t="s">
        <v>9</v>
      </c>
      <c r="W14" s="46" t="s">
        <v>9</v>
      </c>
      <c r="X14" s="46" t="s">
        <v>9</v>
      </c>
      <c r="Y14" s="46" t="s">
        <v>9</v>
      </c>
      <c r="Z14" s="46" t="s">
        <v>9</v>
      </c>
      <c r="AA14" s="46" t="s">
        <v>9</v>
      </c>
      <c r="AB14" s="50">
        <v>0</v>
      </c>
      <c r="AC14" s="14">
        <v>11</v>
      </c>
      <c r="AD14" s="68">
        <v>0</v>
      </c>
    </row>
    <row r="15" spans="1:31" s="22" customFormat="1" ht="14.1" customHeight="1" x14ac:dyDescent="0.4">
      <c r="A15" s="40"/>
      <c r="B15" s="32">
        <v>12</v>
      </c>
      <c r="C15" s="96"/>
      <c r="D15" s="44">
        <v>6</v>
      </c>
      <c r="E15" s="45">
        <v>255</v>
      </c>
      <c r="F15" s="35">
        <v>200</v>
      </c>
      <c r="G15" s="36">
        <v>96.6</v>
      </c>
      <c r="H15" s="46" t="s">
        <v>9</v>
      </c>
      <c r="I15" s="46" t="s">
        <v>9</v>
      </c>
      <c r="J15" s="46" t="s">
        <v>9</v>
      </c>
      <c r="K15" s="46" t="s">
        <v>9</v>
      </c>
      <c r="L15" s="46" t="s">
        <v>9</v>
      </c>
      <c r="M15" s="46" t="s">
        <v>9</v>
      </c>
      <c r="N15" s="46" t="s">
        <v>9</v>
      </c>
      <c r="O15" s="46" t="s">
        <v>9</v>
      </c>
      <c r="P15" s="46" t="s">
        <v>9</v>
      </c>
      <c r="Q15" s="46" t="s">
        <v>9</v>
      </c>
      <c r="R15" s="46">
        <v>6</v>
      </c>
      <c r="S15" s="46">
        <v>255</v>
      </c>
      <c r="T15" s="46" t="s">
        <v>9</v>
      </c>
      <c r="U15" s="46" t="s">
        <v>9</v>
      </c>
      <c r="V15" s="46" t="s">
        <v>9</v>
      </c>
      <c r="W15" s="46" t="s">
        <v>9</v>
      </c>
      <c r="X15" s="46" t="s">
        <v>9</v>
      </c>
      <c r="Y15" s="46" t="s">
        <v>9</v>
      </c>
      <c r="Z15" s="46" t="s">
        <v>9</v>
      </c>
      <c r="AA15" s="46" t="s">
        <v>9</v>
      </c>
      <c r="AB15" s="48">
        <v>0</v>
      </c>
      <c r="AC15" s="14">
        <v>12</v>
      </c>
      <c r="AD15" s="68">
        <v>0</v>
      </c>
    </row>
    <row r="16" spans="1:31" s="22" customFormat="1" ht="14.1" customHeight="1" x14ac:dyDescent="0.2">
      <c r="A16" s="97" t="s">
        <v>51</v>
      </c>
      <c r="B16" s="32">
        <v>1</v>
      </c>
      <c r="C16" s="26" t="s">
        <v>32</v>
      </c>
      <c r="D16" s="44">
        <v>9</v>
      </c>
      <c r="E16" s="45">
        <v>796</v>
      </c>
      <c r="F16" s="35">
        <v>225</v>
      </c>
      <c r="G16" s="36">
        <v>150.5</v>
      </c>
      <c r="H16" s="46" t="s">
        <v>9</v>
      </c>
      <c r="I16" s="46" t="s">
        <v>9</v>
      </c>
      <c r="J16" s="46" t="s">
        <v>9</v>
      </c>
      <c r="K16" s="46" t="s">
        <v>9</v>
      </c>
      <c r="L16" s="46" t="s">
        <v>9</v>
      </c>
      <c r="M16" s="46" t="s">
        <v>9</v>
      </c>
      <c r="N16" s="46" t="s">
        <v>9</v>
      </c>
      <c r="O16" s="46" t="s">
        <v>9</v>
      </c>
      <c r="P16" s="46" t="s">
        <v>9</v>
      </c>
      <c r="Q16" s="46" t="s">
        <v>9</v>
      </c>
      <c r="R16" s="46">
        <v>9</v>
      </c>
      <c r="S16" s="46">
        <v>796</v>
      </c>
      <c r="T16" s="46" t="s">
        <v>9</v>
      </c>
      <c r="U16" s="46" t="s">
        <v>9</v>
      </c>
      <c r="V16" s="46" t="s">
        <v>9</v>
      </c>
      <c r="W16" s="46" t="s">
        <v>9</v>
      </c>
      <c r="X16" s="46" t="s">
        <v>9</v>
      </c>
      <c r="Y16" s="46" t="s">
        <v>9</v>
      </c>
      <c r="Z16" s="46" t="s">
        <v>9</v>
      </c>
      <c r="AA16" s="46" t="s">
        <v>9</v>
      </c>
      <c r="AB16" s="48" t="s">
        <v>50</v>
      </c>
      <c r="AC16" s="14">
        <v>1</v>
      </c>
      <c r="AD16" s="68" t="s">
        <v>32</v>
      </c>
    </row>
    <row r="17" spans="1:31" s="22" customFormat="1" ht="14.1" customHeight="1" x14ac:dyDescent="0.2">
      <c r="A17" s="97"/>
      <c r="B17" s="32">
        <v>2</v>
      </c>
      <c r="C17" s="26"/>
      <c r="D17" s="44">
        <v>2</v>
      </c>
      <c r="E17" s="45">
        <v>223</v>
      </c>
      <c r="F17" s="35">
        <v>50</v>
      </c>
      <c r="G17" s="36">
        <v>185.8</v>
      </c>
      <c r="H17" s="46" t="s">
        <v>9</v>
      </c>
      <c r="I17" s="46" t="s">
        <v>9</v>
      </c>
      <c r="J17" s="46" t="s">
        <v>9</v>
      </c>
      <c r="K17" s="46" t="s">
        <v>9</v>
      </c>
      <c r="L17" s="46" t="s">
        <v>9</v>
      </c>
      <c r="M17" s="46" t="s">
        <v>9</v>
      </c>
      <c r="N17" s="46" t="s">
        <v>9</v>
      </c>
      <c r="O17" s="46" t="s">
        <v>9</v>
      </c>
      <c r="P17" s="46" t="s">
        <v>9</v>
      </c>
      <c r="Q17" s="46" t="s">
        <v>9</v>
      </c>
      <c r="R17" s="46">
        <v>2</v>
      </c>
      <c r="S17" s="46">
        <v>223</v>
      </c>
      <c r="T17" s="46" t="s">
        <v>9</v>
      </c>
      <c r="U17" s="46" t="s">
        <v>9</v>
      </c>
      <c r="V17" s="46" t="s">
        <v>9</v>
      </c>
      <c r="W17" s="46" t="s">
        <v>9</v>
      </c>
      <c r="X17" s="46" t="s">
        <v>9</v>
      </c>
      <c r="Y17" s="46" t="s">
        <v>9</v>
      </c>
      <c r="Z17" s="46" t="s">
        <v>9</v>
      </c>
      <c r="AA17" s="46" t="s">
        <v>9</v>
      </c>
      <c r="AB17" s="48"/>
      <c r="AC17" s="14">
        <v>2</v>
      </c>
      <c r="AD17" s="68"/>
    </row>
    <row r="18" spans="1:31" s="22" customFormat="1" ht="14.1" customHeight="1" x14ac:dyDescent="0.2">
      <c r="A18" s="97"/>
      <c r="B18" s="32">
        <v>3</v>
      </c>
      <c r="C18" s="26"/>
      <c r="D18" s="44">
        <v>4</v>
      </c>
      <c r="E18" s="45">
        <v>940</v>
      </c>
      <c r="F18" s="35">
        <v>50</v>
      </c>
      <c r="G18" s="36">
        <v>940</v>
      </c>
      <c r="H18" s="46" t="s">
        <v>9</v>
      </c>
      <c r="I18" s="46" t="s">
        <v>9</v>
      </c>
      <c r="J18" s="46" t="s">
        <v>9</v>
      </c>
      <c r="K18" s="46" t="s">
        <v>9</v>
      </c>
      <c r="L18" s="46" t="s">
        <v>9</v>
      </c>
      <c r="M18" s="46" t="s">
        <v>9</v>
      </c>
      <c r="N18" s="46" t="s">
        <v>9</v>
      </c>
      <c r="O18" s="46" t="s">
        <v>9</v>
      </c>
      <c r="P18" s="46" t="s">
        <v>9</v>
      </c>
      <c r="Q18" s="46" t="s">
        <v>9</v>
      </c>
      <c r="R18" s="46">
        <v>4</v>
      </c>
      <c r="S18" s="46">
        <v>940</v>
      </c>
      <c r="T18" s="46" t="s">
        <v>9</v>
      </c>
      <c r="U18" s="46" t="s">
        <v>9</v>
      </c>
      <c r="V18" s="46" t="s">
        <v>9</v>
      </c>
      <c r="W18" s="46" t="s">
        <v>9</v>
      </c>
      <c r="X18" s="46" t="s">
        <v>9</v>
      </c>
      <c r="Y18" s="46" t="s">
        <v>9</v>
      </c>
      <c r="Z18" s="46" t="s">
        <v>9</v>
      </c>
      <c r="AA18" s="46" t="s">
        <v>9</v>
      </c>
      <c r="AB18" s="48"/>
      <c r="AC18" s="14">
        <v>3</v>
      </c>
      <c r="AD18" s="68"/>
    </row>
    <row r="19" spans="1:31" s="22" customFormat="1" ht="14.1" customHeight="1" x14ac:dyDescent="0.2">
      <c r="A19" s="97"/>
      <c r="B19" s="96">
        <v>4</v>
      </c>
      <c r="C19" s="26"/>
      <c r="D19" s="44">
        <v>2</v>
      </c>
      <c r="E19" s="45">
        <v>111</v>
      </c>
      <c r="F19" s="35">
        <v>33.299999999999997</v>
      </c>
      <c r="G19" s="36">
        <v>40.1</v>
      </c>
      <c r="H19" s="46" t="s">
        <v>9</v>
      </c>
      <c r="I19" s="46" t="s">
        <v>9</v>
      </c>
      <c r="J19" s="46" t="s">
        <v>9</v>
      </c>
      <c r="K19" s="46" t="s">
        <v>9</v>
      </c>
      <c r="L19" s="46" t="s">
        <v>9</v>
      </c>
      <c r="M19" s="46" t="s">
        <v>9</v>
      </c>
      <c r="N19" s="46" t="s">
        <v>9</v>
      </c>
      <c r="O19" s="46" t="s">
        <v>9</v>
      </c>
      <c r="P19" s="46" t="s">
        <v>9</v>
      </c>
      <c r="Q19" s="46" t="s">
        <v>9</v>
      </c>
      <c r="R19" s="46">
        <v>2</v>
      </c>
      <c r="S19" s="46">
        <v>111</v>
      </c>
      <c r="T19" s="46" t="s">
        <v>9</v>
      </c>
      <c r="U19" s="46" t="s">
        <v>9</v>
      </c>
      <c r="V19" s="46" t="s">
        <v>9</v>
      </c>
      <c r="W19" s="46" t="s">
        <v>9</v>
      </c>
      <c r="X19" s="46" t="s">
        <v>9</v>
      </c>
      <c r="Y19" s="46" t="s">
        <v>9</v>
      </c>
      <c r="Z19" s="46" t="s">
        <v>9</v>
      </c>
      <c r="AA19" s="46" t="s">
        <v>9</v>
      </c>
      <c r="AB19" s="48"/>
      <c r="AC19" s="14">
        <v>4</v>
      </c>
      <c r="AD19" s="68"/>
    </row>
    <row r="20" spans="1:31" s="22" customFormat="1" ht="14.1" customHeight="1" x14ac:dyDescent="0.2">
      <c r="A20" s="97"/>
      <c r="B20" s="12">
        <v>5</v>
      </c>
      <c r="C20" s="26"/>
      <c r="D20" s="44">
        <v>5</v>
      </c>
      <c r="E20" s="51">
        <v>431</v>
      </c>
      <c r="F20" s="52">
        <v>166.7</v>
      </c>
      <c r="G20" s="53">
        <v>52</v>
      </c>
      <c r="H20" s="54" t="s">
        <v>9</v>
      </c>
      <c r="I20" s="54" t="s">
        <v>9</v>
      </c>
      <c r="J20" s="54" t="s">
        <v>9</v>
      </c>
      <c r="K20" s="54" t="s">
        <v>9</v>
      </c>
      <c r="L20" s="54" t="s">
        <v>9</v>
      </c>
      <c r="M20" s="54" t="s">
        <v>9</v>
      </c>
      <c r="N20" s="54" t="s">
        <v>9</v>
      </c>
      <c r="O20" s="54" t="s">
        <v>9</v>
      </c>
      <c r="P20" s="54" t="s">
        <v>9</v>
      </c>
      <c r="Q20" s="54" t="s">
        <v>9</v>
      </c>
      <c r="R20" s="54">
        <v>5</v>
      </c>
      <c r="S20" s="54">
        <v>431</v>
      </c>
      <c r="T20" s="54" t="s">
        <v>9</v>
      </c>
      <c r="U20" s="54" t="s">
        <v>9</v>
      </c>
      <c r="V20" s="54" t="s">
        <v>9</v>
      </c>
      <c r="W20" s="54" t="s">
        <v>9</v>
      </c>
      <c r="X20" s="54" t="s">
        <v>9</v>
      </c>
      <c r="Y20" s="54" t="s">
        <v>9</v>
      </c>
      <c r="Z20" s="54" t="s">
        <v>9</v>
      </c>
      <c r="AA20" s="54" t="s">
        <v>9</v>
      </c>
      <c r="AB20" s="48"/>
      <c r="AC20" s="14">
        <v>5</v>
      </c>
      <c r="AD20" s="68"/>
    </row>
    <row r="21" spans="1:31" s="22" customFormat="1" ht="14.1" customHeight="1" x14ac:dyDescent="0.2">
      <c r="A21" s="55"/>
      <c r="B21" s="56">
        <v>6</v>
      </c>
      <c r="C21" s="57"/>
      <c r="D21" s="58">
        <v>7</v>
      </c>
      <c r="E21" s="59">
        <v>742</v>
      </c>
      <c r="F21" s="60">
        <v>350</v>
      </c>
      <c r="G21" s="61">
        <v>1454.9</v>
      </c>
      <c r="H21" s="62" t="s">
        <v>42</v>
      </c>
      <c r="I21" s="62" t="s">
        <v>46</v>
      </c>
      <c r="J21" s="62" t="s">
        <v>46</v>
      </c>
      <c r="K21" s="62" t="s">
        <v>46</v>
      </c>
      <c r="L21" s="62" t="s">
        <v>47</v>
      </c>
      <c r="M21" s="62" t="s">
        <v>47</v>
      </c>
      <c r="N21" s="62" t="s">
        <v>46</v>
      </c>
      <c r="O21" s="62" t="s">
        <v>46</v>
      </c>
      <c r="P21" s="62" t="s">
        <v>46</v>
      </c>
      <c r="Q21" s="62" t="s">
        <v>46</v>
      </c>
      <c r="R21" s="62">
        <v>7</v>
      </c>
      <c r="S21" s="62">
        <v>742</v>
      </c>
      <c r="T21" s="62" t="s">
        <v>49</v>
      </c>
      <c r="U21" s="62" t="s">
        <v>49</v>
      </c>
      <c r="V21" s="62" t="s">
        <v>46</v>
      </c>
      <c r="W21" s="62" t="s">
        <v>46</v>
      </c>
      <c r="X21" s="62" t="s">
        <v>46</v>
      </c>
      <c r="Y21" s="62" t="s">
        <v>46</v>
      </c>
      <c r="Z21" s="62" t="s">
        <v>46</v>
      </c>
      <c r="AA21" s="62" t="s">
        <v>46</v>
      </c>
      <c r="AB21" s="63"/>
      <c r="AC21" s="64">
        <v>6</v>
      </c>
      <c r="AD21" s="69"/>
    </row>
    <row r="22" spans="1:31" s="16" customFormat="1" ht="13.5" customHeight="1" x14ac:dyDescent="0.4">
      <c r="A22" s="16" t="s">
        <v>7</v>
      </c>
    </row>
    <row r="23" spans="1:31" s="16" customFormat="1" ht="13.5" customHeight="1" x14ac:dyDescent="0.4">
      <c r="A23" s="65" t="s">
        <v>8</v>
      </c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C23" s="65"/>
      <c r="AD23" s="65"/>
      <c r="AE23" s="65"/>
    </row>
    <row r="24" spans="1:31" x14ac:dyDescent="0.4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C24" s="66"/>
      <c r="AD24" s="66"/>
      <c r="AE24" s="66"/>
    </row>
    <row r="25" spans="1:31" x14ac:dyDescent="0.4">
      <c r="D25" s="67"/>
    </row>
  </sheetData>
  <mergeCells count="36">
    <mergeCell ref="AA3:AA4"/>
    <mergeCell ref="Z3:Z4"/>
    <mergeCell ref="Z2:AA2"/>
    <mergeCell ref="AB2:AD4"/>
    <mergeCell ref="A2:C4"/>
    <mergeCell ref="W3:W4"/>
    <mergeCell ref="V3:V4"/>
    <mergeCell ref="V2:W2"/>
    <mergeCell ref="X2:Y2"/>
    <mergeCell ref="Y3:Y4"/>
    <mergeCell ref="X3:X4"/>
    <mergeCell ref="R2:S2"/>
    <mergeCell ref="S3:S4"/>
    <mergeCell ref="R3:R4"/>
    <mergeCell ref="T2:U2"/>
    <mergeCell ref="U3:U4"/>
    <mergeCell ref="T3:T4"/>
    <mergeCell ref="N2:O2"/>
    <mergeCell ref="O3:O4"/>
    <mergeCell ref="N3:N4"/>
    <mergeCell ref="P2:Q2"/>
    <mergeCell ref="Q3:Q4"/>
    <mergeCell ref="P3:P4"/>
    <mergeCell ref="K3:K4"/>
    <mergeCell ref="J3:J4"/>
    <mergeCell ref="J2:K2"/>
    <mergeCell ref="L2:M2"/>
    <mergeCell ref="M3:M4"/>
    <mergeCell ref="L3:L4"/>
    <mergeCell ref="D2:G2"/>
    <mergeCell ref="E3:E4"/>
    <mergeCell ref="D3:D4"/>
    <mergeCell ref="F3:G3"/>
    <mergeCell ref="H2:I2"/>
    <mergeCell ref="I3:I4"/>
    <mergeCell ref="H3:H4"/>
  </mergeCells>
  <phoneticPr fontId="3"/>
  <pageMargins left="0.59055118110236227" right="0.70866141732283472" top="0.6692913385826772" bottom="0.31496062992125984" header="0.31496062992125984" footer="0.31496062992125984"/>
  <pageSetup paperSize="9" orientation="portrait" r:id="rId1"/>
  <colBreaks count="2" manualBreakCount="2">
    <brk id="15" max="22" man="1"/>
    <brk id="3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表7-1</vt:lpstr>
      <vt:lpstr>表8-1</vt:lpstr>
      <vt:lpstr>'表7-1'!Print_Area</vt:lpstr>
      <vt:lpstr>'表8-1'!Print_Area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松屋 義和</dc:creator>
  <cp:lastModifiedBy>田崎 千秋</cp:lastModifiedBy>
  <cp:lastPrinted>2026-07-14T02:25:47Z</cp:lastPrinted>
  <dcterms:created xsi:type="dcterms:W3CDTF">2020-04-14T10:25:23Z</dcterms:created>
  <dcterms:modified xsi:type="dcterms:W3CDTF">2026-07-16T02:40:09Z</dcterms:modified>
</cp:coreProperties>
</file>