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3月号（田崎）\HP\"/>
    </mc:Choice>
  </mc:AlternateContent>
  <xr:revisionPtr revIDLastSave="0" documentId="13_ncr:1_{A9B6EF69-3425-4C21-8817-9BF291CA2852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19" i="1"/>
  <c r="E20" i="1"/>
  <c r="D7" i="1"/>
  <c r="D19" i="1"/>
  <c r="D20" i="1"/>
  <c r="K21" i="1"/>
  <c r="P10" i="1"/>
  <c r="P11" i="1"/>
  <c r="P12" i="1"/>
  <c r="P13" i="1"/>
  <c r="P14" i="1"/>
  <c r="P15" i="1"/>
  <c r="P16" i="1"/>
  <c r="P17" i="1"/>
  <c r="P18" i="1"/>
  <c r="P19" i="1"/>
  <c r="P20" i="1"/>
  <c r="M22" i="1" l="1"/>
  <c r="I22" i="1"/>
  <c r="H22" i="1"/>
  <c r="G22" i="1"/>
  <c r="F22" i="1"/>
  <c r="M21" i="1"/>
  <c r="I21" i="1"/>
  <c r="H21" i="1"/>
  <c r="G21" i="1"/>
  <c r="F21" i="1"/>
  <c r="P9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8" i="1"/>
  <c r="E22" i="1" l="1"/>
  <c r="D22" i="1"/>
  <c r="E21" i="1"/>
  <c r="D21" i="1"/>
</calcChain>
</file>

<file path=xl/sharedStrings.xml><?xml version="1.0" encoding="utf-8"?>
<sst xmlns="http://schemas.openxmlformats.org/spreadsheetml/2006/main" count="64" uniqueCount="24">
  <si>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</si>
  <si>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</si>
  <si>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</si>
  <si>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</si>
  <si>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</si>
  <si>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</si>
  <si>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</si>
  <si>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</si>
  <si>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</si>
  <si>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</si>
  <si>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</si>
  <si>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</si>
  <si>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</si>
  <si>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</si>
  <si>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</si>
  <si>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</si>
  <si>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</si>
  <si>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　和</t>
    <phoneticPr fontId="3"/>
  </si>
  <si>
    <t>-</t>
    <phoneticPr fontId="3"/>
  </si>
  <si>
    <t>注）１．長崎港には、松島港を含む。２．佐世保港には、松浦港、伊万里港福島地区（長崎県）を含む。</t>
    <rPh sb="0" eb="1">
      <t>チュウ</t>
    </rPh>
    <phoneticPr fontId="2"/>
  </si>
  <si>
    <t>-</t>
    <phoneticPr fontId="3"/>
  </si>
  <si>
    <t>令和7年</t>
  </si>
  <si>
    <t>令和8年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</si>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</sst>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6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9" xfId="0" applyNumberFormat="1" applyFont="1" applyBorder="1" applyAlignment="1">
      <alignment vertical="top"/>
    </xf>
    <xf numFmtId="176" fontId="9" fillId="0" borderId="9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9" xfId="0" applyFont="1" applyBorder="1" applyAlignment="1">
      <alignment horizontal="distributed" vertical="top"/>
    </xf>
    <xf numFmtId="0" fontId="9" fillId="0" borderId="10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11" xfId="0" applyFont="1" applyBorder="1" applyAlignment="1">
      <alignment horizontal="distributed" vertical="top"/>
    </xf>
    <xf numFmtId="0" fontId="9" fillId="0" borderId="6" xfId="0" applyFont="1" applyBorder="1" applyAlignment="1">
      <alignment horizontal="distributed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6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8.625" style="1" bestFit="1" customWidth="1"/>
    <col min="2" max="2" width="3.5" style="1" bestFit="1" customWidth="1"/>
    <col min="3" max="3" width="3.125" style="1" bestFit="1" customWidth="1"/>
    <col min="4" max="13" width="12.75" style="1" customWidth="1"/>
    <col min="14" max="14" width="8.625" style="1" customWidth="1"/>
    <col min="15" max="15" width="3.5" style="1" bestFit="1" customWidth="1"/>
    <col min="16" max="16" width="4.625" style="1" customWidth="1"/>
    <col min="17" max="64" width="15.625" style="1" customWidth="1"/>
    <col min="65" max="16384" width="1.75" style="1"/>
  </cols>
  <sheetData>
    <row r="1" spans="1:16" s="3" customFormat="1" ht="30" customHeight="1" thickBot="1" x14ac:dyDescent="0.35">
      <c r="A1" s="2" t="s">
        <v>16</v>
      </c>
      <c r="D1" s="4"/>
      <c r="N1" s="5"/>
      <c r="O1" s="5"/>
      <c r="P1" s="6" t="s">
        <v>0</v>
      </c>
    </row>
    <row r="2" spans="1:16" s="7" customFormat="1" ht="15" customHeight="1" x14ac:dyDescent="0.4">
      <c r="A2" s="57" t="s">
        <v>1</v>
      </c>
      <c r="B2" s="57"/>
      <c r="C2" s="58"/>
      <c r="D2" s="63" t="s">
        <v>6</v>
      </c>
      <c r="E2" s="64"/>
      <c r="F2" s="63" t="s">
        <v>7</v>
      </c>
      <c r="G2" s="64"/>
      <c r="H2" s="63" t="s">
        <v>15</v>
      </c>
      <c r="I2" s="64"/>
      <c r="J2" s="63" t="s">
        <v>8</v>
      </c>
      <c r="K2" s="64"/>
      <c r="L2" s="65" t="s">
        <v>9</v>
      </c>
      <c r="M2" s="65"/>
      <c r="N2" s="61" t="s">
        <v>1</v>
      </c>
      <c r="O2" s="57"/>
      <c r="P2" s="57"/>
    </row>
    <row r="3" spans="1:16" s="7" customFormat="1" ht="15" customHeight="1" x14ac:dyDescent="0.4">
      <c r="A3" s="59"/>
      <c r="B3" s="59"/>
      <c r="C3" s="60"/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9" t="s">
        <v>11</v>
      </c>
      <c r="J3" s="10" t="s">
        <v>10</v>
      </c>
      <c r="K3" s="10" t="s">
        <v>11</v>
      </c>
      <c r="L3" s="10" t="s">
        <v>10</v>
      </c>
      <c r="M3" s="10" t="s">
        <v>11</v>
      </c>
      <c r="N3" s="62"/>
      <c r="O3" s="59"/>
      <c r="P3" s="59"/>
    </row>
    <row r="4" spans="1:16" s="19" customFormat="1" ht="20.100000000000001" customHeight="1" x14ac:dyDescent="0.2">
      <c r="A4" s="13" t="s">
        <v>17</v>
      </c>
      <c r="B4" s="13">
        <v>4</v>
      </c>
      <c r="C4" s="14" t="s">
        <v>12</v>
      </c>
      <c r="D4" s="15">
        <v>157184849</v>
      </c>
      <c r="E4" s="15">
        <v>652811265</v>
      </c>
      <c r="F4" s="15">
        <v>44957726</v>
      </c>
      <c r="G4" s="15">
        <v>116086838</v>
      </c>
      <c r="H4" s="15">
        <v>111876548</v>
      </c>
      <c r="I4" s="15">
        <v>533332546</v>
      </c>
      <c r="J4" s="16" t="s">
        <v>5</v>
      </c>
      <c r="K4" s="15">
        <v>3748407</v>
      </c>
      <c r="L4" s="16">
        <v>350575</v>
      </c>
      <c r="M4" s="16">
        <v>310025</v>
      </c>
      <c r="N4" s="17" t="s">
        <v>14</v>
      </c>
      <c r="O4" s="13">
        <v>4</v>
      </c>
      <c r="P4" s="18" t="s">
        <v>12</v>
      </c>
    </row>
    <row r="5" spans="1:16" s="11" customFormat="1" ht="14.1" customHeight="1" x14ac:dyDescent="0.4">
      <c r="A5" s="20"/>
      <c r="B5" s="20">
        <v>5</v>
      </c>
      <c r="C5" s="21"/>
      <c r="D5" s="22">
        <v>191027292</v>
      </c>
      <c r="E5" s="22">
        <v>409265887</v>
      </c>
      <c r="F5" s="22">
        <v>88460203</v>
      </c>
      <c r="G5" s="22">
        <v>90823982</v>
      </c>
      <c r="H5" s="22">
        <v>101838018</v>
      </c>
      <c r="I5" s="22">
        <v>312514000</v>
      </c>
      <c r="J5" s="23" t="s">
        <v>5</v>
      </c>
      <c r="K5" s="22">
        <v>3888615</v>
      </c>
      <c r="L5" s="23">
        <v>729071</v>
      </c>
      <c r="M5" s="23">
        <v>371501</v>
      </c>
      <c r="N5" s="24"/>
      <c r="O5" s="20">
        <v>5</v>
      </c>
      <c r="P5" s="25"/>
    </row>
    <row r="6" spans="1:16" s="11" customFormat="1" ht="14.1" customHeight="1" x14ac:dyDescent="0.4">
      <c r="A6" s="20"/>
      <c r="B6" s="20">
        <v>6</v>
      </c>
      <c r="C6" s="21"/>
      <c r="D6" s="22">
        <v>251026202</v>
      </c>
      <c r="E6" s="22">
        <v>341794766</v>
      </c>
      <c r="F6" s="22">
        <v>96561310</v>
      </c>
      <c r="G6" s="22">
        <v>64543599</v>
      </c>
      <c r="H6" s="22">
        <v>154279210</v>
      </c>
      <c r="I6" s="22">
        <v>276884797</v>
      </c>
      <c r="J6" s="23">
        <v>102611</v>
      </c>
      <c r="K6" s="22">
        <v>420615</v>
      </c>
      <c r="L6" s="23">
        <v>83071</v>
      </c>
      <c r="M6" s="23">
        <v>353501</v>
      </c>
      <c r="N6" s="24"/>
      <c r="O6" s="20">
        <v>6</v>
      </c>
      <c r="P6" s="25"/>
    </row>
    <row r="7" spans="1:16" s="11" customFormat="1" ht="14.1" customHeight="1" x14ac:dyDescent="0.4">
      <c r="A7" s="20"/>
      <c r="B7" s="26">
        <v>7</v>
      </c>
      <c r="C7" s="21"/>
      <c r="D7" s="22">
        <f>SUM(F7,H7,J7,L7)</f>
        <v>239490914</v>
      </c>
      <c r="E7" s="22">
        <f>SUM(G7,I7,K7,M7)</f>
        <v>269663681</v>
      </c>
      <c r="F7" s="22">
        <v>59392068</v>
      </c>
      <c r="G7" s="22">
        <v>25270503</v>
      </c>
      <c r="H7" s="22">
        <v>179977195</v>
      </c>
      <c r="I7" s="22">
        <v>243512604</v>
      </c>
      <c r="J7" s="23" t="s">
        <v>23</v>
      </c>
      <c r="K7" s="22">
        <v>546685</v>
      </c>
      <c r="L7" s="23">
        <v>121651</v>
      </c>
      <c r="M7" s="23">
        <v>333889</v>
      </c>
      <c r="N7" s="24"/>
      <c r="O7" s="26">
        <v>7</v>
      </c>
      <c r="P7" s="25"/>
    </row>
    <row r="8" spans="1:16" s="19" customFormat="1" ht="20.100000000000001" customHeight="1" x14ac:dyDescent="0.2">
      <c r="A8" s="27" t="s">
        <v>21</v>
      </c>
      <c r="B8" s="13">
        <v>1</v>
      </c>
      <c r="C8" s="14" t="s">
        <v>13</v>
      </c>
      <c r="D8" s="15">
        <v>23635260</v>
      </c>
      <c r="E8" s="15">
        <v>31563791</v>
      </c>
      <c r="F8" s="15">
        <v>867267</v>
      </c>
      <c r="G8" s="15">
        <v>4656222</v>
      </c>
      <c r="H8" s="15">
        <v>22767993</v>
      </c>
      <c r="I8" s="15">
        <v>26872489</v>
      </c>
      <c r="J8" s="16" t="s">
        <v>5</v>
      </c>
      <c r="K8" s="16" t="s">
        <v>5</v>
      </c>
      <c r="L8" s="16" t="s">
        <v>5</v>
      </c>
      <c r="M8" s="16">
        <v>35080</v>
      </c>
      <c r="N8" s="28" t="str">
        <f>A8</f>
        <v>令和7年</v>
      </c>
      <c r="O8" s="13">
        <f>B8</f>
        <v>1</v>
      </c>
      <c r="P8" s="29" t="str">
        <f>C8</f>
        <v>月</v>
      </c>
    </row>
    <row r="9" spans="1:16" s="11" customFormat="1" ht="14.1" customHeight="1" x14ac:dyDescent="0.2">
      <c r="A9" s="49"/>
      <c r="B9" s="20">
        <v>2</v>
      </c>
      <c r="C9" s="14"/>
      <c r="D9" s="22">
        <v>7165130</v>
      </c>
      <c r="E9" s="22">
        <v>24936241</v>
      </c>
      <c r="F9" s="22">
        <v>6517569</v>
      </c>
      <c r="G9" s="22">
        <v>5103879</v>
      </c>
      <c r="H9" s="22">
        <v>647561</v>
      </c>
      <c r="I9" s="22">
        <v>19810306</v>
      </c>
      <c r="J9" s="23" t="s">
        <v>5</v>
      </c>
      <c r="K9" s="23">
        <v>2907</v>
      </c>
      <c r="L9" s="23" t="s">
        <v>5</v>
      </c>
      <c r="M9" s="23">
        <v>19149</v>
      </c>
      <c r="N9" s="28">
        <f t="shared" ref="N9:N20" si="0">A9</f>
        <v>0</v>
      </c>
      <c r="O9" s="13">
        <f t="shared" ref="O9:O20" si="1">B9</f>
        <v>2</v>
      </c>
      <c r="P9" s="29">
        <f t="shared" ref="P9:P20" si="2">C9</f>
        <v>0</v>
      </c>
    </row>
    <row r="10" spans="1:16" s="11" customFormat="1" ht="14.1" customHeight="1" x14ac:dyDescent="0.2">
      <c r="A10" s="48"/>
      <c r="B10" s="20">
        <v>3</v>
      </c>
      <c r="C10" s="14"/>
      <c r="D10" s="22">
        <v>30333872</v>
      </c>
      <c r="E10" s="22">
        <v>23181418</v>
      </c>
      <c r="F10" s="22">
        <v>2005314</v>
      </c>
      <c r="G10" s="22">
        <v>3910964</v>
      </c>
      <c r="H10" s="22">
        <v>28328558</v>
      </c>
      <c r="I10" s="22">
        <v>19228617</v>
      </c>
      <c r="J10" s="23" t="s">
        <v>5</v>
      </c>
      <c r="K10" s="23">
        <v>11277</v>
      </c>
      <c r="L10" s="23" t="s">
        <v>5</v>
      </c>
      <c r="M10" s="23">
        <v>30560</v>
      </c>
      <c r="N10" s="28">
        <f t="shared" si="0"/>
        <v>0</v>
      </c>
      <c r="O10" s="13">
        <f t="shared" si="1"/>
        <v>3</v>
      </c>
      <c r="P10" s="29">
        <f t="shared" si="2"/>
        <v>0</v>
      </c>
    </row>
    <row r="11" spans="1:16" s="11" customFormat="1" ht="14.1" customHeight="1" x14ac:dyDescent="0.2">
      <c r="A11" s="47"/>
      <c r="B11" s="20">
        <v>4</v>
      </c>
      <c r="C11" s="14"/>
      <c r="D11" s="22">
        <v>13650817</v>
      </c>
      <c r="E11" s="22">
        <v>18527684</v>
      </c>
      <c r="F11" s="22">
        <v>2192968</v>
      </c>
      <c r="G11" s="22">
        <v>1206950</v>
      </c>
      <c r="H11" s="22">
        <v>11457849</v>
      </c>
      <c r="I11" s="22">
        <v>17133046</v>
      </c>
      <c r="J11" s="23" t="s">
        <v>5</v>
      </c>
      <c r="K11" s="23">
        <v>159368</v>
      </c>
      <c r="L11" s="23" t="s">
        <v>5</v>
      </c>
      <c r="M11" s="23">
        <v>28320</v>
      </c>
      <c r="N11" s="28">
        <f t="shared" si="0"/>
        <v>0</v>
      </c>
      <c r="O11" s="13">
        <f t="shared" si="1"/>
        <v>4</v>
      </c>
      <c r="P11" s="29">
        <f t="shared" si="2"/>
        <v>0</v>
      </c>
    </row>
    <row r="12" spans="1:16" s="11" customFormat="1" ht="14.1" customHeight="1" x14ac:dyDescent="0.2">
      <c r="A12" s="46"/>
      <c r="B12" s="30">
        <v>5</v>
      </c>
      <c r="C12" s="14"/>
      <c r="D12" s="22">
        <v>22221384</v>
      </c>
      <c r="E12" s="22">
        <v>14105693</v>
      </c>
      <c r="F12" s="22">
        <v>5598867</v>
      </c>
      <c r="G12" s="22">
        <v>1303999</v>
      </c>
      <c r="H12" s="22">
        <v>16622517</v>
      </c>
      <c r="I12" s="22">
        <v>12641863</v>
      </c>
      <c r="J12" s="23" t="s">
        <v>5</v>
      </c>
      <c r="K12" s="23">
        <v>126951</v>
      </c>
      <c r="L12" s="23" t="s">
        <v>5</v>
      </c>
      <c r="M12" s="23">
        <v>32880</v>
      </c>
      <c r="N12" s="28">
        <f t="shared" si="0"/>
        <v>0</v>
      </c>
      <c r="O12" s="13">
        <f t="shared" si="1"/>
        <v>5</v>
      </c>
      <c r="P12" s="29">
        <f t="shared" si="2"/>
        <v>0</v>
      </c>
    </row>
    <row r="13" spans="1:16" s="11" customFormat="1" ht="14.1" customHeight="1" x14ac:dyDescent="0.2">
      <c r="A13" s="45"/>
      <c r="B13" s="30">
        <v>6</v>
      </c>
      <c r="C13" s="14"/>
      <c r="D13" s="22">
        <v>27974224</v>
      </c>
      <c r="E13" s="22">
        <v>14319012</v>
      </c>
      <c r="F13" s="22">
        <v>10167763</v>
      </c>
      <c r="G13" s="22">
        <v>1880461</v>
      </c>
      <c r="H13" s="22">
        <v>17733461</v>
      </c>
      <c r="I13" s="22">
        <v>12335697</v>
      </c>
      <c r="J13" s="23" t="s">
        <v>5</v>
      </c>
      <c r="K13" s="23">
        <v>82094</v>
      </c>
      <c r="L13" s="23">
        <v>73000</v>
      </c>
      <c r="M13" s="23">
        <v>20760</v>
      </c>
      <c r="N13" s="28">
        <f t="shared" si="0"/>
        <v>0</v>
      </c>
      <c r="O13" s="13">
        <f t="shared" si="1"/>
        <v>6</v>
      </c>
      <c r="P13" s="29">
        <f t="shared" si="2"/>
        <v>0</v>
      </c>
    </row>
    <row r="14" spans="1:16" s="19" customFormat="1" ht="14.1" customHeight="1" x14ac:dyDescent="0.2">
      <c r="A14" s="44"/>
      <c r="B14" s="30">
        <v>7</v>
      </c>
      <c r="C14" s="14"/>
      <c r="D14" s="15">
        <v>11881247</v>
      </c>
      <c r="E14" s="15">
        <v>24502200</v>
      </c>
      <c r="F14" s="15">
        <v>1223895</v>
      </c>
      <c r="G14" s="15">
        <v>1018321</v>
      </c>
      <c r="H14" s="15">
        <v>10641852</v>
      </c>
      <c r="I14" s="15">
        <v>23380226</v>
      </c>
      <c r="J14" s="16" t="s">
        <v>5</v>
      </c>
      <c r="K14" s="16">
        <v>71488</v>
      </c>
      <c r="L14" s="16">
        <v>15500</v>
      </c>
      <c r="M14" s="16">
        <v>32165</v>
      </c>
      <c r="N14" s="28">
        <f t="shared" si="0"/>
        <v>0</v>
      </c>
      <c r="O14" s="20">
        <f t="shared" si="1"/>
        <v>7</v>
      </c>
      <c r="P14" s="29">
        <f t="shared" si="2"/>
        <v>0</v>
      </c>
    </row>
    <row r="15" spans="1:16" s="11" customFormat="1" ht="14.1" customHeight="1" x14ac:dyDescent="0.2">
      <c r="A15" s="43"/>
      <c r="B15" s="30">
        <v>8</v>
      </c>
      <c r="C15" s="14"/>
      <c r="D15" s="22">
        <v>22422046</v>
      </c>
      <c r="E15" s="22">
        <v>24952995</v>
      </c>
      <c r="F15" s="22">
        <v>5444143</v>
      </c>
      <c r="G15" s="22">
        <v>875278</v>
      </c>
      <c r="H15" s="22">
        <v>16970603</v>
      </c>
      <c r="I15" s="22">
        <v>24008506</v>
      </c>
      <c r="J15" s="23" t="s">
        <v>5</v>
      </c>
      <c r="K15" s="23">
        <v>37651</v>
      </c>
      <c r="L15" s="23">
        <v>7300</v>
      </c>
      <c r="M15" s="23">
        <v>31560</v>
      </c>
      <c r="N15" s="28">
        <f t="shared" si="0"/>
        <v>0</v>
      </c>
      <c r="O15" s="13">
        <f t="shared" si="1"/>
        <v>8</v>
      </c>
      <c r="P15" s="29">
        <f t="shared" si="2"/>
        <v>0</v>
      </c>
    </row>
    <row r="16" spans="1:16" s="11" customFormat="1" ht="14.1" customHeight="1" x14ac:dyDescent="0.2">
      <c r="A16" s="42"/>
      <c r="B16" s="13">
        <v>9</v>
      </c>
      <c r="C16" s="14"/>
      <c r="D16" s="22">
        <v>20718183</v>
      </c>
      <c r="E16" s="22">
        <v>21959000</v>
      </c>
      <c r="F16" s="22">
        <v>3956829</v>
      </c>
      <c r="G16" s="22">
        <v>1439278</v>
      </c>
      <c r="H16" s="22">
        <v>16755654</v>
      </c>
      <c r="I16" s="22">
        <v>20451737</v>
      </c>
      <c r="J16" s="23" t="s">
        <v>5</v>
      </c>
      <c r="K16" s="23">
        <v>33969</v>
      </c>
      <c r="L16" s="23">
        <v>5700</v>
      </c>
      <c r="M16" s="23">
        <v>34016</v>
      </c>
      <c r="N16" s="28">
        <f t="shared" si="0"/>
        <v>0</v>
      </c>
      <c r="O16" s="13">
        <f t="shared" si="1"/>
        <v>9</v>
      </c>
      <c r="P16" s="29">
        <f t="shared" si="2"/>
        <v>0</v>
      </c>
    </row>
    <row r="17" spans="1:16" s="11" customFormat="1" ht="14.1" customHeight="1" x14ac:dyDescent="0.2">
      <c r="A17" s="41"/>
      <c r="B17" s="13">
        <v>10</v>
      </c>
      <c r="C17" s="14"/>
      <c r="D17" s="22">
        <v>27354884</v>
      </c>
      <c r="E17" s="22">
        <v>21228565</v>
      </c>
      <c r="F17" s="22">
        <v>11030085</v>
      </c>
      <c r="G17" s="22">
        <v>1291110</v>
      </c>
      <c r="H17" s="22">
        <v>16324799</v>
      </c>
      <c r="I17" s="22">
        <v>19908035</v>
      </c>
      <c r="J17" s="23" t="s">
        <v>5</v>
      </c>
      <c r="K17" s="23" t="s">
        <v>5</v>
      </c>
      <c r="L17" s="23" t="s">
        <v>5</v>
      </c>
      <c r="M17" s="23">
        <v>29420</v>
      </c>
      <c r="N17" s="28">
        <f t="shared" si="0"/>
        <v>0</v>
      </c>
      <c r="O17" s="13">
        <f t="shared" si="1"/>
        <v>10</v>
      </c>
      <c r="P17" s="29">
        <f t="shared" si="2"/>
        <v>0</v>
      </c>
    </row>
    <row r="18" spans="1:16" s="33" customFormat="1" ht="14.1" customHeight="1" x14ac:dyDescent="0.2">
      <c r="A18" s="40"/>
      <c r="B18" s="13">
        <v>11</v>
      </c>
      <c r="C18" s="14"/>
      <c r="D18" s="31">
        <v>18026520</v>
      </c>
      <c r="E18" s="31">
        <v>26591657</v>
      </c>
      <c r="F18" s="31">
        <v>2960811</v>
      </c>
      <c r="G18" s="31">
        <v>1211342</v>
      </c>
      <c r="H18" s="31">
        <v>15065709</v>
      </c>
      <c r="I18" s="31">
        <v>25344385</v>
      </c>
      <c r="J18" s="32" t="s">
        <v>5</v>
      </c>
      <c r="K18" s="32">
        <v>14751</v>
      </c>
      <c r="L18" s="32" t="s">
        <v>5</v>
      </c>
      <c r="M18" s="32">
        <v>21179</v>
      </c>
      <c r="N18" s="28">
        <f t="shared" si="0"/>
        <v>0</v>
      </c>
      <c r="O18" s="13">
        <f t="shared" si="1"/>
        <v>11</v>
      </c>
      <c r="P18" s="29">
        <f t="shared" si="2"/>
        <v>0</v>
      </c>
    </row>
    <row r="19" spans="1:16" s="33" customFormat="1" ht="14.1" customHeight="1" x14ac:dyDescent="0.2">
      <c r="A19" s="39"/>
      <c r="B19" s="13">
        <v>12</v>
      </c>
      <c r="C19" s="14"/>
      <c r="D19" s="31">
        <f>SUM(F19,H19,J19,L19)</f>
        <v>14107347</v>
      </c>
      <c r="E19" s="31">
        <f>SUM(G19,I19,K19,M19)</f>
        <v>23795425</v>
      </c>
      <c r="F19" s="31">
        <v>7426557</v>
      </c>
      <c r="G19" s="31">
        <v>1372699</v>
      </c>
      <c r="H19" s="31">
        <v>6660639</v>
      </c>
      <c r="I19" s="31">
        <v>22397697</v>
      </c>
      <c r="J19" s="32" t="s">
        <v>5</v>
      </c>
      <c r="K19" s="32">
        <v>6229</v>
      </c>
      <c r="L19" s="32">
        <v>20151</v>
      </c>
      <c r="M19" s="32">
        <v>18800</v>
      </c>
      <c r="N19" s="28">
        <f t="shared" si="0"/>
        <v>0</v>
      </c>
      <c r="O19" s="13">
        <f t="shared" si="1"/>
        <v>12</v>
      </c>
      <c r="P19" s="29">
        <f t="shared" si="2"/>
        <v>0</v>
      </c>
    </row>
    <row r="20" spans="1:16" s="33" customFormat="1" ht="14.1" customHeight="1" x14ac:dyDescent="0.2">
      <c r="A20" s="50" t="s">
        <v>22</v>
      </c>
      <c r="B20" s="13">
        <v>1</v>
      </c>
      <c r="C20" s="14" t="s">
        <v>13</v>
      </c>
      <c r="D20" s="31">
        <f>SUM(F20,H20,J20,L20)</f>
        <v>35315902</v>
      </c>
      <c r="E20" s="31">
        <f>SUM(G20,I20,K20,M20)</f>
        <v>26893253</v>
      </c>
      <c r="F20" s="31">
        <v>7966017</v>
      </c>
      <c r="G20" s="31">
        <v>1761853</v>
      </c>
      <c r="H20" s="31">
        <v>27349885</v>
      </c>
      <c r="I20" s="31">
        <v>25056761</v>
      </c>
      <c r="J20" s="32" t="s">
        <v>23</v>
      </c>
      <c r="K20" s="32">
        <v>54169</v>
      </c>
      <c r="L20" s="32" t="s">
        <v>23</v>
      </c>
      <c r="M20" s="32">
        <v>20470</v>
      </c>
      <c r="N20" s="28" t="str">
        <f t="shared" si="0"/>
        <v>令和8年</v>
      </c>
      <c r="O20" s="13">
        <f t="shared" si="1"/>
        <v>1</v>
      </c>
      <c r="P20" s="29" t="str">
        <f t="shared" si="2"/>
        <v>月</v>
      </c>
    </row>
    <row r="21" spans="1:16" s="19" customFormat="1" ht="20.100000000000001" customHeight="1" x14ac:dyDescent="0.2">
      <c r="A21" s="53" t="s">
        <v>2</v>
      </c>
      <c r="B21" s="53"/>
      <c r="C21" s="54"/>
      <c r="D21" s="34">
        <f>D20/D19*100</f>
        <v>250.33694854177756</v>
      </c>
      <c r="E21" s="34">
        <f t="shared" ref="E21:M21" si="3">E20/E19*100</f>
        <v>113.01858655602915</v>
      </c>
      <c r="F21" s="34">
        <f t="shared" si="3"/>
        <v>107.26393132106844</v>
      </c>
      <c r="G21" s="34">
        <f t="shared" si="3"/>
        <v>128.34955077551598</v>
      </c>
      <c r="H21" s="34">
        <f t="shared" si="3"/>
        <v>410.61953665406577</v>
      </c>
      <c r="I21" s="34">
        <f t="shared" si="3"/>
        <v>111.87204202289192</v>
      </c>
      <c r="J21" s="35" t="s">
        <v>18</v>
      </c>
      <c r="K21" s="35">
        <f t="shared" si="3"/>
        <v>869.62594316904801</v>
      </c>
      <c r="L21" s="35" t="s">
        <v>20</v>
      </c>
      <c r="M21" s="35">
        <f t="shared" si="3"/>
        <v>108.88297872340425</v>
      </c>
      <c r="N21" s="56" t="s">
        <v>2</v>
      </c>
      <c r="O21" s="53"/>
      <c r="P21" s="53"/>
    </row>
    <row r="22" spans="1:16" s="38" customFormat="1" ht="14.1" customHeight="1" x14ac:dyDescent="0.4">
      <c r="A22" s="51" t="s">
        <v>3</v>
      </c>
      <c r="B22" s="51"/>
      <c r="C22" s="52"/>
      <c r="D22" s="36">
        <f>D20/D8*100</f>
        <v>149.42040832214244</v>
      </c>
      <c r="E22" s="36">
        <f t="shared" ref="E22:M22" si="4">E20/E8*100</f>
        <v>85.202861088517537</v>
      </c>
      <c r="F22" s="36">
        <f t="shared" si="4"/>
        <v>918.5195562612206</v>
      </c>
      <c r="G22" s="36">
        <f t="shared" si="4"/>
        <v>37.838681231264317</v>
      </c>
      <c r="H22" s="36">
        <f t="shared" si="4"/>
        <v>120.12426830946407</v>
      </c>
      <c r="I22" s="36">
        <f t="shared" si="4"/>
        <v>93.24317148292441</v>
      </c>
      <c r="J22" s="37" t="s">
        <v>18</v>
      </c>
      <c r="K22" s="37" t="s">
        <v>23</v>
      </c>
      <c r="L22" s="37" t="s">
        <v>20</v>
      </c>
      <c r="M22" s="37">
        <f t="shared" si="4"/>
        <v>58.352337514253136</v>
      </c>
      <c r="N22" s="55" t="s">
        <v>3</v>
      </c>
      <c r="O22" s="51"/>
      <c r="P22" s="51"/>
    </row>
    <row r="23" spans="1:16" s="11" customFormat="1" ht="11.25" x14ac:dyDescent="0.4">
      <c r="A23" s="11" t="s">
        <v>19</v>
      </c>
    </row>
    <row r="24" spans="1:16" s="11" customFormat="1" ht="11.25" x14ac:dyDescent="0.4">
      <c r="A24" s="11" t="s">
        <v>4</v>
      </c>
    </row>
    <row r="25" spans="1:16" s="11" customFormat="1" ht="11.25" x14ac:dyDescent="0.4"/>
    <row r="26" spans="1:16" ht="18.75" x14ac:dyDescent="0.4">
      <c r="B26" s="12"/>
      <c r="C26" s="12"/>
      <c r="D26" s="12"/>
      <c r="E26" s="12"/>
      <c r="F26" s="12"/>
      <c r="G26" s="12"/>
    </row>
  </sheetData>
  <mergeCells count="11">
    <mergeCell ref="A22:C22"/>
    <mergeCell ref="A21:C21"/>
    <mergeCell ref="N22:P22"/>
    <mergeCell ref="N21:P21"/>
    <mergeCell ref="A2:C3"/>
    <mergeCell ref="N2:P3"/>
    <mergeCell ref="D2:E2"/>
    <mergeCell ref="F2:G2"/>
    <mergeCell ref="H2:I2"/>
    <mergeCell ref="J2:K2"/>
    <mergeCell ref="L2:M2"/>
  </mergeCells>
  <phoneticPr fontId="3"/>
  <printOptions horizontalCentered="1"/>
  <pageMargins left="0.59055118110236227" right="0.59055118110236227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2026-03-19T00:21:18Z</cp:lastPrinted>
  <dcterms:created xsi:type="dcterms:W3CDTF">2020-04-14T10:25:23Z</dcterms:created>
  <dcterms:modified xsi:type="dcterms:W3CDTF">2026-03-23T06:33:30Z</dcterms:modified>
</cp:coreProperties>
</file>