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4.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divfs\所属用ファイルサーバ\05000\★★★★小規模省エネ補助金（Ｒ５第２弾）★★★★\02.交付要綱、申請要領、様式、チラシ、QA\03 様式\01 Excel版\"/>
    </mc:Choice>
  </mc:AlternateContent>
  <xr:revisionPtr revIDLastSave="0" documentId="13_ncr:1_{1582BE69-DDB5-4CF7-98FC-F509D61B1413}" xr6:coauthVersionLast="47" xr6:coauthVersionMax="47" xr10:uidLastSave="{00000000-0000-0000-0000-000000000000}"/>
  <bookViews>
    <workbookView xWindow="28680" yWindow="-14760" windowWidth="29040" windowHeight="15840" xr2:uid="{04F3C070-607C-47A5-B124-2C077F408B7D}"/>
  </bookViews>
  <sheets>
    <sheet name="はじめに" sheetId="11" r:id="rId1"/>
    <sheet name="申請時チェックリスト" sheetId="18" r:id="rId2"/>
    <sheet name="様式第１号（申請書）" sheetId="1" r:id="rId3"/>
    <sheet name="様式第２号（誓約書）" sheetId="3" r:id="rId4"/>
    <sheet name="様式第３号(交付決定通知書)" sheetId="6" r:id="rId5"/>
    <sheet name="様式第４号 (不交付決定通知書)" sheetId="7" r:id="rId6"/>
    <sheet name="様式第５号(実施状況報告書)" sheetId="8" r:id="rId7"/>
    <sheet name="様式第６号(変更承認申請書)" sheetId="10" r:id="rId8"/>
    <sheet name="様式第７号(中止承認申請書)" sheetId="12" r:id="rId9"/>
    <sheet name="様式第８号(遅延報告書)" sheetId="13" r:id="rId10"/>
    <sheet name="様式第９号(実績報告書)" sheetId="14" r:id="rId11"/>
    <sheet name="様式第10号(交付額確定通知書)" sheetId="15" r:id="rId12"/>
    <sheet name="様式第11号(管理台帳)" sheetId="16" r:id="rId13"/>
    <sheet name="様式第12号(処分承認申請書)" sheetId="17" r:id="rId14"/>
    <sheet name="日本標準産業分類表 " sheetId="20" r:id="rId15"/>
    <sheet name="リスト" sheetId="2" r:id="rId16"/>
  </sheets>
  <externalReferences>
    <externalReference r:id="rId17"/>
  </externalReferences>
  <definedNames>
    <definedName name="‐74‐" localSheetId="14">[1]!テーブル4[‐74‐]</definedName>
    <definedName name="‐74‐">テーブル4[‐74‐]</definedName>
    <definedName name="‐76‐" localSheetId="14">[1]!テーブル14[‐76‐]</definedName>
    <definedName name="‐76‐">テーブル14[‐76‐]</definedName>
    <definedName name="‐77‐" localSheetId="14">[1]!テーブル16[‐77‐]</definedName>
    <definedName name="‐77‐">テーブル16[‐77‐]</definedName>
    <definedName name="‐82‐" localSheetId="14">[1]!テーブル17[‐82‐]</definedName>
    <definedName name="‐82‐">テーブル17[‐82‐]</definedName>
    <definedName name="‐88‐" localSheetId="14">[1]!テーブル18[‐88‐]</definedName>
    <definedName name="‐88‐">テーブル18[‐88‐]</definedName>
    <definedName name="‐89‐" localSheetId="14">[1]!テーブル19[‐89‐]</definedName>
    <definedName name="‐89‐">テーブル19[‐89‐]</definedName>
    <definedName name="‐90‐" localSheetId="14">[1]!テーブル20[‐90‐]</definedName>
    <definedName name="‐90‐">テーブル20[‐90‐]</definedName>
    <definedName name="‐91‐" localSheetId="14">[1]!テーブル21[‐91‐]</definedName>
    <definedName name="‐91‐">テーブル21[‐91‐]</definedName>
    <definedName name="‐92‐" localSheetId="14">[1]!テーブル22[‐92‐]</definedName>
    <definedName name="‐92‐">テーブル22[‐92‐]</definedName>
    <definedName name="ExternalData_1" localSheetId="14" hidden="1">'日本標準産業分類表 '!$A$1:$C$115</definedName>
    <definedName name="_xlnm.Print_Area" localSheetId="14">Table001__Page_124[#All]</definedName>
    <definedName name="_xlnm.Print_Area" localSheetId="11">'様式第10号(交付額確定通知書)'!$A$1:$S$28</definedName>
    <definedName name="_xlnm.Print_Area" localSheetId="12">'様式第11号(管理台帳)'!$A$1:$S$25</definedName>
    <definedName name="_xlnm.Print_Area" localSheetId="13">'様式第12号(処分承認申請書)'!$A$1:$S$33</definedName>
    <definedName name="_xlnm.Print_Area" localSheetId="2">'様式第１号（申請書）'!$A$1:$S$65</definedName>
    <definedName name="_xlnm.Print_Area" localSheetId="3">'様式第２号（誓約書）'!$A$1:$S$35</definedName>
    <definedName name="_xlnm.Print_Area" localSheetId="4">'様式第３号(交付決定通知書)'!$A$1:$S$30</definedName>
    <definedName name="_xlnm.Print_Area" localSheetId="5">'様式第４号 (不交付決定通知書)'!$A$1:$S$33</definedName>
    <definedName name="_xlnm.Print_Area" localSheetId="6">'様式第５号(実施状況報告書)'!$A$1:$S$34</definedName>
    <definedName name="_xlnm.Print_Area" localSheetId="7">'様式第６号(変更承認申請書)'!$A$1:$S$73</definedName>
    <definedName name="_xlnm.Print_Area" localSheetId="8">'様式第７号(中止承認申請書)'!$A$1:$S$34</definedName>
    <definedName name="_xlnm.Print_Area" localSheetId="9">'様式第８号(遅延報告書)'!$A$1:$S$37</definedName>
    <definedName name="_xlnm.Print_Area" localSheetId="10">'様式第９号(実績報告書)'!$A$1:$S$94</definedName>
    <definedName name="業務用給湯器" localSheetId="14">[1]!テーブル15[業務用給湯器]</definedName>
    <definedName name="業務用給湯器">テーブル15[業務用給湯器]</definedName>
    <definedName name="高性能ボイラ" localSheetId="14">[1]!テーブル13[高性能ボイラ]</definedName>
    <definedName name="高性能ボイラ">テーブル13[高性能ボイラ]</definedName>
    <definedName name="―" localSheetId="14">[1]!テーブル3[―]</definedName>
    <definedName name="―">テーブル3[―]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5" l="1"/>
  <c r="B4" i="7"/>
  <c r="B5" i="6"/>
  <c r="M4" i="1"/>
  <c r="S56" i="1"/>
  <c r="G63" i="10"/>
  <c r="O60" i="10"/>
  <c r="O50" i="1"/>
  <c r="W49" i="1"/>
  <c r="Y50" i="1" s="1"/>
  <c r="Z50" i="1" l="1"/>
  <c r="X50" i="1"/>
  <c r="M7" i="17" l="1"/>
  <c r="M6" i="17"/>
  <c r="M5" i="17"/>
  <c r="M7" i="14"/>
  <c r="M7" i="10"/>
  <c r="M6" i="10"/>
  <c r="M5" i="10"/>
  <c r="M7" i="13"/>
  <c r="M6" i="13"/>
  <c r="M5" i="13"/>
  <c r="M8" i="12"/>
  <c r="M7" i="12"/>
  <c r="M6" i="12"/>
  <c r="M6" i="14"/>
  <c r="M5" i="14"/>
  <c r="L31" i="3"/>
  <c r="F31" i="3"/>
  <c r="L32" i="3"/>
  <c r="F32" i="3"/>
  <c r="L30" i="1"/>
  <c r="F31" i="1"/>
  <c r="F30" i="1"/>
  <c r="L31" i="1"/>
  <c r="L35" i="14"/>
  <c r="L36" i="13"/>
  <c r="F36" i="13"/>
  <c r="L32" i="12"/>
  <c r="L34" i="10"/>
  <c r="L32" i="8"/>
  <c r="F34" i="10"/>
  <c r="F32" i="12"/>
  <c r="F32" i="8"/>
  <c r="P45" i="10"/>
  <c r="P44" i="10"/>
  <c r="P43" i="10"/>
  <c r="L32" i="17"/>
  <c r="F32" i="17"/>
  <c r="F35" i="14"/>
  <c r="M44" i="14"/>
  <c r="N2" i="1"/>
  <c r="N25" i="3"/>
  <c r="D3" i="18" l="1"/>
  <c r="L31" i="17"/>
  <c r="F31" i="17"/>
  <c r="D8" i="15"/>
  <c r="D7" i="15"/>
  <c r="D6" i="15"/>
  <c r="L31" i="8"/>
  <c r="F31" i="8"/>
  <c r="M7" i="8"/>
  <c r="M6" i="8"/>
  <c r="M5" i="8"/>
  <c r="L34" i="14"/>
  <c r="F34" i="14"/>
  <c r="L31" i="12"/>
  <c r="F31" i="12"/>
  <c r="L35" i="13"/>
  <c r="L33" i="10"/>
  <c r="F35" i="13"/>
  <c r="F33" i="10"/>
  <c r="D7" i="7"/>
  <c r="D6" i="7"/>
  <c r="D5" i="7"/>
  <c r="M27" i="3"/>
  <c r="M28" i="3"/>
  <c r="D8" i="6"/>
  <c r="D7" i="6"/>
  <c r="D6" i="6"/>
  <c r="M7" i="1"/>
  <c r="M6" i="1" l="1"/>
  <c r="M5" i="1"/>
  <c r="O69" i="10"/>
  <c r="O68" i="10"/>
  <c r="G84" i="14"/>
  <c r="K84" i="14" s="1"/>
  <c r="O81" i="14"/>
  <c r="J81" i="14"/>
  <c r="E81" i="14"/>
  <c r="O90" i="14"/>
  <c r="O89" i="14"/>
  <c r="O93" i="14" s="1"/>
  <c r="O60" i="1"/>
  <c r="O59" i="1"/>
  <c r="O58" i="1"/>
  <c r="O62" i="1" l="1"/>
  <c r="G54" i="1"/>
  <c r="K54" i="1" s="1"/>
  <c r="E50" i="1"/>
  <c r="J50" i="1"/>
  <c r="G53" i="1" s="1"/>
  <c r="K53" i="1" s="1"/>
  <c r="G85" i="14"/>
  <c r="K85" i="14" s="1"/>
  <c r="P85" i="14" s="1"/>
  <c r="S87" i="14" s="1"/>
  <c r="E60" i="10"/>
  <c r="K63" i="10" s="1"/>
  <c r="O91" i="14"/>
  <c r="G64" i="10"/>
  <c r="K64" i="10" s="1"/>
  <c r="J60" i="10"/>
  <c r="O70" i="10"/>
  <c r="O72" i="10" s="1"/>
  <c r="O73" i="10" s="1"/>
  <c r="P64" i="10" l="1"/>
  <c r="S66" i="10" s="1"/>
  <c r="P54" i="1"/>
  <c r="O63" i="1"/>
  <c r="O94" i="14"/>
  <c r="F89" i="14"/>
  <c r="F94" i="14" s="1"/>
  <c r="F68" i="10" l="1"/>
  <c r="F73" i="10" s="1"/>
  <c r="Q75" i="10" s="1"/>
  <c r="Q96" i="14"/>
  <c r="F96" i="14"/>
  <c r="F58" i="1"/>
  <c r="F63" i="1" s="1"/>
  <c r="D65" i="1" s="1"/>
  <c r="F75" i="10" l="1"/>
  <c r="Q6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E1F8AFF-CDE4-4B2E-B591-553FE733527A}" keepAlive="1" name="クエリ - Table001 (Page 1)" description="ブック内の 'Table001 (Page 1)' クエリへの接続です。" type="5" refreshedVersion="7" background="1" saveData="1">
    <dbPr connection="Provider=Microsoft.Mashup.OleDb.1;Data Source=$Workbook$;Location=&quot;Table001 (Page 1)&quot;;Extended Properties=&quot;&quot;" command="SELECT * FROM [Table001 (Page 1)]"/>
  </connection>
  <connection id="2" xr16:uid="{307134F7-B5E8-4341-A5E3-6621269AC3F5}" keepAlive="1" name="クエリ - Table001 (Page 1) (2)" description="ブック内の 'Table001 (Page 1) (2)' クエリへの接続です。" type="5" refreshedVersion="7" background="1" saveData="1">
    <dbPr connection="Provider=Microsoft.Mashup.OleDb.1;Data Source=$Workbook$;Location=&quot;Table001 (Page 1) (2)&quot;;Extended Properties=&quot;&quot;" command="SELECT * FROM [Table001 (Page 1) (2)]"/>
  </connection>
</connections>
</file>

<file path=xl/sharedStrings.xml><?xml version="1.0" encoding="utf-8"?>
<sst xmlns="http://schemas.openxmlformats.org/spreadsheetml/2006/main" count="1028" uniqueCount="661">
  <si>
    <t>長崎県長崎市尾上町３－１</t>
    <rPh sb="0" eb="2">
      <t>ナガサキ</t>
    </rPh>
    <rPh sb="2" eb="3">
      <t>ケン</t>
    </rPh>
    <rPh sb="3" eb="6">
      <t>ナガサキシ</t>
    </rPh>
    <rPh sb="6" eb="9">
      <t>オノウエマチ</t>
    </rPh>
    <phoneticPr fontId="1"/>
  </si>
  <si>
    <t>法人名又は屋号</t>
    <rPh sb="0" eb="2">
      <t>ホウジン</t>
    </rPh>
    <rPh sb="2" eb="3">
      <t>メイ</t>
    </rPh>
    <rPh sb="3" eb="4">
      <t>マタ</t>
    </rPh>
    <rPh sb="5" eb="7">
      <t>ヤゴウ</t>
    </rPh>
    <phoneticPr fontId="1"/>
  </si>
  <si>
    <t>役職・氏名</t>
    <rPh sb="0" eb="2">
      <t>ヤクショク</t>
    </rPh>
    <rPh sb="3" eb="5">
      <t>シメイ</t>
    </rPh>
    <phoneticPr fontId="1"/>
  </si>
  <si>
    <t>発行責任者</t>
    <rPh sb="0" eb="2">
      <t>ハッコウ</t>
    </rPh>
    <rPh sb="2" eb="5">
      <t>セキニンシャ</t>
    </rPh>
    <phoneticPr fontId="1"/>
  </si>
  <si>
    <t>発行担当者</t>
    <rPh sb="0" eb="2">
      <t>ハッコウ</t>
    </rPh>
    <rPh sb="2" eb="5">
      <t>タントウシャ</t>
    </rPh>
    <phoneticPr fontId="1"/>
  </si>
  <si>
    <t>様式の説明</t>
    <rPh sb="0" eb="2">
      <t>ヨウシキ</t>
    </rPh>
    <rPh sb="3" eb="5">
      <t>セツメイ</t>
    </rPh>
    <phoneticPr fontId="1"/>
  </si>
  <si>
    <t>申請チェックリスト</t>
    <rPh sb="0" eb="2">
      <t>シンセイ</t>
    </rPh>
    <phoneticPr fontId="1"/>
  </si>
  <si>
    <t>申請者</t>
    <rPh sb="0" eb="3">
      <t>シンセイシャ</t>
    </rPh>
    <phoneticPr fontId="1"/>
  </si>
  <si>
    <t>様式第１号（申請書）</t>
  </si>
  <si>
    <t>様式第２号（誓約書）</t>
    <rPh sb="0" eb="2">
      <t>ヨウシキ</t>
    </rPh>
    <rPh sb="2" eb="3">
      <t>ダイ</t>
    </rPh>
    <rPh sb="4" eb="5">
      <t>ゴウ</t>
    </rPh>
    <rPh sb="6" eb="9">
      <t>セイヤクショ</t>
    </rPh>
    <phoneticPr fontId="1"/>
  </si>
  <si>
    <t>様式第３号(交付決定通知書)</t>
  </si>
  <si>
    <t>県</t>
    <rPh sb="0" eb="1">
      <t>ケン</t>
    </rPh>
    <phoneticPr fontId="1"/>
  </si>
  <si>
    <t>様式第４号（不交付決定通知書）</t>
    <rPh sb="0" eb="2">
      <t>ヨウシキ</t>
    </rPh>
    <rPh sb="2" eb="3">
      <t>ダイ</t>
    </rPh>
    <rPh sb="4" eb="5">
      <t>ゴウ</t>
    </rPh>
    <rPh sb="6" eb="7">
      <t>フ</t>
    </rPh>
    <rPh sb="7" eb="9">
      <t>コウフ</t>
    </rPh>
    <rPh sb="9" eb="11">
      <t>ケッテイ</t>
    </rPh>
    <rPh sb="11" eb="14">
      <t>ツウチショ</t>
    </rPh>
    <phoneticPr fontId="1"/>
  </si>
  <si>
    <t>様式第５号（実施状況報告書）</t>
    <rPh sb="0" eb="2">
      <t>ヨウシキ</t>
    </rPh>
    <rPh sb="2" eb="3">
      <t>ダイ</t>
    </rPh>
    <rPh sb="4" eb="5">
      <t>ゴウ</t>
    </rPh>
    <rPh sb="6" eb="13">
      <t>ジッシジョウキョウホウコクショ</t>
    </rPh>
    <phoneticPr fontId="1"/>
  </si>
  <si>
    <t>様式第６号（変更承認申請書）</t>
    <rPh sb="0" eb="2">
      <t>ヨウシキ</t>
    </rPh>
    <rPh sb="2" eb="3">
      <t>ダイ</t>
    </rPh>
    <rPh sb="4" eb="5">
      <t>ゴウ</t>
    </rPh>
    <rPh sb="6" eb="13">
      <t>ヘンコウショウニンシンセイショ</t>
    </rPh>
    <phoneticPr fontId="1"/>
  </si>
  <si>
    <t>様式第７号（遅延報告書）</t>
    <rPh sb="0" eb="2">
      <t>ヨウシキ</t>
    </rPh>
    <rPh sb="2" eb="3">
      <t>ダイ</t>
    </rPh>
    <rPh sb="4" eb="5">
      <t>ゴウ</t>
    </rPh>
    <rPh sb="6" eb="8">
      <t>チエン</t>
    </rPh>
    <rPh sb="8" eb="11">
      <t>ホウコクショ</t>
    </rPh>
    <phoneticPr fontId="1"/>
  </si>
  <si>
    <t>様式第８号（中止承認申請書）</t>
  </si>
  <si>
    <t>様式第９号（実績報告書）</t>
    <rPh sb="0" eb="2">
      <t>ヨウシキ</t>
    </rPh>
    <rPh sb="2" eb="3">
      <t>ダイ</t>
    </rPh>
    <rPh sb="4" eb="5">
      <t>ゴウ</t>
    </rPh>
    <rPh sb="6" eb="11">
      <t>ジッセキホウコクショ</t>
    </rPh>
    <phoneticPr fontId="1"/>
  </si>
  <si>
    <t>様式第１０号（交付額確定通知書）</t>
    <rPh sb="0" eb="2">
      <t>ヨウシキ</t>
    </rPh>
    <rPh sb="2" eb="3">
      <t>ダイ</t>
    </rPh>
    <rPh sb="5" eb="6">
      <t>ゴウ</t>
    </rPh>
    <rPh sb="7" eb="10">
      <t>コウフガク</t>
    </rPh>
    <rPh sb="10" eb="12">
      <t>カクテイ</t>
    </rPh>
    <rPh sb="12" eb="15">
      <t>ツウチショ</t>
    </rPh>
    <phoneticPr fontId="1"/>
  </si>
  <si>
    <t>様式第１１号（管理台帳）</t>
    <rPh sb="0" eb="2">
      <t>ヨウシキ</t>
    </rPh>
    <rPh sb="2" eb="3">
      <t>ダイ</t>
    </rPh>
    <rPh sb="5" eb="6">
      <t>ゴウ</t>
    </rPh>
    <rPh sb="7" eb="9">
      <t>カンリ</t>
    </rPh>
    <rPh sb="9" eb="11">
      <t>ダイチョウ</t>
    </rPh>
    <phoneticPr fontId="1"/>
  </si>
  <si>
    <t>様式第１２号（処分承認申請書）</t>
  </si>
  <si>
    <t>令和５年度長崎県小規模省エネルギー対策推進事業費補助金
申請チェックリスト</t>
    <rPh sb="0" eb="2">
      <t>レイワ</t>
    </rPh>
    <rPh sb="3" eb="5">
      <t>ネンド</t>
    </rPh>
    <rPh sb="5" eb="8">
      <t>ナガサキケン</t>
    </rPh>
    <rPh sb="8" eb="11">
      <t>ショウキボ</t>
    </rPh>
    <rPh sb="11" eb="12">
      <t>ショウ</t>
    </rPh>
    <rPh sb="21" eb="24">
      <t>ジギョウヒ</t>
    </rPh>
    <rPh sb="24" eb="27">
      <t>ホジョキン</t>
    </rPh>
    <rPh sb="28" eb="30">
      <t>シンセイ</t>
    </rPh>
    <phoneticPr fontId="1"/>
  </si>
  <si>
    <t>（法人名又は屋号）</t>
    <rPh sb="1" eb="3">
      <t>ホウジン</t>
    </rPh>
    <rPh sb="3" eb="4">
      <t>メイ</t>
    </rPh>
    <rPh sb="4" eb="5">
      <t>マタ</t>
    </rPh>
    <rPh sb="6" eb="8">
      <t>ヤゴウ</t>
    </rPh>
    <phoneticPr fontId="1"/>
  </si>
  <si>
    <t>※申請者は「本人」欄に必ずチェックをお願いします。</t>
    <rPh sb="11" eb="12">
      <t>カナラ</t>
    </rPh>
    <phoneticPr fontId="1"/>
  </si>
  <si>
    <t>※事務局使用欄</t>
  </si>
  <si>
    <t>１.交付申請に必要な書類</t>
    <rPh sb="2" eb="4">
      <t>コウフ</t>
    </rPh>
    <rPh sb="4" eb="6">
      <t>シンセイ</t>
    </rPh>
    <rPh sb="7" eb="9">
      <t>ヒツヨウ</t>
    </rPh>
    <rPh sb="10" eb="12">
      <t>ショルイ</t>
    </rPh>
    <phoneticPr fontId="1"/>
  </si>
  <si>
    <t>本人</t>
    <rPh sb="0" eb="2">
      <t>ホンニン</t>
    </rPh>
    <phoneticPr fontId="1"/>
  </si>
  <si>
    <t>一次</t>
    <rPh sb="0" eb="2">
      <t>イチジ</t>
    </rPh>
    <phoneticPr fontId="1"/>
  </si>
  <si>
    <t>二次</t>
    <rPh sb="0" eb="2">
      <t>ニジ</t>
    </rPh>
    <phoneticPr fontId="1"/>
  </si>
  <si>
    <t>①</t>
    <phoneticPr fontId="1"/>
  </si>
  <si>
    <t>申請チェックリスト（本状）</t>
    <rPh sb="0" eb="2">
      <t>シンセイ</t>
    </rPh>
    <phoneticPr fontId="1"/>
  </si>
  <si>
    <t>□</t>
    <phoneticPr fontId="1"/>
  </si>
  <si>
    <t>②</t>
    <phoneticPr fontId="1"/>
  </si>
  <si>
    <t>令和５年度長崎県小規模省エネルギー対策推進事業費補助金交付申請書（様式第１号）</t>
    <rPh sb="0" eb="2">
      <t>レイワ</t>
    </rPh>
    <rPh sb="3" eb="5">
      <t>ネンド</t>
    </rPh>
    <rPh sb="31" eb="32">
      <t>ショ</t>
    </rPh>
    <rPh sb="35" eb="36">
      <t>ダイ</t>
    </rPh>
    <rPh sb="37" eb="38">
      <t>ゴウ</t>
    </rPh>
    <phoneticPr fontId="1"/>
  </si>
  <si>
    <t>□</t>
  </si>
  <si>
    <t>③</t>
    <phoneticPr fontId="1"/>
  </si>
  <si>
    <t>誓約書（様式第２号）</t>
    <rPh sb="6" eb="7">
      <t>ダイ</t>
    </rPh>
    <rPh sb="8" eb="9">
      <t>ゴウ</t>
    </rPh>
    <phoneticPr fontId="1"/>
  </si>
  <si>
    <t>④</t>
    <phoneticPr fontId="1"/>
  </si>
  <si>
    <t>県税に関し未納がないことを証明する証明書の写し</t>
    <phoneticPr fontId="1"/>
  </si>
  <si>
    <t>⑤</t>
    <phoneticPr fontId="1"/>
  </si>
  <si>
    <t>法人税（個人事業主の場合は所得税）、消費税及び地方消費税に係る未納税額のないことを証明する証明書の写し</t>
    <phoneticPr fontId="1"/>
  </si>
  <si>
    <t>⑥</t>
    <phoneticPr fontId="1"/>
  </si>
  <si>
    <t>⑥-1</t>
    <phoneticPr fontId="1"/>
  </si>
  <si>
    <t>直近事業年度の貸借対照表及び損益計算書の写し</t>
    <rPh sb="20" eb="21">
      <t>ウツ</t>
    </rPh>
    <phoneticPr fontId="1"/>
  </si>
  <si>
    <t>⑥-2</t>
    <phoneticPr fontId="1"/>
  </si>
  <si>
    <t>（貸借対照表及び損益計算書を作成していない場合）直近の「確定申告書第一表」の控えの写し</t>
    <rPh sb="1" eb="3">
      <t>タイシャク</t>
    </rPh>
    <rPh sb="3" eb="6">
      <t>タイショウヒョウ</t>
    </rPh>
    <rPh sb="6" eb="7">
      <t>オヨ</t>
    </rPh>
    <rPh sb="8" eb="10">
      <t>ソンエキ</t>
    </rPh>
    <rPh sb="10" eb="13">
      <t>ケイサンショ</t>
    </rPh>
    <rPh sb="14" eb="16">
      <t>サクセイ</t>
    </rPh>
    <rPh sb="21" eb="23">
      <t>バアイ</t>
    </rPh>
    <rPh sb="24" eb="26">
      <t>チョッキン</t>
    </rPh>
    <rPh sb="28" eb="30">
      <t>カクテイ</t>
    </rPh>
    <rPh sb="30" eb="32">
      <t>シンコク</t>
    </rPh>
    <rPh sb="32" eb="33">
      <t>ショ</t>
    </rPh>
    <rPh sb="33" eb="34">
      <t>ダイ</t>
    </rPh>
    <rPh sb="34" eb="35">
      <t>イチ</t>
    </rPh>
    <rPh sb="35" eb="36">
      <t>ヒョウ</t>
    </rPh>
    <rPh sb="38" eb="39">
      <t>ヒカ</t>
    </rPh>
    <rPh sb="41" eb="42">
      <t>ウツ</t>
    </rPh>
    <phoneticPr fontId="1"/>
  </si>
  <si>
    <t>⑦</t>
    <phoneticPr fontId="1"/>
  </si>
  <si>
    <t>補助事業に係る見積書の写し（内訳がわかるもの）</t>
    <rPh sb="7" eb="9">
      <t>ミツモリ</t>
    </rPh>
    <rPh sb="9" eb="10">
      <t>ショ</t>
    </rPh>
    <rPh sb="11" eb="12">
      <t>ウツ</t>
    </rPh>
    <rPh sb="14" eb="16">
      <t>ウチワケ</t>
    </rPh>
    <phoneticPr fontId="1"/>
  </si>
  <si>
    <t>要確認</t>
    <rPh sb="0" eb="1">
      <t>ヨウ</t>
    </rPh>
    <rPh sb="1" eb="3">
      <t>カクニン</t>
    </rPh>
    <phoneticPr fontId="1"/>
  </si>
  <si>
    <t>「メーカー・型番・数量」「設計費や工事費、運搬費等の内訳」「金額」等が確認できるか。</t>
    <rPh sb="6" eb="8">
      <t>カタバン</t>
    </rPh>
    <rPh sb="9" eb="11">
      <t>スウリョウ</t>
    </rPh>
    <rPh sb="13" eb="15">
      <t>セッケイ</t>
    </rPh>
    <rPh sb="15" eb="16">
      <t>ヒ</t>
    </rPh>
    <rPh sb="17" eb="20">
      <t>コウジヒ</t>
    </rPh>
    <rPh sb="21" eb="23">
      <t>ウンパン</t>
    </rPh>
    <rPh sb="23" eb="24">
      <t>ヒ</t>
    </rPh>
    <rPh sb="24" eb="25">
      <t>トウ</t>
    </rPh>
    <rPh sb="26" eb="28">
      <t>ウチワケ</t>
    </rPh>
    <rPh sb="30" eb="32">
      <t>キンガクキンガクリョウシュウショウ</t>
    </rPh>
    <rPh sb="33" eb="34">
      <t>ナド</t>
    </rPh>
    <rPh sb="35" eb="37">
      <t>カクニン</t>
    </rPh>
    <phoneticPr fontId="1"/>
  </si>
  <si>
    <t>⑧</t>
    <phoneticPr fontId="1"/>
  </si>
  <si>
    <t>⑧-1</t>
    <phoneticPr fontId="1"/>
  </si>
  <si>
    <t>「令和４年度補正予算 省エネルギー投資促進支援事業（経済産業省資源エネルギー庁）」の（C）指定設備導入事業に登録されている設備の型番については、補助対象設備一覧の該当型番が掲載されたページの写し</t>
    <rPh sb="6" eb="8">
      <t>ホセイ</t>
    </rPh>
    <rPh sb="8" eb="10">
      <t>ヨサン</t>
    </rPh>
    <phoneticPr fontId="1"/>
  </si>
  <si>
    <t>⑧-2</t>
    <phoneticPr fontId="1"/>
  </si>
  <si>
    <t>導入する省エネ設備の性能等を証明するその他の資料</t>
    <rPh sb="0" eb="2">
      <t>ドウニュウ</t>
    </rPh>
    <rPh sb="4" eb="5">
      <t>ショウ</t>
    </rPh>
    <rPh sb="7" eb="9">
      <t>セツビ</t>
    </rPh>
    <rPh sb="10" eb="12">
      <t>セイノウ</t>
    </rPh>
    <rPh sb="12" eb="13">
      <t>トウ</t>
    </rPh>
    <rPh sb="14" eb="16">
      <t>ショウメイ</t>
    </rPh>
    <rPh sb="20" eb="21">
      <t>タ</t>
    </rPh>
    <rPh sb="22" eb="24">
      <t>シリョウ</t>
    </rPh>
    <phoneticPr fontId="1"/>
  </si>
  <si>
    <t>⑨</t>
    <phoneticPr fontId="1"/>
  </si>
  <si>
    <t>⑩</t>
    <phoneticPr fontId="1"/>
  </si>
  <si>
    <t>⑪</t>
    <phoneticPr fontId="1"/>
  </si>
  <si>
    <t>通帳の名義は申請者と同一か。</t>
    <rPh sb="0" eb="2">
      <t>ツウチョウ</t>
    </rPh>
    <rPh sb="3" eb="5">
      <t>メイギ</t>
    </rPh>
    <rPh sb="6" eb="9">
      <t>シンセイシャ</t>
    </rPh>
    <rPh sb="10" eb="11">
      <t>オナ</t>
    </rPh>
    <rPh sb="11" eb="12">
      <t>イチ</t>
    </rPh>
    <phoneticPr fontId="1"/>
  </si>
  <si>
    <t>２．本申請書類一式の控え（コピー）※提出は不要</t>
    <rPh sb="18" eb="20">
      <t>テイシュツ</t>
    </rPh>
    <phoneticPr fontId="1"/>
  </si>
  <si>
    <t>様式第１号（第７条関係）</t>
  </si>
  <si>
    <t>「はじめに」に戻る</t>
    <rPh sb="7" eb="8">
      <t>モド</t>
    </rPh>
    <phoneticPr fontId="1"/>
  </si>
  <si>
    <t>長崎県知事　　　様</t>
  </si>
  <si>
    <t>(申請者)    住　所：</t>
    <rPh sb="9" eb="10">
      <t>ジュウ</t>
    </rPh>
    <rPh sb="11" eb="12">
      <t>ショ</t>
    </rPh>
    <phoneticPr fontId="1"/>
  </si>
  <si>
    <t>法人名又は屋号：</t>
    <rPh sb="0" eb="2">
      <t>ホウジン</t>
    </rPh>
    <rPh sb="2" eb="3">
      <t>メイ</t>
    </rPh>
    <rPh sb="3" eb="4">
      <t>マタ</t>
    </rPh>
    <rPh sb="5" eb="7">
      <t>ヤゴウ</t>
    </rPh>
    <phoneticPr fontId="1"/>
  </si>
  <si>
    <t>代表者役職・氏名：</t>
    <rPh sb="0" eb="3">
      <t>ダイヒョウシャ</t>
    </rPh>
    <rPh sb="3" eb="5">
      <t>ヤクショク</t>
    </rPh>
    <rPh sb="6" eb="8">
      <t>シメイ</t>
    </rPh>
    <phoneticPr fontId="1"/>
  </si>
  <si>
    <t>令和５年度長崎県小規模省エネルギー対策推進事業費補助金交付申請書</t>
  </si>
  <si>
    <t>　令和５年度長崎県小規模省エネルギ―対策推進事業費補助金を交付されるよう、長崎県補助金等交付規則（昭和40年長崎県規則第16号）第４条の規定により、関係書類を添えて下記のとおり申請します。</t>
  </si>
  <si>
    <t>記</t>
    <rPh sb="0" eb="1">
      <t>キ</t>
    </rPh>
    <phoneticPr fontId="1"/>
  </si>
  <si>
    <t>１．交付申請金額</t>
    <rPh sb="2" eb="4">
      <t>コウフ</t>
    </rPh>
    <rPh sb="4" eb="6">
      <t>シンセイ</t>
    </rPh>
    <rPh sb="6" eb="8">
      <t>キンガク</t>
    </rPh>
    <phoneticPr fontId="1"/>
  </si>
  <si>
    <t>金</t>
    <rPh sb="0" eb="1">
      <t>キン</t>
    </rPh>
    <phoneticPr fontId="1"/>
  </si>
  <si>
    <t>,000</t>
    <phoneticPr fontId="1"/>
  </si>
  <si>
    <t>円</t>
    <rPh sb="0" eb="1">
      <t>エン</t>
    </rPh>
    <phoneticPr fontId="1"/>
  </si>
  <si>
    <t>２．申請者情報</t>
    <rPh sb="2" eb="4">
      <t>シンセイ</t>
    </rPh>
    <rPh sb="4" eb="5">
      <t>シャ</t>
    </rPh>
    <rPh sb="5" eb="7">
      <t>ジョウホウ</t>
    </rPh>
    <phoneticPr fontId="1"/>
  </si>
  <si>
    <t>業種名</t>
    <rPh sb="0" eb="2">
      <t>ギョウシュ</t>
    </rPh>
    <rPh sb="2" eb="3">
      <t>メイ</t>
    </rPh>
    <phoneticPr fontId="1"/>
  </si>
  <si>
    <t>持ち帰り・配達飲食サービス業</t>
  </si>
  <si>
    <t>従業員数</t>
    <rPh sb="0" eb="4">
      <t>ジュウギョウインスウ</t>
    </rPh>
    <phoneticPr fontId="1"/>
  </si>
  <si>
    <t>電 話 番 号</t>
    <rPh sb="0" eb="1">
      <t>デン</t>
    </rPh>
    <rPh sb="2" eb="3">
      <t>ハナシ</t>
    </rPh>
    <rPh sb="4" eb="5">
      <t>バン</t>
    </rPh>
    <rPh sb="6" eb="7">
      <t>ゴウ</t>
    </rPh>
    <phoneticPr fontId="1"/>
  </si>
  <si>
    <t>ＦＡＸ</t>
    <phoneticPr fontId="1"/>
  </si>
  <si>
    <t>電子メール</t>
    <rPh sb="0" eb="2">
      <t>デンシ</t>
    </rPh>
    <phoneticPr fontId="1"/>
  </si>
  <si>
    <t>振込先</t>
    <rPh sb="0" eb="3">
      <t>フリコミサキ</t>
    </rPh>
    <phoneticPr fontId="1"/>
  </si>
  <si>
    <t>金融機関名</t>
    <rPh sb="0" eb="2">
      <t>キンユウ</t>
    </rPh>
    <rPh sb="2" eb="4">
      <t>キカン</t>
    </rPh>
    <rPh sb="4" eb="5">
      <t>メイ</t>
    </rPh>
    <phoneticPr fontId="1"/>
  </si>
  <si>
    <t>支店名</t>
    <rPh sb="0" eb="3">
      <t>シテンメイ</t>
    </rPh>
    <phoneticPr fontId="1"/>
  </si>
  <si>
    <t>※フリガナは、通帳の見開きページに印字されているフリガナを記載</t>
    <rPh sb="7" eb="9">
      <t>ツウチョウ</t>
    </rPh>
    <rPh sb="10" eb="12">
      <t>ミヒラ</t>
    </rPh>
    <rPh sb="17" eb="19">
      <t>インジ</t>
    </rPh>
    <rPh sb="29" eb="31">
      <t>キサイ</t>
    </rPh>
    <phoneticPr fontId="1"/>
  </si>
  <si>
    <t>預金種類</t>
    <rPh sb="0" eb="2">
      <t>ヨキン</t>
    </rPh>
    <rPh sb="2" eb="4">
      <t>シュルイ</t>
    </rPh>
    <phoneticPr fontId="1"/>
  </si>
  <si>
    <t>口座番号</t>
    <rPh sb="0" eb="2">
      <t>コウザ</t>
    </rPh>
    <rPh sb="2" eb="4">
      <t>バンゴウ</t>
    </rPh>
    <phoneticPr fontId="1"/>
  </si>
  <si>
    <t>例：株式会社長崎県
⇒　ｶ)ﾅｶﾞｻｷｹﾝ</t>
    <rPh sb="0" eb="1">
      <t>レイ</t>
    </rPh>
    <rPh sb="2" eb="4">
      <t>カブシキ</t>
    </rPh>
    <rPh sb="4" eb="6">
      <t>カイシャ</t>
    </rPh>
    <rPh sb="6" eb="8">
      <t>ナガサキ</t>
    </rPh>
    <rPh sb="8" eb="9">
      <t>ケン</t>
    </rPh>
    <phoneticPr fontId="1"/>
  </si>
  <si>
    <t>(フリガナ※)</t>
    <phoneticPr fontId="1"/>
  </si>
  <si>
    <t>口座名義</t>
    <rPh sb="0" eb="2">
      <t>コウザ</t>
    </rPh>
    <rPh sb="2" eb="4">
      <t>メイギ</t>
    </rPh>
    <phoneticPr fontId="1"/>
  </si>
  <si>
    <t>※</t>
    <phoneticPr fontId="1"/>
  </si>
  <si>
    <t>振込口座の通帳の写し（「通帳のおもて面」と「通帳を開いた1・2ページ」）を添付してください。</t>
    <rPh sb="0" eb="4">
      <t>フリコミコウザ</t>
    </rPh>
    <rPh sb="5" eb="7">
      <t>ツウチョウ</t>
    </rPh>
    <rPh sb="8" eb="9">
      <t>ウツ</t>
    </rPh>
    <rPh sb="12" eb="14">
      <t>ツウチョウ</t>
    </rPh>
    <rPh sb="18" eb="19">
      <t>メン</t>
    </rPh>
    <rPh sb="22" eb="24">
      <t>ツウチョウ</t>
    </rPh>
    <rPh sb="25" eb="26">
      <t>ヒラ</t>
    </rPh>
    <rPh sb="37" eb="39">
      <t>テンプ</t>
    </rPh>
    <phoneticPr fontId="2"/>
  </si>
  <si>
    <t>　発行責任者及び担当者</t>
    <rPh sb="1" eb="3">
      <t>ハッコウ</t>
    </rPh>
    <rPh sb="3" eb="6">
      <t>セキニンシャ</t>
    </rPh>
    <rPh sb="6" eb="7">
      <t>オヨ</t>
    </rPh>
    <rPh sb="8" eb="11">
      <t>タントウシャ</t>
    </rPh>
    <phoneticPr fontId="1"/>
  </si>
  <si>
    <t>発行責任者：</t>
    <rPh sb="0" eb="2">
      <t>ハッコウ</t>
    </rPh>
    <rPh sb="2" eb="5">
      <t>セキニンシャ</t>
    </rPh>
    <phoneticPr fontId="1"/>
  </si>
  <si>
    <t>連絡先：</t>
    <rPh sb="0" eb="3">
      <t>レンラクサキ</t>
    </rPh>
    <phoneticPr fontId="1"/>
  </si>
  <si>
    <t>発行担当者：</t>
    <rPh sb="0" eb="2">
      <t>ハッコウ</t>
    </rPh>
    <rPh sb="2" eb="5">
      <t>タントウシャ</t>
    </rPh>
    <phoneticPr fontId="1"/>
  </si>
  <si>
    <t xml:space="preserve">※
</t>
    <phoneticPr fontId="1"/>
  </si>
  <si>
    <t>発行責任者は、代表取締役、支店長、営業所長等の、社内において権限の委任を受けた役職者、発行担当者は、本申請に関する事務を担当するものとしてください。</t>
    <phoneticPr fontId="1"/>
  </si>
  <si>
    <t>３．事業計画書</t>
    <rPh sb="2" eb="7">
      <t>ジギョウケイカクショ</t>
    </rPh>
    <phoneticPr fontId="2"/>
  </si>
  <si>
    <t xml:space="preserve"> 申請者においては、原油価格や物価の高騰によりコスト高となっていることから、以下の事業内容を実施し、コスト低減を図るため事業計画書を提出します。</t>
    <phoneticPr fontId="1"/>
  </si>
  <si>
    <t>①事業内容等</t>
    <rPh sb="1" eb="3">
      <t>ジギョウ</t>
    </rPh>
    <rPh sb="3" eb="5">
      <t>ナイヨウ</t>
    </rPh>
    <rPh sb="5" eb="6">
      <t>トウ</t>
    </rPh>
    <phoneticPr fontId="1"/>
  </si>
  <si>
    <t>製品名・型番</t>
    <rPh sb="0" eb="3">
      <t>セイヒンメイ</t>
    </rPh>
    <rPh sb="4" eb="6">
      <t>カタバン</t>
    </rPh>
    <phoneticPr fontId="2"/>
  </si>
  <si>
    <t>設備購入①</t>
    <rPh sb="0" eb="2">
      <t>セツビ</t>
    </rPh>
    <rPh sb="2" eb="4">
      <t>コウニュウ</t>
    </rPh>
    <phoneticPr fontId="1"/>
  </si>
  <si>
    <t>設備購入②</t>
    <rPh sb="0" eb="2">
      <t>セツビ</t>
    </rPh>
    <rPh sb="2" eb="4">
      <t>コウニュウ</t>
    </rPh>
    <phoneticPr fontId="1"/>
  </si>
  <si>
    <t>設備購入③</t>
    <rPh sb="0" eb="2">
      <t>セツビ</t>
    </rPh>
    <rPh sb="2" eb="4">
      <t>コウニュウ</t>
    </rPh>
    <phoneticPr fontId="1"/>
  </si>
  <si>
    <t>エネルギー種類</t>
    <rPh sb="5" eb="7">
      <t>シュルイ</t>
    </rPh>
    <phoneticPr fontId="1"/>
  </si>
  <si>
    <t>ＬＰガス（補助率3/4）</t>
  </si>
  <si>
    <t>ＬＰガス以外(補助率2/3)</t>
  </si>
  <si>
    <t>設備区分</t>
    <rPh sb="0" eb="4">
      <t>セツビクブン</t>
    </rPh>
    <phoneticPr fontId="2"/>
  </si>
  <si>
    <t>高効率空調</t>
    <rPh sb="0" eb="3">
      <t>コウコウリツ</t>
    </rPh>
    <rPh sb="3" eb="5">
      <t>クウチョウ</t>
    </rPh>
    <phoneticPr fontId="1"/>
  </si>
  <si>
    <t>高性能ボイラ</t>
    <rPh sb="0" eb="3">
      <t>コウセイノウ</t>
    </rPh>
    <phoneticPr fontId="1"/>
  </si>
  <si>
    <t>業務用給湯器</t>
    <rPh sb="0" eb="3">
      <t>ギョウムヨウ</t>
    </rPh>
    <rPh sb="3" eb="6">
      <t>キュウトウキ</t>
    </rPh>
    <phoneticPr fontId="1"/>
  </si>
  <si>
    <t>種別</t>
    <rPh sb="0" eb="2">
      <t>シュベツ</t>
    </rPh>
    <phoneticPr fontId="2"/>
  </si>
  <si>
    <t>吸収式冷凍機</t>
    <rPh sb="0" eb="2">
      <t>キュウシュウ</t>
    </rPh>
    <rPh sb="2" eb="3">
      <t>シキ</t>
    </rPh>
    <rPh sb="3" eb="6">
      <t>レイトウキ</t>
    </rPh>
    <phoneticPr fontId="1"/>
  </si>
  <si>
    <t>温水ボイラ</t>
    <rPh sb="0" eb="2">
      <t>オンスイ</t>
    </rPh>
    <phoneticPr fontId="1"/>
  </si>
  <si>
    <t>潜熱回収型給湯器(ガス・石油)</t>
    <rPh sb="0" eb="2">
      <t>センネツ</t>
    </rPh>
    <rPh sb="2" eb="5">
      <t>カイシュウガタ</t>
    </rPh>
    <rPh sb="5" eb="8">
      <t>キュウトウキ</t>
    </rPh>
    <rPh sb="12" eb="14">
      <t>セキユ</t>
    </rPh>
    <phoneticPr fontId="1"/>
  </si>
  <si>
    <t>メーカー名</t>
    <rPh sb="4" eb="5">
      <t>メイ</t>
    </rPh>
    <phoneticPr fontId="2"/>
  </si>
  <si>
    <t>型番</t>
    <rPh sb="0" eb="2">
      <t>カタバン</t>
    </rPh>
    <phoneticPr fontId="2"/>
  </si>
  <si>
    <t>設置台数</t>
    <rPh sb="0" eb="2">
      <t>セッチ</t>
    </rPh>
    <rPh sb="2" eb="4">
      <t>ダイスウ</t>
    </rPh>
    <phoneticPr fontId="2"/>
  </si>
  <si>
    <t>設置場所等</t>
    <rPh sb="0" eb="5">
      <t>セッチバショトウ</t>
    </rPh>
    <phoneticPr fontId="2"/>
  </si>
  <si>
    <t>税抜金額(円)</t>
    <rPh sb="0" eb="2">
      <t>ゼイヌキ</t>
    </rPh>
    <rPh sb="2" eb="4">
      <t>キンガク</t>
    </rPh>
    <rPh sb="5" eb="6">
      <t>エン</t>
    </rPh>
    <phoneticPr fontId="1"/>
  </si>
  <si>
    <t>設　備　費</t>
    <rPh sb="0" eb="1">
      <t>セツ</t>
    </rPh>
    <rPh sb="2" eb="3">
      <t>ビ</t>
    </rPh>
    <rPh sb="4" eb="5">
      <t>ヒ</t>
    </rPh>
    <phoneticPr fontId="1"/>
  </si>
  <si>
    <t>設　計　費</t>
    <rPh sb="0" eb="1">
      <t>セツ</t>
    </rPh>
    <rPh sb="2" eb="3">
      <t>ケイ</t>
    </rPh>
    <rPh sb="4" eb="5">
      <t>ヒ</t>
    </rPh>
    <phoneticPr fontId="1"/>
  </si>
  <si>
    <t>工　事　費</t>
    <rPh sb="0" eb="1">
      <t>コウ</t>
    </rPh>
    <rPh sb="2" eb="3">
      <t>コト</t>
    </rPh>
    <rPh sb="4" eb="5">
      <t>ヒ</t>
    </rPh>
    <phoneticPr fontId="1"/>
  </si>
  <si>
    <t>合計</t>
    <rPh sb="0" eb="2">
      <t>ゴウケイ</t>
    </rPh>
    <phoneticPr fontId="1"/>
  </si>
  <si>
    <t>対象経費</t>
    <rPh sb="0" eb="2">
      <t>タイショウ</t>
    </rPh>
    <rPh sb="2" eb="4">
      <t>ケイヒ</t>
    </rPh>
    <phoneticPr fontId="1"/>
  </si>
  <si>
    <t>補助金額</t>
    <rPh sb="0" eb="3">
      <t>ホジョキン</t>
    </rPh>
    <rPh sb="3" eb="4">
      <t>ガク</t>
    </rPh>
    <phoneticPr fontId="1"/>
  </si>
  <si>
    <t>ＬＰガス設備</t>
    <rPh sb="4" eb="6">
      <t>セツビ</t>
    </rPh>
    <phoneticPr fontId="1"/>
  </si>
  <si>
    <t>ＬＰガス以外の設備</t>
    <rPh sb="4" eb="6">
      <t>イガイ</t>
    </rPh>
    <rPh sb="7" eb="9">
      <t>セツビ</t>
    </rPh>
    <phoneticPr fontId="1"/>
  </si>
  <si>
    <t>収入の部</t>
    <rPh sb="0" eb="2">
      <t>シュウニュウ</t>
    </rPh>
    <rPh sb="3" eb="4">
      <t>ブ</t>
    </rPh>
    <phoneticPr fontId="1"/>
  </si>
  <si>
    <t>金額</t>
    <rPh sb="0" eb="2">
      <t>キンガク</t>
    </rPh>
    <phoneticPr fontId="1"/>
  </si>
  <si>
    <t>支出の部</t>
    <rPh sb="0" eb="2">
      <t>シシュツ</t>
    </rPh>
    <rPh sb="3" eb="4">
      <t>ブ</t>
    </rPh>
    <phoneticPr fontId="1"/>
  </si>
  <si>
    <t>本補助金</t>
    <rPh sb="0" eb="1">
      <t>ホン</t>
    </rPh>
    <rPh sb="1" eb="4">
      <t>ホジョキン</t>
    </rPh>
    <phoneticPr fontId="1"/>
  </si>
  <si>
    <t>設備購入費</t>
    <rPh sb="0" eb="2">
      <t>セツビ</t>
    </rPh>
    <rPh sb="2" eb="4">
      <t>コウニュウ</t>
    </rPh>
    <rPh sb="4" eb="5">
      <t>ヒ</t>
    </rPh>
    <phoneticPr fontId="1"/>
  </si>
  <si>
    <t>借入金</t>
    <rPh sb="0" eb="2">
      <t>カリイレ</t>
    </rPh>
    <rPh sb="2" eb="3">
      <t>キン</t>
    </rPh>
    <phoneticPr fontId="1"/>
  </si>
  <si>
    <t>自己資金</t>
    <rPh sb="0" eb="2">
      <t>ジコ</t>
    </rPh>
    <rPh sb="2" eb="4">
      <t>シキン</t>
    </rPh>
    <phoneticPr fontId="1"/>
  </si>
  <si>
    <t>その他</t>
    <rPh sb="2" eb="3">
      <t>タ</t>
    </rPh>
    <phoneticPr fontId="1"/>
  </si>
  <si>
    <t>その他(既存設備の
撤去費・処分費等)</t>
    <rPh sb="2" eb="3">
      <t>タ</t>
    </rPh>
    <rPh sb="4" eb="6">
      <t>キゾン</t>
    </rPh>
    <rPh sb="6" eb="8">
      <t>セツビ</t>
    </rPh>
    <rPh sb="10" eb="12">
      <t>テッキョ</t>
    </rPh>
    <rPh sb="12" eb="13">
      <t>ヒ</t>
    </rPh>
    <rPh sb="14" eb="16">
      <t>ショブン</t>
    </rPh>
    <rPh sb="16" eb="17">
      <t>ヒ</t>
    </rPh>
    <rPh sb="17" eb="18">
      <t>トウ</t>
    </rPh>
    <phoneticPr fontId="1"/>
  </si>
  <si>
    <t>消 費 税 等</t>
    <rPh sb="0" eb="1">
      <t>ショウ</t>
    </rPh>
    <rPh sb="2" eb="3">
      <t>ヒ</t>
    </rPh>
    <rPh sb="4" eb="5">
      <t>ゼイ</t>
    </rPh>
    <rPh sb="6" eb="7">
      <t>トウ</t>
    </rPh>
    <phoneticPr fontId="1"/>
  </si>
  <si>
    <t>様式第２号（第７条関係）</t>
  </si>
  <si>
    <t>誓 　　約 　　書</t>
  </si>
  <si>
    <t>　令和５年度長崎県小規模省エネルギー対策推進事業費補助金の交付申請を行うにあたり、次の事項について誓約します。</t>
  </si>
  <si>
    <t>　なお、県が必要な場合には、長崎県警察本部、市町等に照会することについて承諾します。</t>
    <phoneticPr fontId="1"/>
  </si>
  <si>
    <t>※チェック欄（誓約の場合、□ にチェックを入れてください。）</t>
  </si>
  <si>
    <t>　令和４年度に、長崎県省エネルギー等設備導入経営改善支援事業費補助金及び省エネルギー等設備導入緊急支援事業費補助金（総称して「長崎県省エネルギー等設備導入補助金」といいます。）又は長崎県小規模省エネルギー等設備導入支援事業費補助金の交付を受けていません。</t>
    <phoneticPr fontId="1"/>
  </si>
  <si>
    <t>　申請書類に記載された内容に虚偽が判明した場合は、補助金の返還に応じるとともに、加算金の支払いに応じます。</t>
    <phoneticPr fontId="1"/>
  </si>
  <si>
    <t>　本事業で補助対象としている経費については、国その他の補助事業の対象にしていません。</t>
    <phoneticPr fontId="1"/>
  </si>
  <si>
    <t>　長崎県から検査・報告・是正のための措置の求めがあった場合は、これに応じます。</t>
    <phoneticPr fontId="1"/>
  </si>
  <si>
    <t>　自己及び本事業実施主体の構成員等は、次のアからウのいずれにも該当するものではありません。また、事業実施主体の運営に対し、次のアからウのいずれの関与もありません。</t>
    <phoneticPr fontId="1"/>
  </si>
  <si>
    <t>ア　暴力団（暴力団員による不当な行為の防止等に関する法律（平成３年法律第77号）第２条第２号に規定する暴力団をいう。以下同じ。）</t>
    <phoneticPr fontId="1"/>
  </si>
  <si>
    <t>イ　暴力団員（同法第２条第６号に規定する暴力団員をいう。以下同じ。）</t>
  </si>
  <si>
    <t>ウ　暴力団又は暴力団員と密接な関係を有する者その他知事が認めるもの</t>
  </si>
  <si>
    <t>　補助事業等を行うにあたり、上記アからウに掲げる者（以下「暴力団等」という。）と契約を締結しません。</t>
    <phoneticPr fontId="1"/>
  </si>
  <si>
    <t>　暴力団等から不当な要求行為を受けた場合は、速やかに県に報告するとともに、警察に通報します。</t>
    <phoneticPr fontId="1"/>
  </si>
  <si>
    <t>　県では、長崎県暴力団排除条例に基づき、行政事務全般から暴力団を排除するため、申請者に暴力団等でない旨の誓約をお願いしています。</t>
    <phoneticPr fontId="1"/>
  </si>
  <si>
    <t>長崎県知事 様</t>
  </si>
  <si>
    <t>法人名又は屋号：</t>
    <phoneticPr fontId="1"/>
  </si>
  <si>
    <t>代表者役職・氏名：</t>
    <phoneticPr fontId="1"/>
  </si>
  <si>
    <t>様式第３号（第８条関係）</t>
  </si>
  <si>
    <t>長崎県指令</t>
    <rPh sb="0" eb="2">
      <t>ナガサキ</t>
    </rPh>
    <rPh sb="2" eb="3">
      <t>ケン</t>
    </rPh>
    <rPh sb="3" eb="5">
      <t>シレイ</t>
    </rPh>
    <phoneticPr fontId="1"/>
  </si>
  <si>
    <t>第</t>
    <rPh sb="0" eb="1">
      <t>ダイ</t>
    </rPh>
    <phoneticPr fontId="1"/>
  </si>
  <si>
    <t>号</t>
    <rPh sb="0" eb="1">
      <t>ゴウ</t>
    </rPh>
    <phoneticPr fontId="1"/>
  </si>
  <si>
    <t>〒</t>
    <phoneticPr fontId="1"/>
  </si>
  <si>
    <t>住　　　　所：</t>
    <phoneticPr fontId="1"/>
  </si>
  <si>
    <t>代表者職・氏名：</t>
    <phoneticPr fontId="1"/>
  </si>
  <si>
    <t>令和５年度長崎県小規模省エネルギー対策推進事業費補助金</t>
  </si>
  <si>
    <t>交付決定通知書</t>
  </si>
  <si>
    <t>　令和　　年　　月　　日</t>
    <phoneticPr fontId="1"/>
  </si>
  <si>
    <t>長崎県知事　</t>
  </si>
  <si>
    <t>記</t>
  </si>
  <si>
    <t xml:space="preserve">１　交付決定額  </t>
    <phoneticPr fontId="1"/>
  </si>
  <si>
    <t>２　交付の条件</t>
    <phoneticPr fontId="1"/>
  </si>
  <si>
    <t>(1)</t>
    <phoneticPr fontId="1"/>
  </si>
  <si>
    <t>補助事業の実施にあたって、暴力団等と契約を締結してはならない。</t>
    <phoneticPr fontId="1"/>
  </si>
  <si>
    <t xml:space="preserve">(2)
</t>
    <phoneticPr fontId="1"/>
  </si>
  <si>
    <t>様式第４号（第８条関係）</t>
    <phoneticPr fontId="1"/>
  </si>
  <si>
    <t>令和　　年　　月　　日</t>
    <rPh sb="0" eb="2">
      <t>レイワ</t>
    </rPh>
    <rPh sb="4" eb="5">
      <t>ネン</t>
    </rPh>
    <rPh sb="7" eb="8">
      <t>ガツ</t>
    </rPh>
    <rPh sb="10" eb="11">
      <t>ニチ</t>
    </rPh>
    <phoneticPr fontId="1"/>
  </si>
  <si>
    <t>〒</t>
  </si>
  <si>
    <t>不交付決定通知書</t>
    <rPh sb="0" eb="1">
      <t>フ</t>
    </rPh>
    <phoneticPr fontId="1"/>
  </si>
  <si>
    <t>　令和　　年　　月　　日付で交付申請のあった、令和５年度長崎県小規模省エネルギー対策推進事業費補助金については、下記の理由により不交付を決定したので通知する。</t>
    <rPh sb="56" eb="58">
      <t>カキ</t>
    </rPh>
    <rPh sb="59" eb="61">
      <t>リユウ</t>
    </rPh>
    <rPh sb="64" eb="65">
      <t>フ</t>
    </rPh>
    <rPh sb="74" eb="76">
      <t>ツウチ</t>
    </rPh>
    <phoneticPr fontId="1"/>
  </si>
  <si>
    <t>不交付を決定した理由</t>
    <rPh sb="0" eb="1">
      <t>フ</t>
    </rPh>
    <rPh sb="4" eb="6">
      <t>ケッテイ</t>
    </rPh>
    <rPh sb="8" eb="10">
      <t>リユウ</t>
    </rPh>
    <phoneticPr fontId="1"/>
  </si>
  <si>
    <t>様式第６号（第11条関係）</t>
  </si>
  <si>
    <t>長 崎 県 知 事　　様</t>
  </si>
  <si>
    <t>令和５年度長崎県小規模省エネルギー対策推進事業費補助金に係る</t>
  </si>
  <si>
    <t>補助事業の内容（経費の配分）の変更承認申請書</t>
  </si>
  <si>
    <t>　令和　　年　　月　　日付け長崎県指令　　第　　　号をもって交付決定の通知があった上記の補助事業（の内容、の経費の配分）を下記のとおり変更したいので、長崎県補助金等交付規則（昭和40年長崎県規則第16号）第11条第２項第１号の規定により申請します。</t>
    <phoneticPr fontId="1"/>
  </si>
  <si>
    <t>１　変更の理由</t>
  </si>
  <si>
    <t>２　変更の内容</t>
  </si>
  <si>
    <t>別紙のとおり</t>
  </si>
  <si>
    <t>(別紙)</t>
    <rPh sb="1" eb="3">
      <t>ベッシ</t>
    </rPh>
    <phoneticPr fontId="1"/>
  </si>
  <si>
    <t>１．経費の配分</t>
    <rPh sb="2" eb="4">
      <t>ケイヒ</t>
    </rPh>
    <rPh sb="5" eb="7">
      <t>ハイブン</t>
    </rPh>
    <phoneticPr fontId="1"/>
  </si>
  <si>
    <t>(単位：円)</t>
    <rPh sb="1" eb="3">
      <t>タンイ</t>
    </rPh>
    <rPh sb="4" eb="5">
      <t>エン</t>
    </rPh>
    <phoneticPr fontId="1"/>
  </si>
  <si>
    <t>経費の内訳</t>
  </si>
  <si>
    <t>補助事業に要する経費</t>
  </si>
  <si>
    <t>設備購入①</t>
  </si>
  <si>
    <t>合　　計
(変更後)</t>
    <rPh sb="6" eb="8">
      <t>ヘンコウ</t>
    </rPh>
    <rPh sb="8" eb="9">
      <t>ゴ</t>
    </rPh>
    <phoneticPr fontId="1"/>
  </si>
  <si>
    <t>変更前</t>
  </si>
  <si>
    <t>変更後</t>
  </si>
  <si>
    <t>設　備　費</t>
    <phoneticPr fontId="1"/>
  </si>
  <si>
    <t>設　計　費</t>
    <phoneticPr fontId="1"/>
  </si>
  <si>
    <t>工　事　費</t>
    <phoneticPr fontId="1"/>
  </si>
  <si>
    <t>２．変更後の事業計画書</t>
    <rPh sb="2" eb="4">
      <t>ヘンコウ</t>
    </rPh>
    <rPh sb="4" eb="5">
      <t>ゴ</t>
    </rPh>
    <rPh sb="6" eb="8">
      <t>ジギョウ</t>
    </rPh>
    <rPh sb="8" eb="11">
      <t>ケイカクショ</t>
    </rPh>
    <phoneticPr fontId="1"/>
  </si>
  <si>
    <t>①事業内容</t>
    <rPh sb="1" eb="3">
      <t>ジギョウ</t>
    </rPh>
    <rPh sb="3" eb="5">
      <t>ナイヨウ</t>
    </rPh>
    <phoneticPr fontId="1"/>
  </si>
  <si>
    <t>産業ヒートポンプ</t>
    <rPh sb="0" eb="2">
      <t>サンギョウ</t>
    </rPh>
    <phoneticPr fontId="1"/>
  </si>
  <si>
    <t>②収支予算書</t>
    <rPh sb="1" eb="3">
      <t>シュウシ</t>
    </rPh>
    <rPh sb="3" eb="6">
      <t>ヨサンショ</t>
    </rPh>
    <phoneticPr fontId="1"/>
  </si>
  <si>
    <t>様式第８号（第13条関係）</t>
  </si>
  <si>
    <t>長 崎 県 知 事　　　様</t>
  </si>
  <si>
    <t>補助事業遅延等報告書</t>
    <phoneticPr fontId="1"/>
  </si>
  <si>
    <t>　令和　　年　　月　　日付け長崎県指令　　第  　　号をもって交付決定の通知があった上記の補助事業に係る事故について、長崎県補助金等交付規則（昭和40年長崎県規則第16号）第11条第２項第３号の規定により下記のとおり報告します。</t>
  </si>
  <si>
    <t>１　補助事業の進捗状況</t>
  </si>
  <si>
    <t>２　補助事業に要した経費</t>
  </si>
  <si>
    <t>３　事故の内容及び原因</t>
  </si>
  <si>
    <t>４　事故に対する措置</t>
  </si>
  <si>
    <t>５　補助事業の遂行及び完了の予定</t>
  </si>
  <si>
    <t>（注） 事故の理由を立証する書類を添付すること。</t>
  </si>
  <si>
    <t>様式第７号（第12条関係）</t>
  </si>
  <si>
    <t>　　長 崎 県 知 事　　様</t>
  </si>
  <si>
    <t>令和５年度長崎県小規模省エネルギー対策推進事業費補助金に係る</t>
    <phoneticPr fontId="1"/>
  </si>
  <si>
    <t>補助事業の中止（廃止）承認申請書</t>
    <phoneticPr fontId="1"/>
  </si>
  <si>
    <t>　令和　　年　　月　　日付け長崎県指令　　第　　　号をもって交付決定の通知があった上記の補助事業を下記の理由により中止（廃止）したいので、長崎県補助金等交付規則（昭和40年長崎県規則第16号）第11条第２項第２号の規定により申請します。</t>
  </si>
  <si>
    <t>１　中止（廃止）する理由</t>
  </si>
  <si>
    <t>２　中止の期間（廃止の時期）</t>
  </si>
  <si>
    <t>様式第９号（第14条関係）</t>
  </si>
  <si>
    <t>　長崎県知事　　　様</t>
  </si>
  <si>
    <t>実績報告書</t>
  </si>
  <si>
    <t>　令和　　年　　月　　日付け長崎県指令　　第　　　号をもって交付決定の通知があった令和５年度長崎県小規模省エネルギー対策推進事業費補助金について、長崎県補助金等交付規則（昭和40年長崎県規則第16号）第13条の規定により、その実績を関係書類を添えて報告します。</t>
    <phoneticPr fontId="1"/>
  </si>
  <si>
    <t>（関係書類）</t>
  </si>
  <si>
    <t>１　令和５年度長崎県小規模省エネルギー対策推進事業費補助金実績報告チェックリスト(別紙１)</t>
    <phoneticPr fontId="1"/>
  </si>
  <si>
    <t>２　補助事業実績書（別紙２）</t>
  </si>
  <si>
    <t>３　補助事業にかかる証拠帳票類の写し</t>
  </si>
  <si>
    <t>４　施工後の状況がわかる写真及び配置図等</t>
  </si>
  <si>
    <t>（別紙１）</t>
  </si>
  <si>
    <t>実績報告チェックリスト</t>
  </si>
  <si>
    <t>（申請者）法人名又は屋号　</t>
  </si>
  <si>
    <t>※申請者は「本人」欄に必ずチェックをお願いします。</t>
    <phoneticPr fontId="1"/>
  </si>
  <si>
    <t>１．実績報告に必要な書類</t>
    <rPh sb="2" eb="4">
      <t>ジッセキ</t>
    </rPh>
    <rPh sb="4" eb="6">
      <t>ホウコク</t>
    </rPh>
    <rPh sb="7" eb="9">
      <t>ヒツヨウ</t>
    </rPh>
    <rPh sb="10" eb="12">
      <t>ショルイ</t>
    </rPh>
    <phoneticPr fontId="1"/>
  </si>
  <si>
    <t>事務局</t>
    <rPh sb="0" eb="3">
      <t>ジムキョク</t>
    </rPh>
    <phoneticPr fontId="1"/>
  </si>
  <si>
    <t>⑫</t>
    <phoneticPr fontId="1"/>
  </si>
  <si>
    <t>証拠帳票類の写し(以下の全て)</t>
    <rPh sb="0" eb="2">
      <t>ショウコ</t>
    </rPh>
    <rPh sb="2" eb="4">
      <t>チョウヒョウ</t>
    </rPh>
    <rPh sb="4" eb="5">
      <t>ルイ</t>
    </rPh>
    <rPh sb="6" eb="7">
      <t>ウツ</t>
    </rPh>
    <rPh sb="9" eb="11">
      <t>イカ</t>
    </rPh>
    <rPh sb="12" eb="13">
      <t>スベ</t>
    </rPh>
    <phoneticPr fontId="1"/>
  </si>
  <si>
    <t>⑫-1</t>
    <phoneticPr fontId="1"/>
  </si>
  <si>
    <t>契約書又は発注書等</t>
    <rPh sb="0" eb="3">
      <t>ケイヤクショ</t>
    </rPh>
    <rPh sb="3" eb="4">
      <t>マタ</t>
    </rPh>
    <rPh sb="5" eb="8">
      <t>ハッチュウショ</t>
    </rPh>
    <rPh sb="8" eb="9">
      <t>トウ</t>
    </rPh>
    <phoneticPr fontId="1"/>
  </si>
  <si>
    <t>⑫-2</t>
  </si>
  <si>
    <t>納品書又は工事完了報告書等</t>
    <rPh sb="0" eb="3">
      <t>ノウヒンショ</t>
    </rPh>
    <rPh sb="3" eb="4">
      <t>マタ</t>
    </rPh>
    <rPh sb="5" eb="7">
      <t>コウジ</t>
    </rPh>
    <rPh sb="7" eb="9">
      <t>カンリョウ</t>
    </rPh>
    <rPh sb="9" eb="12">
      <t>ホウコクショ</t>
    </rPh>
    <rPh sb="12" eb="13">
      <t>トウ</t>
    </rPh>
    <phoneticPr fontId="1"/>
  </si>
  <si>
    <t>⑫-3</t>
  </si>
  <si>
    <t>請求書</t>
    <rPh sb="0" eb="3">
      <t>セイキュウショ</t>
    </rPh>
    <phoneticPr fontId="1"/>
  </si>
  <si>
    <t>⑫-4</t>
  </si>
  <si>
    <t>領収書</t>
    <rPh sb="0" eb="3">
      <t>リョウシュウショ</t>
    </rPh>
    <phoneticPr fontId="1"/>
  </si>
  <si>
    <t>⑬</t>
    <phoneticPr fontId="1"/>
  </si>
  <si>
    <t>施行後の状況がわかる写真及び配置図等</t>
    <rPh sb="0" eb="2">
      <t>セコウ</t>
    </rPh>
    <rPh sb="2" eb="3">
      <t>ゴ</t>
    </rPh>
    <rPh sb="4" eb="6">
      <t>ジョウキョウ</t>
    </rPh>
    <rPh sb="10" eb="12">
      <t>シャシン</t>
    </rPh>
    <rPh sb="12" eb="13">
      <t>オヨ</t>
    </rPh>
    <rPh sb="14" eb="17">
      <t>ハイチズ</t>
    </rPh>
    <rPh sb="17" eb="18">
      <t>トウ</t>
    </rPh>
    <phoneticPr fontId="1"/>
  </si>
  <si>
    <t>２．本書類一式の控え(コピー)※提出は不要</t>
    <rPh sb="2" eb="3">
      <t>ホン</t>
    </rPh>
    <rPh sb="3" eb="5">
      <t>ショルイ</t>
    </rPh>
    <rPh sb="5" eb="7">
      <t>イッシキ</t>
    </rPh>
    <rPh sb="8" eb="9">
      <t>ヒカ</t>
    </rPh>
    <rPh sb="16" eb="18">
      <t>テイシュツ</t>
    </rPh>
    <rPh sb="19" eb="21">
      <t>フヨウ</t>
    </rPh>
    <phoneticPr fontId="1"/>
  </si>
  <si>
    <t>(別紙２）</t>
  </si>
  <si>
    <t>補助事業実績書</t>
  </si>
  <si>
    <t>１．事業内容等</t>
    <rPh sb="2" eb="4">
      <t>ジギョウ</t>
    </rPh>
    <rPh sb="4" eb="6">
      <t>ナイヨウ</t>
    </rPh>
    <rPh sb="6" eb="7">
      <t>トウ</t>
    </rPh>
    <phoneticPr fontId="1"/>
  </si>
  <si>
    <t>２．収支清算書</t>
    <rPh sb="2" eb="4">
      <t>シュウシ</t>
    </rPh>
    <rPh sb="4" eb="7">
      <t>セイサンショ</t>
    </rPh>
    <phoneticPr fontId="1"/>
  </si>
  <si>
    <t>長崎県指令　　　第　　　号</t>
    <phoneticPr fontId="1"/>
  </si>
  <si>
    <t>交付額確定通知書</t>
  </si>
  <si>
    <t>　令和　　年　　月　　日付長崎県指令　　第　　　号で交付の決定をした令和５年度長崎県小規模省エネルギー対策推進事業費補助金については、長崎県補助金等交付規則（昭和40年長崎県規則第16号）第14条の規定により次のとおりその額を確定したので通知する。</t>
  </si>
  <si>
    <t>長崎県知事　　　　　　　　　</t>
  </si>
  <si>
    <t>１　交付決定額　　　　　　　　　　円</t>
  </si>
  <si>
    <t>２　交付確定額　　　　　　　　　　円</t>
  </si>
  <si>
    <t>令和５年度長崎県小規模省エネルギー対策推進事業費補助金</t>
    <rPh sb="17" eb="19">
      <t>タイサク</t>
    </rPh>
    <rPh sb="19" eb="21">
      <t>スイシン</t>
    </rPh>
    <phoneticPr fontId="1"/>
  </si>
  <si>
    <t>取得財産等管理台帳（　　　　年度）</t>
  </si>
  <si>
    <t>（単位：円）</t>
  </si>
  <si>
    <t>区分</t>
    <rPh sb="0" eb="2">
      <t>クブン</t>
    </rPh>
    <phoneticPr fontId="1"/>
  </si>
  <si>
    <t>規格</t>
    <rPh sb="0" eb="2">
      <t>キカク</t>
    </rPh>
    <phoneticPr fontId="1"/>
  </si>
  <si>
    <t>数量</t>
    <rPh sb="0" eb="2">
      <t>スウリョウ</t>
    </rPh>
    <phoneticPr fontId="1"/>
  </si>
  <si>
    <t>単価</t>
    <rPh sb="0" eb="2">
      <t>タンカ</t>
    </rPh>
    <phoneticPr fontId="1"/>
  </si>
  <si>
    <t>取　得
年月日</t>
    <rPh sb="0" eb="1">
      <t>トリ</t>
    </rPh>
    <rPh sb="2" eb="3">
      <t>エ</t>
    </rPh>
    <rPh sb="4" eb="7">
      <t>ネンガッピ</t>
    </rPh>
    <phoneticPr fontId="1"/>
  </si>
  <si>
    <t>保管場所</t>
    <rPh sb="0" eb="2">
      <t>ホカン</t>
    </rPh>
    <rPh sb="2" eb="4">
      <t>バショ</t>
    </rPh>
    <phoneticPr fontId="1"/>
  </si>
  <si>
    <t>備考</t>
    <rPh sb="0" eb="2">
      <t>ビコウ</t>
    </rPh>
    <phoneticPr fontId="1"/>
  </si>
  <si>
    <t>財産名</t>
    <rPh sb="0" eb="2">
      <t>ザイサン</t>
    </rPh>
    <rPh sb="2" eb="3">
      <t>メイ</t>
    </rPh>
    <phoneticPr fontId="1"/>
  </si>
  <si>
    <t xml:space="preserve">(注)
</t>
    <rPh sb="1" eb="2">
      <t>チュウ</t>
    </rPh>
    <phoneticPr fontId="1"/>
  </si>
  <si>
    <t xml:space="preserve">１
</t>
    <phoneticPr fontId="1"/>
  </si>
  <si>
    <t>対象となる取得財産等は、取得価格又は効用の増加価格が本実施要綱第20条に定める財産処分制限価格以上の財産とする。</t>
    <phoneticPr fontId="1"/>
  </si>
  <si>
    <t xml:space="preserve">２
</t>
    <phoneticPr fontId="1"/>
  </si>
  <si>
    <t>数量は、同一規格であれば一括して記載して差し支えない。ただし、単価が異なる場合には区分して記載のこと。</t>
    <phoneticPr fontId="1"/>
  </si>
  <si>
    <t>３</t>
  </si>
  <si>
    <t>取得年月日は、検査を行う場合は検収年月日を記載のこと。</t>
    <phoneticPr fontId="1"/>
  </si>
  <si>
    <t>様式第12号（第20条関係）</t>
  </si>
  <si>
    <t>取得財産等の処分承認申請書</t>
  </si>
  <si>
    <t>　令和５年度長崎県小規模省エネルギー対策推進事業費補助金により取得した財産等を、下記のとおり処分したいので、同補助金実施要綱第20条の規定により申請します。</t>
  </si>
  <si>
    <t>１　取得資産の品目及び取得年月日</t>
  </si>
  <si>
    <t>２　取得価格及び時価</t>
  </si>
  <si>
    <t>３　処分の方法</t>
  </si>
  <si>
    <t>４　処分の理由</t>
  </si>
  <si>
    <t>大分類</t>
    <rPh sb="0" eb="3">
      <t>ダイブンルイ</t>
    </rPh>
    <phoneticPr fontId="1"/>
  </si>
  <si>
    <t>中分類</t>
    <rPh sb="0" eb="1">
      <t>チュウ</t>
    </rPh>
    <rPh sb="1" eb="3">
      <t>ブンルイ</t>
    </rPh>
    <phoneticPr fontId="1"/>
  </si>
  <si>
    <t>業種</t>
    <rPh sb="0" eb="2">
      <t>ギョウシュ</t>
    </rPh>
    <phoneticPr fontId="1"/>
  </si>
  <si>
    <t>01</t>
  </si>
  <si>
    <t>農業</t>
    <rPh sb="1" eb="2">
      <t>ギョウ</t>
    </rPh>
    <phoneticPr fontId="1"/>
  </si>
  <si>
    <t>02</t>
  </si>
  <si>
    <t>林業</t>
    <rPh sb="0" eb="2">
      <t>リンギョウ</t>
    </rPh>
    <phoneticPr fontId="1"/>
  </si>
  <si>
    <t>Ｂ 漁業</t>
    <rPh sb="2" eb="4">
      <t>ギョギョウ</t>
    </rPh>
    <phoneticPr fontId="1"/>
  </si>
  <si>
    <t>03</t>
  </si>
  <si>
    <t>漁業（水産養殖業を除く）</t>
  </si>
  <si>
    <t>04</t>
  </si>
  <si>
    <t>水産養殖業</t>
  </si>
  <si>
    <t>鉱業、採石業、砂利採取業</t>
  </si>
  <si>
    <t>05</t>
  </si>
  <si>
    <t>Ｄ 建 設 業</t>
  </si>
  <si>
    <t>06</t>
  </si>
  <si>
    <t>総合工事業</t>
  </si>
  <si>
    <t>07</t>
  </si>
  <si>
    <t>職別工事業（設備工事業を除く）</t>
  </si>
  <si>
    <t>08</t>
  </si>
  <si>
    <t>設備工事業</t>
  </si>
  <si>
    <t>Ｅ 製 造 業</t>
    <rPh sb="2" eb="3">
      <t>セイ</t>
    </rPh>
    <rPh sb="4" eb="5">
      <t>ヅクリ</t>
    </rPh>
    <phoneticPr fontId="1"/>
  </si>
  <si>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</si>
  <si>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</si>
  <si>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</si>
  <si>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</si>
  <si>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</si>
  <si>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</si>
  <si>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</si>
  <si>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</si>
  <si>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</si>
  <si>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</si>
  <si>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</si>
  <si>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</si>
  <si>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</si>
  <si>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</si>
  <si>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</si>
  <si>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</si>
  <si>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</si>
  <si>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</si>
  <si>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</si>
  <si>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</si>
  <si>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</si>
  <si>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</si>
  <si>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</si>
  <si>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</si>
  <si>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</si>
  <si>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</si>
  <si>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</si>
  <si>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</si>
  <si>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</si>
  <si>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</si>
  <si>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</si>
  <si>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</si>
  <si>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</si>
  <si>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</si>
  <si>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</si>
  <si>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</si>
  <si>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</si>
  <si>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</si>
  <si>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</si>
  <si>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</si>
  <si>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</si>
  <si>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</si>
  <si>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</si>
  <si>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</si>
  <si>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</si>
  <si>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</si>
  <si>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</si>
  <si>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</si>
  <si>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33</t>
  </si>
  <si>
    <t>電気業</t>
  </si>
  <si>
    <t>34</t>
  </si>
  <si>
    <t>ガス業</t>
  </si>
  <si>
    <t>35</t>
  </si>
  <si>
    <t>熱供給業</t>
  </si>
  <si>
    <t>36</t>
  </si>
  <si>
    <t>水道業</t>
  </si>
  <si>
    <t>37</t>
  </si>
  <si>
    <t>通信業</t>
  </si>
  <si>
    <t>38</t>
  </si>
  <si>
    <t>放送業</t>
  </si>
  <si>
    <t>39</t>
  </si>
  <si>
    <t>情報サービス業</t>
  </si>
  <si>
    <t>40</t>
  </si>
  <si>
    <t>インターネット附随サービス業</t>
  </si>
  <si>
    <t>41</t>
  </si>
  <si>
    <t>映像・音声・文字情報制作業</t>
  </si>
  <si>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</si>
  <si>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</si>
  <si>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</si>
  <si>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</si>
  <si>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</si>
  <si>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</si>
  <si>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</si>
  <si>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</si>
  <si>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</si>
  <si>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</si>
  <si>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</si>
  <si>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</si>
  <si>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</si>
  <si>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</si>
  <si>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</si>
  <si>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</si>
  <si>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</si>
  <si>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</si>
  <si>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</si>
  <si>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</si>
  <si>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</si>
  <si>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</si>
  <si>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</si>
  <si>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</si>
  <si>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</si>
  <si>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</si>
  <si>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</si>
  <si>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</si>
  <si>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</si>
  <si>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</si>
  <si>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</si>
  <si>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</si>
  <si>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</si>
  <si>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</si>
  <si>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</si>
  <si>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</si>
  <si>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</si>
  <si>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</si>
  <si>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</si>
  <si>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</si>
  <si>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</si>
  <si>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</si>
  <si>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</si>
  <si>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</si>
  <si>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</si>
  <si>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</si>
  <si>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</si>
  <si>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</si>
  <si>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</si>
  <si>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</si>
  <si>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</si>
  <si>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保険業（保険媒介代理業，保険サービス業を含む）</t>
  </si>
  <si>
    <t>68</t>
  </si>
  <si>
    <t>不動産取引業</t>
  </si>
  <si>
    <t>69</t>
  </si>
  <si>
    <t>不動産賃貸業・管理業</t>
  </si>
  <si>
    <t>70</t>
  </si>
  <si>
    <t>物品賃貸業</t>
  </si>
  <si>
    <t>71</t>
  </si>
  <si>
    <t>学術・開発研究機関</t>
  </si>
  <si>
    <t>72</t>
  </si>
  <si>
    <t>専門サービス業（他に分類されないもの）</t>
  </si>
  <si>
    <t>73</t>
  </si>
  <si>
    <t>広告業</t>
  </si>
  <si>
    <t>技術サービス業（他に分類されないもの）</t>
  </si>
  <si>
    <t>75</t>
  </si>
  <si>
    <t>宿泊業</t>
  </si>
  <si>
    <t>76</t>
  </si>
  <si>
    <t>飲食店</t>
  </si>
  <si>
    <t>77</t>
  </si>
  <si>
    <t>78</t>
  </si>
  <si>
    <t>洗濯・理容・美容・浴場業</t>
  </si>
  <si>
    <t>79</t>
  </si>
  <si>
    <t>その他の生活関連サービス業</t>
  </si>
  <si>
    <t>80</t>
  </si>
  <si>
    <t>81</t>
  </si>
  <si>
    <t>学校教育</t>
  </si>
  <si>
    <t>82</t>
  </si>
  <si>
    <t>83</t>
  </si>
  <si>
    <t>医療業</t>
  </si>
  <si>
    <t>84</t>
  </si>
  <si>
    <t>保健衛生</t>
  </si>
  <si>
    <t>85</t>
  </si>
  <si>
    <t>社会保険・社会福祉・介護事業</t>
  </si>
  <si>
    <t>86</t>
  </si>
  <si>
    <t>郵便局</t>
  </si>
  <si>
    <t>87</t>
  </si>
  <si>
    <t>協同組合（他に分類されないもの）</t>
  </si>
  <si>
    <t>88</t>
  </si>
  <si>
    <t>廃棄物処理業</t>
  </si>
  <si>
    <t>89</t>
  </si>
  <si>
    <t>自動車整備業</t>
  </si>
  <si>
    <t>90</t>
  </si>
  <si>
    <t>機械等修理業（別掲を除く）</t>
  </si>
  <si>
    <t>91</t>
  </si>
  <si>
    <t>職業紹介・労働者派遣業</t>
  </si>
  <si>
    <t>92</t>
  </si>
  <si>
    <t>その他の事業サービス業</t>
  </si>
  <si>
    <t>93</t>
  </si>
  <si>
    <t>政治・経済・文化団体</t>
  </si>
  <si>
    <t>94</t>
  </si>
  <si>
    <t>宗 教</t>
  </si>
  <si>
    <t>95</t>
  </si>
  <si>
    <t>その他のサービス業</t>
  </si>
  <si>
    <t>96</t>
  </si>
  <si>
    <t>外国公務</t>
  </si>
  <si>
    <t>97</t>
  </si>
  <si>
    <t>国家公務</t>
  </si>
  <si>
    <t>98</t>
  </si>
  <si>
    <t>地方公務</t>
  </si>
  <si>
    <t>分類不能の産業</t>
  </si>
  <si>
    <t>99</t>
  </si>
  <si>
    <t>設備区分</t>
    <rPh sb="0" eb="2">
      <t>セツビ</t>
    </rPh>
    <rPh sb="2" eb="4">
      <t>クブン</t>
    </rPh>
    <phoneticPr fontId="1"/>
  </si>
  <si>
    <t>高効率コージェネレーション</t>
    <rPh sb="0" eb="3">
      <t>コウコウリツ</t>
    </rPh>
    <phoneticPr fontId="1"/>
  </si>
  <si>
    <t>低酸素工業炉</t>
    <rPh sb="0" eb="3">
      <t>テイサンソ</t>
    </rPh>
    <rPh sb="3" eb="5">
      <t>コウギョウ</t>
    </rPh>
    <rPh sb="5" eb="6">
      <t>ロ</t>
    </rPh>
    <phoneticPr fontId="1"/>
  </si>
  <si>
    <t>変圧器</t>
    <rPh sb="0" eb="3">
      <t>ヘンアツキ</t>
    </rPh>
    <phoneticPr fontId="1"/>
  </si>
  <si>
    <t>冷凍冷蔵設備</t>
    <rPh sb="0" eb="2">
      <t>レイトウ</t>
    </rPh>
    <rPh sb="2" eb="4">
      <t>レイゾウ</t>
    </rPh>
    <rPh sb="4" eb="6">
      <t>セツビ</t>
    </rPh>
    <phoneticPr fontId="1"/>
  </si>
  <si>
    <t>産業用モータ</t>
    <rPh sb="0" eb="3">
      <t>サンギョウヨウ</t>
    </rPh>
    <phoneticPr fontId="1"/>
  </si>
  <si>
    <t>制御機能付きLED照明器具</t>
    <rPh sb="0" eb="2">
      <t>セイギョ</t>
    </rPh>
    <rPh sb="2" eb="4">
      <t>キノウ</t>
    </rPh>
    <rPh sb="4" eb="5">
      <t>ツ</t>
    </rPh>
    <rPh sb="9" eb="11">
      <t>ショウメイ</t>
    </rPh>
    <rPh sb="11" eb="13">
      <t>キグ</t>
    </rPh>
    <phoneticPr fontId="1"/>
  </si>
  <si>
    <t>電気式パッケージエアコン</t>
    <rPh sb="0" eb="2">
      <t>デンキ</t>
    </rPh>
    <rPh sb="2" eb="3">
      <t>シキ</t>
    </rPh>
    <phoneticPr fontId="1"/>
  </si>
  <si>
    <t>空冷ヒートポンプチラー(温水利用)</t>
    <rPh sb="0" eb="2">
      <t>クウレイ</t>
    </rPh>
    <rPh sb="12" eb="14">
      <t>オンスイ</t>
    </rPh>
    <rPh sb="14" eb="16">
      <t>リヨウ</t>
    </rPh>
    <phoneticPr fontId="1"/>
  </si>
  <si>
    <t>業務用ヒートポンプ給湯器</t>
    <rPh sb="0" eb="3">
      <t>ギョウムヨウ</t>
    </rPh>
    <rPh sb="9" eb="12">
      <t>キュウトウキ</t>
    </rPh>
    <phoneticPr fontId="1"/>
  </si>
  <si>
    <t>蒸気ボイラ</t>
    <rPh sb="0" eb="2">
      <t>ジョウキ</t>
    </rPh>
    <phoneticPr fontId="1"/>
  </si>
  <si>
    <t>燃焼式</t>
    <rPh sb="0" eb="2">
      <t>ネンショウ</t>
    </rPh>
    <rPh sb="2" eb="3">
      <t>シキ</t>
    </rPh>
    <phoneticPr fontId="1"/>
  </si>
  <si>
    <t>油入変圧器</t>
    <rPh sb="0" eb="1">
      <t>アブラ</t>
    </rPh>
    <rPh sb="1" eb="2">
      <t>イ</t>
    </rPh>
    <rPh sb="2" eb="5">
      <t>ヘンアツキ</t>
    </rPh>
    <phoneticPr fontId="1"/>
  </si>
  <si>
    <t>電気冷蔵庫</t>
    <rPh sb="0" eb="2">
      <t>デンキ</t>
    </rPh>
    <rPh sb="2" eb="5">
      <t>レイゾウコ</t>
    </rPh>
    <phoneticPr fontId="1"/>
  </si>
  <si>
    <t>産業用モータ単体・ポンプ・圧縮機・送風機</t>
    <rPh sb="0" eb="3">
      <t>サンギョウヨウ</t>
    </rPh>
    <rPh sb="6" eb="8">
      <t>タンタイ</t>
    </rPh>
    <rPh sb="13" eb="16">
      <t>アッシュクキ</t>
    </rPh>
    <rPh sb="17" eb="20">
      <t>ソウフウキ</t>
    </rPh>
    <phoneticPr fontId="1"/>
  </si>
  <si>
    <t>無線式調光制御設備</t>
    <rPh sb="0" eb="2">
      <t>ムセン</t>
    </rPh>
    <rPh sb="2" eb="3">
      <t>シキ</t>
    </rPh>
    <rPh sb="3" eb="5">
      <t>チョウコウ</t>
    </rPh>
    <rPh sb="5" eb="7">
      <t>セイギョ</t>
    </rPh>
    <rPh sb="7" eb="9">
      <t>セツビ</t>
    </rPh>
    <phoneticPr fontId="1"/>
  </si>
  <si>
    <t>ガスヒートポンプエアコン</t>
    <phoneticPr fontId="1"/>
  </si>
  <si>
    <t>循環加湿式ヒートポンプ</t>
    <rPh sb="0" eb="2">
      <t>ジュンカン</t>
    </rPh>
    <rPh sb="2" eb="4">
      <t>カシツ</t>
    </rPh>
    <rPh sb="4" eb="5">
      <t>シキ</t>
    </rPh>
    <phoneticPr fontId="1"/>
  </si>
  <si>
    <t>抵抗加熱式</t>
    <rPh sb="0" eb="2">
      <t>テイコウ</t>
    </rPh>
    <rPh sb="2" eb="4">
      <t>カネツ</t>
    </rPh>
    <rPh sb="4" eb="5">
      <t>シキ</t>
    </rPh>
    <phoneticPr fontId="1"/>
  </si>
  <si>
    <t>モールド変圧器</t>
    <rPh sb="4" eb="7">
      <t>ヘンアツキ</t>
    </rPh>
    <phoneticPr fontId="1"/>
  </si>
  <si>
    <t>電気冷凍庫</t>
    <rPh sb="0" eb="2">
      <t>デンキ</t>
    </rPh>
    <rPh sb="2" eb="5">
      <t>レイトウコ</t>
    </rPh>
    <phoneticPr fontId="1"/>
  </si>
  <si>
    <t>有線式調光制御設備</t>
    <rPh sb="0" eb="2">
      <t>ユウセン</t>
    </rPh>
    <rPh sb="2" eb="3">
      <t>シキ</t>
    </rPh>
    <rPh sb="3" eb="5">
      <t>チョウコウ</t>
    </rPh>
    <rPh sb="5" eb="7">
      <t>セイギョ</t>
    </rPh>
    <rPh sb="7" eb="9">
      <t>セツビ</t>
    </rPh>
    <phoneticPr fontId="1"/>
  </si>
  <si>
    <t>チリングユニット</t>
    <phoneticPr fontId="1"/>
  </si>
  <si>
    <t>温水ヒートポンプ(熱回収・水・空気熱源)</t>
    <rPh sb="0" eb="2">
      <t>オンスイ</t>
    </rPh>
    <rPh sb="9" eb="10">
      <t>ネツ</t>
    </rPh>
    <rPh sb="10" eb="12">
      <t>カイシュウ</t>
    </rPh>
    <rPh sb="13" eb="14">
      <t>ミズ</t>
    </rPh>
    <rPh sb="15" eb="17">
      <t>クウキ</t>
    </rPh>
    <rPh sb="17" eb="19">
      <t>ネツゲン</t>
    </rPh>
    <phoneticPr fontId="1"/>
  </si>
  <si>
    <t>誘導加熱式</t>
    <rPh sb="0" eb="2">
      <t>ユウドウ</t>
    </rPh>
    <rPh sb="2" eb="4">
      <t>カネツ</t>
    </rPh>
    <rPh sb="4" eb="5">
      <t>シキ</t>
    </rPh>
    <phoneticPr fontId="1"/>
  </si>
  <si>
    <t>冷凍機内造形ショーケース</t>
    <rPh sb="0" eb="3">
      <t>レイトウキ</t>
    </rPh>
    <rPh sb="3" eb="4">
      <t>ナイ</t>
    </rPh>
    <rPh sb="4" eb="6">
      <t>ゾウケイ</t>
    </rPh>
    <phoneticPr fontId="1"/>
  </si>
  <si>
    <t>人感・明るさセンサ付調光制御設備</t>
    <rPh sb="0" eb="2">
      <t>ジンカン</t>
    </rPh>
    <rPh sb="3" eb="4">
      <t>アカ</t>
    </rPh>
    <rPh sb="9" eb="10">
      <t>ヅケ</t>
    </rPh>
    <rPh sb="10" eb="12">
      <t>チョウコウ</t>
    </rPh>
    <rPh sb="12" eb="14">
      <t>セイギョ</t>
    </rPh>
    <rPh sb="14" eb="16">
      <t>セツビ</t>
    </rPh>
    <phoneticPr fontId="1"/>
  </si>
  <si>
    <t>熱風ヒートポンプ</t>
    <rPh sb="0" eb="2">
      <t>ネップウ</t>
    </rPh>
    <phoneticPr fontId="1"/>
  </si>
  <si>
    <t>コンデンシングユニット</t>
    <phoneticPr fontId="1"/>
  </si>
  <si>
    <t>ターボ冷凍機</t>
    <rPh sb="3" eb="6">
      <t>レイトウキ</t>
    </rPh>
    <phoneticPr fontId="1"/>
  </si>
  <si>
    <t>蒸気発生ヒートポンプ</t>
    <rPh sb="0" eb="2">
      <t>ジョウキ</t>
    </rPh>
    <rPh sb="2" eb="4">
      <t>ハッセイ</t>
    </rPh>
    <phoneticPr fontId="1"/>
  </si>
  <si>
    <t>冷凍冷蔵ユニット</t>
    <rPh sb="0" eb="2">
      <t>レイトウ</t>
    </rPh>
    <rPh sb="2" eb="4">
      <t>レイゾウ</t>
    </rPh>
    <phoneticPr fontId="1"/>
  </si>
  <si>
    <t>施設園芸用ヒートポンプ</t>
    <rPh sb="0" eb="4">
      <t>シセツエンゲイ</t>
    </rPh>
    <rPh sb="4" eb="5">
      <t>ヨウ</t>
    </rPh>
    <phoneticPr fontId="1"/>
  </si>
  <si>
    <t>―</t>
    <phoneticPr fontId="1"/>
  </si>
  <si>
    <t>‐74‐</t>
    <phoneticPr fontId="1"/>
  </si>
  <si>
    <t>‐76‐</t>
    <phoneticPr fontId="1"/>
  </si>
  <si>
    <t>‐77‐</t>
    <phoneticPr fontId="1"/>
  </si>
  <si>
    <t>‐82‐</t>
    <phoneticPr fontId="1"/>
  </si>
  <si>
    <t>‐88‐</t>
    <phoneticPr fontId="1"/>
  </si>
  <si>
    <t>‐89‐</t>
  </si>
  <si>
    <t>‐90‐</t>
  </si>
  <si>
    <t>‐91‐</t>
  </si>
  <si>
    <t>‐92‐</t>
  </si>
  <si>
    <t>製造業</t>
  </si>
  <si>
    <t>機械設計業</t>
    <phoneticPr fontId="1"/>
  </si>
  <si>
    <t>飲食店</t>
    <phoneticPr fontId="1"/>
  </si>
  <si>
    <t>学習塾</t>
    <phoneticPr fontId="1"/>
  </si>
  <si>
    <t>廃棄物処理業</t>
    <phoneticPr fontId="1"/>
  </si>
  <si>
    <t>自動車整備業</t>
    <phoneticPr fontId="1"/>
  </si>
  <si>
    <t>機械等修理業(別掲を除く。)</t>
    <phoneticPr fontId="1"/>
  </si>
  <si>
    <t>職業紹介・労働者派遣業</t>
    <phoneticPr fontId="1"/>
  </si>
  <si>
    <t>情報通信業</t>
    <phoneticPr fontId="1"/>
  </si>
  <si>
    <t>商品・非破壊検査業</t>
    <phoneticPr fontId="1"/>
  </si>
  <si>
    <t>教養・技能教授業</t>
    <phoneticPr fontId="1"/>
  </si>
  <si>
    <t>卸売業</t>
    <phoneticPr fontId="1"/>
  </si>
  <si>
    <t>小売業</t>
    <phoneticPr fontId="1"/>
  </si>
  <si>
    <t>生活関連サービス業</t>
    <phoneticPr fontId="1"/>
  </si>
  <si>
    <t>娯楽業</t>
    <phoneticPr fontId="1"/>
  </si>
  <si>
    <t>様式第５号（第10条関係）</t>
  </si>
  <si>
    <t>に係る補助事業実施状況報告書</t>
  </si>
  <si>
    <t>申請時に提出する様式</t>
    <rPh sb="0" eb="3">
      <t>シンセイジ</t>
    </rPh>
    <rPh sb="4" eb="6">
      <t>テイシュツ</t>
    </rPh>
    <rPh sb="8" eb="10">
      <t>ヨウシキ</t>
    </rPh>
    <phoneticPr fontId="1"/>
  </si>
  <si>
    <t>県からの求めがあった場合に、報告する様式</t>
    <rPh sb="0" eb="1">
      <t>ケン</t>
    </rPh>
    <rPh sb="4" eb="5">
      <t>モト</t>
    </rPh>
    <rPh sb="10" eb="12">
      <t>バアイ</t>
    </rPh>
    <rPh sb="14" eb="16">
      <t>ホウコク</t>
    </rPh>
    <rPh sb="18" eb="20">
      <t>ヨウシキ</t>
    </rPh>
    <phoneticPr fontId="1"/>
  </si>
  <si>
    <t>交付決定後、申請を取り下げる際に申請する書類</t>
    <rPh sb="0" eb="2">
      <t>コウフ</t>
    </rPh>
    <rPh sb="2" eb="4">
      <t>ケッテイ</t>
    </rPh>
    <rPh sb="4" eb="5">
      <t>ゴ</t>
    </rPh>
    <rPh sb="6" eb="8">
      <t>シンセイ</t>
    </rPh>
    <rPh sb="9" eb="10">
      <t>ト</t>
    </rPh>
    <rPh sb="11" eb="12">
      <t>サ</t>
    </rPh>
    <rPh sb="14" eb="15">
      <t>サイ</t>
    </rPh>
    <rPh sb="16" eb="18">
      <t>シンセイ</t>
    </rPh>
    <rPh sb="20" eb="22">
      <t>ショルイ</t>
    </rPh>
    <phoneticPr fontId="1"/>
  </si>
  <si>
    <t>事業完了後に提出する報告書</t>
    <rPh sb="0" eb="2">
      <t>ジギョウ</t>
    </rPh>
    <rPh sb="2" eb="4">
      <t>カンリョウ</t>
    </rPh>
    <rPh sb="4" eb="5">
      <t>ゴ</t>
    </rPh>
    <rPh sb="6" eb="8">
      <t>テイシュツ</t>
    </rPh>
    <rPh sb="10" eb="13">
      <t>ホウコクショ</t>
    </rPh>
    <phoneticPr fontId="1"/>
  </si>
  <si>
    <t>実績報告書（様式第8号）の提出後、県が通知する書類</t>
    <rPh sb="0" eb="2">
      <t>ジッセキ</t>
    </rPh>
    <rPh sb="2" eb="5">
      <t>ホウコクショ</t>
    </rPh>
    <rPh sb="6" eb="8">
      <t>ヨウシキ</t>
    </rPh>
    <rPh sb="8" eb="9">
      <t>ダイ</t>
    </rPh>
    <rPh sb="10" eb="11">
      <t>ゴウ</t>
    </rPh>
    <rPh sb="13" eb="15">
      <t>テイシュツ</t>
    </rPh>
    <rPh sb="15" eb="16">
      <t>ゴ</t>
    </rPh>
    <rPh sb="17" eb="18">
      <t>ケン</t>
    </rPh>
    <rPh sb="19" eb="21">
      <t>ツウチ</t>
    </rPh>
    <rPh sb="23" eb="25">
      <t>ショルイ</t>
    </rPh>
    <phoneticPr fontId="1"/>
  </si>
  <si>
    <t>補助事業により取得した設備を処分（売却等）する際に、申請する様式</t>
    <rPh sb="0" eb="2">
      <t>ホジョ</t>
    </rPh>
    <rPh sb="2" eb="4">
      <t>ジギョウ</t>
    </rPh>
    <rPh sb="7" eb="9">
      <t>シュトク</t>
    </rPh>
    <rPh sb="11" eb="13">
      <t>セツビ</t>
    </rPh>
    <rPh sb="14" eb="16">
      <t>ショブン</t>
    </rPh>
    <rPh sb="17" eb="19">
      <t>バイキャク</t>
    </rPh>
    <rPh sb="19" eb="20">
      <t>トウ</t>
    </rPh>
    <rPh sb="23" eb="24">
      <t>サイ</t>
    </rPh>
    <rPh sb="26" eb="28">
      <t>シンセイ</t>
    </rPh>
    <rPh sb="30" eb="32">
      <t>ヨウシキ</t>
    </rPh>
    <phoneticPr fontId="1"/>
  </si>
  <si>
    <r>
      <rPr>
        <sz val="14"/>
        <color theme="1"/>
        <rFont val="游明朝"/>
        <family val="1"/>
        <charset val="128"/>
      </rPr>
      <t>補助金額合計</t>
    </r>
    <r>
      <rPr>
        <sz val="11"/>
        <color theme="1"/>
        <rFont val="游明朝"/>
        <family val="1"/>
        <charset val="128"/>
      </rPr>
      <t xml:space="preserve">
</t>
    </r>
    <r>
      <rPr>
        <sz val="8"/>
        <color theme="1"/>
        <rFont val="游明朝"/>
        <family val="1"/>
        <charset val="128"/>
      </rPr>
      <t>（千円未満切り捨て）</t>
    </r>
    <rPh sb="0" eb="4">
      <t>ホジョキンガク</t>
    </rPh>
    <rPh sb="4" eb="6">
      <t>ゴウケイ</t>
    </rPh>
    <rPh sb="8" eb="9">
      <t>セン</t>
    </rPh>
    <rPh sb="9" eb="10">
      <t>エン</t>
    </rPh>
    <rPh sb="10" eb="12">
      <t>ミマン</t>
    </rPh>
    <rPh sb="12" eb="13">
      <t>キ</t>
    </rPh>
    <rPh sb="14" eb="15">
      <t>ス</t>
    </rPh>
    <phoneticPr fontId="1"/>
  </si>
  <si>
    <r>
      <t>営業活動を証する書類（</t>
    </r>
    <r>
      <rPr>
        <u/>
        <sz val="12"/>
        <rFont val="游明朝"/>
        <family val="1"/>
        <charset val="128"/>
      </rPr>
      <t>いずれか</t>
    </r>
    <r>
      <rPr>
        <sz val="12"/>
        <rFont val="游明朝"/>
        <family val="1"/>
        <charset val="128"/>
      </rPr>
      <t>）</t>
    </r>
    <rPh sb="0" eb="2">
      <t>エイギョウ</t>
    </rPh>
    <rPh sb="2" eb="4">
      <t>カツドウ</t>
    </rPh>
    <rPh sb="5" eb="6">
      <t>ショウ</t>
    </rPh>
    <rPh sb="8" eb="10">
      <t>ショルイ</t>
    </rPh>
    <phoneticPr fontId="1"/>
  </si>
  <si>
    <r>
      <t>導入した省エネ設備の性能等を証明する資料（</t>
    </r>
    <r>
      <rPr>
        <u/>
        <sz val="12"/>
        <rFont val="游明朝"/>
        <family val="1"/>
        <charset val="128"/>
      </rPr>
      <t>いずれか</t>
    </r>
    <r>
      <rPr>
        <sz val="12"/>
        <rFont val="游明朝"/>
        <family val="1"/>
        <charset val="128"/>
      </rPr>
      <t>）</t>
    </r>
    <rPh sb="0" eb="2">
      <t>ドウニュウ</t>
    </rPh>
    <phoneticPr fontId="1"/>
  </si>
  <si>
    <r>
      <rPr>
        <b/>
        <u/>
        <sz val="12"/>
        <color rgb="FF000000"/>
        <rFont val="游明朝"/>
        <family val="1"/>
        <charset val="128"/>
      </rPr>
      <t>施工前</t>
    </r>
    <r>
      <rPr>
        <sz val="12"/>
        <color rgb="FF000000"/>
        <rFont val="游明朝"/>
        <family val="1"/>
        <charset val="128"/>
      </rPr>
      <t>の状況がわかる写真及び配置図等</t>
    </r>
    <rPh sb="0" eb="2">
      <t>セコウ</t>
    </rPh>
    <rPh sb="2" eb="3">
      <t>マエ</t>
    </rPh>
    <rPh sb="4" eb="6">
      <t>ジョウキョウ</t>
    </rPh>
    <rPh sb="10" eb="12">
      <t>シャシン</t>
    </rPh>
    <rPh sb="12" eb="13">
      <t>オヨ</t>
    </rPh>
    <rPh sb="14" eb="17">
      <t>ハイチズ</t>
    </rPh>
    <rPh sb="17" eb="18">
      <t>トウ</t>
    </rPh>
    <phoneticPr fontId="1"/>
  </si>
  <si>
    <t>【法人の場合】法人登記簿謄本（履歴事項全部証明書）の写し
【個人事業主】本人確認書類（運転免許証の両面 等）の写し</t>
    <rPh sb="43" eb="45">
      <t>ウンテン</t>
    </rPh>
    <rPh sb="45" eb="48">
      <t>メンキョショウ</t>
    </rPh>
    <rPh sb="49" eb="51">
      <t>リョウメン</t>
    </rPh>
    <rPh sb="52" eb="53">
      <t>トウ</t>
    </rPh>
    <phoneticPr fontId="1"/>
  </si>
  <si>
    <t>振込口座の通帳の写し
「通帳のおもて面」と「通帳を開いた１・２ページ」</t>
    <rPh sb="0" eb="2">
      <t>フリコミ</t>
    </rPh>
    <rPh sb="2" eb="4">
      <t>コウザ</t>
    </rPh>
    <rPh sb="5" eb="7">
      <t>ツウチョウ</t>
    </rPh>
    <rPh sb="8" eb="9">
      <t>ウツ</t>
    </rPh>
    <rPh sb="12" eb="14">
      <t>ツウチョウ</t>
    </rPh>
    <rPh sb="18" eb="19">
      <t>メン</t>
    </rPh>
    <rPh sb="22" eb="24">
      <t>ツウチョウ</t>
    </rPh>
    <rPh sb="25" eb="26">
      <t>ヒラ</t>
    </rPh>
    <phoneticPr fontId="1"/>
  </si>
  <si>
    <t>差額</t>
    <rPh sb="0" eb="2">
      <t>サガク</t>
    </rPh>
    <phoneticPr fontId="1"/>
  </si>
  <si>
    <t>　申請要件を全て満たしています。</t>
    <phoneticPr fontId="1"/>
  </si>
  <si>
    <t>　本事業において取得した財産の処分等について、令和５年度長崎県小規模省エネルギー対策推進事業費補助金実施要綱第20条に従うことを承諾します。</t>
    <phoneticPr fontId="1"/>
  </si>
  <si>
    <t>補助事業者は、長崎県補助金等交付規則（昭和40年長崎県規則第16号）、長崎県産業労働部関係補助金等交付要綱（平成19年長崎県告示第299号）、令和５年度長崎県小規模省エネルギー対策推進事業費補助金実施要綱及び補助金等に係る予算の執行の適正化に関する法律で定めるところに従わなければならない。</t>
    <rPh sb="102" eb="103">
      <t>オヨ</t>
    </rPh>
    <rPh sb="104" eb="107">
      <t>ホジョキン</t>
    </rPh>
    <rPh sb="107" eb="108">
      <t>トウ</t>
    </rPh>
    <rPh sb="109" eb="110">
      <t>カカ</t>
    </rPh>
    <rPh sb="111" eb="113">
      <t>ヨサン</t>
    </rPh>
    <rPh sb="114" eb="116">
      <t>シッコウ</t>
    </rPh>
    <rPh sb="117" eb="120">
      <t>テキセイカ</t>
    </rPh>
    <rPh sb="121" eb="122">
      <t>カン</t>
    </rPh>
    <rPh sb="124" eb="126">
      <t>ホウリツ</t>
    </rPh>
    <phoneticPr fontId="1"/>
  </si>
  <si>
    <t>令和　　年　　月　　日</t>
    <rPh sb="0" eb="2">
      <t>レイワ</t>
    </rPh>
    <phoneticPr fontId="1"/>
  </si>
  <si>
    <t>　(1) 事業内容</t>
    <phoneticPr fontId="1"/>
  </si>
  <si>
    <t>　(2)経費の配分</t>
    <phoneticPr fontId="1"/>
  </si>
  <si>
    <r>
      <t xml:space="preserve">令和5年度長崎県小規模省エネルギー対策推進事業費補助金実績報告書（様式第９号）
</t>
    </r>
    <r>
      <rPr>
        <u/>
        <sz val="11"/>
        <color theme="1"/>
        <rFont val="游明朝"/>
        <family val="1"/>
        <charset val="128"/>
      </rPr>
      <t>※別紙１（本状）及び別紙２（補助事業実績書）を含む。</t>
    </r>
    <rPh sb="0" eb="2">
      <t>レイワ</t>
    </rPh>
    <rPh sb="3" eb="5">
      <t>ネンド</t>
    </rPh>
    <rPh sb="5" eb="7">
      <t>ナガサキ</t>
    </rPh>
    <rPh sb="7" eb="8">
      <t>ケン</t>
    </rPh>
    <rPh sb="8" eb="11">
      <t>ショウキボ</t>
    </rPh>
    <rPh sb="11" eb="12">
      <t>ショウ</t>
    </rPh>
    <rPh sb="17" eb="19">
      <t>タイサク</t>
    </rPh>
    <rPh sb="19" eb="21">
      <t>スイシン</t>
    </rPh>
    <rPh sb="21" eb="23">
      <t>ジギョウ</t>
    </rPh>
    <rPh sb="23" eb="24">
      <t>ヒ</t>
    </rPh>
    <rPh sb="24" eb="27">
      <t>ホジョキン</t>
    </rPh>
    <rPh sb="27" eb="29">
      <t>ジッセキ</t>
    </rPh>
    <rPh sb="29" eb="32">
      <t>ホウコクショ</t>
    </rPh>
    <rPh sb="33" eb="35">
      <t>ヨウシキ</t>
    </rPh>
    <rPh sb="35" eb="36">
      <t>ダイ</t>
    </rPh>
    <rPh sb="37" eb="38">
      <t>ゴウ</t>
    </rPh>
    <rPh sb="41" eb="43">
      <t>ベッシ</t>
    </rPh>
    <rPh sb="45" eb="47">
      <t>ホンジョウ</t>
    </rPh>
    <rPh sb="48" eb="49">
      <t>オヨ</t>
    </rPh>
    <rPh sb="50" eb="52">
      <t>ベッシ</t>
    </rPh>
    <rPh sb="54" eb="56">
      <t>ホジョ</t>
    </rPh>
    <rPh sb="56" eb="58">
      <t>ジギョウ</t>
    </rPh>
    <rPh sb="58" eb="60">
      <t>ジッセキ</t>
    </rPh>
    <rPh sb="60" eb="61">
      <t>ショ</t>
    </rPh>
    <rPh sb="63" eb="64">
      <t>フク</t>
    </rPh>
    <phoneticPr fontId="1"/>
  </si>
  <si>
    <t>様式第11号（第20条関係）</t>
    <phoneticPr fontId="1"/>
  </si>
  <si>
    <t>様式第10号（第16条関係）</t>
    <phoneticPr fontId="1"/>
  </si>
  <si>
    <t>以下の項目を入力してください。</t>
    <rPh sb="0" eb="2">
      <t>イカ</t>
    </rPh>
    <rPh sb="3" eb="5">
      <t>コウモク</t>
    </rPh>
    <rPh sb="6" eb="8">
      <t>ニュウリョク</t>
    </rPh>
    <phoneticPr fontId="1"/>
  </si>
  <si>
    <t>住　　所</t>
    <rPh sb="0" eb="1">
      <t>ジュウ</t>
    </rPh>
    <rPh sb="3" eb="4">
      <t>ショ</t>
    </rPh>
    <phoneticPr fontId="1"/>
  </si>
  <si>
    <t>連　絡　先</t>
    <rPh sb="0" eb="1">
      <t>レン</t>
    </rPh>
    <rPh sb="2" eb="3">
      <t>ラク</t>
    </rPh>
    <rPh sb="4" eb="5">
      <t>サキ</t>
    </rPh>
    <phoneticPr fontId="1"/>
  </si>
  <si>
    <t>項　　目</t>
    <rPh sb="0" eb="1">
      <t>コウ</t>
    </rPh>
    <rPh sb="3" eb="4">
      <t>メ</t>
    </rPh>
    <phoneticPr fontId="1"/>
  </si>
  <si>
    <t>申請時チェックリスト</t>
    <rPh sb="0" eb="2">
      <t>シンセイ</t>
    </rPh>
    <rPh sb="2" eb="3">
      <t>ジ</t>
    </rPh>
    <phoneticPr fontId="1"/>
  </si>
  <si>
    <t>発行責任者及び担当者</t>
    <rPh sb="0" eb="2">
      <t>ハッコウ</t>
    </rPh>
    <rPh sb="2" eb="5">
      <t>セキニンシャ</t>
    </rPh>
    <rPh sb="5" eb="6">
      <t>オヨ</t>
    </rPh>
    <rPh sb="7" eb="10">
      <t>タントウシャ</t>
    </rPh>
    <phoneticPr fontId="1"/>
  </si>
  <si>
    <r>
      <t>県からの交付決定後、発注等事業を実施され、完了後に県に実績報告を提出いただいてから、県が額を確定させ、振り込む「精算払」となりますのでご注意ください</t>
    </r>
    <r>
      <rPr>
        <sz val="8"/>
        <color theme="1"/>
        <rFont val="游明朝"/>
        <family val="1"/>
        <charset val="128"/>
      </rPr>
      <t>(金額等の変更がある場合は、変更のやり取りが別途生じます)</t>
    </r>
    <r>
      <rPr>
        <sz val="9"/>
        <color theme="1"/>
        <rFont val="游明朝"/>
        <family val="1"/>
        <charset val="128"/>
      </rPr>
      <t>。</t>
    </r>
    <phoneticPr fontId="1"/>
  </si>
  <si>
    <t>申請日</t>
    <rPh sb="0" eb="2">
      <t>シンセイ</t>
    </rPh>
    <rPh sb="2" eb="3">
      <t>ビ</t>
    </rPh>
    <phoneticPr fontId="1"/>
  </si>
  <si>
    <t>代表取締役　長崎 太郎</t>
    <rPh sb="0" eb="2">
      <t>ダイヒョウ</t>
    </rPh>
    <rPh sb="2" eb="5">
      <t>トリシマリヤク</t>
    </rPh>
    <rPh sb="6" eb="8">
      <t>ナガサキ</t>
    </rPh>
    <rPh sb="9" eb="11">
      <t>タロウ</t>
    </rPh>
    <phoneticPr fontId="1"/>
  </si>
  <si>
    <t>株式会社　ナガサキ</t>
    <rPh sb="0" eb="4">
      <t>カブシキカイシャ</t>
    </rPh>
    <phoneticPr fontId="1"/>
  </si>
  <si>
    <t>長崎　太郎</t>
    <rPh sb="0" eb="2">
      <t>ナガサキ</t>
    </rPh>
    <rPh sb="3" eb="5">
      <t>タロウ</t>
    </rPh>
    <phoneticPr fontId="1"/>
  </si>
  <si>
    <t>長崎　次郎</t>
    <rPh sb="0" eb="2">
      <t>ナガサキ</t>
    </rPh>
    <rPh sb="3" eb="5">
      <t>ジロウ</t>
    </rPh>
    <phoneticPr fontId="1"/>
  </si>
  <si>
    <t>郵便番号〒</t>
    <rPh sb="0" eb="2">
      <t>ユウビン</t>
    </rPh>
    <rPh sb="2" eb="4">
      <t>バンゴウ</t>
    </rPh>
    <phoneticPr fontId="1"/>
  </si>
  <si>
    <t>〒</t>
    <phoneticPr fontId="1"/>
  </si>
  <si>
    <r>
      <t xml:space="preserve">中 分 類
</t>
    </r>
    <r>
      <rPr>
        <sz val="8"/>
        <color theme="1"/>
        <rFont val="游明朝"/>
        <family val="1"/>
        <charset val="128"/>
      </rPr>
      <t>（番号２桁）</t>
    </r>
    <rPh sb="0" eb="1">
      <t>チュウ</t>
    </rPh>
    <rPh sb="2" eb="3">
      <t>ブン</t>
    </rPh>
    <rPh sb="4" eb="5">
      <t>ルイ</t>
    </rPh>
    <rPh sb="7" eb="9">
      <t>バンゴウ</t>
    </rPh>
    <rPh sb="10" eb="11">
      <t>ケタ</t>
    </rPh>
    <phoneticPr fontId="1"/>
  </si>
  <si>
    <t>税抜金額（円）</t>
    <rPh sb="0" eb="2">
      <t>ゼイヌキ</t>
    </rPh>
    <rPh sb="2" eb="3">
      <t>キン</t>
    </rPh>
    <rPh sb="3" eb="4">
      <t>ガク</t>
    </rPh>
    <rPh sb="5" eb="6">
      <t>エン</t>
    </rPh>
    <phoneticPr fontId="1"/>
  </si>
  <si>
    <t>※</t>
    <phoneticPr fontId="1"/>
  </si>
  <si>
    <t>金</t>
    <rPh sb="0" eb="1">
      <t>キン</t>
    </rPh>
    <phoneticPr fontId="1"/>
  </si>
  <si>
    <t>円</t>
    <phoneticPr fontId="1"/>
  </si>
  <si>
    <t>（別紙）は、県が指示した内容について、任意様式で作成するものとします。</t>
    <rPh sb="1" eb="3">
      <t>ベッシ</t>
    </rPh>
    <rPh sb="6" eb="7">
      <t>ケン</t>
    </rPh>
    <rPh sb="8" eb="10">
      <t>シジ</t>
    </rPh>
    <rPh sb="12" eb="14">
      <t>ナイヨウ</t>
    </rPh>
    <rPh sb="19" eb="21">
      <t>ニンイ</t>
    </rPh>
    <rPh sb="21" eb="23">
      <t>ヨウシキ</t>
    </rPh>
    <rPh sb="24" eb="26">
      <t>サクセイ</t>
    </rPh>
    <phoneticPr fontId="1"/>
  </si>
  <si>
    <t>税抜金額(円）</t>
    <rPh sb="0" eb="2">
      <t>ゼイヌキ</t>
    </rPh>
    <rPh sb="2" eb="4">
      <t>キンガク</t>
    </rPh>
    <rPh sb="5" eb="6">
      <t>エン</t>
    </rPh>
    <phoneticPr fontId="1"/>
  </si>
  <si>
    <t>095-895-2522</t>
  </si>
  <si>
    <t>作成主体</t>
    <rPh sb="0" eb="2">
      <t>サクセイ</t>
    </rPh>
    <rPh sb="2" eb="4">
      <t>シュタイ</t>
    </rPh>
    <phoneticPr fontId="1"/>
  </si>
  <si>
    <t>記　載　例</t>
    <rPh sb="0" eb="1">
      <t>キ</t>
    </rPh>
    <rPh sb="2" eb="3">
      <t>サイ</t>
    </rPh>
    <rPh sb="4" eb="5">
      <t>レイ</t>
    </rPh>
    <phoneticPr fontId="1"/>
  </si>
  <si>
    <t>様　　式</t>
    <rPh sb="0" eb="1">
      <t>サマ</t>
    </rPh>
    <rPh sb="3" eb="4">
      <t>シキ</t>
    </rPh>
    <phoneticPr fontId="1"/>
  </si>
  <si>
    <t>県が提出された申請書を審査し、不交付決定した際に送付する様式</t>
    <rPh sb="0" eb="1">
      <t>ケン</t>
    </rPh>
    <rPh sb="2" eb="4">
      <t>テイシュツ</t>
    </rPh>
    <rPh sb="7" eb="9">
      <t>シンセイ</t>
    </rPh>
    <rPh sb="9" eb="10">
      <t>ショ</t>
    </rPh>
    <rPh sb="11" eb="13">
      <t>シンサ</t>
    </rPh>
    <rPh sb="15" eb="16">
      <t>フ</t>
    </rPh>
    <rPh sb="16" eb="18">
      <t>コウフ</t>
    </rPh>
    <rPh sb="18" eb="20">
      <t>ケッテイ</t>
    </rPh>
    <rPh sb="22" eb="23">
      <t>サイ</t>
    </rPh>
    <rPh sb="24" eb="26">
      <t>ソウフ</t>
    </rPh>
    <rPh sb="28" eb="30">
      <t>ヨウシキ</t>
    </rPh>
    <phoneticPr fontId="1"/>
  </si>
  <si>
    <t>県が提出された申請書を審査し、交付決定した際に送付する様式</t>
    <rPh sb="0" eb="1">
      <t>ケン</t>
    </rPh>
    <rPh sb="2" eb="4">
      <t>テイシュツ</t>
    </rPh>
    <rPh sb="7" eb="9">
      <t>シンセイ</t>
    </rPh>
    <rPh sb="9" eb="10">
      <t>ショ</t>
    </rPh>
    <rPh sb="11" eb="13">
      <t>シンサ</t>
    </rPh>
    <rPh sb="15" eb="17">
      <t>コウフ</t>
    </rPh>
    <rPh sb="17" eb="19">
      <t>ケッテイ</t>
    </rPh>
    <rPh sb="21" eb="22">
      <t>サイ</t>
    </rPh>
    <rPh sb="23" eb="25">
      <t>ソウフ</t>
    </rPh>
    <rPh sb="27" eb="29">
      <t>ヨウシキ</t>
    </rPh>
    <phoneticPr fontId="1"/>
  </si>
  <si>
    <t>交付決定内容(金額等)に変更があった際に申請する様式</t>
    <rPh sb="0" eb="2">
      <t>コウフ</t>
    </rPh>
    <rPh sb="2" eb="4">
      <t>ケッテイ</t>
    </rPh>
    <rPh sb="4" eb="6">
      <t>ナイヨウ</t>
    </rPh>
    <rPh sb="7" eb="9">
      <t>キンガク</t>
    </rPh>
    <rPh sb="9" eb="10">
      <t>トウ</t>
    </rPh>
    <rPh sb="12" eb="14">
      <t>ヘンコウ</t>
    </rPh>
    <rPh sb="18" eb="19">
      <t>サイ</t>
    </rPh>
    <rPh sb="20" eb="22">
      <t>シンセイ</t>
    </rPh>
    <rPh sb="24" eb="26">
      <t>ヨウシキ</t>
    </rPh>
    <phoneticPr fontId="1"/>
  </si>
  <si>
    <t>850-8570</t>
    <phoneticPr fontId="1"/>
  </si>
  <si>
    <t>　　　</t>
    <phoneticPr fontId="1"/>
  </si>
  <si>
    <t>　　　　</t>
    <phoneticPr fontId="1"/>
  </si>
  <si>
    <t>Ａ 農業、林業</t>
    <rPh sb="2" eb="4">
      <t>ノウギョウ</t>
    </rPh>
    <rPh sb="5" eb="7">
      <t>リンギョウ</t>
    </rPh>
    <phoneticPr fontId="1"/>
  </si>
  <si>
    <t>Ｃ 鉱業、採石業、砂利採取業</t>
    <phoneticPr fontId="1"/>
  </si>
  <si>
    <t>Ｇ 情報通信業</t>
    <phoneticPr fontId="1"/>
  </si>
  <si>
    <t>Ｆ 電気・ガス・熱供給・水道業</t>
    <phoneticPr fontId="1"/>
  </si>
  <si>
    <t>運輸業、郵便業</t>
    <phoneticPr fontId="1"/>
  </si>
  <si>
    <t>Ｈ 運輸業、郵便業</t>
    <phoneticPr fontId="1"/>
  </si>
  <si>
    <t>Ｉ 卸売業、小売業</t>
    <phoneticPr fontId="1"/>
  </si>
  <si>
    <t>Ｊ 金融業、保険業</t>
    <phoneticPr fontId="1"/>
  </si>
  <si>
    <t>Ｋ 不動産業、物品賃貸業</t>
    <phoneticPr fontId="1"/>
  </si>
  <si>
    <t>Ｌ 学術研究、専門・技術サービス業</t>
    <phoneticPr fontId="1"/>
  </si>
  <si>
    <t>Ｍ 宿泊業、飲食サービス業</t>
    <phoneticPr fontId="1"/>
  </si>
  <si>
    <t>Ｎ 生活関連サービス業、娯楽業</t>
    <phoneticPr fontId="1"/>
  </si>
  <si>
    <t>Ｏ 教育、学習支援業</t>
    <phoneticPr fontId="1"/>
  </si>
  <si>
    <t>Ｐ 医療、福祉</t>
    <phoneticPr fontId="1"/>
  </si>
  <si>
    <t>Ｑ 複合サービス事業</t>
    <phoneticPr fontId="1"/>
  </si>
  <si>
    <t>Ｒ サービス業（他に分類されないもの）</t>
    <phoneticPr fontId="1"/>
  </si>
  <si>
    <t>Ｓ 公務（他に分類されるものを除く）</t>
    <phoneticPr fontId="1"/>
  </si>
  <si>
    <t>Ｔ 分類不能の産業</t>
    <phoneticPr fontId="1"/>
  </si>
  <si>
    <t>資本金（万円）</t>
    <rPh sb="0" eb="1">
      <t>シ</t>
    </rPh>
    <rPh sb="1" eb="2">
      <t>ホン</t>
    </rPh>
    <rPh sb="2" eb="3">
      <t>キン</t>
    </rPh>
    <rPh sb="4" eb="6">
      <t>マンエン</t>
    </rPh>
    <phoneticPr fontId="1"/>
  </si>
  <si>
    <t>095-895-2521</t>
    <phoneticPr fontId="1"/>
  </si>
  <si>
    <t>補助金額下限２０万円～５０万円</t>
    <rPh sb="0" eb="3">
      <t>ホジョキン</t>
    </rPh>
    <rPh sb="3" eb="4">
      <t>ガク</t>
    </rPh>
    <rPh sb="4" eb="6">
      <t>カゲン</t>
    </rPh>
    <rPh sb="8" eb="10">
      <t>マンエン</t>
    </rPh>
    <rPh sb="13" eb="15">
      <t>マンエン</t>
    </rPh>
    <phoneticPr fontId="1"/>
  </si>
  <si>
    <t>（LPガス設備のみの場合、下限１０万円～５０万円）</t>
    <rPh sb="5" eb="7">
      <t>セツビ</t>
    </rPh>
    <rPh sb="10" eb="12">
      <t>バアイ</t>
    </rPh>
    <rPh sb="13" eb="15">
      <t>カゲン</t>
    </rPh>
    <rPh sb="17" eb="19">
      <t>マンエン</t>
    </rPh>
    <rPh sb="22" eb="24">
      <t>マンエン</t>
    </rPh>
    <phoneticPr fontId="1"/>
  </si>
  <si>
    <t>この様式は、県が作成する書類です。</t>
    <rPh sb="2" eb="4">
      <t>ヨウシキ</t>
    </rPh>
    <rPh sb="6" eb="7">
      <t>ケン</t>
    </rPh>
    <rPh sb="8" eb="10">
      <t>サクセイ</t>
    </rPh>
    <rPh sb="12" eb="14">
      <t>ショルイ</t>
    </rPh>
    <phoneticPr fontId="1"/>
  </si>
  <si>
    <t>　令和　　年　　月　　日付け長崎県指令　　第　　　号をもって交付決定の通知があった上記の補助事業の実施状況について、長崎県補助金等交付規則（昭和40年長崎県規則第16号）第11条第１項の規定により別紙のとおり報告します。</t>
    <phoneticPr fontId="1"/>
  </si>
  <si>
    <t>設備購入②</t>
    <phoneticPr fontId="1"/>
  </si>
  <si>
    <t>設備購入③</t>
    <phoneticPr fontId="1"/>
  </si>
  <si>
    <t>　令和　　年　　月　　日付で交付申請のあった、令和５年度長崎県小規模省エネルギー対策推進事業費補助金については、長崎県補助金等交付規則（昭和40年長崎県規則第16号）第５条の規定により次のとおり交付することに決定したので同規則第７条の規定により通知する。</t>
    <phoneticPr fontId="1"/>
  </si>
  <si>
    <t>設備①</t>
    <rPh sb="0" eb="2">
      <t>セツビ</t>
    </rPh>
    <phoneticPr fontId="1"/>
  </si>
  <si>
    <t>設備②</t>
    <rPh sb="0" eb="2">
      <t>セツビ</t>
    </rPh>
    <phoneticPr fontId="1"/>
  </si>
  <si>
    <t>設備③</t>
    <rPh sb="0" eb="2">
      <t>セツビ</t>
    </rPh>
    <phoneticPr fontId="1"/>
  </si>
  <si>
    <t>設備費</t>
    <rPh sb="0" eb="2">
      <t>セツビ</t>
    </rPh>
    <rPh sb="2" eb="3">
      <t>ヒ</t>
    </rPh>
    <phoneticPr fontId="1"/>
  </si>
  <si>
    <t>【例：設備①10万円、設備②５万円、工事費６万円の場合】</t>
    <rPh sb="1" eb="2">
      <t>レイ</t>
    </rPh>
    <rPh sb="3" eb="5">
      <t>セツビ</t>
    </rPh>
    <rPh sb="8" eb="9">
      <t>マン</t>
    </rPh>
    <rPh sb="9" eb="10">
      <t>エン</t>
    </rPh>
    <rPh sb="11" eb="13">
      <t>セツビ</t>
    </rPh>
    <rPh sb="15" eb="16">
      <t>マン</t>
    </rPh>
    <rPh sb="16" eb="17">
      <t>エン</t>
    </rPh>
    <rPh sb="18" eb="21">
      <t>コウジヒ</t>
    </rPh>
    <rPh sb="22" eb="23">
      <t>マン</t>
    </rPh>
    <rPh sb="23" eb="24">
      <t>エン</t>
    </rPh>
    <rPh sb="25" eb="27">
      <t>バアイ</t>
    </rPh>
    <phoneticPr fontId="1"/>
  </si>
  <si>
    <t>合計</t>
    <rPh sb="0" eb="2">
      <t>ゴウケイ</t>
    </rPh>
    <phoneticPr fontId="1"/>
  </si>
  <si>
    <t>工事費又は設計費</t>
    <rPh sb="0" eb="3">
      <t>コウジヒ</t>
    </rPh>
    <rPh sb="3" eb="4">
      <t>マタ</t>
    </rPh>
    <rPh sb="5" eb="7">
      <t>セッケイ</t>
    </rPh>
    <rPh sb="7" eb="8">
      <t>ヒ</t>
    </rPh>
    <phoneticPr fontId="1"/>
  </si>
  <si>
    <t>工事費や設計費が設備毎に分けられない場合は、設備費の額で案分します。（１円単位で四捨五入）</t>
    <rPh sb="0" eb="3">
      <t>コウジヒ</t>
    </rPh>
    <rPh sb="4" eb="6">
      <t>セッケイ</t>
    </rPh>
    <rPh sb="6" eb="7">
      <t>ヒ</t>
    </rPh>
    <rPh sb="8" eb="10">
      <t>セツビ</t>
    </rPh>
    <rPh sb="10" eb="11">
      <t>ゴト</t>
    </rPh>
    <rPh sb="12" eb="13">
      <t>ワ</t>
    </rPh>
    <rPh sb="18" eb="20">
      <t>バアイ</t>
    </rPh>
    <rPh sb="22" eb="24">
      <t>セツビ</t>
    </rPh>
    <rPh sb="24" eb="25">
      <t>ヒ</t>
    </rPh>
    <rPh sb="26" eb="27">
      <t>ガク</t>
    </rPh>
    <rPh sb="28" eb="30">
      <t>アンブン</t>
    </rPh>
    <rPh sb="36" eb="37">
      <t>エン</t>
    </rPh>
    <rPh sb="37" eb="39">
      <t>タンイ</t>
    </rPh>
    <rPh sb="40" eb="44">
      <t>シシャゴニュウ</t>
    </rPh>
    <phoneticPr fontId="1"/>
  </si>
  <si>
    <t>【工事費や設計費が設備毎に分けられない場合は、こちらをご覧ください。】</t>
    <rPh sb="1" eb="4">
      <t>コウジヒ</t>
    </rPh>
    <rPh sb="5" eb="7">
      <t>セッケイ</t>
    </rPh>
    <rPh sb="7" eb="8">
      <t>ヒ</t>
    </rPh>
    <rPh sb="9" eb="11">
      <t>セツビ</t>
    </rPh>
    <rPh sb="11" eb="12">
      <t>ゴト</t>
    </rPh>
    <rPh sb="13" eb="14">
      <t>ワ</t>
    </rPh>
    <rPh sb="19" eb="21">
      <t>バアイ</t>
    </rPh>
    <rPh sb="28" eb="29">
      <t>ラン</t>
    </rPh>
    <phoneticPr fontId="1"/>
  </si>
  <si>
    <t>　　⇒　（設備①10万円：設備②5万円） ＝（ ２：１ ）　➡　工事費①4万円、工事費②2万円（合計６万円)</t>
    <phoneticPr fontId="1"/>
  </si>
  <si>
    <r>
      <rPr>
        <b/>
        <sz val="11"/>
        <rFont val="Segoe UI Emoji"/>
        <family val="2"/>
      </rPr>
      <t>👈</t>
    </r>
    <r>
      <rPr>
        <b/>
        <sz val="11"/>
        <rFont val="Meiryo UI"/>
        <family val="3"/>
        <charset val="128"/>
      </rPr>
      <t>こちらに</t>
    </r>
    <r>
      <rPr>
        <b/>
        <sz val="11"/>
        <color rgb="FFFF0000"/>
        <rFont val="Meiryo UI"/>
        <family val="3"/>
        <charset val="128"/>
      </rPr>
      <t>それぞれの設備費</t>
    </r>
    <r>
      <rPr>
        <b/>
        <sz val="11"/>
        <rFont val="Meiryo UI"/>
        <family val="3"/>
        <charset val="128"/>
      </rPr>
      <t>を記載</t>
    </r>
    <rPh sb="11" eb="13">
      <t>セツビ</t>
    </rPh>
    <rPh sb="13" eb="14">
      <t>ヒ</t>
    </rPh>
    <phoneticPr fontId="1"/>
  </si>
  <si>
    <r>
      <t>　　　　</t>
    </r>
    <r>
      <rPr>
        <b/>
        <sz val="11"/>
        <rFont val="Segoe UI Symbol"/>
        <family val="3"/>
      </rPr>
      <t>👆</t>
    </r>
    <r>
      <rPr>
        <b/>
        <sz val="11"/>
        <rFont val="Meiryo UI"/>
        <family val="3"/>
        <charset val="128"/>
      </rPr>
      <t>こちらに</t>
    </r>
    <r>
      <rPr>
        <b/>
        <sz val="11"/>
        <color rgb="FFFF0000"/>
        <rFont val="Meiryo UI"/>
        <family val="3"/>
        <charset val="128"/>
      </rPr>
      <t>工事費合計</t>
    </r>
    <r>
      <rPr>
        <b/>
        <sz val="11"/>
        <rFont val="Meiryo UI"/>
        <family val="3"/>
        <charset val="128"/>
      </rPr>
      <t>を記載</t>
    </r>
    <rPh sb="10" eb="13">
      <t>コウジヒ</t>
    </rPh>
    <rPh sb="13" eb="15">
      <t>ゴウケイ</t>
    </rPh>
    <rPh sb="16" eb="18">
      <t>キサイ</t>
    </rPh>
    <phoneticPr fontId="1"/>
  </si>
  <si>
    <t>様式第１号（申請書）へ戻る</t>
  </si>
  <si>
    <t>日本標準産業分類表をご確認ください</t>
  </si>
  <si>
    <t>※別表１　対象業種（第３条関係）</t>
    <rPh sb="1" eb="3">
      <t>ベッピョウ</t>
    </rPh>
    <rPh sb="5" eb="7">
      <t>タイショウ</t>
    </rPh>
    <rPh sb="7" eb="9">
      <t>ギョウシュ</t>
    </rPh>
    <rPh sb="10" eb="11">
      <t>ダイ</t>
    </rPh>
    <rPh sb="12" eb="13">
      <t>ジョウ</t>
    </rPh>
    <rPh sb="13" eb="15">
      <t>カンケイ</t>
    </rPh>
    <phoneticPr fontId="1"/>
  </si>
  <si>
    <t>日本標準産業分類表</t>
  </si>
  <si>
    <t>■各様式共通事項</t>
    <rPh sb="1" eb="4">
      <t>カクヨウシキ</t>
    </rPh>
    <rPh sb="4" eb="6">
      <t>キョウツウ</t>
    </rPh>
    <rPh sb="6" eb="8">
      <t>ジコウ</t>
    </rPh>
    <phoneticPr fontId="1"/>
  </si>
  <si>
    <t>■様式の説明</t>
    <rPh sb="1" eb="3">
      <t>ヨウシキ</t>
    </rPh>
    <rPh sb="4" eb="6">
      <t>セツメイ</t>
    </rPh>
    <phoneticPr fontId="1"/>
  </si>
  <si>
    <r>
      <rPr>
        <sz val="10"/>
        <color theme="1"/>
        <rFont val="游明朝"/>
        <family val="1"/>
        <charset val="128"/>
      </rPr>
      <t>業　　種</t>
    </r>
    <r>
      <rPr>
        <sz val="11"/>
        <color theme="1"/>
        <rFont val="游明朝"/>
        <family val="1"/>
        <charset val="128"/>
      </rPr>
      <t xml:space="preserve">
</t>
    </r>
    <r>
      <rPr>
        <sz val="8"/>
        <color theme="1"/>
        <rFont val="游明朝"/>
        <family val="1"/>
        <charset val="128"/>
      </rPr>
      <t>(日本標準産業分類)</t>
    </r>
    <rPh sb="0" eb="1">
      <t>ギョウ</t>
    </rPh>
    <rPh sb="3" eb="4">
      <t>シュ</t>
    </rPh>
    <rPh sb="6" eb="8">
      <t>ニホン</t>
    </rPh>
    <rPh sb="8" eb="10">
      <t>ヒョウジュン</t>
    </rPh>
    <rPh sb="10" eb="12">
      <t>サンギョウ</t>
    </rPh>
    <rPh sb="12" eb="14">
      <t>ブンルイ</t>
    </rPh>
    <phoneticPr fontId="1"/>
  </si>
  <si>
    <r>
      <t>※実際の計算は⇩の表の</t>
    </r>
    <r>
      <rPr>
        <sz val="11"/>
        <color rgb="FFFF0000"/>
        <rFont val="Meiryo UI"/>
        <family val="3"/>
        <charset val="128"/>
      </rPr>
      <t>赤字部分に入力</t>
    </r>
    <r>
      <rPr>
        <sz val="11"/>
        <color theme="1"/>
        <rFont val="Meiryo UI"/>
        <family val="3"/>
        <charset val="128"/>
      </rPr>
      <t>してください。（現在は参考例を、記載しています）</t>
    </r>
    <rPh sb="1" eb="3">
      <t>ジッサイ</t>
    </rPh>
    <rPh sb="4" eb="6">
      <t>ケイサン</t>
    </rPh>
    <rPh sb="9" eb="10">
      <t>ヒョウ</t>
    </rPh>
    <rPh sb="11" eb="13">
      <t>アカジ</t>
    </rPh>
    <rPh sb="13" eb="15">
      <t>ブブン</t>
    </rPh>
    <rPh sb="16" eb="18">
      <t>ニュウリョク</t>
    </rPh>
    <rPh sb="26" eb="28">
      <t>ゲンザイ</t>
    </rPh>
    <rPh sb="29" eb="31">
      <t>サンコウ</t>
    </rPh>
    <rPh sb="31" eb="32">
      <t>レイ</t>
    </rPh>
    <rPh sb="34" eb="36">
      <t>キサイ</t>
    </rPh>
    <phoneticPr fontId="1"/>
  </si>
  <si>
    <r>
      <t>事業の完了が</t>
    </r>
    <r>
      <rPr>
        <sz val="11"/>
        <color rgb="FFFF0000"/>
        <rFont val="游ゴシック"/>
        <family val="3"/>
        <charset val="128"/>
        <scheme val="minor"/>
      </rPr>
      <t>令和6年1月31日</t>
    </r>
    <r>
      <rPr>
        <sz val="11"/>
        <rFont val="游ゴシック"/>
        <family val="2"/>
        <charset val="128"/>
        <scheme val="minor"/>
      </rPr>
      <t>を超える見込みの際に報告する様式</t>
    </r>
    <rPh sb="0" eb="2">
      <t>ジギョウ</t>
    </rPh>
    <rPh sb="3" eb="5">
      <t>カンリョウ</t>
    </rPh>
    <rPh sb="6" eb="8">
      <t>レイワ</t>
    </rPh>
    <rPh sb="9" eb="10">
      <t>ネン</t>
    </rPh>
    <rPh sb="11" eb="12">
      <t>ガツ</t>
    </rPh>
    <rPh sb="14" eb="15">
      <t>ニチ</t>
    </rPh>
    <rPh sb="16" eb="17">
      <t>コ</t>
    </rPh>
    <rPh sb="19" eb="21">
      <t>ミコ</t>
    </rPh>
    <rPh sb="23" eb="24">
      <t>サイ</t>
    </rPh>
    <rPh sb="25" eb="27">
      <t>ホウコク</t>
    </rPh>
    <rPh sb="29" eb="31">
      <t>ヨウシキ</t>
    </rPh>
    <phoneticPr fontId="1"/>
  </si>
  <si>
    <t>実績報告時に作成してください（提出の必要はありません）</t>
    <rPh sb="0" eb="2">
      <t>ジッセキ</t>
    </rPh>
    <rPh sb="2" eb="4">
      <t>ホウコク</t>
    </rPh>
    <rPh sb="4" eb="5">
      <t>ジ</t>
    </rPh>
    <rPh sb="6" eb="8">
      <t>サクセイ</t>
    </rPh>
    <rPh sb="15" eb="17">
      <t>テイシュツ</t>
    </rPh>
    <rPh sb="18" eb="20">
      <t>ヒツヨウ</t>
    </rPh>
    <phoneticPr fontId="1"/>
  </si>
  <si>
    <t>740 管理、補助的経済活動を行う事業所</t>
    <rPh sb="4" eb="6">
      <t>カンリ</t>
    </rPh>
    <rPh sb="7" eb="9">
      <t>ホジョ</t>
    </rPh>
    <rPh sb="9" eb="10">
      <t>テキ</t>
    </rPh>
    <rPh sb="10" eb="12">
      <t>ケイザイ</t>
    </rPh>
    <rPh sb="12" eb="14">
      <t>カツドウ</t>
    </rPh>
    <rPh sb="15" eb="16">
      <t>オコナ</t>
    </rPh>
    <rPh sb="17" eb="20">
      <t>ジギョウショ</t>
    </rPh>
    <phoneticPr fontId="1"/>
  </si>
  <si>
    <t>741 獣医業</t>
    <rPh sb="4" eb="6">
      <t>ジュウイ</t>
    </rPh>
    <rPh sb="6" eb="7">
      <t>ギョウ</t>
    </rPh>
    <phoneticPr fontId="1"/>
  </si>
  <si>
    <t>742 土木建築サービス業</t>
    <rPh sb="4" eb="6">
      <t>ドボク</t>
    </rPh>
    <rPh sb="6" eb="8">
      <t>ケンチク</t>
    </rPh>
    <rPh sb="12" eb="13">
      <t>ギョウ</t>
    </rPh>
    <phoneticPr fontId="1"/>
  </si>
  <si>
    <t>743 機械設計業</t>
    <rPh sb="4" eb="6">
      <t>キカイ</t>
    </rPh>
    <rPh sb="6" eb="8">
      <t>セッケイ</t>
    </rPh>
    <rPh sb="8" eb="9">
      <t>ギョウ</t>
    </rPh>
    <phoneticPr fontId="1"/>
  </si>
  <si>
    <t>744 商品・非破壊検査業</t>
    <rPh sb="4" eb="6">
      <t>ショウヒン</t>
    </rPh>
    <rPh sb="7" eb="10">
      <t>ヒハカイ</t>
    </rPh>
    <rPh sb="10" eb="12">
      <t>ケンサ</t>
    </rPh>
    <rPh sb="12" eb="13">
      <t>ギョウ</t>
    </rPh>
    <phoneticPr fontId="1"/>
  </si>
  <si>
    <t>745 計量証明業</t>
    <rPh sb="4" eb="6">
      <t>ケイリョウ</t>
    </rPh>
    <rPh sb="6" eb="8">
      <t>ショウメイ</t>
    </rPh>
    <rPh sb="8" eb="9">
      <t>ギョウ</t>
    </rPh>
    <phoneticPr fontId="1"/>
  </si>
  <si>
    <t>746 写真業</t>
    <rPh sb="4" eb="6">
      <t>シャシン</t>
    </rPh>
    <rPh sb="6" eb="7">
      <t>ギョウ</t>
    </rPh>
    <phoneticPr fontId="1"/>
  </si>
  <si>
    <t>749 その他の技術サービス業</t>
    <rPh sb="6" eb="7">
      <t>タ</t>
    </rPh>
    <rPh sb="8" eb="10">
      <t>ギジュツ</t>
    </rPh>
    <rPh sb="14" eb="15">
      <t>ギョウ</t>
    </rPh>
    <phoneticPr fontId="1"/>
  </si>
  <si>
    <t>その他の教育，学習支援業</t>
    <phoneticPr fontId="1"/>
  </si>
  <si>
    <t>820 管理、補助的経済活動を行う事業所</t>
    <rPh sb="4" eb="6">
      <t>カンリ</t>
    </rPh>
    <rPh sb="7" eb="10">
      <t>ホジョテキ</t>
    </rPh>
    <rPh sb="10" eb="12">
      <t>ケイザイ</t>
    </rPh>
    <rPh sb="12" eb="14">
      <t>カツドウ</t>
    </rPh>
    <rPh sb="15" eb="16">
      <t>オコナ</t>
    </rPh>
    <rPh sb="17" eb="20">
      <t>ジギョウショ</t>
    </rPh>
    <phoneticPr fontId="1"/>
  </si>
  <si>
    <t>821 社会教育</t>
    <rPh sb="4" eb="6">
      <t>シャカイ</t>
    </rPh>
    <rPh sb="6" eb="8">
      <t>キョウイク</t>
    </rPh>
    <phoneticPr fontId="1"/>
  </si>
  <si>
    <t>822 職業・教育支援施設</t>
    <rPh sb="4" eb="6">
      <t>ショクギョウ</t>
    </rPh>
    <rPh sb="7" eb="9">
      <t>キョウイク</t>
    </rPh>
    <rPh sb="9" eb="11">
      <t>シエン</t>
    </rPh>
    <rPh sb="11" eb="13">
      <t>シセツ</t>
    </rPh>
    <phoneticPr fontId="1"/>
  </si>
  <si>
    <t>823 学習塾</t>
    <rPh sb="4" eb="7">
      <t>ガクシュウジュク</t>
    </rPh>
    <phoneticPr fontId="1"/>
  </si>
  <si>
    <t>824 教養・技能教授業</t>
    <rPh sb="4" eb="6">
      <t>キョウヨウ</t>
    </rPh>
    <rPh sb="7" eb="9">
      <t>ギノウ</t>
    </rPh>
    <rPh sb="9" eb="11">
      <t>キョウジュ</t>
    </rPh>
    <rPh sb="11" eb="12">
      <t>ギョウ</t>
    </rPh>
    <phoneticPr fontId="1"/>
  </si>
  <si>
    <t>829 他に分類されない教育、学習支援業</t>
    <rPh sb="4" eb="5">
      <t>ホカ</t>
    </rPh>
    <rPh sb="6" eb="8">
      <t>ブンルイ</t>
    </rPh>
    <rPh sb="12" eb="14">
      <t>キョウイク</t>
    </rPh>
    <rPh sb="15" eb="17">
      <t>ガクシュウ</t>
    </rPh>
    <rPh sb="17" eb="19">
      <t>シエン</t>
    </rPh>
    <rPh sb="19" eb="20">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</si>
</sst>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e&quot;年&quot;m&quot;月&quot;d&quot;日&quot;;@" x16r2:formatCode16="[$-ja-JP-x-gannen]gge&quot;年&quot;m&quot;月&quot;d&quot;日&quot;;@"/>
    <numFmt numFmtId="177" formatCode="#,##0_ "/>
    <numFmt numFmtId="178" formatCode="&quot;¥&quot;\ #,##0"/>
    <numFmt numFmtId="179" formatCode="#,##0_);[Red]\(#,##0\)"/>
    <numFmt numFmtId="180" formatCode="0000000"/>
    <numFmt numFmtId="181" formatCode="0_ "/>
    <numFmt numFmtId="182" formatCode="General\ &quot;万&quot;&quot;円&quot;"/>
    <numFmt numFmtId="183" formatCode="0_ &quot;人&quot;"/>
    <numFmt numFmtId="184" formatCode="[DBNum3]ggge&quot;年&quot;m&quot;月&quot;d&quot;日&quot;"/>
    <numFmt numFmtId="185" formatCode="0_);[Red]\(0\)"/>
  </numFmts>
  <fonts count="61"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name val="游ゴシック"/>
      <family val="2"/>
      <charset val="128"/>
      <scheme val="minor"/>
    </font>
    <font>
      <u/>
      <sz val="11"/>
      <color theme="10"/>
      <name val="游ゴシック"/>
      <family val="2"/>
      <charset val="128"/>
      <scheme val="minor"/>
    </font>
    <font>
      <sz val="9"/>
      <color rgb="FF000000"/>
      <name val="Meiryo UI"/>
      <family val="3"/>
      <charset val="128"/>
    </font>
    <font>
      <sz val="11"/>
      <color theme="1"/>
      <name val="游ゴシック"/>
      <family val="2"/>
      <charset val="128"/>
      <scheme val="minor"/>
    </font>
    <font>
      <sz val="12"/>
      <color theme="1"/>
      <name val="游明朝"/>
      <family val="1"/>
      <charset val="128"/>
    </font>
    <font>
      <sz val="11"/>
      <color theme="1"/>
      <name val="游明朝"/>
      <family val="1"/>
      <charset val="128"/>
    </font>
    <font>
      <sz val="14"/>
      <color theme="1"/>
      <name val="游明朝"/>
      <family val="1"/>
      <charset val="128"/>
    </font>
    <font>
      <u/>
      <sz val="11"/>
      <color theme="10"/>
      <name val="游明朝"/>
      <family val="1"/>
      <charset val="128"/>
    </font>
    <font>
      <sz val="10"/>
      <color theme="1"/>
      <name val="游明朝"/>
      <family val="1"/>
      <charset val="128"/>
    </font>
    <font>
      <b/>
      <sz val="12"/>
      <color theme="1"/>
      <name val="游明朝"/>
      <family val="1"/>
      <charset val="128"/>
    </font>
    <font>
      <sz val="16"/>
      <color theme="1"/>
      <name val="游明朝"/>
      <family val="1"/>
      <charset val="128"/>
    </font>
    <font>
      <b/>
      <sz val="18"/>
      <color theme="1"/>
      <name val="游明朝"/>
      <family val="1"/>
      <charset val="128"/>
    </font>
    <font>
      <b/>
      <sz val="22"/>
      <color theme="1"/>
      <name val="游明朝"/>
      <family val="1"/>
      <charset val="128"/>
    </font>
    <font>
      <sz val="18"/>
      <color theme="1"/>
      <name val="游明朝"/>
      <family val="1"/>
      <charset val="128"/>
    </font>
    <font>
      <sz val="9"/>
      <color theme="1"/>
      <name val="游明朝"/>
      <family val="1"/>
      <charset val="128"/>
    </font>
    <font>
      <sz val="8"/>
      <color theme="1"/>
      <name val="游明朝"/>
      <family val="1"/>
      <charset val="128"/>
    </font>
    <font>
      <b/>
      <sz val="14"/>
      <color theme="1"/>
      <name val="游明朝"/>
      <family val="1"/>
      <charset val="128"/>
    </font>
    <font>
      <sz val="12"/>
      <color rgb="FF000000"/>
      <name val="游明朝"/>
      <family val="1"/>
      <charset val="128"/>
    </font>
    <font>
      <sz val="13"/>
      <color rgb="FF000000"/>
      <name val="游明朝"/>
      <family val="1"/>
      <charset val="128"/>
    </font>
    <font>
      <b/>
      <sz val="14"/>
      <color rgb="FF000000"/>
      <name val="游明朝"/>
      <family val="1"/>
      <charset val="128"/>
    </font>
    <font>
      <sz val="14"/>
      <color rgb="FF000000"/>
      <name val="游明朝"/>
      <family val="1"/>
      <charset val="128"/>
    </font>
    <font>
      <sz val="14"/>
      <name val="游明朝"/>
      <family val="1"/>
      <charset val="128"/>
    </font>
    <font>
      <sz val="12"/>
      <name val="游明朝"/>
      <family val="1"/>
      <charset val="128"/>
    </font>
    <font>
      <sz val="10"/>
      <name val="游明朝"/>
      <family val="1"/>
      <charset val="128"/>
    </font>
    <font>
      <sz val="11"/>
      <name val="游明朝"/>
      <family val="1"/>
      <charset val="128"/>
    </font>
    <font>
      <sz val="16"/>
      <name val="游明朝"/>
      <family val="1"/>
      <charset val="128"/>
    </font>
    <font>
      <u/>
      <sz val="12"/>
      <name val="游明朝"/>
      <family val="1"/>
      <charset val="128"/>
    </font>
    <font>
      <b/>
      <u/>
      <sz val="12"/>
      <color rgb="FF000000"/>
      <name val="游明朝"/>
      <family val="1"/>
      <charset val="128"/>
    </font>
    <font>
      <b/>
      <sz val="11"/>
      <color theme="1"/>
      <name val="游明朝"/>
      <family val="1"/>
      <charset val="128"/>
    </font>
    <font>
      <b/>
      <sz val="11"/>
      <color theme="1"/>
      <name val="游ゴシック"/>
      <family val="3"/>
      <charset val="128"/>
      <scheme val="minor"/>
    </font>
    <font>
      <b/>
      <sz val="16"/>
      <color rgb="FFFF0000"/>
      <name val="游ゴシック"/>
      <family val="3"/>
      <charset val="128"/>
      <scheme val="minor"/>
    </font>
    <font>
      <sz val="10.5"/>
      <color theme="1"/>
      <name val="游明朝"/>
      <family val="1"/>
      <charset val="128"/>
    </font>
    <font>
      <sz val="10.5"/>
      <color rgb="FF000000"/>
      <name val="游明朝"/>
      <family val="1"/>
      <charset val="128"/>
    </font>
    <font>
      <u/>
      <sz val="11"/>
      <color theme="1"/>
      <name val="游明朝"/>
      <family val="1"/>
      <charset val="128"/>
    </font>
    <font>
      <b/>
      <sz val="11"/>
      <color theme="0"/>
      <name val="游ゴシック"/>
      <family val="3"/>
      <charset val="128"/>
      <scheme val="minor"/>
    </font>
    <font>
      <u/>
      <sz val="10"/>
      <color theme="1"/>
      <name val="游明朝"/>
      <family val="1"/>
      <charset val="128"/>
    </font>
    <font>
      <sz val="12"/>
      <color theme="1"/>
      <name val="游ゴシック"/>
      <family val="2"/>
      <charset val="128"/>
      <scheme val="minor"/>
    </font>
    <font>
      <b/>
      <sz val="11"/>
      <name val="游ゴシック"/>
      <family val="3"/>
      <charset val="128"/>
      <scheme val="minor"/>
    </font>
    <font>
      <sz val="1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1"/>
      <color rgb="FFFF0000"/>
      <name val="メイリオ"/>
      <family val="3"/>
      <charset val="128"/>
    </font>
    <font>
      <b/>
      <sz val="11"/>
      <color theme="1"/>
      <name val="Meiryo UI"/>
      <family val="3"/>
      <charset val="128"/>
    </font>
    <font>
      <b/>
      <sz val="26"/>
      <color rgb="FFFF0000"/>
      <name val="游ゴシック"/>
      <family val="3"/>
      <charset val="128"/>
      <scheme val="minor"/>
    </font>
    <font>
      <sz val="11"/>
      <color theme="1"/>
      <name val="Meiryo UI"/>
      <family val="3"/>
      <charset val="128"/>
    </font>
    <font>
      <b/>
      <sz val="11"/>
      <color rgb="FFFF0000"/>
      <name val="Meiryo UI"/>
      <family val="3"/>
      <charset val="128"/>
    </font>
    <font>
      <b/>
      <sz val="11"/>
      <name val="Meiryo UI"/>
      <family val="3"/>
      <charset val="128"/>
    </font>
    <font>
      <sz val="11"/>
      <color theme="4"/>
      <name val="游明朝"/>
      <family val="1"/>
      <charset val="128"/>
    </font>
    <font>
      <b/>
      <sz val="12"/>
      <name val="Meiryo UI"/>
      <family val="3"/>
      <charset val="128"/>
    </font>
    <font>
      <sz val="11"/>
      <name val="Meiryo UI"/>
      <family val="3"/>
      <charset val="128"/>
    </font>
    <font>
      <b/>
      <sz val="11"/>
      <name val="Segoe UI Symbol"/>
      <family val="3"/>
    </font>
    <font>
      <b/>
      <sz val="11"/>
      <name val="Meiryo UI"/>
      <family val="2"/>
      <charset val="128"/>
    </font>
    <font>
      <b/>
      <sz val="11"/>
      <name val="Segoe UI Emoji"/>
      <family val="2"/>
    </font>
    <font>
      <u/>
      <sz val="14"/>
      <color theme="10"/>
      <name val="游明朝"/>
      <family val="1"/>
      <charset val="128"/>
    </font>
    <font>
      <u/>
      <sz val="16"/>
      <color theme="10"/>
      <name val="游明朝"/>
      <family val="1"/>
      <charset val="128"/>
    </font>
    <font>
      <sz val="11"/>
      <color rgb="FFFF0000"/>
      <name val="Meiryo UI"/>
      <family val="3"/>
      <charset val="128"/>
    </font>
    <font>
      <sz val="11"/>
      <color rgb="FFFF0000"/>
      <name val="游ゴシック"/>
      <family val="3"/>
      <charset val="128"/>
      <scheme val="minor"/>
    </font>
  </fonts>
  <fills count="17">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4"/>
        <bgColor theme="4"/>
      </patternFill>
    </fill>
    <fill>
      <patternFill patternType="solid">
        <fgColor rgb="FFE7E6E6"/>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9" tint="0.39997558519241921"/>
        <bgColor indexed="64"/>
      </patternFill>
    </fill>
  </fills>
  <borders count="10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op>
      <bottom/>
      <diagonal/>
    </border>
    <border>
      <left style="thin">
        <color theme="4"/>
      </left>
      <right style="thin">
        <color theme="4"/>
      </right>
      <top/>
      <bottom style="thin">
        <color theme="4"/>
      </bottom>
      <diagonal/>
    </border>
    <border diagonalUp="1">
      <left style="thin">
        <color indexed="64"/>
      </left>
      <right style="thin">
        <color indexed="64"/>
      </right>
      <top style="thin">
        <color indexed="64"/>
      </top>
      <bottom style="thin">
        <color indexed="64"/>
      </bottom>
      <diagonal style="thin">
        <color indexed="64"/>
      </diagonal>
    </border>
    <border>
      <left style="mediumDashed">
        <color indexed="64"/>
      </left>
      <right/>
      <top style="mediumDashed">
        <color indexed="64"/>
      </top>
      <bottom style="medium">
        <color indexed="64"/>
      </bottom>
      <diagonal/>
    </border>
    <border>
      <left/>
      <right style="mediumDashed">
        <color indexed="64"/>
      </right>
      <top style="mediumDashed">
        <color indexed="64"/>
      </top>
      <bottom style="medium">
        <color indexed="64"/>
      </bottom>
      <diagonal/>
    </border>
    <border>
      <left style="mediumDashed">
        <color indexed="64"/>
      </left>
      <right/>
      <top style="medium">
        <color indexed="64"/>
      </top>
      <bottom style="medium">
        <color indexed="64"/>
      </bottom>
      <diagonal/>
    </border>
    <border>
      <left style="medium">
        <color indexed="64"/>
      </left>
      <right style="mediumDashed">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Dashed">
        <color indexed="64"/>
      </left>
      <right style="medium">
        <color indexed="64"/>
      </right>
      <top style="medium">
        <color indexed="64"/>
      </top>
      <bottom style="thin">
        <color indexed="64"/>
      </bottom>
      <diagonal/>
    </border>
    <border>
      <left/>
      <right style="mediumDashed">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Dashed">
        <color indexed="64"/>
      </left>
      <right style="medium">
        <color indexed="64"/>
      </right>
      <top style="thin">
        <color indexed="64"/>
      </top>
      <bottom style="thin">
        <color indexed="64"/>
      </bottom>
      <diagonal/>
    </border>
    <border>
      <left/>
      <right style="mediumDashed">
        <color indexed="64"/>
      </right>
      <top style="thin">
        <color indexed="64"/>
      </top>
      <bottom style="thin">
        <color indexed="64"/>
      </bottom>
      <diagonal/>
    </border>
    <border>
      <left style="medium">
        <color indexed="64"/>
      </left>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mediumDashed">
        <color indexed="64"/>
      </left>
      <right style="medium">
        <color indexed="64"/>
      </right>
      <top style="thin">
        <color indexed="64"/>
      </top>
      <bottom style="thin">
        <color indexed="64"/>
      </bottom>
      <diagonal style="thin">
        <color indexed="64"/>
      </diagonal>
    </border>
    <border diagonalUp="1">
      <left/>
      <right style="mediumDashed">
        <color indexed="64"/>
      </right>
      <top style="thin">
        <color indexed="64"/>
      </top>
      <bottom style="thin">
        <color indexed="64"/>
      </bottom>
      <diagonal style="thin">
        <color indexed="64"/>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Dashed">
        <color indexed="64"/>
      </left>
      <right style="medium">
        <color indexed="64"/>
      </right>
      <top style="thin">
        <color indexed="64"/>
      </top>
      <bottom/>
      <diagonal/>
    </border>
    <border>
      <left/>
      <right style="mediumDashed">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mediumDashed">
        <color indexed="64"/>
      </left>
      <right/>
      <top style="thin">
        <color indexed="64"/>
      </top>
      <bottom style="mediumDashed">
        <color indexed="64"/>
      </bottom>
      <diagonal style="thin">
        <color indexed="64"/>
      </diagonal>
    </border>
    <border diagonalUp="1">
      <left/>
      <right style="mediumDashed">
        <color indexed="64"/>
      </right>
      <top style="thin">
        <color indexed="64"/>
      </top>
      <bottom style="mediumDashed">
        <color indexed="64"/>
      </bottom>
      <diagonal style="thin">
        <color indexed="64"/>
      </diagonal>
    </border>
    <border>
      <left style="thin">
        <color indexed="64"/>
      </left>
      <right style="thin">
        <color indexed="64"/>
      </right>
      <top/>
      <bottom/>
      <diagonal/>
    </border>
    <border>
      <left/>
      <right style="thin">
        <color indexed="64"/>
      </right>
      <top/>
      <bottom style="medium">
        <color indexed="64"/>
      </bottom>
      <diagonal/>
    </border>
    <border diagonalDown="1">
      <left/>
      <right/>
      <top/>
      <bottom/>
      <diagonal style="thin">
        <color auto="1"/>
      </diagonal>
    </border>
    <border diagonalDown="1">
      <left style="medium">
        <color indexed="64"/>
      </left>
      <right/>
      <top style="medium">
        <color indexed="64"/>
      </top>
      <bottom/>
      <diagonal style="thin">
        <color auto="1"/>
      </diagonal>
    </border>
    <border>
      <left style="thin">
        <color indexed="64"/>
      </left>
      <right style="thin">
        <color indexed="64"/>
      </right>
      <top style="medium">
        <color indexed="64"/>
      </top>
      <bottom/>
      <diagonal/>
    </border>
    <border diagonalDown="1">
      <left/>
      <right/>
      <top/>
      <bottom style="medium">
        <color indexed="64"/>
      </bottom>
      <diagonal style="thin">
        <color auto="1"/>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double">
        <color indexed="64"/>
      </bottom>
      <diagonal style="thin">
        <color indexed="64"/>
      </diagonal>
    </border>
    <border diagonalDown="1">
      <left style="thin">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5">
    <xf numFmtId="0" fontId="0" fillId="0" borderId="0">
      <alignment vertical="center"/>
    </xf>
    <xf numFmtId="0" fontId="3" fillId="0" borderId="0"/>
    <xf numFmtId="38" fontId="3" fillId="0" borderId="0" applyFont="0" applyFill="0" applyBorder="0" applyAlignment="0" applyProtection="0">
      <alignment vertical="center"/>
    </xf>
    <xf numFmtId="0" fontId="5"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656">
    <xf numFmtId="0" fontId="0" fillId="0" borderId="0" xfId="0">
      <alignment vertical="center"/>
    </xf>
    <xf numFmtId="0" fontId="9" fillId="0" borderId="0" xfId="0" applyFont="1">
      <alignment vertical="center"/>
    </xf>
    <xf numFmtId="0" fontId="9" fillId="0" borderId="0" xfId="0" applyFont="1" applyAlignment="1">
      <alignment horizontal="right" vertical="center"/>
    </xf>
    <xf numFmtId="0" fontId="12" fillId="0" borderId="0" xfId="0" applyFont="1" applyAlignment="1">
      <alignment horizontal="right" vertical="center"/>
    </xf>
    <xf numFmtId="0" fontId="18" fillId="0" borderId="0" xfId="0" applyFont="1">
      <alignment vertical="center"/>
    </xf>
    <xf numFmtId="0" fontId="18" fillId="0" borderId="0" xfId="0" applyFont="1" applyAlignment="1">
      <alignment horizontal="left" vertical="center" wrapText="1"/>
    </xf>
    <xf numFmtId="0" fontId="9" fillId="0" borderId="2" xfId="0" applyFont="1" applyBorder="1">
      <alignment vertical="center"/>
    </xf>
    <xf numFmtId="0" fontId="9" fillId="0" borderId="3" xfId="0" applyFont="1" applyBorder="1">
      <alignment vertical="center"/>
    </xf>
    <xf numFmtId="0" fontId="12" fillId="0" borderId="0" xfId="0" applyFont="1">
      <alignment vertical="center"/>
    </xf>
    <xf numFmtId="0" fontId="12" fillId="0" borderId="11" xfId="0" applyFont="1" applyBorder="1">
      <alignment vertical="center"/>
    </xf>
    <xf numFmtId="0" fontId="12" fillId="0" borderId="0" xfId="0" applyFont="1" applyAlignment="1">
      <alignment horizontal="center" vertical="center"/>
    </xf>
    <xf numFmtId="0" fontId="9" fillId="0" borderId="12" xfId="0" applyFont="1" applyBorder="1">
      <alignment vertical="center"/>
    </xf>
    <xf numFmtId="0" fontId="12" fillId="0" borderId="4" xfId="0" applyFont="1" applyBorder="1">
      <alignment vertical="center"/>
    </xf>
    <xf numFmtId="0" fontId="9" fillId="0" borderId="5" xfId="0" applyFont="1" applyBorder="1">
      <alignment vertical="center"/>
    </xf>
    <xf numFmtId="0" fontId="12" fillId="0" borderId="5" xfId="0" applyFont="1" applyBorder="1" applyAlignment="1">
      <alignment horizontal="right" vertical="center"/>
    </xf>
    <xf numFmtId="0" fontId="12" fillId="0" borderId="5" xfId="0" applyFont="1" applyBorder="1" applyAlignment="1">
      <alignment horizontal="center" vertical="center"/>
    </xf>
    <xf numFmtId="0" fontId="9" fillId="0" borderId="6" xfId="0" applyFont="1" applyBorder="1">
      <alignment vertical="center"/>
    </xf>
    <xf numFmtId="0" fontId="18" fillId="0" borderId="0" xfId="0" applyFont="1" applyAlignment="1">
      <alignment horizontal="right" vertical="center" wrapText="1"/>
    </xf>
    <xf numFmtId="0" fontId="18" fillId="0" borderId="0" xfId="0" applyFont="1" applyAlignment="1">
      <alignment vertical="center" wrapText="1"/>
    </xf>
    <xf numFmtId="0" fontId="9" fillId="0" borderId="0" xfId="0" applyFont="1" applyAlignment="1">
      <alignment vertical="center" wrapText="1"/>
    </xf>
    <xf numFmtId="0" fontId="21" fillId="0" borderId="0" xfId="0" applyFont="1" applyAlignment="1">
      <alignment horizontal="center" vertical="center"/>
    </xf>
    <xf numFmtId="0" fontId="22" fillId="0" borderId="0" xfId="0" applyFont="1" applyAlignment="1">
      <alignment horizontal="right" vertical="center"/>
    </xf>
    <xf numFmtId="0" fontId="21" fillId="0" borderId="0" xfId="0" applyFont="1" applyAlignment="1">
      <alignment horizontal="justify" vertical="center"/>
    </xf>
    <xf numFmtId="0" fontId="21" fillId="0" borderId="0" xfId="0" applyFont="1" applyAlignment="1">
      <alignment horizontal="justify" vertical="center" wrapText="1"/>
    </xf>
    <xf numFmtId="0" fontId="22" fillId="10" borderId="35" xfId="0" applyFont="1" applyFill="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4" fillId="0" borderId="23" xfId="0" applyFont="1" applyBorder="1" applyAlignment="1">
      <alignment horizontal="center" vertical="center" wrapText="1"/>
    </xf>
    <xf numFmtId="0" fontId="21" fillId="0" borderId="54" xfId="0" applyFont="1" applyBorder="1" applyAlignment="1">
      <alignment horizontal="center" vertical="center" wrapText="1"/>
    </xf>
    <xf numFmtId="0" fontId="21" fillId="0" borderId="55" xfId="0" applyFont="1" applyBorder="1" applyAlignment="1">
      <alignment horizontal="center" vertical="center" wrapText="1"/>
    </xf>
    <xf numFmtId="0" fontId="24" fillId="0" borderId="16"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8" fillId="0" borderId="64" xfId="0" applyFont="1" applyBorder="1" applyAlignment="1">
      <alignment horizontal="center" vertical="center"/>
    </xf>
    <xf numFmtId="0" fontId="8" fillId="0" borderId="16" xfId="0" applyFont="1" applyBorder="1" applyAlignment="1">
      <alignment horizontal="center" vertical="center" shrinkToFit="1"/>
    </xf>
    <xf numFmtId="0" fontId="25" fillId="0" borderId="16" xfId="0" applyFont="1" applyBorder="1" applyAlignment="1">
      <alignment horizontal="center" vertical="center" wrapText="1"/>
    </xf>
    <xf numFmtId="0" fontId="26" fillId="0" borderId="0" xfId="0" applyFont="1" applyAlignment="1">
      <alignment horizontal="justify" vertical="center" wrapText="1"/>
    </xf>
    <xf numFmtId="0" fontId="26" fillId="0" borderId="58" xfId="0" applyFont="1" applyBorder="1" applyAlignment="1">
      <alignment horizontal="center" vertical="center" wrapText="1"/>
    </xf>
    <xf numFmtId="0" fontId="26" fillId="0" borderId="59" xfId="0" applyFont="1" applyBorder="1" applyAlignment="1">
      <alignment horizontal="center" vertical="center" wrapText="1"/>
    </xf>
    <xf numFmtId="0" fontId="8" fillId="0" borderId="65" xfId="0" applyFont="1" applyBorder="1" applyAlignment="1">
      <alignment horizontal="center" vertical="center" shrinkToFit="1"/>
    </xf>
    <xf numFmtId="0" fontId="26" fillId="0" borderId="22" xfId="0" applyFont="1" applyBorder="1" applyAlignment="1">
      <alignment horizontal="center" vertical="center"/>
    </xf>
    <xf numFmtId="0" fontId="27" fillId="0" borderId="16" xfId="0" applyFont="1" applyBorder="1" applyAlignment="1">
      <alignment horizontal="center" vertical="center" shrinkToFit="1"/>
    </xf>
    <xf numFmtId="0" fontId="28" fillId="0" borderId="0" xfId="0" applyFont="1">
      <alignment vertical="center"/>
    </xf>
    <xf numFmtId="0" fontId="9" fillId="0" borderId="66" xfId="0" applyFont="1" applyBorder="1">
      <alignment vertical="center"/>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69" xfId="0" applyFont="1" applyBorder="1" applyAlignment="1">
      <alignment horizontal="center" vertical="center" wrapText="1"/>
    </xf>
    <xf numFmtId="0" fontId="27" fillId="0" borderId="65" xfId="0" applyFont="1" applyBorder="1" applyAlignment="1">
      <alignment horizontal="center" vertical="center" shrinkToFit="1"/>
    </xf>
    <xf numFmtId="0" fontId="25" fillId="0" borderId="65" xfId="0" applyFont="1" applyBorder="1" applyAlignment="1">
      <alignment horizontal="center" vertical="center" wrapText="1"/>
    </xf>
    <xf numFmtId="0" fontId="24" fillId="10" borderId="30" xfId="0" applyFont="1" applyFill="1" applyBorder="1" applyAlignment="1">
      <alignment horizontal="center" vertical="center" wrapText="1"/>
    </xf>
    <xf numFmtId="0" fontId="26" fillId="0" borderId="15"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5" xfId="0" applyFont="1" applyBorder="1" applyAlignment="1">
      <alignment horizontal="justify" vertical="center" wrapText="1"/>
    </xf>
    <xf numFmtId="0" fontId="26" fillId="0" borderId="70" xfId="0" applyFont="1" applyBorder="1" applyAlignment="1">
      <alignment horizontal="justify" vertical="center" wrapText="1"/>
    </xf>
    <xf numFmtId="0" fontId="9" fillId="0" borderId="0" xfId="0" applyFont="1" applyBorder="1">
      <alignment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32" fillId="0" borderId="0" xfId="0" applyFont="1">
      <alignment vertical="center"/>
    </xf>
    <xf numFmtId="0" fontId="9" fillId="12" borderId="0" xfId="0" applyFont="1" applyFill="1">
      <alignment vertical="center"/>
    </xf>
    <xf numFmtId="0" fontId="12" fillId="12" borderId="0" xfId="0" applyFont="1" applyFill="1">
      <alignment vertical="center"/>
    </xf>
    <xf numFmtId="0" fontId="12" fillId="12" borderId="0" xfId="0" applyFont="1" applyFill="1" applyAlignment="1">
      <alignment horizontal="left" vertical="center" wrapText="1"/>
    </xf>
    <xf numFmtId="9" fontId="9" fillId="12" borderId="0" xfId="4" applyFont="1" applyFill="1">
      <alignment vertical="center"/>
    </xf>
    <xf numFmtId="0" fontId="18" fillId="12" borderId="0" xfId="0" applyFont="1" applyFill="1" applyAlignment="1">
      <alignment horizontal="left" vertical="center" wrapText="1"/>
    </xf>
    <xf numFmtId="0" fontId="9" fillId="12" borderId="2" xfId="0" applyFont="1" applyFill="1" applyBorder="1">
      <alignment vertical="center"/>
    </xf>
    <xf numFmtId="0" fontId="9" fillId="12" borderId="3" xfId="0" applyFont="1" applyFill="1" applyBorder="1">
      <alignment vertical="center"/>
    </xf>
    <xf numFmtId="0" fontId="12" fillId="12" borderId="11" xfId="0" applyFont="1" applyFill="1" applyBorder="1">
      <alignment vertical="center"/>
    </xf>
    <xf numFmtId="0" fontId="12" fillId="12" borderId="0" xfId="0" applyFont="1" applyFill="1" applyAlignment="1">
      <alignment horizontal="right" vertical="center"/>
    </xf>
    <xf numFmtId="0" fontId="9" fillId="12" borderId="12" xfId="0" applyFont="1" applyFill="1" applyBorder="1">
      <alignment vertical="center"/>
    </xf>
    <xf numFmtId="0" fontId="12" fillId="12" borderId="4" xfId="0" applyFont="1" applyFill="1" applyBorder="1">
      <alignment vertical="center"/>
    </xf>
    <xf numFmtId="0" fontId="9" fillId="12" borderId="5" xfId="0" applyFont="1" applyFill="1" applyBorder="1">
      <alignment vertical="center"/>
    </xf>
    <xf numFmtId="0" fontId="12" fillId="12" borderId="5" xfId="0" applyFont="1" applyFill="1" applyBorder="1" applyAlignment="1">
      <alignment horizontal="right" vertical="center"/>
    </xf>
    <xf numFmtId="0" fontId="9" fillId="12" borderId="6" xfId="0" applyFont="1" applyFill="1" applyBorder="1">
      <alignment vertical="center"/>
    </xf>
    <xf numFmtId="0" fontId="12" fillId="12" borderId="0" xfId="0" applyFont="1" applyFill="1" applyAlignment="1">
      <alignment vertical="center" wrapText="1"/>
    </xf>
    <xf numFmtId="0" fontId="12" fillId="12" borderId="0" xfId="0" applyFont="1" applyFill="1" applyAlignment="1">
      <alignment vertical="top"/>
    </xf>
    <xf numFmtId="0" fontId="9" fillId="0" borderId="0" xfId="0" applyFont="1" applyAlignment="1">
      <alignment horizontal="left" vertical="center"/>
    </xf>
    <xf numFmtId="49" fontId="9" fillId="0" borderId="0" xfId="0" applyNumberFormat="1" applyFont="1" applyAlignment="1">
      <alignment horizontal="right" vertical="center"/>
    </xf>
    <xf numFmtId="49" fontId="9" fillId="0" borderId="0" xfId="0" applyNumberFormat="1" applyFont="1" applyAlignment="1">
      <alignment horizontal="right" vertical="center" wrapText="1"/>
    </xf>
    <xf numFmtId="0" fontId="9" fillId="0" borderId="0" xfId="0" applyFont="1" applyAlignment="1">
      <alignment vertical="top"/>
    </xf>
    <xf numFmtId="0" fontId="9" fillId="0" borderId="0" xfId="0" applyFont="1" applyAlignment="1">
      <alignment horizontal="right" vertical="center" shrinkToFit="1"/>
    </xf>
    <xf numFmtId="0" fontId="12" fillId="0" borderId="0" xfId="0" applyFont="1" applyAlignment="1">
      <alignment vertical="center" wrapText="1"/>
    </xf>
    <xf numFmtId="0" fontId="9" fillId="12" borderId="78" xfId="0" applyFont="1" applyFill="1" applyBorder="1">
      <alignment vertical="center"/>
    </xf>
    <xf numFmtId="0" fontId="9" fillId="12" borderId="40" xfId="0" applyFont="1" applyFill="1" applyBorder="1">
      <alignment vertical="center"/>
    </xf>
    <xf numFmtId="0" fontId="9" fillId="12" borderId="66" xfId="0" applyFont="1" applyFill="1" applyBorder="1">
      <alignment vertical="center"/>
    </xf>
    <xf numFmtId="0" fontId="9" fillId="12" borderId="77" xfId="0" applyFont="1" applyFill="1" applyBorder="1">
      <alignment vertical="center"/>
    </xf>
    <xf numFmtId="0" fontId="9" fillId="12" borderId="80" xfId="0" applyFont="1" applyFill="1" applyBorder="1">
      <alignment vertical="center"/>
    </xf>
    <xf numFmtId="0" fontId="9" fillId="0" borderId="0" xfId="0" applyFont="1" applyAlignment="1">
      <alignment horizontal="right" vertical="center" wrapText="1"/>
    </xf>
    <xf numFmtId="49" fontId="9" fillId="0" borderId="0" xfId="0" applyNumberFormat="1" applyFont="1" applyAlignment="1">
      <alignment horizontal="right" vertical="top" wrapText="1"/>
    </xf>
    <xf numFmtId="49" fontId="9" fillId="0" borderId="0" xfId="0" applyNumberFormat="1" applyFont="1" applyAlignment="1">
      <alignment horizontal="right" vertical="top"/>
    </xf>
    <xf numFmtId="0" fontId="9" fillId="0" borderId="0" xfId="0" applyFont="1" applyFill="1">
      <alignment vertical="center"/>
    </xf>
    <xf numFmtId="0" fontId="9" fillId="0" borderId="0" xfId="0" applyFont="1" applyFill="1" applyAlignment="1">
      <alignment vertical="center" wrapText="1"/>
    </xf>
    <xf numFmtId="0" fontId="9" fillId="0" borderId="0" xfId="0" applyFont="1" applyBorder="1" applyAlignment="1">
      <alignment horizontal="center" vertical="center"/>
    </xf>
    <xf numFmtId="0" fontId="33" fillId="0" borderId="15" xfId="0" applyFont="1" applyBorder="1" applyAlignment="1">
      <alignment horizontal="center" vertical="center"/>
    </xf>
    <xf numFmtId="0" fontId="0" fillId="6" borderId="16" xfId="0" applyFill="1" applyBorder="1">
      <alignment vertical="center"/>
    </xf>
    <xf numFmtId="0" fontId="33" fillId="0" borderId="22" xfId="0" applyFont="1" applyBorder="1" applyAlignment="1">
      <alignment horizontal="center" vertical="center"/>
    </xf>
    <xf numFmtId="0" fontId="0" fillId="6" borderId="23" xfId="0" applyFill="1" applyBorder="1">
      <alignment vertical="center"/>
    </xf>
    <xf numFmtId="0" fontId="38" fillId="15" borderId="24" xfId="0" applyFont="1" applyFill="1" applyBorder="1" applyAlignment="1">
      <alignment horizontal="center" vertical="center"/>
    </xf>
    <xf numFmtId="0" fontId="38" fillId="15" borderId="26" xfId="0" applyFont="1" applyFill="1" applyBorder="1">
      <alignment vertical="center"/>
    </xf>
    <xf numFmtId="0" fontId="33" fillId="0" borderId="96" xfId="0" applyFont="1" applyBorder="1" applyAlignment="1">
      <alignment horizontal="center" vertical="center" wrapText="1"/>
    </xf>
    <xf numFmtId="0" fontId="0" fillId="6" borderId="97" xfId="0" applyFill="1" applyBorder="1">
      <alignment vertical="center"/>
    </xf>
    <xf numFmtId="0" fontId="33" fillId="0" borderId="19" xfId="0" applyFont="1" applyBorder="1" applyAlignment="1">
      <alignment horizontal="center" vertical="center"/>
    </xf>
    <xf numFmtId="0" fontId="0" fillId="6" borderId="21" xfId="0" applyFill="1" applyBorder="1">
      <alignment vertical="center"/>
    </xf>
    <xf numFmtId="0" fontId="33" fillId="0" borderId="96" xfId="0" applyFont="1" applyBorder="1" applyAlignment="1">
      <alignment horizontal="center" vertical="center"/>
    </xf>
    <xf numFmtId="0" fontId="12" fillId="0" borderId="0" xfId="0" applyFont="1" applyBorder="1">
      <alignment vertical="center"/>
    </xf>
    <xf numFmtId="0" fontId="18" fillId="12" borderId="0" xfId="0" applyFont="1" applyFill="1" applyAlignment="1">
      <alignment horizontal="right" vertical="top"/>
    </xf>
    <xf numFmtId="0" fontId="12" fillId="12" borderId="0" xfId="0" applyFont="1" applyFill="1" applyBorder="1">
      <alignment vertical="center"/>
    </xf>
    <xf numFmtId="0" fontId="9" fillId="12" borderId="0" xfId="0" applyFont="1" applyFill="1" applyBorder="1">
      <alignment vertical="center"/>
    </xf>
    <xf numFmtId="0" fontId="12" fillId="12" borderId="0" xfId="0" applyFont="1" applyFill="1" applyBorder="1" applyAlignment="1">
      <alignment horizontal="right" vertical="center"/>
    </xf>
    <xf numFmtId="0" fontId="9" fillId="12" borderId="0" xfId="0" applyFont="1" applyFill="1" applyBorder="1" applyAlignment="1">
      <alignment horizontal="center" vertical="center"/>
    </xf>
    <xf numFmtId="0" fontId="12" fillId="12" borderId="0" xfId="0" applyFont="1" applyFill="1" applyBorder="1" applyAlignment="1">
      <alignment horizontal="center" vertical="center"/>
    </xf>
    <xf numFmtId="0" fontId="9" fillId="0" borderId="5" xfId="0" applyFont="1" applyBorder="1" applyAlignment="1">
      <alignment vertical="center"/>
    </xf>
    <xf numFmtId="0" fontId="9" fillId="0" borderId="5" xfId="0" applyFont="1" applyBorder="1" applyAlignment="1">
      <alignment horizontal="right" vertical="center"/>
    </xf>
    <xf numFmtId="0" fontId="10" fillId="0" borderId="0" xfId="0" applyFont="1" applyAlignment="1">
      <alignment horizontal="center" vertical="center"/>
    </xf>
    <xf numFmtId="0" fontId="38" fillId="15" borderId="26" xfId="0" applyFont="1" applyFill="1" applyBorder="1" applyAlignment="1">
      <alignment horizontal="center" vertical="center"/>
    </xf>
    <xf numFmtId="0" fontId="41" fillId="0" borderId="103" xfId="0" applyFont="1" applyFill="1" applyBorder="1" applyAlignment="1">
      <alignment horizontal="center" vertical="center"/>
    </xf>
    <xf numFmtId="0" fontId="41" fillId="6" borderId="104" xfId="0" applyFont="1" applyFill="1" applyBorder="1">
      <alignment vertical="center"/>
    </xf>
    <xf numFmtId="177" fontId="0" fillId="0" borderId="0" xfId="0" applyNumberFormat="1">
      <alignment vertical="center"/>
    </xf>
    <xf numFmtId="177" fontId="4" fillId="0" borderId="7" xfId="3" applyNumberFormat="1" applyFont="1" applyBorder="1">
      <alignment vertical="center"/>
    </xf>
    <xf numFmtId="177" fontId="4" fillId="0" borderId="7" xfId="3" applyNumberFormat="1" applyFont="1" applyBorder="1" applyAlignment="1">
      <alignment vertical="center"/>
    </xf>
    <xf numFmtId="177" fontId="4" fillId="0" borderId="7" xfId="3" applyNumberFormat="1" applyFont="1" applyBorder="1" applyAlignment="1">
      <alignment vertical="center" wrapText="1"/>
    </xf>
    <xf numFmtId="177" fontId="4" fillId="0" borderId="13" xfId="3" applyNumberFormat="1" applyFont="1" applyBorder="1">
      <alignment vertical="center"/>
    </xf>
    <xf numFmtId="0" fontId="33" fillId="16" borderId="26" xfId="0" applyFont="1" applyFill="1" applyBorder="1">
      <alignment vertical="center"/>
    </xf>
    <xf numFmtId="0" fontId="5" fillId="0" borderId="22" xfId="3" applyBorder="1">
      <alignment vertical="center"/>
    </xf>
    <xf numFmtId="0" fontId="0" fillId="0" borderId="23" xfId="0" applyBorder="1" applyAlignment="1">
      <alignment horizontal="center" vertical="center"/>
    </xf>
    <xf numFmtId="0" fontId="5" fillId="0" borderId="15" xfId="3" applyBorder="1">
      <alignment vertical="center"/>
    </xf>
    <xf numFmtId="0" fontId="0" fillId="0" borderId="16" xfId="0" applyBorder="1" applyAlignment="1">
      <alignment horizontal="center" vertical="center"/>
    </xf>
    <xf numFmtId="0" fontId="5" fillId="0" borderId="28" xfId="3" applyBorder="1">
      <alignment vertical="center"/>
    </xf>
    <xf numFmtId="177" fontId="4" fillId="0" borderId="29" xfId="3" applyNumberFormat="1" applyFont="1" applyBorder="1" applyAlignment="1">
      <alignment vertical="center"/>
    </xf>
    <xf numFmtId="0" fontId="0" fillId="0" borderId="30" xfId="0" applyBorder="1" applyAlignment="1">
      <alignment horizontal="center" vertical="center"/>
    </xf>
    <xf numFmtId="0" fontId="33" fillId="16" borderId="24" xfId="0" applyFont="1" applyFill="1" applyBorder="1" applyAlignment="1">
      <alignment horizontal="center" vertical="center"/>
    </xf>
    <xf numFmtId="177" fontId="33" fillId="16" borderId="25" xfId="0" applyNumberFormat="1" applyFont="1" applyFill="1" applyBorder="1" applyAlignment="1">
      <alignment horizontal="center" vertical="center"/>
    </xf>
    <xf numFmtId="0" fontId="8" fillId="0" borderId="0" xfId="0" applyFont="1" applyAlignment="1" applyProtection="1">
      <alignment horizontal="left" vertical="center"/>
      <protection locked="0"/>
    </xf>
    <xf numFmtId="0" fontId="9" fillId="0" borderId="0" xfId="0" applyFont="1" applyProtection="1">
      <alignment vertical="center"/>
      <protection locked="0"/>
    </xf>
    <xf numFmtId="176" fontId="9" fillId="0" borderId="0" xfId="0" applyNumberFormat="1" applyFont="1" applyAlignment="1" applyProtection="1">
      <alignment horizontal="centerContinuous" vertical="center"/>
      <protection locked="0"/>
    </xf>
    <xf numFmtId="0" fontId="8" fillId="0" borderId="0" xfId="0" applyFont="1" applyProtection="1">
      <alignment vertical="center"/>
      <protection locked="0"/>
    </xf>
    <xf numFmtId="0" fontId="9" fillId="0" borderId="0" xfId="0" applyFont="1" applyAlignment="1" applyProtection="1">
      <alignment horizontal="right" vertical="center"/>
      <protection locked="0"/>
    </xf>
    <xf numFmtId="0" fontId="8" fillId="0" borderId="0" xfId="0" applyFont="1" applyAlignment="1" applyProtection="1">
      <alignment horizontal="justify" vertical="center"/>
      <protection locked="0"/>
    </xf>
    <xf numFmtId="0" fontId="12" fillId="0" borderId="0" xfId="0" applyFont="1" applyAlignment="1" applyProtection="1">
      <alignment horizontal="right" vertical="center"/>
      <protection locked="0"/>
    </xf>
    <xf numFmtId="177" fontId="9" fillId="0" borderId="0" xfId="0" applyNumberFormat="1" applyFont="1" applyAlignment="1" applyProtection="1">
      <alignment horizontal="center" vertical="center"/>
      <protection locked="0"/>
    </xf>
    <xf numFmtId="178" fontId="14" fillId="0" borderId="0" xfId="0" applyNumberFormat="1" applyFont="1" applyProtection="1">
      <alignment vertical="center"/>
      <protection locked="0"/>
    </xf>
    <xf numFmtId="0" fontId="15" fillId="0" borderId="43" xfId="0" applyFont="1" applyBorder="1" applyAlignment="1" applyProtection="1">
      <alignment horizontal="right" vertical="center"/>
      <protection locked="0"/>
    </xf>
    <xf numFmtId="0" fontId="17" fillId="0" borderId="43" xfId="0" applyFont="1" applyBorder="1" applyProtection="1">
      <alignment vertical="center"/>
      <protection locked="0"/>
    </xf>
    <xf numFmtId="49" fontId="9" fillId="0" borderId="0" xfId="0" applyNumberFormat="1" applyFont="1" applyProtection="1">
      <alignment vertical="center"/>
      <protection locked="0"/>
    </xf>
    <xf numFmtId="49" fontId="9" fillId="0" borderId="0" xfId="0" applyNumberFormat="1" applyFont="1" applyAlignment="1" applyProtection="1">
      <alignment horizontal="center" vertical="center"/>
      <protection locked="0"/>
    </xf>
    <xf numFmtId="3" fontId="10" fillId="0" borderId="0" xfId="0" applyNumberFormat="1"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18" fillId="0" borderId="0" xfId="0" applyFont="1" applyProtection="1">
      <alignmen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right" vertical="top" wrapText="1"/>
      <protection locked="0"/>
    </xf>
    <xf numFmtId="0" fontId="18" fillId="0" borderId="0" xfId="0" applyFont="1" applyAlignment="1" applyProtection="1">
      <alignment horizontal="left" vertical="center"/>
      <protection locked="0"/>
    </xf>
    <xf numFmtId="0" fontId="18" fillId="0" borderId="0" xfId="0" applyFont="1" applyAlignment="1" applyProtection="1">
      <alignment horizontal="left" vertical="center" wrapText="1"/>
      <protection locked="0"/>
    </xf>
    <xf numFmtId="0" fontId="9" fillId="0" borderId="2" xfId="0" applyFont="1" applyBorder="1" applyProtection="1">
      <alignment vertical="center"/>
      <protection locked="0"/>
    </xf>
    <xf numFmtId="0" fontId="9" fillId="0" borderId="3" xfId="0" applyFont="1" applyBorder="1" applyProtection="1">
      <alignment vertical="center"/>
      <protection locked="0"/>
    </xf>
    <xf numFmtId="0" fontId="12" fillId="0" borderId="0" xfId="0" applyFont="1" applyProtection="1">
      <alignment vertical="center"/>
      <protection locked="0"/>
    </xf>
    <xf numFmtId="0" fontId="12" fillId="0" borderId="11" xfId="0" applyFont="1" applyBorder="1" applyProtection="1">
      <alignment vertical="center"/>
      <protection locked="0"/>
    </xf>
    <xf numFmtId="0" fontId="9" fillId="0" borderId="0" xfId="0" applyFont="1" applyBorder="1" applyProtection="1">
      <alignment vertical="center"/>
      <protection locked="0"/>
    </xf>
    <xf numFmtId="0" fontId="12" fillId="0" borderId="0" xfId="0" applyFont="1" applyBorder="1" applyAlignment="1" applyProtection="1">
      <alignment horizontal="right" vertical="center"/>
      <protection locked="0"/>
    </xf>
    <xf numFmtId="0" fontId="12" fillId="0" borderId="0" xfId="0" applyFont="1" applyBorder="1" applyAlignment="1" applyProtection="1">
      <alignment horizontal="center" vertical="center"/>
      <protection locked="0"/>
    </xf>
    <xf numFmtId="0" fontId="9" fillId="0" borderId="12" xfId="0" applyFont="1" applyBorder="1" applyProtection="1">
      <alignment vertical="center"/>
      <protection locked="0"/>
    </xf>
    <xf numFmtId="0" fontId="12" fillId="0" borderId="4" xfId="0" applyFont="1" applyBorder="1" applyProtection="1">
      <alignment vertical="center"/>
      <protection locked="0"/>
    </xf>
    <xf numFmtId="0" fontId="9" fillId="0" borderId="5" xfId="0" applyFont="1" applyBorder="1" applyProtection="1">
      <alignment vertical="center"/>
      <protection locked="0"/>
    </xf>
    <xf numFmtId="0" fontId="12" fillId="0" borderId="5" xfId="0" applyFont="1" applyBorder="1" applyAlignment="1" applyProtection="1">
      <alignment horizontal="right" vertical="center"/>
      <protection locked="0"/>
    </xf>
    <xf numFmtId="0" fontId="12" fillId="0" borderId="5" xfId="0" applyFont="1" applyBorder="1" applyAlignment="1" applyProtection="1">
      <alignment horizontal="center" vertical="center"/>
      <protection locked="0"/>
    </xf>
    <xf numFmtId="0" fontId="9" fillId="0" borderId="6" xfId="0" applyFont="1" applyBorder="1" applyProtection="1">
      <alignment vertical="center"/>
      <protection locked="0"/>
    </xf>
    <xf numFmtId="0" fontId="12" fillId="0" borderId="0" xfId="0" applyFont="1" applyBorder="1" applyProtection="1">
      <alignment vertical="center"/>
      <protection locked="0"/>
    </xf>
    <xf numFmtId="0" fontId="9" fillId="0" borderId="0" xfId="0" applyFont="1" applyBorder="1" applyAlignment="1" applyProtection="1">
      <alignment horizontal="center" vertical="center"/>
      <protection locked="0"/>
    </xf>
    <xf numFmtId="0" fontId="18" fillId="0" borderId="0" xfId="0" applyFont="1" applyAlignment="1" applyProtection="1">
      <alignment horizontal="right" vertical="center" wrapText="1"/>
      <protection locked="0"/>
    </xf>
    <xf numFmtId="0" fontId="18" fillId="0" borderId="0" xfId="0" applyFont="1" applyAlignment="1" applyProtection="1">
      <alignment vertical="center" wrapText="1"/>
      <protection locked="0"/>
    </xf>
    <xf numFmtId="0" fontId="9" fillId="0" borderId="0" xfId="1" applyFont="1" applyAlignment="1" applyProtection="1">
      <alignment vertical="center"/>
      <protection locked="0"/>
    </xf>
    <xf numFmtId="0" fontId="9" fillId="0" borderId="0" xfId="0" applyFont="1" applyAlignment="1" applyProtection="1">
      <alignment vertical="center" wrapText="1"/>
      <protection locked="0"/>
    </xf>
    <xf numFmtId="0" fontId="9" fillId="0" borderId="0" xfId="1" applyFont="1" applyAlignment="1" applyProtection="1">
      <alignment horizontal="center" vertical="center" shrinkToFit="1"/>
      <protection locked="0"/>
    </xf>
    <xf numFmtId="177" fontId="8" fillId="0" borderId="0" xfId="1" applyNumberFormat="1" applyFont="1" applyAlignment="1" applyProtection="1">
      <alignment horizontal="right" vertical="center"/>
      <protection locked="0"/>
    </xf>
    <xf numFmtId="0" fontId="8" fillId="0" borderId="0" xfId="1" applyFont="1" applyAlignment="1" applyProtection="1">
      <alignment horizontal="center" vertical="center"/>
      <protection locked="0"/>
    </xf>
    <xf numFmtId="177" fontId="8" fillId="0" borderId="0" xfId="1" applyNumberFormat="1" applyFont="1" applyAlignment="1" applyProtection="1">
      <alignment horizontal="center" vertical="center"/>
      <protection locked="0"/>
    </xf>
    <xf numFmtId="177" fontId="9" fillId="0" borderId="0" xfId="1" applyNumberFormat="1" applyFont="1" applyAlignment="1" applyProtection="1">
      <alignment horizontal="right" vertical="center"/>
      <protection locked="0"/>
    </xf>
    <xf numFmtId="0" fontId="8" fillId="0" borderId="0" xfId="1" applyFont="1" applyAlignment="1" applyProtection="1">
      <alignment vertical="center" wrapText="1"/>
      <protection locked="0"/>
    </xf>
    <xf numFmtId="0" fontId="8" fillId="0" borderId="0" xfId="1" applyFont="1" applyAlignment="1" applyProtection="1">
      <alignment horizontal="left" vertical="center" wrapText="1"/>
      <protection locked="0"/>
    </xf>
    <xf numFmtId="0" fontId="9" fillId="0" borderId="0" xfId="1" applyFont="1" applyAlignment="1" applyProtection="1">
      <alignment horizontal="left" vertical="center"/>
      <protection locked="0"/>
    </xf>
    <xf numFmtId="0" fontId="9" fillId="0" borderId="0" xfId="1" applyFont="1" applyFill="1" applyBorder="1" applyAlignment="1" applyProtection="1">
      <alignment horizontal="center" vertical="center"/>
      <protection locked="0"/>
    </xf>
    <xf numFmtId="177" fontId="8" fillId="0" borderId="0" xfId="1" applyNumberFormat="1" applyFont="1" applyFill="1" applyBorder="1" applyAlignment="1" applyProtection="1">
      <alignment horizontal="right" vertical="center"/>
      <protection locked="0"/>
    </xf>
    <xf numFmtId="177" fontId="8" fillId="0" borderId="0" xfId="1" applyNumberFormat="1" applyFont="1" applyFill="1" applyBorder="1" applyAlignment="1" applyProtection="1">
      <alignment vertical="center"/>
      <protection locked="0"/>
    </xf>
    <xf numFmtId="0" fontId="9" fillId="0" borderId="0" xfId="1" applyFont="1" applyFill="1" applyAlignment="1" applyProtection="1">
      <alignment vertical="center"/>
      <protection locked="0"/>
    </xf>
    <xf numFmtId="0" fontId="9" fillId="0" borderId="0" xfId="0" applyFont="1" applyFill="1" applyProtection="1">
      <alignment vertical="center"/>
      <protection locked="0"/>
    </xf>
    <xf numFmtId="49" fontId="0" fillId="0" borderId="0" xfId="0" applyNumberFormat="1">
      <alignment vertical="center"/>
    </xf>
    <xf numFmtId="0" fontId="33" fillId="0" borderId="0" xfId="0" applyFont="1" applyFill="1" applyBorder="1" applyAlignment="1">
      <alignment horizontal="center" vertical="center"/>
    </xf>
    <xf numFmtId="0" fontId="42" fillId="0" borderId="10" xfId="0" applyFont="1" applyBorder="1">
      <alignment vertical="center"/>
    </xf>
    <xf numFmtId="0" fontId="42" fillId="0" borderId="7" xfId="0" applyFont="1" applyBorder="1">
      <alignment vertical="center"/>
    </xf>
    <xf numFmtId="0" fontId="42" fillId="13" borderId="10" xfId="0" applyFont="1" applyFill="1" applyBorder="1">
      <alignment vertical="center"/>
    </xf>
    <xf numFmtId="0" fontId="42" fillId="13" borderId="7" xfId="0" applyFont="1" applyFill="1" applyBorder="1">
      <alignment vertical="center"/>
    </xf>
    <xf numFmtId="0" fontId="42" fillId="0" borderId="8" xfId="0" applyFont="1" applyBorder="1">
      <alignment vertical="center"/>
    </xf>
    <xf numFmtId="0" fontId="42" fillId="13" borderId="8" xfId="0" applyFont="1" applyFill="1" applyBorder="1">
      <alignment vertical="center"/>
    </xf>
    <xf numFmtId="0" fontId="42" fillId="13" borderId="1" xfId="0" applyFont="1" applyFill="1" applyBorder="1">
      <alignment vertical="center"/>
    </xf>
    <xf numFmtId="0" fontId="43" fillId="0" borderId="0" xfId="0" applyFont="1">
      <alignment vertical="center"/>
    </xf>
    <xf numFmtId="0" fontId="38" fillId="8" borderId="0" xfId="0" applyFont="1" applyFill="1">
      <alignment vertical="center"/>
    </xf>
    <xf numFmtId="0" fontId="43" fillId="0" borderId="45" xfId="0" applyFont="1" applyBorder="1">
      <alignment vertical="center"/>
    </xf>
    <xf numFmtId="0" fontId="43" fillId="0" borderId="46" xfId="0" applyFont="1" applyBorder="1">
      <alignment vertical="center"/>
    </xf>
    <xf numFmtId="0" fontId="43" fillId="0" borderId="0" xfId="1" applyFont="1" applyAlignment="1">
      <alignment vertical="center"/>
    </xf>
    <xf numFmtId="49" fontId="43" fillId="0" borderId="0" xfId="0" applyNumberFormat="1" applyFont="1" applyAlignment="1">
      <alignment horizontal="center" vertical="center"/>
    </xf>
    <xf numFmtId="49" fontId="43" fillId="0" borderId="0" xfId="0" applyNumberFormat="1" applyFont="1">
      <alignment vertical="center"/>
    </xf>
    <xf numFmtId="0" fontId="5" fillId="0" borderId="0" xfId="3" applyProtection="1">
      <alignment vertical="center"/>
      <protection locked="0"/>
    </xf>
    <xf numFmtId="0" fontId="44" fillId="0" borderId="6" xfId="0" applyFont="1" applyBorder="1" applyAlignment="1">
      <alignment horizontal="center" vertical="center"/>
    </xf>
    <xf numFmtId="0" fontId="44" fillId="0" borderId="13" xfId="0" applyFont="1" applyBorder="1" applyAlignment="1">
      <alignment horizontal="center" vertical="center"/>
    </xf>
    <xf numFmtId="0" fontId="5" fillId="0" borderId="0" xfId="3" quotePrefix="1">
      <alignment vertical="center"/>
    </xf>
    <xf numFmtId="58" fontId="0" fillId="0" borderId="0" xfId="0" applyNumberFormat="1">
      <alignment vertical="center"/>
    </xf>
    <xf numFmtId="184" fontId="40" fillId="6" borderId="16" xfId="0" applyNumberFormat="1" applyFont="1" applyFill="1" applyBorder="1" applyAlignment="1">
      <alignment horizontal="left" vertical="center"/>
    </xf>
    <xf numFmtId="0" fontId="5" fillId="0" borderId="0" xfId="3">
      <alignment vertical="center"/>
    </xf>
    <xf numFmtId="0" fontId="41" fillId="13" borderId="104" xfId="0" applyFont="1" applyFill="1" applyBorder="1">
      <alignment vertical="center"/>
    </xf>
    <xf numFmtId="0" fontId="0" fillId="13" borderId="23" xfId="0" applyFill="1" applyBorder="1">
      <alignment vertical="center"/>
    </xf>
    <xf numFmtId="0" fontId="0" fillId="13" borderId="16" xfId="0" applyFill="1" applyBorder="1">
      <alignment vertical="center"/>
    </xf>
    <xf numFmtId="58" fontId="40" fillId="13" borderId="16" xfId="0" applyNumberFormat="1" applyFont="1" applyFill="1" applyBorder="1" applyAlignment="1">
      <alignment horizontal="left" vertical="center"/>
    </xf>
    <xf numFmtId="0" fontId="0" fillId="13" borderId="97" xfId="0" applyFill="1" applyBorder="1">
      <alignment vertical="center"/>
    </xf>
    <xf numFmtId="0" fontId="0" fillId="13" borderId="21" xfId="0" applyFill="1" applyBorder="1">
      <alignment vertical="center"/>
    </xf>
    <xf numFmtId="0" fontId="5" fillId="13" borderId="15" xfId="3" applyFill="1" applyBorder="1">
      <alignment vertical="center"/>
    </xf>
    <xf numFmtId="177" fontId="4" fillId="13" borderId="7" xfId="3" applyNumberFormat="1" applyFont="1" applyFill="1" applyBorder="1" applyAlignment="1">
      <alignment vertical="center"/>
    </xf>
    <xf numFmtId="0" fontId="0" fillId="13" borderId="16" xfId="0" applyFill="1" applyBorder="1" applyAlignment="1">
      <alignment horizontal="center" vertical="center"/>
    </xf>
    <xf numFmtId="0" fontId="42" fillId="13" borderId="7" xfId="0" applyFont="1" applyFill="1" applyBorder="1" applyAlignment="1">
      <alignment horizontal="center" vertical="center"/>
    </xf>
    <xf numFmtId="0" fontId="42" fillId="0" borderId="7" xfId="0" applyFont="1" applyBorder="1" applyAlignment="1">
      <alignment horizontal="center" vertical="center"/>
    </xf>
    <xf numFmtId="0" fontId="42" fillId="13" borderId="82" xfId="0" applyFont="1" applyFill="1" applyBorder="1" applyAlignment="1">
      <alignment horizontal="center" vertical="center"/>
    </xf>
    <xf numFmtId="0" fontId="0" fillId="0" borderId="0" xfId="0" applyAlignment="1">
      <alignment horizontal="center" vertical="center"/>
    </xf>
    <xf numFmtId="0" fontId="46" fillId="0" borderId="0" xfId="0" applyFont="1" applyProtection="1">
      <alignment vertical="center"/>
      <protection locked="0"/>
    </xf>
    <xf numFmtId="0" fontId="12" fillId="12" borderId="5" xfId="0" applyFont="1" applyFill="1" applyBorder="1" applyAlignment="1">
      <alignment horizontal="center" vertical="center"/>
    </xf>
    <xf numFmtId="0" fontId="48" fillId="0" borderId="0" xfId="0" applyFont="1" applyProtection="1">
      <alignment vertical="center"/>
      <protection locked="0"/>
    </xf>
    <xf numFmtId="0" fontId="48" fillId="0" borderId="7" xfId="0" applyFont="1" applyBorder="1" applyAlignment="1" applyProtection="1">
      <alignment horizontal="center" vertical="center"/>
      <protection locked="0"/>
    </xf>
    <xf numFmtId="0" fontId="51" fillId="0" borderId="0" xfId="0" applyFont="1" applyProtection="1">
      <alignment vertical="center"/>
      <protection locked="0"/>
    </xf>
    <xf numFmtId="0" fontId="52" fillId="0" borderId="0" xfId="0" applyFont="1" applyProtection="1">
      <alignment vertical="center"/>
      <protection locked="0"/>
    </xf>
    <xf numFmtId="0" fontId="48" fillId="0" borderId="8" xfId="0" applyFont="1" applyFill="1" applyBorder="1" applyAlignment="1" applyProtection="1">
      <alignment horizontal="center" vertical="center"/>
      <protection locked="0"/>
    </xf>
    <xf numFmtId="0" fontId="48" fillId="0" borderId="82"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48" fillId="0" borderId="8" xfId="0" applyFont="1" applyBorder="1" applyProtection="1">
      <alignment vertical="center"/>
      <protection locked="0"/>
    </xf>
    <xf numFmtId="0" fontId="48" fillId="0" borderId="3" xfId="0" applyFont="1" applyBorder="1" applyAlignment="1" applyProtection="1">
      <alignment horizontal="center" vertical="center"/>
      <protection locked="0"/>
    </xf>
    <xf numFmtId="177" fontId="48" fillId="0" borderId="1" xfId="0" applyNumberFormat="1" applyFont="1" applyBorder="1" applyProtection="1">
      <alignment vertical="center"/>
      <protection locked="0"/>
    </xf>
    <xf numFmtId="177" fontId="53" fillId="0" borderId="6" xfId="0" applyNumberFormat="1" applyFont="1" applyFill="1" applyBorder="1" applyProtection="1">
      <alignment vertical="center"/>
      <protection locked="0"/>
    </xf>
    <xf numFmtId="177" fontId="53" fillId="0" borderId="13" xfId="0" applyNumberFormat="1" applyFont="1" applyFill="1" applyBorder="1" applyProtection="1">
      <alignment vertical="center"/>
      <protection locked="0"/>
    </xf>
    <xf numFmtId="177" fontId="50" fillId="0" borderId="13" xfId="0" applyNumberFormat="1" applyFont="1" applyFill="1" applyBorder="1" applyProtection="1">
      <alignment vertical="center"/>
      <protection locked="0"/>
    </xf>
    <xf numFmtId="0" fontId="55" fillId="0" borderId="0" xfId="0" applyFont="1" applyProtection="1">
      <alignment vertical="center"/>
      <protection locked="0"/>
    </xf>
    <xf numFmtId="177" fontId="49" fillId="0" borderId="105" xfId="0" applyNumberFormat="1" applyFont="1" applyBorder="1" applyProtection="1">
      <alignment vertical="center"/>
      <protection locked="0"/>
    </xf>
    <xf numFmtId="177" fontId="49" fillId="0" borderId="106" xfId="0" applyNumberFormat="1" applyFont="1" applyBorder="1" applyProtection="1">
      <alignment vertical="center"/>
      <protection locked="0"/>
    </xf>
    <xf numFmtId="177" fontId="49" fillId="0" borderId="107" xfId="0" applyNumberFormat="1" applyFont="1" applyBorder="1" applyProtection="1">
      <alignment vertical="center"/>
      <protection locked="0"/>
    </xf>
    <xf numFmtId="177" fontId="49" fillId="0" borderId="108" xfId="0" applyNumberFormat="1" applyFont="1" applyBorder="1" applyProtection="1">
      <alignment vertical="center"/>
      <protection locked="0"/>
    </xf>
    <xf numFmtId="0" fontId="11" fillId="0" borderId="0" xfId="3" applyFont="1" applyAlignment="1" applyProtection="1">
      <alignment vertical="center"/>
      <protection locked="0"/>
    </xf>
    <xf numFmtId="0" fontId="58" fillId="0" borderId="0" xfId="3" applyFont="1" applyAlignment="1">
      <alignment vertical="center"/>
    </xf>
    <xf numFmtId="0" fontId="57" fillId="0" borderId="0" xfId="3" applyFont="1" applyAlignment="1">
      <alignment vertical="center"/>
    </xf>
    <xf numFmtId="0" fontId="44" fillId="0" borderId="0" xfId="0" applyFont="1">
      <alignment vertical="center"/>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18" fillId="0" borderId="0" xfId="0" applyFont="1" applyAlignment="1" applyProtection="1">
      <alignment horizontal="left" vertical="center" wrapText="1"/>
      <protection locked="0"/>
    </xf>
    <xf numFmtId="0" fontId="9" fillId="0" borderId="0" xfId="0" applyFont="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9" fillId="0" borderId="0" xfId="0" applyFont="1" applyFill="1" applyAlignment="1" applyProtection="1">
      <alignment horizontal="left" vertical="center"/>
      <protection locked="0"/>
    </xf>
    <xf numFmtId="0" fontId="10" fillId="0" borderId="0" xfId="0" applyFont="1" applyFill="1" applyAlignment="1" applyProtection="1">
      <alignment horizontal="center" vertical="center"/>
      <protection locked="0"/>
    </xf>
    <xf numFmtId="0" fontId="9" fillId="0" borderId="0" xfId="0" applyFont="1" applyFill="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18" fillId="0" borderId="0" xfId="1" applyFont="1" applyAlignment="1" applyProtection="1">
      <alignment horizontal="right" vertical="center"/>
      <protection locked="0"/>
    </xf>
    <xf numFmtId="0" fontId="9" fillId="0" borderId="0" xfId="1" applyFont="1" applyFill="1" applyAlignment="1" applyProtection="1">
      <alignment horizontal="right" vertical="center"/>
      <protection locked="0"/>
    </xf>
    <xf numFmtId="0" fontId="9" fillId="0" borderId="0" xfId="1" applyFont="1" applyAlignment="1" applyProtection="1">
      <alignment horizontal="right" vertical="center"/>
      <protection locked="0"/>
    </xf>
    <xf numFmtId="0" fontId="36" fillId="0" borderId="0" xfId="0" applyFont="1" applyFill="1" applyBorder="1" applyAlignment="1" applyProtection="1">
      <alignment horizontal="center" vertical="center" wrapText="1"/>
      <protection locked="0"/>
    </xf>
    <xf numFmtId="177" fontId="9" fillId="0" borderId="0" xfId="1" applyNumberFormat="1" applyFont="1" applyFill="1" applyBorder="1" applyAlignment="1" applyProtection="1">
      <alignment horizontal="right" vertical="center"/>
      <protection locked="0"/>
    </xf>
    <xf numFmtId="0" fontId="9" fillId="0" borderId="0" xfId="1" applyFont="1" applyBorder="1" applyAlignment="1" applyProtection="1">
      <alignment vertical="center"/>
      <protection locked="0"/>
    </xf>
    <xf numFmtId="0" fontId="9" fillId="0" borderId="0" xfId="1" applyFont="1" applyFill="1" applyBorder="1" applyAlignment="1" applyProtection="1">
      <alignment vertical="center"/>
      <protection locked="0"/>
    </xf>
    <xf numFmtId="0" fontId="5" fillId="0" borderId="0" xfId="3" quotePrefix="1" applyProtection="1">
      <alignment vertical="center"/>
      <protection locked="0"/>
    </xf>
    <xf numFmtId="0" fontId="9" fillId="3" borderId="22" xfId="1" applyFont="1" applyFill="1" applyBorder="1" applyAlignment="1" applyProtection="1">
      <alignment vertical="center"/>
      <protection locked="0"/>
    </xf>
    <xf numFmtId="0" fontId="9" fillId="3" borderId="13" xfId="1" applyFont="1" applyFill="1" applyBorder="1" applyAlignment="1" applyProtection="1">
      <alignment vertical="center"/>
      <protection locked="0"/>
    </xf>
    <xf numFmtId="0" fontId="9" fillId="0" borderId="0" xfId="1" applyFont="1" applyFill="1" applyBorder="1" applyAlignment="1" applyProtection="1">
      <alignment horizontal="left" vertical="center"/>
      <protection locked="0"/>
    </xf>
    <xf numFmtId="0" fontId="9" fillId="0" borderId="0" xfId="1" applyFont="1" applyFill="1" applyBorder="1" applyAlignment="1" applyProtection="1">
      <alignment horizontal="left" vertical="center" shrinkToFit="1"/>
      <protection locked="0"/>
    </xf>
    <xf numFmtId="179" fontId="8" fillId="0" borderId="0" xfId="1" applyNumberFormat="1" applyFont="1" applyFill="1" applyBorder="1" applyAlignment="1" applyProtection="1">
      <alignment horizontal="right" vertical="center"/>
      <protection locked="0"/>
    </xf>
    <xf numFmtId="177" fontId="8" fillId="0" borderId="0" xfId="1" applyNumberFormat="1" applyFont="1" applyFill="1" applyAlignment="1" applyProtection="1">
      <alignment horizontal="right" vertical="center"/>
      <protection locked="0"/>
    </xf>
    <xf numFmtId="0" fontId="9" fillId="0" borderId="0" xfId="1" applyFont="1" applyFill="1" applyBorder="1" applyAlignment="1" applyProtection="1">
      <alignment horizontal="center" vertical="center" wrapText="1"/>
      <protection locked="0"/>
    </xf>
    <xf numFmtId="0" fontId="20" fillId="0" borderId="0" xfId="1" applyFont="1" applyFill="1" applyBorder="1" applyAlignment="1" applyProtection="1">
      <alignment horizontal="right" vertical="center"/>
      <protection locked="0"/>
    </xf>
    <xf numFmtId="177" fontId="20" fillId="5" borderId="0" xfId="1" applyNumberFormat="1" applyFont="1" applyFill="1" applyBorder="1" applyAlignment="1" applyProtection="1">
      <alignment vertical="center"/>
      <protection locked="0"/>
    </xf>
    <xf numFmtId="0" fontId="20" fillId="5" borderId="0" xfId="1" applyFont="1" applyFill="1" applyBorder="1" applyAlignment="1" applyProtection="1">
      <alignment vertical="center"/>
      <protection locked="0"/>
    </xf>
    <xf numFmtId="177" fontId="8" fillId="0" borderId="0" xfId="1" applyNumberFormat="1" applyFont="1" applyFill="1" applyAlignment="1" applyProtection="1">
      <alignment horizontal="center" vertical="center"/>
      <protection locked="0"/>
    </xf>
    <xf numFmtId="0" fontId="45" fillId="0" borderId="0" xfId="0" applyFont="1" applyAlignment="1" applyProtection="1">
      <alignment horizontal="right" vertical="center"/>
    </xf>
    <xf numFmtId="0" fontId="34" fillId="0" borderId="0" xfId="0" applyFont="1" applyProtection="1">
      <alignment vertical="center"/>
    </xf>
    <xf numFmtId="0" fontId="32" fillId="0" borderId="0" xfId="0" applyFont="1" applyProtection="1">
      <alignment vertical="center"/>
      <protection locked="0"/>
    </xf>
    <xf numFmtId="0" fontId="9" fillId="0" borderId="5" xfId="0" applyFont="1" applyBorder="1" applyAlignment="1" applyProtection="1">
      <alignment horizontal="right" vertical="center"/>
      <protection locked="0"/>
    </xf>
    <xf numFmtId="0" fontId="13" fillId="0" borderId="0" xfId="0" applyFont="1" applyAlignment="1" applyProtection="1">
      <alignment horizontal="left" vertical="center"/>
      <protection locked="0"/>
    </xf>
    <xf numFmtId="0" fontId="9" fillId="0" borderId="7" xfId="0" applyFont="1" applyBorder="1" applyAlignment="1" applyProtection="1">
      <alignment horizontal="right" vertical="center" shrinkToFit="1"/>
      <protection locked="0"/>
    </xf>
    <xf numFmtId="0" fontId="8" fillId="0" borderId="60" xfId="0" applyFont="1" applyBorder="1" applyAlignment="1">
      <alignment horizontal="center" vertical="center"/>
    </xf>
    <xf numFmtId="0" fontId="8" fillId="0" borderId="57" xfId="0" applyFont="1" applyBorder="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23" fillId="0" borderId="0" xfId="0" applyFont="1" applyAlignment="1">
      <alignment vertical="center"/>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4" fillId="10" borderId="36" xfId="0" applyFont="1" applyFill="1" applyBorder="1" applyAlignment="1">
      <alignment vertical="center" wrapText="1"/>
    </xf>
    <xf numFmtId="0" fontId="24" fillId="10" borderId="37" xfId="0" applyFont="1" applyFill="1" applyBorder="1" applyAlignment="1">
      <alignment vertical="center" wrapTex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6" xfId="0" applyFont="1" applyBorder="1" applyAlignment="1">
      <alignment horizontal="center" vertical="center"/>
    </xf>
    <xf numFmtId="0" fontId="22" fillId="0" borderId="0" xfId="0" applyFont="1" applyBorder="1" applyAlignment="1">
      <alignment horizontal="left" vertical="center"/>
    </xf>
    <xf numFmtId="0" fontId="21" fillId="0" borderId="73" xfId="0" applyFont="1" applyBorder="1" applyAlignment="1">
      <alignment horizontal="justify" vertical="center" wrapText="1"/>
    </xf>
    <xf numFmtId="0" fontId="21" fillId="0" borderId="74" xfId="0" applyFont="1" applyBorder="1" applyAlignment="1">
      <alignment horizontal="justify" vertical="center" wrapText="1"/>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22" fillId="10" borderId="71" xfId="0" applyFont="1" applyFill="1" applyBorder="1" applyAlignment="1">
      <alignment vertical="center" wrapText="1"/>
    </xf>
    <xf numFmtId="0" fontId="22" fillId="10" borderId="72" xfId="0" applyFont="1" applyFill="1" applyBorder="1" applyAlignment="1">
      <alignment vertical="center" wrapText="1"/>
    </xf>
    <xf numFmtId="0" fontId="22" fillId="10" borderId="31" xfId="0" applyFont="1" applyFill="1" applyBorder="1" applyAlignment="1">
      <alignment vertical="center" wrapText="1"/>
    </xf>
    <xf numFmtId="177" fontId="9" fillId="0" borderId="7" xfId="0" applyNumberFormat="1" applyFont="1" applyBorder="1" applyAlignment="1" applyProtection="1">
      <alignment horizontal="right" vertical="center"/>
      <protection locked="0"/>
    </xf>
    <xf numFmtId="0" fontId="9" fillId="0" borderId="7" xfId="0" applyFont="1" applyBorder="1" applyAlignment="1" applyProtection="1">
      <alignment horizontal="center" vertical="center"/>
      <protection locked="0"/>
    </xf>
    <xf numFmtId="0" fontId="9" fillId="0" borderId="0" xfId="0" applyFont="1" applyAlignment="1" applyProtection="1">
      <alignment horizontal="left" vertical="center"/>
      <protection locked="0"/>
    </xf>
    <xf numFmtId="184" fontId="8" fillId="0" borderId="0" xfId="0" applyNumberFormat="1" applyFont="1" applyAlignment="1" applyProtection="1">
      <alignment horizontal="right" vertical="center"/>
      <protection locked="0"/>
    </xf>
    <xf numFmtId="0" fontId="9" fillId="0" borderId="71" xfId="0" applyFont="1" applyBorder="1" applyAlignment="1" applyProtection="1">
      <alignment horizontal="center" vertical="center"/>
      <protection locked="0"/>
    </xf>
    <xf numFmtId="0" fontId="9" fillId="0" borderId="72"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0" borderId="56"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5" fillId="0" borderId="98" xfId="3" applyBorder="1" applyAlignment="1" applyProtection="1">
      <alignment horizontal="left" vertical="center" indent="1"/>
      <protection locked="0"/>
    </xf>
    <xf numFmtId="0" fontId="9" fillId="0" borderId="72" xfId="0" applyFont="1" applyBorder="1" applyAlignment="1" applyProtection="1">
      <alignment horizontal="left" vertical="center" indent="1"/>
      <protection locked="0"/>
    </xf>
    <xf numFmtId="0" fontId="9" fillId="0" borderId="99" xfId="0" applyFont="1" applyBorder="1" applyAlignment="1" applyProtection="1">
      <alignment horizontal="left" vertical="center" indent="1"/>
      <protection locked="0"/>
    </xf>
    <xf numFmtId="0" fontId="18" fillId="0" borderId="85" xfId="0" applyFont="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9" fillId="0" borderId="52" xfId="0" applyFont="1" applyBorder="1" applyAlignment="1" applyProtection="1">
      <alignment horizontal="center" vertical="center" wrapText="1"/>
      <protection locked="0"/>
    </xf>
    <xf numFmtId="0" fontId="9" fillId="0" borderId="93" xfId="0" applyFont="1" applyBorder="1" applyAlignment="1" applyProtection="1">
      <alignment horizontal="center" vertical="center" wrapText="1"/>
      <protection locked="0"/>
    </xf>
    <xf numFmtId="0" fontId="9" fillId="0" borderId="94"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182" fontId="9" fillId="0" borderId="8" xfId="0" applyNumberFormat="1" applyFont="1" applyBorder="1" applyAlignment="1" applyProtection="1">
      <alignment horizontal="center" vertical="center" wrapText="1"/>
      <protection locked="0"/>
    </xf>
    <xf numFmtId="182" fontId="9" fillId="0" borderId="9" xfId="0" applyNumberFormat="1" applyFont="1" applyBorder="1" applyAlignment="1" applyProtection="1">
      <alignment horizontal="center" vertical="center" wrapText="1"/>
      <protection locked="0"/>
    </xf>
    <xf numFmtId="182" fontId="9" fillId="0" borderId="10" xfId="0" applyNumberFormat="1" applyFont="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center" vertical="center"/>
      <protection locked="0"/>
    </xf>
    <xf numFmtId="0" fontId="9" fillId="0" borderId="92" xfId="0" applyFont="1" applyBorder="1" applyAlignment="1" applyProtection="1">
      <alignment horizontal="center" vertical="center" shrinkToFit="1"/>
      <protection locked="0"/>
    </xf>
    <xf numFmtId="0" fontId="9" fillId="0" borderId="93" xfId="0" applyFont="1" applyBorder="1" applyAlignment="1" applyProtection="1">
      <alignment horizontal="center" vertical="center" shrinkToFit="1"/>
      <protection locked="0"/>
    </xf>
    <xf numFmtId="0" fontId="9" fillId="0" borderId="53" xfId="0" applyFont="1" applyBorder="1" applyAlignment="1" applyProtection="1">
      <alignment horizontal="center" vertical="center" shrinkToFit="1"/>
      <protection locked="0"/>
    </xf>
    <xf numFmtId="183" fontId="9" fillId="0" borderId="8" xfId="0" applyNumberFormat="1" applyFont="1" applyBorder="1" applyAlignment="1" applyProtection="1">
      <alignment horizontal="center" vertical="center"/>
      <protection locked="0"/>
    </xf>
    <xf numFmtId="183" fontId="9" fillId="0" borderId="9" xfId="0" applyNumberFormat="1" applyFont="1" applyBorder="1" applyAlignment="1" applyProtection="1">
      <alignment horizontal="center" vertical="center"/>
      <protection locked="0"/>
    </xf>
    <xf numFmtId="183" fontId="9" fillId="0" borderId="57" xfId="0" applyNumberFormat="1"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57" xfId="0" applyFont="1" applyBorder="1" applyAlignment="1" applyProtection="1">
      <alignment horizontal="center" vertical="center"/>
      <protection locked="0"/>
    </xf>
    <xf numFmtId="0" fontId="16" fillId="0" borderId="43" xfId="0" applyFont="1" applyFill="1" applyBorder="1" applyAlignment="1" applyProtection="1">
      <alignment horizontal="right" vertical="center"/>
      <protection locked="0"/>
    </xf>
    <xf numFmtId="0" fontId="16" fillId="0" borderId="43" xfId="0" applyFont="1" applyBorder="1" applyAlignment="1" applyProtection="1">
      <alignment horizontal="left" vertical="center"/>
      <protection locked="0"/>
    </xf>
    <xf numFmtId="0" fontId="12" fillId="0" borderId="86" xfId="0" applyFont="1" applyBorder="1" applyAlignment="1" applyProtection="1">
      <alignment horizontal="center" vertical="center" wrapText="1"/>
      <protection locked="0"/>
    </xf>
    <xf numFmtId="0" fontId="10" fillId="0" borderId="92" xfId="0" applyFont="1" applyBorder="1" applyAlignment="1" applyProtection="1">
      <alignment horizontal="center" vertical="center"/>
      <protection locked="0"/>
    </xf>
    <xf numFmtId="0" fontId="10" fillId="0" borderId="93" xfId="0" applyFont="1" applyBorder="1" applyAlignment="1" applyProtection="1">
      <alignment horizontal="center" vertical="center"/>
      <protection locked="0"/>
    </xf>
    <xf numFmtId="0" fontId="10" fillId="0" borderId="94" xfId="0" applyFont="1" applyBorder="1" applyAlignment="1" applyProtection="1">
      <alignment horizontal="center" vertical="center"/>
      <protection locked="0"/>
    </xf>
    <xf numFmtId="0" fontId="9" fillId="0" borderId="92" xfId="0" applyFont="1" applyBorder="1" applyAlignment="1" applyProtection="1">
      <alignment horizontal="center" vertical="center"/>
      <protection locked="0"/>
    </xf>
    <xf numFmtId="0" fontId="9" fillId="0" borderId="93" xfId="0" applyFont="1" applyBorder="1" applyAlignment="1" applyProtection="1">
      <alignment horizontal="center" vertical="center"/>
      <protection locked="0"/>
    </xf>
    <xf numFmtId="0" fontId="9" fillId="0" borderId="94" xfId="0" applyFont="1" applyBorder="1" applyAlignment="1" applyProtection="1">
      <alignment horizontal="center" vertical="center"/>
      <protection locked="0"/>
    </xf>
    <xf numFmtId="0" fontId="18" fillId="0" borderId="0" xfId="0" applyFont="1" applyAlignment="1" applyProtection="1">
      <alignment horizontal="left" vertical="center" wrapText="1"/>
      <protection locked="0"/>
    </xf>
    <xf numFmtId="0" fontId="39" fillId="0" borderId="1" xfId="0" applyFont="1" applyBorder="1" applyAlignment="1" applyProtection="1">
      <alignment horizontal="center" vertical="center" wrapText="1"/>
      <protection locked="0"/>
    </xf>
    <xf numFmtId="0" fontId="39" fillId="0" borderId="2"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19" fillId="0" borderId="15"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18" fillId="0" borderId="15"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28" xfId="0" applyFont="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0" fontId="9" fillId="0" borderId="86" xfId="0" applyFont="1" applyBorder="1" applyAlignment="1" applyProtection="1">
      <alignment horizontal="center" vertical="center" shrinkToFit="1"/>
      <protection locked="0"/>
    </xf>
    <xf numFmtId="0" fontId="9" fillId="0" borderId="87" xfId="0" applyFont="1" applyBorder="1" applyAlignment="1" applyProtection="1">
      <alignment horizontal="center" vertical="center" shrinkToFit="1"/>
      <protection locked="0"/>
    </xf>
    <xf numFmtId="0" fontId="18" fillId="0" borderId="29"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180" fontId="8" fillId="0" borderId="7" xfId="0" applyNumberFormat="1" applyFont="1" applyBorder="1" applyAlignment="1" applyProtection="1">
      <alignment horizontal="left" vertical="center" indent="1"/>
      <protection locked="0"/>
    </xf>
    <xf numFmtId="180" fontId="8" fillId="0" borderId="16" xfId="0" applyNumberFormat="1" applyFont="1" applyBorder="1" applyAlignment="1" applyProtection="1">
      <alignment horizontal="left" vertical="center" indent="1"/>
      <protection locked="0"/>
    </xf>
    <xf numFmtId="0" fontId="18" fillId="0" borderId="7" xfId="0" applyFont="1" applyBorder="1" applyAlignment="1" applyProtection="1">
      <alignment horizontal="left" vertical="center" indent="1"/>
      <protection locked="0"/>
    </xf>
    <xf numFmtId="0" fontId="18" fillId="0" borderId="16" xfId="0" applyFont="1" applyBorder="1" applyAlignment="1" applyProtection="1">
      <alignment horizontal="left" vertical="center" indent="1"/>
      <protection locked="0"/>
    </xf>
    <xf numFmtId="0" fontId="9" fillId="0" borderId="29" xfId="0" applyFont="1" applyBorder="1" applyAlignment="1" applyProtection="1">
      <alignment horizontal="left" vertical="center" indent="1"/>
      <protection locked="0"/>
    </xf>
    <xf numFmtId="0" fontId="9" fillId="0" borderId="30" xfId="0" applyFont="1" applyBorder="1" applyAlignment="1" applyProtection="1">
      <alignment horizontal="left" vertical="center" indent="1"/>
      <protection locked="0"/>
    </xf>
    <xf numFmtId="0" fontId="9" fillId="11" borderId="7" xfId="0" applyFont="1" applyFill="1" applyBorder="1" applyAlignment="1" applyProtection="1">
      <alignment horizontal="center" vertical="center"/>
      <protection locked="0"/>
    </xf>
    <xf numFmtId="0" fontId="9" fillId="11" borderId="16" xfId="0"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2" borderId="29" xfId="1" applyFont="1" applyFill="1" applyBorder="1" applyAlignment="1" applyProtection="1">
      <alignment horizontal="center" vertical="center"/>
      <protection locked="0"/>
    </xf>
    <xf numFmtId="177" fontId="8" fillId="5" borderId="29" xfId="1" applyNumberFormat="1" applyFont="1" applyFill="1" applyBorder="1" applyAlignment="1" applyProtection="1">
      <alignment horizontal="right" vertical="center"/>
    </xf>
    <xf numFmtId="177" fontId="8" fillId="5" borderId="30" xfId="1" applyNumberFormat="1" applyFont="1" applyFill="1" applyBorder="1" applyAlignment="1" applyProtection="1">
      <alignment horizontal="right" vertical="center"/>
    </xf>
    <xf numFmtId="177" fontId="20" fillId="5" borderId="19" xfId="1" applyNumberFormat="1" applyFont="1" applyFill="1" applyBorder="1" applyAlignment="1" applyProtection="1">
      <alignment horizontal="right" vertical="center"/>
    </xf>
    <xf numFmtId="0" fontId="20" fillId="5" borderId="20" xfId="1" applyFont="1" applyFill="1" applyBorder="1" applyAlignment="1" applyProtection="1">
      <alignment horizontal="right" vertical="center"/>
    </xf>
    <xf numFmtId="0" fontId="20" fillId="5" borderId="21" xfId="1" applyFont="1" applyFill="1" applyBorder="1" applyAlignment="1" applyProtection="1">
      <alignment horizontal="right" vertical="center"/>
    </xf>
    <xf numFmtId="0" fontId="8" fillId="3" borderId="15" xfId="1" applyFont="1" applyFill="1" applyBorder="1" applyAlignment="1" applyProtection="1">
      <alignment horizontal="center" vertical="center" textRotation="255" shrinkToFit="1"/>
      <protection locked="0"/>
    </xf>
    <xf numFmtId="0" fontId="8" fillId="3" borderId="28" xfId="1" applyFont="1" applyFill="1" applyBorder="1" applyAlignment="1" applyProtection="1">
      <alignment horizontal="center" vertical="center" textRotation="255" shrinkToFit="1"/>
      <protection locked="0"/>
    </xf>
    <xf numFmtId="0" fontId="8" fillId="3" borderId="7" xfId="1" applyFont="1" applyFill="1" applyBorder="1" applyAlignment="1" applyProtection="1">
      <alignment horizontal="center" vertical="center"/>
      <protection locked="0"/>
    </xf>
    <xf numFmtId="179" fontId="8" fillId="0" borderId="7" xfId="1" applyNumberFormat="1" applyFont="1" applyBorder="1" applyAlignment="1" applyProtection="1">
      <alignment horizontal="right" vertical="center"/>
      <protection locked="0"/>
    </xf>
    <xf numFmtId="179" fontId="8" fillId="0" borderId="7" xfId="1" applyNumberFormat="1" applyFont="1" applyFill="1" applyBorder="1" applyAlignment="1" applyProtection="1">
      <alignment horizontal="right" vertical="center"/>
      <protection locked="0"/>
    </xf>
    <xf numFmtId="179" fontId="8" fillId="0" borderId="16" xfId="1" applyNumberFormat="1" applyFont="1" applyFill="1" applyBorder="1" applyAlignment="1" applyProtection="1">
      <alignment horizontal="right" vertical="center"/>
      <protection locked="0"/>
    </xf>
    <xf numFmtId="0" fontId="9" fillId="2" borderId="22" xfId="1" applyFont="1" applyFill="1" applyBorder="1" applyAlignment="1" applyProtection="1">
      <alignment horizontal="center" vertical="center"/>
      <protection locked="0"/>
    </xf>
    <xf numFmtId="0" fontId="9" fillId="2" borderId="13" xfId="1" applyFont="1" applyFill="1" applyBorder="1" applyAlignment="1" applyProtection="1">
      <alignment horizontal="center" vertical="center"/>
      <protection locked="0"/>
    </xf>
    <xf numFmtId="177" fontId="8" fillId="5" borderId="13" xfId="1" applyNumberFormat="1" applyFont="1" applyFill="1" applyBorder="1" applyAlignment="1" applyProtection="1">
      <alignment horizontal="right" vertical="center"/>
    </xf>
    <xf numFmtId="177" fontId="8" fillId="5" borderId="23" xfId="1" applyNumberFormat="1" applyFont="1" applyFill="1" applyBorder="1" applyAlignment="1" applyProtection="1">
      <alignment horizontal="right" vertical="center"/>
    </xf>
    <xf numFmtId="179" fontId="8" fillId="0" borderId="16" xfId="1" applyNumberFormat="1" applyFont="1" applyBorder="1" applyAlignment="1" applyProtection="1">
      <alignment horizontal="right" vertical="center"/>
      <protection locked="0"/>
    </xf>
    <xf numFmtId="0" fontId="8" fillId="3" borderId="14" xfId="1" applyFont="1" applyFill="1" applyBorder="1" applyAlignment="1" applyProtection="1">
      <alignment horizontal="center" vertical="center"/>
      <protection locked="0"/>
    </xf>
    <xf numFmtId="179" fontId="8" fillId="0" borderId="14" xfId="1" applyNumberFormat="1" applyFont="1" applyBorder="1" applyAlignment="1" applyProtection="1">
      <alignment horizontal="right" vertical="center"/>
      <protection locked="0"/>
    </xf>
    <xf numFmtId="179" fontId="8" fillId="0" borderId="18" xfId="1" applyNumberFormat="1" applyFont="1" applyBorder="1" applyAlignment="1" applyProtection="1">
      <alignment horizontal="right" vertical="center"/>
      <protection locked="0"/>
    </xf>
    <xf numFmtId="0" fontId="8" fillId="3" borderId="15" xfId="1" applyFont="1" applyFill="1" applyBorder="1" applyAlignment="1" applyProtection="1">
      <alignment horizontal="center" vertical="center"/>
      <protection locked="0"/>
    </xf>
    <xf numFmtId="181" fontId="8" fillId="0" borderId="7" xfId="1" applyNumberFormat="1" applyFont="1" applyFill="1" applyBorder="1" applyAlignment="1" applyProtection="1">
      <alignment horizontal="left" vertical="center" shrinkToFit="1"/>
      <protection locked="0"/>
    </xf>
    <xf numFmtId="0" fontId="9" fillId="4" borderId="19" xfId="1" applyFont="1" applyFill="1" applyBorder="1" applyAlignment="1" applyProtection="1">
      <alignment horizontal="center" vertical="center"/>
      <protection locked="0"/>
    </xf>
    <xf numFmtId="0" fontId="9" fillId="4" borderId="20" xfId="1" applyFont="1" applyFill="1" applyBorder="1" applyAlignment="1" applyProtection="1">
      <alignment horizontal="center" vertical="center"/>
      <protection locked="0"/>
    </xf>
    <xf numFmtId="177" fontId="8" fillId="4" borderId="20" xfId="1" applyNumberFormat="1" applyFont="1" applyFill="1" applyBorder="1" applyAlignment="1" applyProtection="1">
      <alignment horizontal="right" vertical="center"/>
    </xf>
    <xf numFmtId="177" fontId="8" fillId="4" borderId="27" xfId="1" applyNumberFormat="1" applyFont="1" applyFill="1" applyBorder="1" applyAlignment="1" applyProtection="1">
      <alignment horizontal="right" vertical="center"/>
    </xf>
    <xf numFmtId="0" fontId="9" fillId="4" borderId="42" xfId="1" applyFont="1" applyFill="1" applyBorder="1" applyAlignment="1" applyProtection="1">
      <alignment horizontal="center" vertical="center"/>
      <protection locked="0"/>
    </xf>
    <xf numFmtId="0" fontId="9" fillId="4" borderId="43" xfId="1" applyFont="1" applyFill="1" applyBorder="1" applyAlignment="1" applyProtection="1">
      <alignment horizontal="center" vertical="center"/>
      <protection locked="0"/>
    </xf>
    <xf numFmtId="0" fontId="9" fillId="4" borderId="76" xfId="1" applyFont="1" applyFill="1" applyBorder="1" applyAlignment="1" applyProtection="1">
      <alignment horizontal="center" vertical="center"/>
      <protection locked="0"/>
    </xf>
    <xf numFmtId="177" fontId="8" fillId="4" borderId="20" xfId="1" applyNumberFormat="1" applyFont="1" applyFill="1" applyBorder="1" applyAlignment="1" applyProtection="1">
      <alignment vertical="center"/>
    </xf>
    <xf numFmtId="177" fontId="8" fillId="4" borderId="21" xfId="1" applyNumberFormat="1" applyFont="1" applyFill="1" applyBorder="1" applyAlignment="1" applyProtection="1">
      <alignment vertical="center"/>
    </xf>
    <xf numFmtId="177" fontId="8" fillId="5" borderId="13" xfId="1" applyNumberFormat="1" applyFont="1" applyFill="1" applyBorder="1" applyAlignment="1" applyProtection="1">
      <alignment vertical="center"/>
    </xf>
    <xf numFmtId="177" fontId="8" fillId="5" borderId="23" xfId="1" applyNumberFormat="1" applyFont="1" applyFill="1" applyBorder="1" applyAlignment="1" applyProtection="1">
      <alignment vertical="center"/>
    </xf>
    <xf numFmtId="0" fontId="9" fillId="0" borderId="15"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177" fontId="9" fillId="0" borderId="7" xfId="1" applyNumberFormat="1" applyFont="1" applyBorder="1" applyAlignment="1" applyProtection="1">
      <alignment horizontal="right" vertical="center"/>
      <protection locked="0"/>
    </xf>
    <xf numFmtId="177" fontId="9" fillId="0" borderId="8" xfId="1" applyNumberFormat="1" applyFont="1" applyBorder="1" applyAlignment="1" applyProtection="1">
      <alignment horizontal="right" vertical="center"/>
      <protection locked="0"/>
    </xf>
    <xf numFmtId="177" fontId="8" fillId="5" borderId="7" xfId="1" applyNumberFormat="1" applyFont="1" applyFill="1" applyBorder="1" applyAlignment="1" applyProtection="1">
      <alignment vertical="center"/>
    </xf>
    <xf numFmtId="177" fontId="8" fillId="5" borderId="16" xfId="1" applyNumberFormat="1" applyFont="1" applyFill="1" applyBorder="1" applyAlignment="1" applyProtection="1">
      <alignment vertical="center"/>
    </xf>
    <xf numFmtId="181" fontId="8" fillId="0" borderId="16" xfId="1" applyNumberFormat="1" applyFont="1" applyFill="1" applyBorder="1" applyAlignment="1" applyProtection="1">
      <alignment horizontal="left" vertical="center" shrinkToFit="1"/>
      <protection locked="0"/>
    </xf>
    <xf numFmtId="181" fontId="8" fillId="0" borderId="7" xfId="1" applyNumberFormat="1" applyFont="1" applyBorder="1" applyAlignment="1" applyProtection="1">
      <alignment horizontal="center" vertical="center" shrinkToFit="1"/>
      <protection locked="0"/>
    </xf>
    <xf numFmtId="181" fontId="8" fillId="0" borderId="7" xfId="1" applyNumberFormat="1" applyFont="1" applyFill="1" applyBorder="1" applyAlignment="1" applyProtection="1">
      <alignment horizontal="center" vertical="center" shrinkToFit="1"/>
      <protection locked="0"/>
    </xf>
    <xf numFmtId="181" fontId="8" fillId="0" borderId="16" xfId="1" applyNumberFormat="1" applyFont="1" applyFill="1" applyBorder="1" applyAlignment="1" applyProtection="1">
      <alignment horizontal="center" vertical="center" shrinkToFit="1"/>
      <protection locked="0"/>
    </xf>
    <xf numFmtId="0" fontId="8" fillId="3" borderId="25" xfId="1" applyFont="1" applyFill="1" applyBorder="1" applyAlignment="1" applyProtection="1">
      <alignment horizontal="center" vertical="center"/>
      <protection locked="0"/>
    </xf>
    <xf numFmtId="0" fontId="8" fillId="3" borderId="26" xfId="1" applyFont="1" applyFill="1" applyBorder="1" applyAlignment="1" applyProtection="1">
      <alignment horizontal="center" vertical="center"/>
      <protection locked="0"/>
    </xf>
    <xf numFmtId="0" fontId="8" fillId="3" borderId="24" xfId="1" applyFont="1" applyFill="1" applyBorder="1" applyAlignment="1" applyProtection="1">
      <alignment horizontal="center" vertical="center"/>
      <protection locked="0"/>
    </xf>
    <xf numFmtId="0" fontId="8" fillId="3" borderId="32" xfId="1" applyFont="1" applyFill="1" applyBorder="1" applyAlignment="1" applyProtection="1">
      <alignment horizontal="center" vertical="center"/>
      <protection locked="0"/>
    </xf>
    <xf numFmtId="0" fontId="8" fillId="3" borderId="90" xfId="1" applyFont="1" applyFill="1" applyBorder="1" applyAlignment="1" applyProtection="1">
      <alignment horizontal="center" vertical="center"/>
      <protection locked="0"/>
    </xf>
    <xf numFmtId="0" fontId="8" fillId="3" borderId="91" xfId="1" applyFont="1" applyFill="1" applyBorder="1" applyAlignment="1" applyProtection="1">
      <alignment horizontal="center" vertical="center"/>
      <protection locked="0"/>
    </xf>
    <xf numFmtId="0" fontId="8" fillId="3" borderId="95" xfId="1" applyFont="1" applyFill="1" applyBorder="1" applyAlignment="1" applyProtection="1">
      <alignment horizontal="center" vertical="center"/>
      <protection locked="0"/>
    </xf>
    <xf numFmtId="0" fontId="8" fillId="3" borderId="5" xfId="1" applyFont="1" applyFill="1" applyBorder="1" applyAlignment="1" applyProtection="1">
      <alignment horizontal="center" vertical="center"/>
      <protection locked="0"/>
    </xf>
    <xf numFmtId="0" fontId="8" fillId="3" borderId="6" xfId="1" applyFont="1" applyFill="1" applyBorder="1" applyAlignment="1" applyProtection="1">
      <alignment horizontal="center" vertical="center"/>
      <protection locked="0"/>
    </xf>
    <xf numFmtId="181" fontId="8" fillId="0" borderId="13" xfId="1" applyNumberFormat="1" applyFont="1" applyFill="1" applyBorder="1" applyAlignment="1" applyProtection="1">
      <alignment horizontal="left" vertical="center" shrinkToFit="1"/>
      <protection locked="0"/>
    </xf>
    <xf numFmtId="181" fontId="8" fillId="0" borderId="13" xfId="1" applyNumberFormat="1" applyFont="1" applyFill="1" applyBorder="1" applyAlignment="1" applyProtection="1">
      <alignment horizontal="center" vertical="center" shrinkToFit="1"/>
      <protection locked="0"/>
    </xf>
    <xf numFmtId="181" fontId="8" fillId="0" borderId="23" xfId="1" applyNumberFormat="1" applyFont="1" applyFill="1" applyBorder="1" applyAlignment="1" applyProtection="1">
      <alignment horizontal="center" vertical="center" shrinkToFit="1"/>
      <protection locked="0"/>
    </xf>
    <xf numFmtId="0" fontId="9" fillId="2" borderId="25" xfId="1" applyFont="1" applyFill="1" applyBorder="1" applyAlignment="1" applyProtection="1">
      <alignment horizontal="center" vertical="center"/>
      <protection locked="0"/>
    </xf>
    <xf numFmtId="0" fontId="9" fillId="2" borderId="26" xfId="1" applyFont="1" applyFill="1" applyBorder="1" applyAlignment="1" applyProtection="1">
      <alignment horizontal="center" vertical="center"/>
      <protection locked="0"/>
    </xf>
    <xf numFmtId="0" fontId="9" fillId="7" borderId="39" xfId="1" applyFont="1" applyFill="1" applyBorder="1" applyAlignment="1" applyProtection="1">
      <alignment horizontal="center" vertical="center" wrapText="1"/>
      <protection locked="0"/>
    </xf>
    <xf numFmtId="0" fontId="9" fillId="7" borderId="40" xfId="1" applyFont="1" applyFill="1" applyBorder="1" applyAlignment="1" applyProtection="1">
      <alignment horizontal="center" vertical="center" wrapText="1"/>
      <protection locked="0"/>
    </xf>
    <xf numFmtId="0" fontId="9" fillId="7" borderId="41" xfId="1" applyFont="1" applyFill="1" applyBorder="1" applyAlignment="1" applyProtection="1">
      <alignment horizontal="center" vertical="center" wrapText="1"/>
      <protection locked="0"/>
    </xf>
    <xf numFmtId="0" fontId="9" fillId="7" borderId="42" xfId="1" applyFont="1" applyFill="1" applyBorder="1" applyAlignment="1" applyProtection="1">
      <alignment horizontal="center" vertical="center" wrapText="1"/>
      <protection locked="0"/>
    </xf>
    <xf numFmtId="0" fontId="9" fillId="7" borderId="43" xfId="1" applyFont="1" applyFill="1" applyBorder="1" applyAlignment="1" applyProtection="1">
      <alignment horizontal="center" vertical="center" wrapText="1"/>
      <protection locked="0"/>
    </xf>
    <xf numFmtId="0" fontId="9" fillId="7" borderId="44" xfId="1" applyFont="1" applyFill="1" applyBorder="1" applyAlignment="1" applyProtection="1">
      <alignment horizontal="center" vertical="center" wrapText="1"/>
      <protection locked="0"/>
    </xf>
    <xf numFmtId="181" fontId="8" fillId="0" borderId="7" xfId="1" applyNumberFormat="1" applyFont="1" applyBorder="1" applyAlignment="1" applyProtection="1">
      <alignment horizontal="left" vertical="center" shrinkToFit="1"/>
      <protection locked="0"/>
    </xf>
    <xf numFmtId="181" fontId="12" fillId="0" borderId="8" xfId="1" applyNumberFormat="1" applyFont="1" applyBorder="1" applyAlignment="1" applyProtection="1">
      <alignment horizontal="left" vertical="center" shrinkToFit="1"/>
      <protection locked="0"/>
    </xf>
    <xf numFmtId="181" fontId="12" fillId="0" borderId="9" xfId="1" applyNumberFormat="1" applyFont="1" applyBorder="1" applyAlignment="1" applyProtection="1">
      <alignment horizontal="left" vertical="center" shrinkToFit="1"/>
      <protection locked="0"/>
    </xf>
    <xf numFmtId="181" fontId="12" fillId="0" borderId="10" xfId="1" applyNumberFormat="1" applyFont="1" applyBorder="1" applyAlignment="1" applyProtection="1">
      <alignment horizontal="left" vertical="center" shrinkToFit="1"/>
      <protection locked="0"/>
    </xf>
    <xf numFmtId="0" fontId="50" fillId="0" borderId="0" xfId="0" applyFont="1" applyBorder="1" applyAlignment="1" applyProtection="1">
      <alignment horizontal="left" vertical="top"/>
      <protection locked="0"/>
    </xf>
    <xf numFmtId="0" fontId="58" fillId="0" borderId="0" xfId="3" applyFont="1" applyAlignment="1" applyProtection="1">
      <alignment horizontal="left" vertical="center"/>
      <protection locked="0"/>
    </xf>
    <xf numFmtId="0" fontId="18" fillId="0" borderId="0" xfId="0" applyFont="1" applyAlignment="1" applyProtection="1">
      <alignment horizontal="left" vertical="top" wrapText="1"/>
      <protection locked="0"/>
    </xf>
    <xf numFmtId="0" fontId="18" fillId="0" borderId="15" xfId="1" applyFont="1" applyBorder="1" applyAlignment="1" applyProtection="1">
      <alignment horizontal="center" vertical="center" wrapText="1"/>
      <protection locked="0"/>
    </xf>
    <xf numFmtId="0" fontId="18" fillId="0" borderId="7" xfId="1" applyFont="1" applyBorder="1" applyAlignment="1" applyProtection="1">
      <alignment horizontal="center" vertical="center" wrapText="1"/>
      <protection locked="0"/>
    </xf>
    <xf numFmtId="177" fontId="9" fillId="0" borderId="7" xfId="1" applyNumberFormat="1" applyFont="1" applyBorder="1" applyAlignment="1" applyProtection="1">
      <alignment vertical="center" wrapText="1"/>
      <protection locked="0"/>
    </xf>
    <xf numFmtId="177" fontId="9" fillId="0" borderId="16" xfId="1" applyNumberFormat="1" applyFont="1" applyBorder="1" applyAlignment="1" applyProtection="1">
      <alignment vertical="center" wrapText="1"/>
      <protection locked="0"/>
    </xf>
    <xf numFmtId="0" fontId="9" fillId="11" borderId="17" xfId="1" applyFont="1" applyFill="1" applyBorder="1" applyAlignment="1" applyProtection="1">
      <alignment horizontal="center" vertical="center"/>
      <protection locked="0"/>
    </xf>
    <xf numFmtId="0" fontId="9" fillId="11" borderId="14" xfId="1" applyFont="1" applyFill="1" applyBorder="1" applyAlignment="1" applyProtection="1">
      <alignment horizontal="center" vertical="center"/>
      <protection locked="0"/>
    </xf>
    <xf numFmtId="0" fontId="9" fillId="11" borderId="14" xfId="1" applyFont="1" applyFill="1" applyBorder="1" applyAlignment="1" applyProtection="1">
      <alignment horizontal="right" vertical="center"/>
      <protection locked="0"/>
    </xf>
    <xf numFmtId="0" fontId="9" fillId="11" borderId="18" xfId="1" applyFont="1" applyFill="1" applyBorder="1" applyAlignment="1" applyProtection="1">
      <alignment horizontal="right" vertical="center"/>
      <protection locked="0"/>
    </xf>
    <xf numFmtId="0" fontId="9" fillId="0" borderId="17"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177" fontId="8" fillId="5" borderId="14" xfId="1" applyNumberFormat="1" applyFont="1" applyFill="1" applyBorder="1" applyAlignment="1" applyProtection="1">
      <alignment vertical="center"/>
    </xf>
    <xf numFmtId="177" fontId="8" fillId="5" borderId="18" xfId="1" applyNumberFormat="1" applyFont="1" applyFill="1" applyBorder="1" applyAlignment="1" applyProtection="1">
      <alignment vertical="center"/>
    </xf>
    <xf numFmtId="0" fontId="9" fillId="0" borderId="22" xfId="1" applyFont="1" applyBorder="1" applyAlignment="1" applyProtection="1">
      <alignment horizontal="center" vertical="center"/>
      <protection locked="0"/>
    </xf>
    <xf numFmtId="0" fontId="9" fillId="0" borderId="13" xfId="1" applyFont="1" applyBorder="1" applyAlignment="1" applyProtection="1">
      <alignment horizontal="center" vertical="center"/>
      <protection locked="0"/>
    </xf>
    <xf numFmtId="177" fontId="8" fillId="5" borderId="4" xfId="1" applyNumberFormat="1" applyFont="1" applyFill="1" applyBorder="1" applyAlignment="1" applyProtection="1">
      <alignment horizontal="right" vertical="center"/>
    </xf>
    <xf numFmtId="0" fontId="8" fillId="3" borderId="20" xfId="1" applyFont="1" applyFill="1" applyBorder="1" applyAlignment="1" applyProtection="1">
      <alignment horizontal="center" vertical="center" shrinkToFit="1"/>
      <protection locked="0"/>
    </xf>
    <xf numFmtId="179" fontId="8" fillId="5" borderId="20" xfId="1" applyNumberFormat="1" applyFont="1" applyFill="1" applyBorder="1" applyAlignment="1" applyProtection="1">
      <alignment horizontal="right" vertical="center"/>
    </xf>
    <xf numFmtId="179" fontId="8" fillId="5" borderId="21" xfId="1" applyNumberFormat="1" applyFont="1" applyFill="1" applyBorder="1" applyAlignment="1" applyProtection="1">
      <alignment horizontal="right" vertical="center"/>
    </xf>
    <xf numFmtId="0" fontId="9" fillId="0" borderId="24" xfId="1" applyFont="1" applyBorder="1" applyAlignment="1" applyProtection="1">
      <alignment horizontal="center" vertical="center"/>
      <protection locked="0"/>
    </xf>
    <xf numFmtId="0" fontId="9" fillId="0" borderId="25" xfId="1" applyFont="1" applyBorder="1" applyAlignment="1" applyProtection="1">
      <alignment horizontal="center" vertical="center"/>
      <protection locked="0"/>
    </xf>
    <xf numFmtId="0" fontId="18" fillId="12" borderId="0" xfId="0" applyFont="1" applyFill="1" applyBorder="1" applyAlignment="1">
      <alignment horizontal="left" vertical="top" wrapText="1"/>
    </xf>
    <xf numFmtId="0" fontId="9" fillId="12" borderId="0" xfId="0" applyFont="1" applyFill="1" applyAlignment="1">
      <alignment horizontal="left" vertical="center" wrapText="1"/>
    </xf>
    <xf numFmtId="0" fontId="9" fillId="12" borderId="0" xfId="0" applyFont="1" applyFill="1" applyAlignment="1">
      <alignment horizontal="left" vertical="center"/>
    </xf>
    <xf numFmtId="0" fontId="9" fillId="12" borderId="5" xfId="0" applyFont="1" applyFill="1" applyBorder="1" applyAlignment="1" applyProtection="1">
      <alignment horizontal="center" vertical="center"/>
      <protection locked="0"/>
    </xf>
    <xf numFmtId="0" fontId="9" fillId="12" borderId="0" xfId="0" applyFont="1" applyFill="1" applyBorder="1" applyAlignment="1" applyProtection="1">
      <alignment horizontal="center" vertical="center"/>
      <protection locked="0"/>
    </xf>
    <xf numFmtId="0" fontId="39" fillId="12" borderId="1" xfId="0" applyFont="1" applyFill="1" applyBorder="1" applyAlignment="1">
      <alignment horizontal="center" vertical="center" wrapText="1"/>
    </xf>
    <xf numFmtId="0" fontId="39" fillId="12" borderId="2" xfId="0" applyFont="1" applyFill="1" applyBorder="1" applyAlignment="1">
      <alignment horizontal="center" vertical="center" wrapText="1"/>
    </xf>
    <xf numFmtId="0" fontId="12" fillId="12" borderId="0" xfId="0" applyFont="1" applyFill="1" applyAlignment="1">
      <alignment horizontal="left" vertical="top" wrapText="1"/>
    </xf>
    <xf numFmtId="0" fontId="58" fillId="12" borderId="0" xfId="3" applyFont="1" applyFill="1" applyAlignment="1">
      <alignment horizontal="left" vertical="center"/>
    </xf>
    <xf numFmtId="0" fontId="9" fillId="12" borderId="0" xfId="0" applyFont="1" applyFill="1" applyAlignment="1">
      <alignment horizontal="right" vertical="center"/>
    </xf>
    <xf numFmtId="184" fontId="9" fillId="12" borderId="0" xfId="0" applyNumberFormat="1" applyFont="1" applyFill="1" applyAlignment="1">
      <alignment horizontal="right" vertical="center"/>
    </xf>
    <xf numFmtId="0" fontId="9" fillId="12" borderId="0" xfId="0" applyFont="1" applyFill="1" applyAlignment="1">
      <alignment horizontal="center" vertical="center"/>
    </xf>
    <xf numFmtId="0" fontId="47" fillId="0" borderId="0" xfId="0" applyFont="1" applyAlignment="1">
      <alignment horizontal="center" vertical="center"/>
    </xf>
    <xf numFmtId="0" fontId="58" fillId="0" borderId="0" xfId="3"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right" vertical="center" shrinkToFit="1"/>
    </xf>
    <xf numFmtId="177" fontId="14" fillId="0" borderId="5" xfId="0" applyNumberFormat="1"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3" xfId="0" applyFont="1" applyBorder="1" applyAlignment="1">
      <alignment horizontal="center" vertical="top"/>
    </xf>
    <xf numFmtId="0" fontId="9" fillId="0" borderId="11" xfId="0" applyFont="1" applyBorder="1" applyAlignment="1">
      <alignment horizontal="center" vertical="top"/>
    </xf>
    <xf numFmtId="0" fontId="9" fillId="0" borderId="0" xfId="0" applyFont="1" applyAlignment="1">
      <alignment horizontal="center" vertical="top"/>
    </xf>
    <xf numFmtId="0" fontId="9" fillId="0" borderId="12" xfId="0" applyFont="1" applyBorder="1" applyAlignment="1">
      <alignment horizontal="center" vertical="top"/>
    </xf>
    <xf numFmtId="0" fontId="9" fillId="0" borderId="4" xfId="0" applyFont="1" applyBorder="1" applyAlignment="1">
      <alignment horizontal="center" vertical="top"/>
    </xf>
    <xf numFmtId="0" fontId="9" fillId="0" borderId="5" xfId="0" applyFont="1" applyBorder="1" applyAlignment="1">
      <alignment horizontal="center" vertical="top"/>
    </xf>
    <xf numFmtId="0" fontId="9" fillId="0" borderId="6" xfId="0" applyFont="1" applyBorder="1" applyAlignment="1">
      <alignment horizontal="center" vertical="top"/>
    </xf>
    <xf numFmtId="0" fontId="18" fillId="0" borderId="0" xfId="0" applyFont="1" applyAlignment="1">
      <alignment horizontal="left" vertical="center" wrapText="1"/>
    </xf>
    <xf numFmtId="0" fontId="9" fillId="0" borderId="0" xfId="0" applyFont="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9" fillId="0" borderId="5" xfId="0" applyFont="1" applyBorder="1" applyAlignment="1">
      <alignment horizontal="center" vertical="center"/>
    </xf>
    <xf numFmtId="0" fontId="12" fillId="0" borderId="5" xfId="0" applyFont="1" applyBorder="1" applyAlignment="1">
      <alignment horizontal="center" vertical="center"/>
    </xf>
    <xf numFmtId="0" fontId="36" fillId="9" borderId="86" xfId="0" applyFont="1" applyFill="1" applyBorder="1" applyAlignment="1" applyProtection="1">
      <alignment horizontal="center" vertical="center" wrapText="1"/>
      <protection locked="0"/>
    </xf>
    <xf numFmtId="0" fontId="36" fillId="9" borderId="87" xfId="0" applyFont="1" applyFill="1" applyBorder="1" applyAlignment="1" applyProtection="1">
      <alignment horizontal="center" vertical="center" wrapText="1"/>
      <protection locked="0"/>
    </xf>
    <xf numFmtId="0" fontId="9" fillId="3" borderId="32" xfId="1" applyFont="1" applyFill="1" applyBorder="1" applyAlignment="1" applyProtection="1">
      <alignment horizontal="center" vertical="center"/>
      <protection locked="0"/>
    </xf>
    <xf numFmtId="0" fontId="9" fillId="3" borderId="90" xfId="1" applyFont="1" applyFill="1" applyBorder="1" applyAlignment="1" applyProtection="1">
      <alignment horizontal="center" vertical="center"/>
      <protection locked="0"/>
    </xf>
    <xf numFmtId="0" fontId="9" fillId="3" borderId="91" xfId="1" applyFont="1" applyFill="1" applyBorder="1" applyAlignment="1" applyProtection="1">
      <alignment horizontal="center" vertical="center"/>
      <protection locked="0"/>
    </xf>
    <xf numFmtId="179" fontId="9" fillId="4" borderId="72" xfId="1" applyNumberFormat="1" applyFont="1" applyFill="1" applyBorder="1" applyAlignment="1" applyProtection="1">
      <alignment horizontal="center" vertical="center"/>
      <protection locked="0"/>
    </xf>
    <xf numFmtId="179" fontId="9" fillId="4" borderId="31" xfId="1" applyNumberFormat="1" applyFont="1" applyFill="1" applyBorder="1" applyAlignment="1" applyProtection="1">
      <alignment horizontal="center" vertical="center"/>
      <protection locked="0"/>
    </xf>
    <xf numFmtId="0" fontId="36" fillId="14" borderId="1" xfId="0" applyFont="1" applyFill="1" applyBorder="1" applyAlignment="1" applyProtection="1">
      <alignment horizontal="center" vertical="center" wrapText="1"/>
      <protection locked="0"/>
    </xf>
    <xf numFmtId="0" fontId="36" fillId="14" borderId="2" xfId="0" applyFont="1" applyFill="1" applyBorder="1" applyAlignment="1" applyProtection="1">
      <alignment horizontal="center" vertical="center" wrapText="1"/>
      <protection locked="0"/>
    </xf>
    <xf numFmtId="0" fontId="36" fillId="14" borderId="88" xfId="0" applyFont="1" applyFill="1" applyBorder="1" applyAlignment="1" applyProtection="1">
      <alignment horizontal="center" vertical="center" wrapText="1"/>
      <protection locked="0"/>
    </xf>
    <xf numFmtId="0" fontId="36" fillId="14" borderId="83" xfId="0" applyFont="1" applyFill="1" applyBorder="1" applyAlignment="1" applyProtection="1">
      <alignment horizontal="center" vertical="center" wrapText="1"/>
      <protection locked="0"/>
    </xf>
    <xf numFmtId="0" fontId="36" fillId="14" borderId="84" xfId="0" applyFont="1" applyFill="1" applyBorder="1" applyAlignment="1" applyProtection="1">
      <alignment horizontal="center" vertical="center" wrapText="1"/>
      <protection locked="0"/>
    </xf>
    <xf numFmtId="0" fontId="36" fillId="14" borderId="89" xfId="0" applyFont="1" applyFill="1" applyBorder="1" applyAlignment="1" applyProtection="1">
      <alignment horizontal="center" vertical="center" wrapText="1"/>
      <protection locked="0"/>
    </xf>
    <xf numFmtId="177" fontId="9" fillId="0" borderId="29" xfId="0" applyNumberFormat="1" applyFont="1" applyBorder="1" applyAlignment="1" applyProtection="1">
      <alignment horizontal="right" vertical="center"/>
      <protection locked="0"/>
    </xf>
    <xf numFmtId="177" fontId="9" fillId="14" borderId="13" xfId="1" applyNumberFormat="1" applyFont="1" applyFill="1" applyBorder="1" applyAlignment="1" applyProtection="1">
      <alignment horizontal="right" vertical="center"/>
      <protection locked="0"/>
    </xf>
    <xf numFmtId="177" fontId="9" fillId="14" borderId="23" xfId="1" applyNumberFormat="1" applyFont="1" applyFill="1" applyBorder="1" applyAlignment="1" applyProtection="1">
      <alignment horizontal="right" vertical="center"/>
      <protection locked="0"/>
    </xf>
    <xf numFmtId="177" fontId="9" fillId="14" borderId="7" xfId="1" applyNumberFormat="1" applyFont="1" applyFill="1" applyBorder="1" applyAlignment="1" applyProtection="1">
      <alignment horizontal="right" vertical="center"/>
      <protection locked="0"/>
    </xf>
    <xf numFmtId="177" fontId="9" fillId="14" borderId="16" xfId="1" applyNumberFormat="1" applyFont="1" applyFill="1" applyBorder="1" applyAlignment="1" applyProtection="1">
      <alignment horizontal="right" vertical="center"/>
      <protection locked="0"/>
    </xf>
    <xf numFmtId="177" fontId="9" fillId="14" borderId="29" xfId="1" applyNumberFormat="1" applyFont="1" applyFill="1" applyBorder="1" applyAlignment="1" applyProtection="1">
      <alignment horizontal="right" vertical="center"/>
      <protection locked="0"/>
    </xf>
    <xf numFmtId="177" fontId="9" fillId="14" borderId="30" xfId="1" applyNumberFormat="1" applyFont="1" applyFill="1" applyBorder="1" applyAlignment="1" applyProtection="1">
      <alignment horizontal="right" vertical="center"/>
      <protection locked="0"/>
    </xf>
    <xf numFmtId="177" fontId="9" fillId="0" borderId="13" xfId="0" applyNumberFormat="1" applyFont="1" applyBorder="1" applyAlignment="1" applyProtection="1">
      <alignment horizontal="right" vertical="center"/>
      <protection locked="0"/>
    </xf>
    <xf numFmtId="179" fontId="19" fillId="0" borderId="10" xfId="1" applyNumberFormat="1" applyFont="1" applyBorder="1" applyAlignment="1" applyProtection="1">
      <alignment horizontal="center" vertical="center" wrapText="1"/>
      <protection locked="0"/>
    </xf>
    <xf numFmtId="179" fontId="19" fillId="0" borderId="7" xfId="1" applyNumberFormat="1" applyFont="1" applyBorder="1" applyAlignment="1" applyProtection="1">
      <alignment horizontal="center" vertical="center" wrapText="1"/>
      <protection locked="0"/>
    </xf>
    <xf numFmtId="179" fontId="9" fillId="0" borderId="10" xfId="1" applyNumberFormat="1" applyFont="1" applyBorder="1" applyAlignment="1" applyProtection="1">
      <alignment horizontal="center" vertical="center"/>
      <protection locked="0"/>
    </xf>
    <xf numFmtId="179" fontId="9" fillId="0" borderId="7" xfId="1" applyNumberFormat="1" applyFont="1" applyBorder="1" applyAlignment="1" applyProtection="1">
      <alignment horizontal="center" vertical="center"/>
      <protection locked="0"/>
    </xf>
    <xf numFmtId="0" fontId="9" fillId="0" borderId="7" xfId="1" applyFont="1" applyFill="1" applyBorder="1" applyAlignment="1" applyProtection="1">
      <alignment horizontal="left" vertical="center" shrinkToFit="1"/>
      <protection locked="0"/>
    </xf>
    <xf numFmtId="0" fontId="9" fillId="3" borderId="14" xfId="1" applyFont="1" applyFill="1" applyBorder="1" applyAlignment="1" applyProtection="1">
      <alignment horizontal="center" vertical="center"/>
      <protection locked="0"/>
    </xf>
    <xf numFmtId="0" fontId="9" fillId="3" borderId="7" xfId="1" applyFont="1" applyFill="1" applyBorder="1" applyAlignment="1" applyProtection="1">
      <alignment horizontal="center" vertical="center"/>
      <protection locked="0"/>
    </xf>
    <xf numFmtId="0" fontId="9" fillId="3" borderId="15" xfId="1" applyFont="1" applyFill="1" applyBorder="1" applyAlignment="1" applyProtection="1">
      <alignment horizontal="center" vertical="center"/>
      <protection locked="0"/>
    </xf>
    <xf numFmtId="0" fontId="9" fillId="3" borderId="15" xfId="1" applyFont="1" applyFill="1" applyBorder="1" applyAlignment="1" applyProtection="1">
      <alignment horizontal="center" vertical="center" textRotation="255" shrinkToFit="1"/>
      <protection locked="0"/>
    </xf>
    <xf numFmtId="0" fontId="9" fillId="3" borderId="28" xfId="1" applyFont="1" applyFill="1" applyBorder="1" applyAlignment="1" applyProtection="1">
      <alignment horizontal="center" vertical="center" textRotation="255" shrinkToFit="1"/>
      <protection locked="0"/>
    </xf>
    <xf numFmtId="0" fontId="9" fillId="3" borderId="20" xfId="1" applyFont="1" applyFill="1" applyBorder="1" applyAlignment="1" applyProtection="1">
      <alignment horizontal="center" vertical="center" shrinkToFit="1"/>
      <protection locked="0"/>
    </xf>
    <xf numFmtId="0" fontId="9" fillId="0" borderId="7" xfId="1" applyFont="1" applyBorder="1" applyAlignment="1" applyProtection="1">
      <alignment horizontal="left" vertical="center" shrinkToFit="1"/>
      <protection locked="0"/>
    </xf>
    <xf numFmtId="0" fontId="9" fillId="4" borderId="28" xfId="1" applyFont="1" applyFill="1" applyBorder="1" applyAlignment="1" applyProtection="1">
      <alignment horizontal="center" vertical="center"/>
      <protection locked="0"/>
    </xf>
    <xf numFmtId="0" fontId="9" fillId="4" borderId="29" xfId="1" applyFont="1" applyFill="1" applyBorder="1" applyAlignment="1" applyProtection="1">
      <alignment horizontal="center" vertical="center"/>
      <protection locked="0"/>
    </xf>
    <xf numFmtId="179" fontId="8" fillId="4" borderId="29" xfId="1" applyNumberFormat="1" applyFont="1" applyFill="1" applyBorder="1" applyAlignment="1" applyProtection="1">
      <alignment horizontal="right" vertical="center"/>
    </xf>
    <xf numFmtId="179" fontId="8" fillId="4" borderId="30" xfId="1" applyNumberFormat="1" applyFont="1" applyFill="1" applyBorder="1" applyAlignment="1" applyProtection="1">
      <alignment horizontal="right" vertical="center"/>
    </xf>
    <xf numFmtId="0" fontId="9" fillId="11" borderId="100" xfId="1" applyFont="1" applyFill="1" applyBorder="1" applyAlignment="1" applyProtection="1">
      <alignment horizontal="center" vertical="center"/>
      <protection locked="0"/>
    </xf>
    <xf numFmtId="0" fontId="9" fillId="11" borderId="47" xfId="1" applyFont="1" applyFill="1" applyBorder="1" applyAlignment="1" applyProtection="1">
      <alignment horizontal="center" vertical="center"/>
      <protection locked="0"/>
    </xf>
    <xf numFmtId="179" fontId="9" fillId="11" borderId="47" xfId="1" applyNumberFormat="1" applyFont="1" applyFill="1" applyBorder="1" applyAlignment="1" applyProtection="1">
      <alignment horizontal="center" vertical="center"/>
      <protection locked="0"/>
    </xf>
    <xf numFmtId="179" fontId="9" fillId="11" borderId="61" xfId="1" applyNumberFormat="1" applyFont="1" applyFill="1" applyBorder="1" applyAlignment="1" applyProtection="1">
      <alignment horizontal="center" vertical="center"/>
      <protection locked="0"/>
    </xf>
    <xf numFmtId="177" fontId="8" fillId="5" borderId="20" xfId="1" applyNumberFormat="1" applyFont="1" applyFill="1" applyBorder="1" applyAlignment="1" applyProtection="1">
      <alignment horizontal="right" vertical="center"/>
    </xf>
    <xf numFmtId="177" fontId="8" fillId="5" borderId="21" xfId="1" applyNumberFormat="1" applyFont="1" applyFill="1" applyBorder="1" applyAlignment="1" applyProtection="1">
      <alignment horizontal="right" vertical="center"/>
    </xf>
    <xf numFmtId="0" fontId="9" fillId="0" borderId="101" xfId="1" applyFont="1" applyBorder="1" applyAlignment="1" applyProtection="1">
      <alignment horizontal="center" vertical="center"/>
      <protection locked="0"/>
    </xf>
    <xf numFmtId="0" fontId="9" fillId="0" borderId="102" xfId="1" applyFont="1" applyBorder="1" applyAlignment="1" applyProtection="1">
      <alignment horizontal="center" vertical="center"/>
      <protection locked="0"/>
    </xf>
    <xf numFmtId="179" fontId="8" fillId="4" borderId="29" xfId="1" applyNumberFormat="1" applyFont="1" applyFill="1" applyBorder="1" applyAlignment="1" applyProtection="1">
      <alignment vertical="center"/>
    </xf>
    <xf numFmtId="179" fontId="8" fillId="4" borderId="30" xfId="1" applyNumberFormat="1" applyFont="1" applyFill="1" applyBorder="1" applyAlignment="1" applyProtection="1">
      <alignment vertical="center"/>
    </xf>
    <xf numFmtId="179" fontId="8" fillId="5" borderId="7" xfId="1" applyNumberFormat="1" applyFont="1" applyFill="1" applyBorder="1" applyAlignment="1" applyProtection="1">
      <alignment vertical="center"/>
    </xf>
    <xf numFmtId="179" fontId="8" fillId="5" borderId="16" xfId="1" applyNumberFormat="1" applyFont="1" applyFill="1" applyBorder="1" applyAlignment="1" applyProtection="1">
      <alignment vertical="center"/>
    </xf>
    <xf numFmtId="179" fontId="8" fillId="0" borderId="7" xfId="1" applyNumberFormat="1" applyFont="1" applyFill="1" applyBorder="1" applyAlignment="1" applyProtection="1">
      <alignment vertical="center"/>
      <protection locked="0"/>
    </xf>
    <xf numFmtId="179" fontId="8" fillId="0" borderId="16" xfId="1" applyNumberFormat="1" applyFont="1" applyFill="1" applyBorder="1" applyAlignment="1" applyProtection="1">
      <alignment vertical="center"/>
      <protection locked="0"/>
    </xf>
    <xf numFmtId="179" fontId="8" fillId="5" borderId="13" xfId="1" applyNumberFormat="1" applyFont="1" applyFill="1" applyBorder="1" applyAlignment="1" applyProtection="1">
      <alignment vertical="center"/>
    </xf>
    <xf numFmtId="179" fontId="8" fillId="5" borderId="23" xfId="1" applyNumberFormat="1" applyFont="1" applyFill="1" applyBorder="1" applyAlignment="1" applyProtection="1">
      <alignment vertical="center"/>
    </xf>
    <xf numFmtId="179" fontId="9" fillId="0" borderId="6" xfId="1" applyNumberFormat="1" applyFont="1" applyBorder="1" applyAlignment="1" applyProtection="1">
      <alignment horizontal="center" vertical="center"/>
      <protection locked="0"/>
    </xf>
    <xf numFmtId="179" fontId="9" fillId="0" borderId="13" xfId="1" applyNumberFormat="1" applyFont="1" applyBorder="1" applyAlignment="1" applyProtection="1">
      <alignment horizontal="center" vertical="center"/>
      <protection locked="0"/>
    </xf>
    <xf numFmtId="179" fontId="9" fillId="0" borderId="7" xfId="1" applyNumberFormat="1" applyFont="1" applyBorder="1" applyAlignment="1" applyProtection="1">
      <alignment horizontal="right" vertical="center"/>
      <protection locked="0"/>
    </xf>
    <xf numFmtId="179" fontId="9" fillId="0" borderId="16" xfId="1" applyNumberFormat="1" applyFont="1" applyBorder="1" applyAlignment="1" applyProtection="1">
      <alignment horizontal="right" vertical="center"/>
      <protection locked="0"/>
    </xf>
    <xf numFmtId="179" fontId="8" fillId="5" borderId="13" xfId="1" applyNumberFormat="1" applyFont="1" applyFill="1" applyBorder="1" applyAlignment="1" applyProtection="1">
      <alignment horizontal="right" vertical="center"/>
    </xf>
    <xf numFmtId="179" fontId="8" fillId="5" borderId="23" xfId="1" applyNumberFormat="1" applyFont="1" applyFill="1" applyBorder="1" applyAlignment="1" applyProtection="1">
      <alignment horizontal="right" vertical="center"/>
    </xf>
    <xf numFmtId="0" fontId="9" fillId="0" borderId="13" xfId="1" applyFont="1" applyFill="1" applyBorder="1" applyAlignment="1" applyProtection="1">
      <alignment horizontal="left" vertical="center" shrinkToFit="1"/>
      <protection locked="0"/>
    </xf>
    <xf numFmtId="0" fontId="9" fillId="0" borderId="7" xfId="1" applyFont="1" applyBorder="1" applyAlignment="1" applyProtection="1">
      <alignment horizontal="center" vertical="center" shrinkToFit="1"/>
      <protection locked="0"/>
    </xf>
    <xf numFmtId="0" fontId="9" fillId="0" borderId="16" xfId="1" applyFont="1" applyBorder="1" applyAlignment="1" applyProtection="1">
      <alignment horizontal="center" vertical="center" shrinkToFit="1"/>
      <protection locked="0"/>
    </xf>
    <xf numFmtId="0" fontId="9" fillId="0" borderId="16" xfId="1" applyFont="1" applyBorder="1" applyAlignment="1" applyProtection="1">
      <alignment horizontal="left" vertical="center" shrinkToFit="1"/>
      <protection locked="0"/>
    </xf>
    <xf numFmtId="0" fontId="9" fillId="0" borderId="16" xfId="1" applyFont="1" applyFill="1" applyBorder="1" applyAlignment="1" applyProtection="1">
      <alignment horizontal="left" vertical="center" shrinkToFit="1"/>
      <protection locked="0"/>
    </xf>
    <xf numFmtId="0" fontId="9" fillId="0" borderId="7" xfId="1" applyFont="1" applyBorder="1" applyAlignment="1" applyProtection="1">
      <alignment vertical="center" shrinkToFit="1"/>
      <protection locked="0"/>
    </xf>
    <xf numFmtId="0" fontId="9" fillId="0" borderId="16" xfId="1" applyFont="1" applyBorder="1" applyAlignment="1" applyProtection="1">
      <alignment vertical="center" shrinkToFit="1"/>
      <protection locked="0"/>
    </xf>
    <xf numFmtId="0" fontId="9" fillId="0" borderId="23" xfId="1" applyFont="1" applyFill="1" applyBorder="1" applyAlignment="1" applyProtection="1">
      <alignment horizontal="left" vertical="center" shrinkToFit="1"/>
      <protection locked="0"/>
    </xf>
    <xf numFmtId="0" fontId="9" fillId="3" borderId="25" xfId="1" applyFont="1" applyFill="1" applyBorder="1" applyAlignment="1" applyProtection="1">
      <alignment horizontal="center" vertical="center"/>
      <protection locked="0"/>
    </xf>
    <xf numFmtId="0" fontId="36" fillId="9" borderId="7" xfId="0" applyFont="1" applyFill="1" applyBorder="1" applyAlignment="1" applyProtection="1">
      <alignment horizontal="center" vertical="center" wrapText="1"/>
      <protection locked="0"/>
    </xf>
    <xf numFmtId="0" fontId="36" fillId="9" borderId="14" xfId="0" applyFont="1" applyFill="1" applyBorder="1" applyAlignment="1" applyProtection="1">
      <alignment horizontal="center" vertical="center" wrapText="1"/>
      <protection locked="0"/>
    </xf>
    <xf numFmtId="0" fontId="9" fillId="3" borderId="26" xfId="1" applyFont="1" applyFill="1" applyBorder="1" applyAlignment="1" applyProtection="1">
      <alignment horizontal="center" vertical="center"/>
      <protection locked="0"/>
    </xf>
    <xf numFmtId="0" fontId="58" fillId="0" borderId="0" xfId="3" applyFont="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9" fillId="3" borderId="24" xfId="1" applyFont="1" applyFill="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35" fillId="9" borderId="85" xfId="0" applyFont="1" applyFill="1" applyBorder="1" applyAlignment="1" applyProtection="1">
      <alignment horizontal="center" vertical="center" wrapText="1"/>
      <protection locked="0"/>
    </xf>
    <xf numFmtId="0" fontId="35" fillId="9" borderId="86" xfId="0" applyFont="1" applyFill="1" applyBorder="1" applyAlignment="1" applyProtection="1">
      <alignment horizontal="center" vertical="center" wrapText="1"/>
      <protection locked="0"/>
    </xf>
    <xf numFmtId="0" fontId="35" fillId="9" borderId="15" xfId="0" applyFont="1" applyFill="1" applyBorder="1" applyAlignment="1" applyProtection="1">
      <alignment horizontal="center" vertical="center" wrapText="1"/>
      <protection locked="0"/>
    </xf>
    <xf numFmtId="0" fontId="35" fillId="9" borderId="7" xfId="0" applyFont="1" applyFill="1" applyBorder="1" applyAlignment="1" applyProtection="1">
      <alignment horizontal="center" vertical="center" wrapText="1"/>
      <protection locked="0"/>
    </xf>
    <xf numFmtId="0" fontId="35" fillId="9" borderId="17" xfId="0" applyFont="1" applyFill="1" applyBorder="1" applyAlignment="1" applyProtection="1">
      <alignment horizontal="center" vertical="center" wrapText="1"/>
      <protection locked="0"/>
    </xf>
    <xf numFmtId="0" fontId="35" fillId="9" borderId="14" xfId="0" applyFont="1" applyFill="1" applyBorder="1" applyAlignment="1" applyProtection="1">
      <alignment horizontal="center" vertical="center" wrapText="1"/>
      <protection locked="0"/>
    </xf>
    <xf numFmtId="0" fontId="36" fillId="9" borderId="28" xfId="0" applyFont="1" applyFill="1" applyBorder="1" applyAlignment="1" applyProtection="1">
      <alignment horizontal="center" vertical="center" wrapText="1"/>
      <protection locked="0"/>
    </xf>
    <xf numFmtId="0" fontId="36" fillId="9" borderId="29" xfId="0" applyFont="1" applyFill="1" applyBorder="1" applyAlignment="1" applyProtection="1">
      <alignment horizontal="center" vertical="center" wrapText="1"/>
      <protection locked="0"/>
    </xf>
    <xf numFmtId="0" fontId="36" fillId="9" borderId="15" xfId="0" applyFont="1" applyFill="1" applyBorder="1" applyAlignment="1" applyProtection="1">
      <alignment horizontal="center" vertical="center" wrapText="1"/>
      <protection locked="0"/>
    </xf>
    <xf numFmtId="0" fontId="36" fillId="9" borderId="22" xfId="0" applyFont="1" applyFill="1" applyBorder="1" applyAlignment="1" applyProtection="1">
      <alignment horizontal="center" vertical="center" wrapText="1"/>
      <protection locked="0"/>
    </xf>
    <xf numFmtId="0" fontId="36" fillId="9" borderId="13" xfId="0" applyFont="1" applyFill="1" applyBorder="1" applyAlignment="1" applyProtection="1">
      <alignment horizontal="center" vertical="center" wrapText="1"/>
      <protection locked="0"/>
    </xf>
    <xf numFmtId="0" fontId="9" fillId="0" borderId="5" xfId="0" applyFont="1" applyBorder="1" applyAlignment="1" applyProtection="1">
      <alignment horizontal="left" vertical="center"/>
      <protection locked="0"/>
    </xf>
    <xf numFmtId="0" fontId="9" fillId="0" borderId="47"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2" fillId="0" borderId="34" xfId="0" applyFont="1" applyBorder="1" applyAlignment="1" applyProtection="1">
      <alignment horizontal="center" vertical="center"/>
      <protection locked="0"/>
    </xf>
    <xf numFmtId="0" fontId="32" fillId="0" borderId="3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6" fillId="0" borderId="43" xfId="0" applyFont="1" applyBorder="1" applyAlignment="1" applyProtection="1">
      <alignment horizontal="right" vertical="center"/>
      <protection locked="0"/>
    </xf>
    <xf numFmtId="0" fontId="9" fillId="0" borderId="0" xfId="0" applyFont="1" applyAlignment="1" applyProtection="1">
      <alignment horizontal="left" vertical="center" shrinkToFit="1"/>
      <protection locked="0"/>
    </xf>
    <xf numFmtId="0" fontId="9" fillId="0" borderId="13"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7" xfId="0" applyFont="1" applyBorder="1" applyAlignment="1" applyProtection="1">
      <alignment horizontal="left" vertical="center" wrapText="1"/>
      <protection locked="0"/>
    </xf>
    <xf numFmtId="0" fontId="9" fillId="0" borderId="2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16"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30"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9" fillId="0" borderId="28"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61" xfId="0" applyFont="1" applyBorder="1" applyAlignment="1" applyProtection="1">
      <alignment horizontal="center" vertical="center"/>
      <protection locked="0"/>
    </xf>
    <xf numFmtId="185" fontId="8" fillId="0" borderId="7" xfId="1" applyNumberFormat="1" applyFont="1" applyFill="1" applyBorder="1" applyAlignment="1" applyProtection="1">
      <alignment horizontal="left" vertical="center" shrinkToFit="1"/>
      <protection locked="0"/>
    </xf>
    <xf numFmtId="0" fontId="8" fillId="0" borderId="7" xfId="1" applyFont="1" applyFill="1" applyBorder="1" applyAlignment="1" applyProtection="1">
      <alignment horizontal="left" vertical="center" shrinkToFit="1"/>
      <protection locked="0"/>
    </xf>
    <xf numFmtId="0" fontId="8" fillId="0" borderId="16" xfId="1" applyFont="1" applyFill="1" applyBorder="1" applyAlignment="1" applyProtection="1">
      <alignment horizontal="left" vertical="center" shrinkToFit="1"/>
      <protection locked="0"/>
    </xf>
    <xf numFmtId="185" fontId="8" fillId="0" borderId="13" xfId="1" applyNumberFormat="1" applyFont="1" applyFill="1" applyBorder="1" applyAlignment="1" applyProtection="1">
      <alignment horizontal="left" vertical="center" shrinkToFit="1"/>
      <protection locked="0"/>
    </xf>
    <xf numFmtId="0" fontId="8" fillId="0" borderId="13" xfId="1" applyFont="1" applyFill="1" applyBorder="1" applyAlignment="1" applyProtection="1">
      <alignment horizontal="left" vertical="center" shrinkToFit="1"/>
      <protection locked="0"/>
    </xf>
    <xf numFmtId="0" fontId="8" fillId="0" borderId="23" xfId="1" applyFont="1" applyFill="1" applyBorder="1" applyAlignment="1" applyProtection="1">
      <alignment horizontal="left" vertical="center" shrinkToFit="1"/>
      <protection locked="0"/>
    </xf>
    <xf numFmtId="185" fontId="8" fillId="0" borderId="7" xfId="1" applyNumberFormat="1" applyFont="1" applyBorder="1" applyAlignment="1" applyProtection="1">
      <alignment horizontal="center" vertical="center" shrinkToFit="1"/>
      <protection locked="0"/>
    </xf>
    <xf numFmtId="0" fontId="8" fillId="0" borderId="7" xfId="1" applyFont="1" applyBorder="1" applyAlignment="1" applyProtection="1">
      <alignment horizontal="center" vertical="center" shrinkToFit="1"/>
      <protection locked="0"/>
    </xf>
    <xf numFmtId="0" fontId="8" fillId="0" borderId="16" xfId="1" applyFont="1" applyBorder="1" applyAlignment="1" applyProtection="1">
      <alignment horizontal="center" vertical="center" shrinkToFit="1"/>
      <protection locked="0"/>
    </xf>
    <xf numFmtId="185" fontId="8" fillId="0" borderId="7" xfId="1" applyNumberFormat="1" applyFont="1" applyBorder="1" applyAlignment="1" applyProtection="1">
      <alignment horizontal="left" vertical="center" shrinkToFit="1"/>
      <protection locked="0"/>
    </xf>
    <xf numFmtId="0" fontId="8" fillId="0" borderId="7" xfId="1" applyFont="1" applyBorder="1" applyAlignment="1" applyProtection="1">
      <alignment horizontal="left" vertical="center" shrinkToFit="1"/>
      <protection locked="0"/>
    </xf>
    <xf numFmtId="0" fontId="8" fillId="0" borderId="16" xfId="1" applyFont="1" applyBorder="1" applyAlignment="1" applyProtection="1">
      <alignment horizontal="left" vertical="center" shrinkToFit="1"/>
      <protection locked="0"/>
    </xf>
    <xf numFmtId="185" fontId="8" fillId="0" borderId="7" xfId="1" applyNumberFormat="1" applyFont="1" applyBorder="1" applyAlignment="1" applyProtection="1">
      <alignment horizontal="right" vertical="center" shrinkToFit="1"/>
      <protection locked="0"/>
    </xf>
    <xf numFmtId="177" fontId="8" fillId="0" borderId="13" xfId="1" applyNumberFormat="1" applyFont="1" applyFill="1" applyBorder="1" applyAlignment="1" applyProtection="1">
      <alignment horizontal="right" vertical="center"/>
      <protection locked="0"/>
    </xf>
    <xf numFmtId="177" fontId="8" fillId="0" borderId="4" xfId="1" applyNumberFormat="1" applyFont="1" applyFill="1" applyBorder="1" applyAlignment="1" applyProtection="1">
      <alignment horizontal="right" vertical="center"/>
      <protection locked="0"/>
    </xf>
    <xf numFmtId="177" fontId="8" fillId="0" borderId="23" xfId="1" applyNumberFormat="1" applyFont="1" applyFill="1" applyBorder="1" applyAlignment="1" applyProtection="1">
      <alignment horizontal="right" vertical="center"/>
      <protection locked="0"/>
    </xf>
    <xf numFmtId="185" fontId="8" fillId="0" borderId="14" xfId="1" applyNumberFormat="1" applyFont="1" applyBorder="1" applyAlignment="1" applyProtection="1">
      <alignment horizontal="right" vertical="center" shrinkToFit="1"/>
      <protection locked="0"/>
    </xf>
    <xf numFmtId="0" fontId="47" fillId="0" borderId="0" xfId="0" applyFont="1" applyAlignment="1">
      <alignment horizontal="left" vertical="center"/>
    </xf>
    <xf numFmtId="0" fontId="9" fillId="12" borderId="40" xfId="0" applyFont="1" applyFill="1" applyBorder="1" applyAlignment="1">
      <alignment horizontal="center" vertical="center"/>
    </xf>
    <xf numFmtId="0" fontId="9" fillId="12" borderId="42" xfId="0" applyFont="1" applyFill="1" applyBorder="1" applyAlignment="1">
      <alignment horizontal="center" vertical="center"/>
    </xf>
    <xf numFmtId="0" fontId="9" fillId="12" borderId="43" xfId="0" applyFont="1" applyFill="1" applyBorder="1" applyAlignment="1">
      <alignment horizontal="center" vertical="center"/>
    </xf>
    <xf numFmtId="0" fontId="9" fillId="0" borderId="79" xfId="0" applyFont="1" applyBorder="1" applyAlignment="1">
      <alignment horizontal="center" vertical="center"/>
    </xf>
    <xf numFmtId="0" fontId="9" fillId="0" borderId="75" xfId="0" applyFont="1" applyBorder="1" applyAlignment="1">
      <alignment horizontal="center" vertical="center"/>
    </xf>
    <xf numFmtId="0" fontId="9" fillId="0" borderId="20" xfId="0" applyFont="1" applyBorder="1" applyAlignment="1">
      <alignment horizontal="center" vertical="center"/>
    </xf>
    <xf numFmtId="0" fontId="9" fillId="0" borderId="79" xfId="0" applyFont="1" applyBorder="1" applyAlignment="1">
      <alignment horizontal="center" vertical="center" wrapText="1"/>
    </xf>
    <xf numFmtId="0" fontId="32" fillId="0" borderId="66" xfId="0" applyFont="1" applyBorder="1" applyAlignment="1">
      <alignment horizontal="center" vertical="center"/>
    </xf>
    <xf numFmtId="0" fontId="32" fillId="0" borderId="0" xfId="0" applyFont="1" applyAlignment="1">
      <alignment horizontal="center" vertical="center"/>
    </xf>
    <xf numFmtId="0" fontId="32" fillId="0" borderId="75" xfId="0" applyFont="1" applyBorder="1" applyAlignment="1">
      <alignment horizontal="center" vertical="center"/>
    </xf>
    <xf numFmtId="0" fontId="32" fillId="0" borderId="42" xfId="0" applyFont="1" applyBorder="1" applyAlignment="1">
      <alignment horizontal="center" vertical="center"/>
    </xf>
    <xf numFmtId="0" fontId="32" fillId="0" borderId="43" xfId="0" applyFont="1" applyBorder="1" applyAlignment="1">
      <alignment horizontal="center" vertical="center"/>
    </xf>
    <xf numFmtId="0" fontId="32" fillId="0" borderId="20" xfId="0" applyFont="1" applyBorder="1" applyAlignment="1">
      <alignment horizontal="center" vertical="center"/>
    </xf>
    <xf numFmtId="0" fontId="32" fillId="0" borderId="11" xfId="0" applyFont="1" applyBorder="1" applyAlignment="1">
      <alignment horizontal="center" vertical="center"/>
    </xf>
    <xf numFmtId="0" fontId="32" fillId="0" borderId="67" xfId="0" applyFont="1" applyBorder="1" applyAlignment="1">
      <alignment horizontal="center" vertical="center"/>
    </xf>
    <xf numFmtId="0" fontId="32" fillId="0" borderId="27" xfId="0" applyFont="1" applyBorder="1" applyAlignment="1">
      <alignment horizontal="center" vertical="center"/>
    </xf>
    <xf numFmtId="0" fontId="32" fillId="0" borderId="44" xfId="0" applyFont="1" applyBorder="1" applyAlignment="1">
      <alignment horizontal="center" vertical="center"/>
    </xf>
    <xf numFmtId="0" fontId="9" fillId="0" borderId="0" xfId="0" applyFont="1" applyAlignment="1">
      <alignment horizontal="left" vertical="top" wrapText="1"/>
    </xf>
    <xf numFmtId="0" fontId="9" fillId="0" borderId="81"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11" xfId="0" applyFont="1" applyBorder="1" applyAlignment="1">
      <alignment horizontal="center" vertical="center"/>
    </xf>
    <xf numFmtId="0" fontId="9" fillId="0" borderId="67" xfId="0" applyFont="1" applyBorder="1" applyAlignment="1">
      <alignment horizontal="center" vertical="center"/>
    </xf>
    <xf numFmtId="0" fontId="9" fillId="0" borderId="27"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10" fillId="0" borderId="0" xfId="0" applyFont="1" applyFill="1" applyAlignment="1">
      <alignment horizontal="center" vertical="center"/>
    </xf>
  </cellXfs>
  <cellStyles count="5">
    <cellStyle name="パーセント" xfId="4" builtinId="5"/>
    <cellStyle name="ハイパーリンク" xfId="3" builtinId="8"/>
    <cellStyle name="桁区切り 2" xfId="2" xr:uid="{42C1DD60-75C3-49D1-8C79-032F3E24C6A7}"/>
    <cellStyle name="標準" xfId="0" builtinId="0"/>
    <cellStyle name="標準 2" xfId="1" xr:uid="{741C72B0-0441-4A89-AEF5-C570773C83A8}"/>
  </cellStyles>
  <dxfs count="93">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dxf>
    <dxf>
      <font>
        <b val="0"/>
        <i val="0"/>
        <strike val="0"/>
        <condense val="0"/>
        <extend val="0"/>
        <outline val="0"/>
        <shadow val="0"/>
        <u val="none"/>
        <vertAlign val="baseline"/>
        <sz val="11"/>
        <color theme="1"/>
        <name val="游ゴシック"/>
        <family val="3"/>
        <charset val="128"/>
        <scheme val="minor"/>
      </font>
      <numFmt numFmtId="30" formatCode="@"/>
    </dxf>
    <dxf>
      <font>
        <b val="0"/>
        <i val="0"/>
        <strike val="0"/>
        <condense val="0"/>
        <extend val="0"/>
        <outline val="0"/>
        <shadow val="0"/>
        <u val="none"/>
        <vertAlign val="baseline"/>
        <sz val="11"/>
        <color theme="1"/>
        <name val="游ゴシック"/>
        <family val="3"/>
        <charset val="128"/>
        <scheme val="minor"/>
      </font>
      <numFmt numFmtId="30" formatCode="@"/>
      <alignment horizontal="center" vertical="center" textRotation="0" wrapText="0" indent="0" justifyLastLine="0" shrinkToFit="0" readingOrder="0"/>
    </dxf>
    <dxf>
      <font>
        <b val="0"/>
        <i val="0"/>
        <strike val="0"/>
        <condense val="0"/>
        <extend val="0"/>
        <outline val="0"/>
        <shadow val="0"/>
        <u val="none"/>
        <vertAlign val="baseline"/>
        <sz val="11"/>
        <color theme="1"/>
        <name val="游ゴシック"/>
        <family val="3"/>
        <charset val="128"/>
        <scheme val="minor"/>
      </font>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游ゴシック"/>
        <family val="3"/>
        <charset val="128"/>
        <scheme val="minor"/>
      </font>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
      <font>
        <b val="0"/>
        <i val="0"/>
        <strike val="0"/>
        <condense val="0"/>
        <extend val="0"/>
        <outline val="0"/>
        <shadow val="0"/>
        <u val="none"/>
        <vertAlign val="baseline"/>
        <sz val="11"/>
        <color theme="1"/>
        <name val="游ゴシック"/>
        <family val="3"/>
        <charset val="128"/>
        <scheme val="minor"/>
      </font>
      <border diagonalUp="0" diagonalDown="0" outline="0">
        <left/>
        <right/>
        <top style="thin">
          <color theme="4"/>
        </top>
        <bottom/>
      </border>
    </dxf>
    <dxf>
      <border outline="0">
        <left style="thin">
          <color theme="4"/>
        </left>
        <right style="thin">
          <color theme="4"/>
        </right>
        <top style="thin">
          <color theme="4"/>
        </top>
      </border>
    </dxf>
    <dxf>
      <font>
        <b val="0"/>
        <i val="0"/>
        <strike val="0"/>
        <condense val="0"/>
        <extend val="0"/>
        <outline val="0"/>
        <shadow val="0"/>
        <u val="none"/>
        <vertAlign val="baseline"/>
        <sz val="11"/>
        <color theme="1"/>
        <name val="游ゴシック"/>
        <family val="3"/>
        <charset val="128"/>
        <scheme val="minor"/>
      </font>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
      <font>
        <b val="0"/>
        <i val="0"/>
        <strike val="0"/>
        <condense val="0"/>
        <extend val="0"/>
        <outline val="0"/>
        <shadow val="0"/>
        <u val="none"/>
        <vertAlign val="baseline"/>
        <sz val="11"/>
        <color theme="1"/>
        <name val="游ゴシック"/>
        <family val="3"/>
        <charset val="128"/>
        <scheme val="minor"/>
      </font>
      <border diagonalUp="0" diagonalDown="0" outline="0">
        <left/>
        <right/>
        <top style="thin">
          <color theme="4"/>
        </top>
        <bottom/>
      </border>
    </dxf>
    <dxf>
      <border outline="0">
        <left style="thin">
          <color theme="4"/>
        </left>
        <right style="thin">
          <color theme="4"/>
        </right>
        <top style="thin">
          <color theme="4"/>
        </top>
        <bottom style="thin">
          <color theme="4"/>
        </bottom>
      </border>
    </dxf>
    <dxf>
      <font>
        <b val="0"/>
        <i val="0"/>
        <strike val="0"/>
        <condense val="0"/>
        <extend val="0"/>
        <outline val="0"/>
        <shadow val="0"/>
        <u val="none"/>
        <vertAlign val="baseline"/>
        <sz val="11"/>
        <color theme="1"/>
        <name val="游ゴシック"/>
        <family val="3"/>
        <charset val="128"/>
        <scheme val="minor"/>
      </font>
    </dxf>
    <dxf>
      <font>
        <b/>
        <i val="0"/>
        <strike val="0"/>
        <condense val="0"/>
        <extend val="0"/>
        <outline val="0"/>
        <shadow val="0"/>
        <u val="none"/>
        <vertAlign val="baseline"/>
        <sz val="11"/>
        <color theme="0"/>
        <name val="游ゴシック"/>
        <family val="3"/>
        <charset val="128"/>
        <scheme val="minor"/>
      </font>
      <fill>
        <patternFill patternType="solid">
          <fgColor theme="4"/>
          <bgColor theme="4"/>
        </patternFill>
      </fill>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name val="游ゴシック"/>
        <family val="3"/>
        <charset val="128"/>
        <scheme val="minor"/>
      </font>
    </dxf>
    <dxf>
      <font>
        <strike val="0"/>
        <outline val="0"/>
        <shadow val="0"/>
        <u val="none"/>
        <vertAlign val="baseline"/>
        <sz val="11"/>
        <color auto="1"/>
        <name val="游ゴシック"/>
        <family val="3"/>
        <charset val="128"/>
        <scheme val="minor"/>
      </font>
      <numFmt numFmtId="0" formatCode="Genera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family val="3"/>
        <charset val="128"/>
        <scheme val="minor"/>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family val="3"/>
        <charset val="128"/>
        <scheme val="minor"/>
      </font>
      <numFmt numFmtId="0" formatCode="Genera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游ゴシック"/>
        <family val="3"/>
        <charset val="128"/>
        <scheme val="minor"/>
      </font>
    </dxf>
    <dxf>
      <border>
        <bottom style="thin">
          <color indexed="64"/>
        </bottom>
      </border>
    </dxf>
    <dxf>
      <font>
        <b/>
        <strike val="0"/>
        <outline val="0"/>
        <shadow val="0"/>
        <u val="none"/>
        <vertAlign val="baseline"/>
        <sz val="14"/>
        <color theme="1"/>
        <name val="游ゴシック"/>
        <family val="3"/>
        <charset val="128"/>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FFFF00"/>
        </patternFill>
      </fill>
    </dxf>
    <dxf>
      <fill>
        <patternFill>
          <bgColor rgb="FFFFFF00"/>
        </patternFill>
      </fill>
    </dxf>
    <dxf>
      <font>
        <color rgb="FF9C0006"/>
      </font>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00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4168784</xdr:colOff>
      <xdr:row>26</xdr:row>
      <xdr:rowOff>144628</xdr:rowOff>
    </xdr:from>
    <xdr:to>
      <xdr:col>6</xdr:col>
      <xdr:colOff>615131</xdr:colOff>
      <xdr:row>28</xdr:row>
      <xdr:rowOff>172787</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3083" y="10783473"/>
          <a:ext cx="3101589" cy="385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289560</xdr:colOff>
          <xdr:row>8</xdr:row>
          <xdr:rowOff>22860</xdr:rowOff>
        </xdr:from>
        <xdr:to>
          <xdr:col>4</xdr:col>
          <xdr:colOff>0</xdr:colOff>
          <xdr:row>8</xdr:row>
          <xdr:rowOff>373380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9</xdr:row>
          <xdr:rowOff>22860</xdr:rowOff>
        </xdr:from>
        <xdr:to>
          <xdr:col>4</xdr:col>
          <xdr:colOff>0</xdr:colOff>
          <xdr:row>10</xdr:row>
          <xdr:rowOff>7620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10</xdr:row>
          <xdr:rowOff>22860</xdr:rowOff>
        </xdr:from>
        <xdr:to>
          <xdr:col>4</xdr:col>
          <xdr:colOff>0</xdr:colOff>
          <xdr:row>10</xdr:row>
          <xdr:rowOff>373380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11</xdr:row>
          <xdr:rowOff>22860</xdr:rowOff>
        </xdr:from>
        <xdr:to>
          <xdr:col>4</xdr:col>
          <xdr:colOff>0</xdr:colOff>
          <xdr:row>11</xdr:row>
          <xdr:rowOff>373380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12</xdr:row>
          <xdr:rowOff>22860</xdr:rowOff>
        </xdr:from>
        <xdr:to>
          <xdr:col>4</xdr:col>
          <xdr:colOff>0</xdr:colOff>
          <xdr:row>13</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14</xdr:row>
          <xdr:rowOff>22860</xdr:rowOff>
        </xdr:from>
        <xdr:to>
          <xdr:col>4</xdr:col>
          <xdr:colOff>0</xdr:colOff>
          <xdr:row>14</xdr:row>
          <xdr:rowOff>373380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15</xdr:row>
          <xdr:rowOff>22860</xdr:rowOff>
        </xdr:from>
        <xdr:to>
          <xdr:col>4</xdr:col>
          <xdr:colOff>0</xdr:colOff>
          <xdr:row>16</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16</xdr:row>
          <xdr:rowOff>22860</xdr:rowOff>
        </xdr:from>
        <xdr:to>
          <xdr:col>4</xdr:col>
          <xdr:colOff>0</xdr:colOff>
          <xdr:row>17</xdr:row>
          <xdr:rowOff>7620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17</xdr:row>
          <xdr:rowOff>22860</xdr:rowOff>
        </xdr:from>
        <xdr:to>
          <xdr:col>4</xdr:col>
          <xdr:colOff>0</xdr:colOff>
          <xdr:row>18</xdr:row>
          <xdr:rowOff>22860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19</xdr:row>
          <xdr:rowOff>22860</xdr:rowOff>
        </xdr:from>
        <xdr:to>
          <xdr:col>4</xdr:col>
          <xdr:colOff>0</xdr:colOff>
          <xdr:row>19</xdr:row>
          <xdr:rowOff>1036320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20</xdr:row>
          <xdr:rowOff>22860</xdr:rowOff>
        </xdr:from>
        <xdr:to>
          <xdr:col>4</xdr:col>
          <xdr:colOff>0</xdr:colOff>
          <xdr:row>20</xdr:row>
          <xdr:rowOff>373380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21</xdr:row>
          <xdr:rowOff>22860</xdr:rowOff>
        </xdr:from>
        <xdr:to>
          <xdr:col>4</xdr:col>
          <xdr:colOff>0</xdr:colOff>
          <xdr:row>21</xdr:row>
          <xdr:rowOff>373380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22</xdr:row>
          <xdr:rowOff>22860</xdr:rowOff>
        </xdr:from>
        <xdr:to>
          <xdr:col>4</xdr:col>
          <xdr:colOff>0</xdr:colOff>
          <xdr:row>23</xdr:row>
          <xdr:rowOff>7620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23</xdr:row>
          <xdr:rowOff>22860</xdr:rowOff>
        </xdr:from>
        <xdr:to>
          <xdr:col>4</xdr:col>
          <xdr:colOff>0</xdr:colOff>
          <xdr:row>24</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24</xdr:row>
          <xdr:rowOff>22860</xdr:rowOff>
        </xdr:from>
        <xdr:to>
          <xdr:col>4</xdr:col>
          <xdr:colOff>0</xdr:colOff>
          <xdr:row>24</xdr:row>
          <xdr:rowOff>373380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289560</xdr:colOff>
          <xdr:row>25</xdr:row>
          <xdr:rowOff>22860</xdr:rowOff>
        </xdr:from>
        <xdr:to>
          <xdr:col>4</xdr:col>
          <xdr:colOff>0</xdr:colOff>
          <xdr:row>25</xdr:row>
          <xdr:rowOff>373380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175260</xdr:colOff>
          <xdr:row>20</xdr:row>
          <xdr:rowOff>22860</xdr:rowOff>
        </xdr:from>
        <xdr:to>
          <xdr:col>9</xdr:col>
          <xdr:colOff>198120</xdr:colOff>
          <xdr:row>21</xdr:row>
          <xdr:rowOff>22860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22860</xdr:rowOff>
        </xdr:from>
        <xdr:to>
          <xdr:col>12</xdr:col>
          <xdr:colOff>45720</xdr:colOff>
          <xdr:row>21</xdr:row>
          <xdr:rowOff>22860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11</xdr:col>
      <xdr:colOff>127218</xdr:colOff>
      <xdr:row>32</xdr:row>
      <xdr:rowOff>182880</xdr:rowOff>
    </xdr:from>
    <xdr:to>
      <xdr:col>19</xdr:col>
      <xdr:colOff>31803</xdr:colOff>
      <xdr:row>33</xdr:row>
      <xdr:rowOff>349858</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t="-40533" r="-2566" b="-8687"/>
        <a:stretch/>
      </xdr:blipFill>
      <xdr:spPr>
        <a:xfrm>
          <a:off x="3800721" y="8817997"/>
          <a:ext cx="2576223" cy="532738"/>
        </a:xfrm>
        <a:prstGeom prst="rect">
          <a:avLst/>
        </a:prstGeom>
      </xdr:spPr>
    </xdr:pic>
    <xdr:clientData/>
  </xdr:twoCellAnchor>
  <xdr:twoCellAnchor editAs="oneCell">
    <xdr:from>
      <xdr:col>10</xdr:col>
      <xdr:colOff>326003</xdr:colOff>
      <xdr:row>62</xdr:row>
      <xdr:rowOff>286247</xdr:rowOff>
    </xdr:from>
    <xdr:to>
      <xdr:col>18</xdr:col>
      <xdr:colOff>230588</xdr:colOff>
      <xdr:row>64</xdr:row>
      <xdr:rowOff>235890</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a:srcRect t="-40533" r="-2566" b="-8687"/>
        <a:stretch/>
      </xdr:blipFill>
      <xdr:spPr>
        <a:xfrm>
          <a:off x="3665551" y="18558344"/>
          <a:ext cx="2576223" cy="532738"/>
        </a:xfrm>
        <a:prstGeom prst="rect">
          <a:avLst/>
        </a:prstGeom>
      </xdr:spPr>
    </xdr:pic>
    <xdr:clientData/>
  </xdr:twoCellAnchor>
  <xdr:twoCellAnchor editAs="oneCell">
    <xdr:from>
      <xdr:col>20</xdr:col>
      <xdr:colOff>310101</xdr:colOff>
      <xdr:row>14</xdr:row>
      <xdr:rowOff>47709</xdr:rowOff>
    </xdr:from>
    <xdr:to>
      <xdr:col>24</xdr:col>
      <xdr:colOff>485030</xdr:colOff>
      <xdr:row>23</xdr:row>
      <xdr:rowOff>113307</xdr:rowOff>
    </xdr:to>
    <xdr:pic>
      <xdr:nvPicPr>
        <xdr:cNvPr id="9" name="図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89197" y="3904092"/>
          <a:ext cx="3745064" cy="2560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8</xdr:row>
          <xdr:rowOff>38100</xdr:rowOff>
        </xdr:from>
        <xdr:to>
          <xdr:col>1</xdr:col>
          <xdr:colOff>83820</xdr:colOff>
          <xdr:row>10</xdr:row>
          <xdr:rowOff>7620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11</xdr:row>
          <xdr:rowOff>7620</xdr:rowOff>
        </xdr:from>
        <xdr:to>
          <xdr:col>1</xdr:col>
          <xdr:colOff>99060</xdr:colOff>
          <xdr:row>11</xdr:row>
          <xdr:rowOff>198120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12</xdr:row>
          <xdr:rowOff>22860</xdr:rowOff>
        </xdr:from>
        <xdr:to>
          <xdr:col>1</xdr:col>
          <xdr:colOff>99060</xdr:colOff>
          <xdr:row>12</xdr:row>
          <xdr:rowOff>213360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13</xdr:row>
          <xdr:rowOff>22860</xdr:rowOff>
        </xdr:from>
        <xdr:to>
          <xdr:col>1</xdr:col>
          <xdr:colOff>99060</xdr:colOff>
          <xdr:row>13</xdr:row>
          <xdr:rowOff>213360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13</xdr:row>
          <xdr:rowOff>266700</xdr:rowOff>
        </xdr:from>
        <xdr:to>
          <xdr:col>1</xdr:col>
          <xdr:colOff>99060</xdr:colOff>
          <xdr:row>14</xdr:row>
          <xdr:rowOff>182880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15</xdr:row>
          <xdr:rowOff>7620</xdr:rowOff>
        </xdr:from>
        <xdr:to>
          <xdr:col>1</xdr:col>
          <xdr:colOff>99060</xdr:colOff>
          <xdr:row>15</xdr:row>
          <xdr:rowOff>198120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19</xdr:row>
          <xdr:rowOff>7620</xdr:rowOff>
        </xdr:from>
        <xdr:to>
          <xdr:col>1</xdr:col>
          <xdr:colOff>99060</xdr:colOff>
          <xdr:row>19</xdr:row>
          <xdr:rowOff>198120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20</xdr:row>
          <xdr:rowOff>0</xdr:rowOff>
        </xdr:from>
        <xdr:to>
          <xdr:col>1</xdr:col>
          <xdr:colOff>99060</xdr:colOff>
          <xdr:row>20</xdr:row>
          <xdr:rowOff>190500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87464</xdr:colOff>
      <xdr:row>33</xdr:row>
      <xdr:rowOff>280615</xdr:rowOff>
    </xdr:from>
    <xdr:to>
      <xdr:col>18</xdr:col>
      <xdr:colOff>261551</xdr:colOff>
      <xdr:row>34</xdr:row>
      <xdr:rowOff>264639</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24248"/>
        <a:stretch/>
      </xdr:blipFill>
      <xdr:spPr>
        <a:xfrm>
          <a:off x="3607904" y="8609275"/>
          <a:ext cx="2414367" cy="3955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175260</xdr:colOff>
          <xdr:row>10</xdr:row>
          <xdr:rowOff>0</xdr:rowOff>
        </xdr:from>
        <xdr:to>
          <xdr:col>1</xdr:col>
          <xdr:colOff>83820</xdr:colOff>
          <xdr:row>10</xdr:row>
          <xdr:rowOff>289560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220980</xdr:colOff>
          <xdr:row>48</xdr:row>
          <xdr:rowOff>0</xdr:rowOff>
        </xdr:from>
        <xdr:to>
          <xdr:col>15</xdr:col>
          <xdr:colOff>312420</xdr:colOff>
          <xdr:row>49</xdr:row>
          <xdr:rowOff>22860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A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50</xdr:row>
          <xdr:rowOff>0</xdr:rowOff>
        </xdr:from>
        <xdr:to>
          <xdr:col>15</xdr:col>
          <xdr:colOff>304800</xdr:colOff>
          <xdr:row>51</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A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51</xdr:row>
          <xdr:rowOff>0</xdr:rowOff>
        </xdr:from>
        <xdr:to>
          <xdr:col>15</xdr:col>
          <xdr:colOff>304800</xdr:colOff>
          <xdr:row>52</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A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52</xdr:row>
          <xdr:rowOff>0</xdr:rowOff>
        </xdr:from>
        <xdr:to>
          <xdr:col>15</xdr:col>
          <xdr:colOff>304800</xdr:colOff>
          <xdr:row>53</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A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53</xdr:row>
          <xdr:rowOff>0</xdr:rowOff>
        </xdr:from>
        <xdr:to>
          <xdr:col>15</xdr:col>
          <xdr:colOff>304800</xdr:colOff>
          <xdr:row>54</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A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54</xdr:row>
          <xdr:rowOff>0</xdr:rowOff>
        </xdr:from>
        <xdr:to>
          <xdr:col>15</xdr:col>
          <xdr:colOff>304800</xdr:colOff>
          <xdr:row>55</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A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220980</xdr:colOff>
          <xdr:row>55</xdr:row>
          <xdr:rowOff>0</xdr:rowOff>
        </xdr:from>
        <xdr:to>
          <xdr:col>15</xdr:col>
          <xdr:colOff>304800</xdr:colOff>
          <xdr:row>56</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A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30003;&#35531;&#27096;&#24335;&#653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申請時チェックリスト"/>
      <sheetName val="様式第１号（申請書）"/>
      <sheetName val="様式第２号（誓約書）"/>
      <sheetName val="様式第３号(交付決定通知書)"/>
      <sheetName val="様式第４号 (不交付決定通知書)"/>
      <sheetName val="様式第５号(実施状況報告書)"/>
      <sheetName val="様式第６号(変更承認申請書)"/>
      <sheetName val="様式第７号(中止承認申請書)"/>
      <sheetName val="様式第８号(遅延報告書)"/>
      <sheetName val="様式第９号(実績報告書)"/>
      <sheetName val="様式第10号(交付額確定通知書)"/>
      <sheetName val="様式第11号(管理台帳)"/>
      <sheetName val="様式第12号(処分承認申請書)"/>
      <sheetName val="日本標準産業分類表"/>
      <sheetName val="リスト"/>
      <sheetName val="03_申請様式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FCF19EF2-FDFE-49D7-A68C-5C55504893A9}" autoFormatId="20" applyNumberFormats="0" applyBorderFormats="0" applyFontFormats="0" applyPatternFormats="0" applyAlignmentFormats="0" applyWidthHeightFormats="0">
  <queryTableRefresh nextId="7">
    <queryTableFields count="3">
      <queryTableField id="1" name="Column1" tableColumnId="1"/>
      <queryTableField id="5" dataBound="0" tableColumnId="5"/>
      <queryTableField id="2" name="Column2" tableColumnId="2"/>
    </queryTableFields>
    <queryTableDeletedFields count="2">
      <deletedField name="Column6"/>
      <deletedField name="Column7"/>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3E4E6CE-EDBC-44BB-8C6F-D75AFBB838EF}" name="Table001__Page_124" displayName="Table001__Page_124" ref="A1:C115" tableType="queryTable" totalsRowShown="0" headerRowDxfId="73" dataDxfId="71" headerRowBorderDxfId="72" tableBorderDxfId="70" totalsRowBorderDxfId="69">
  <autoFilter ref="A1:C115" xr:uid="{D9B5FE6C-59A5-4A36-80F1-8F1C5D72BB38}"/>
  <tableColumns count="3">
    <tableColumn id="1" xr3:uid="{5F17B787-61DB-40C9-9438-F76B832FAC31}" uniqueName="1" name="大分類" queryTableFieldId="1" dataDxfId="68"/>
    <tableColumn id="5" xr3:uid="{351F8A2C-2497-461D-BB2C-84397DE198ED}" uniqueName="5" name="中分類" queryTableFieldId="5" dataDxfId="67"/>
    <tableColumn id="2" xr3:uid="{C4FB5364-12BE-4818-9F47-D4845C72D6C6}" uniqueName="2" name="業種" queryTableFieldId="2" dataDxfId="66"/>
  </tableColumns>
  <tableStyleInfo name="TableStyleMedium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289EBBD-4BF3-4625-926F-E9E77FA39018}" name="高効率空調" displayName="高効率空調" ref="D1:D6" totalsRowShown="0" headerRowDxfId="41" dataDxfId="40" tableBorderDxfId="39">
  <autoFilter ref="D1:D6" xr:uid="{8289EBBD-4BF3-4625-926F-E9E77FA39018}"/>
  <tableColumns count="1">
    <tableColumn id="1" xr3:uid="{DA5FD655-CCED-4F6C-A7A9-869BE10B4BEE}" name="高効率空調" dataDxfId="3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7A28B97-0A0B-4290-93DB-3B1458C26FAB}" name="テーブル13" displayName="テーブル13" ref="G1:G3" totalsRowShown="0" headerRowDxfId="37" dataDxfId="36" tableBorderDxfId="35">
  <autoFilter ref="G1:G3" xr:uid="{37A28B97-0A0B-4290-93DB-3B1458C26FAB}"/>
  <tableColumns count="1">
    <tableColumn id="1" xr3:uid="{3E74DBE8-9478-4FD6-8DD7-D272EF0B1141}" name="高性能ボイラ" dataDxfId="34"/>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4E01BEE-F181-4F6D-A33F-CD3AF34E86A9}" name="テーブル15" displayName="テーブル15" ref="F1:F3" totalsRowShown="0" headerRowDxfId="33" dataDxfId="32" tableBorderDxfId="31">
  <autoFilter ref="F1:F3" xr:uid="{54E01BEE-F181-4F6D-A33F-CD3AF34E86A9}"/>
  <tableColumns count="1">
    <tableColumn id="1" xr3:uid="{C3902958-F5AD-4CD2-9138-019DF792ECA1}" name="業務用給湯器" dataDxfId="3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25202CD-A934-4A73-8D32-9E433D8181E7}" name="テーブル3" displayName="テーブル3" ref="D15:D21" totalsRowShown="0" headerRowDxfId="29" dataDxfId="28">
  <autoFilter ref="D15:D21" xr:uid="{625202CD-A934-4A73-8D32-9E433D8181E7}"/>
  <tableColumns count="1">
    <tableColumn id="1" xr3:uid="{DE59C1AC-86B6-44CC-9F27-C0B42D14B1C8}" name="―" dataDxfId="27"/>
  </tableColumns>
  <tableStyleInfo name="TableStyleMedium7"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D0ECF5F-B294-4A37-BC2E-E49351AC5BBE}" name="テーブル4" displayName="テーブル4" ref="E15:E17" totalsRowShown="0" headerRowDxfId="26" dataDxfId="25">
  <autoFilter ref="E15:E17" xr:uid="{FD0ECF5F-B294-4A37-BC2E-E49351AC5BBE}"/>
  <tableColumns count="1">
    <tableColumn id="1" xr3:uid="{E510D16F-848F-48CB-838C-B0A3BDF2FF04}" name="‐74‐" dataDxfId="24"/>
  </tableColumns>
  <tableStyleInfo name="TableStyleMedium7"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60F3439-3B6E-4C3D-AB35-7C9AF046B27F}" name="テーブル14" displayName="テーブル14" ref="F15:F16" totalsRowShown="0" headerRowDxfId="23" dataDxfId="22">
  <autoFilter ref="F15:F16" xr:uid="{760F3439-3B6E-4C3D-AB35-7C9AF046B27F}"/>
  <tableColumns count="1">
    <tableColumn id="1" xr3:uid="{958E5D8F-6699-4892-B95B-2E09E711471C}" name="‐76‐" dataDxfId="21"/>
  </tableColumns>
  <tableStyleInfo name="TableStyleMedium7"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CF6C578-71C7-4D1C-A357-F73F1BD67DE5}" name="テーブル16" displayName="テーブル16" ref="G15:G16" totalsRowShown="0" headerRowDxfId="20" dataDxfId="19">
  <autoFilter ref="G15:G16" xr:uid="{BCF6C578-71C7-4D1C-A357-F73F1BD67DE5}"/>
  <tableColumns count="1">
    <tableColumn id="1" xr3:uid="{9CA5E904-CEB5-4512-83C8-BC30F816BBD7}" name="‐77‐" dataDxfId="18"/>
  </tableColumns>
  <tableStyleInfo name="TableStyleMedium7"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1BE612B-BCB1-463D-A3C8-E3C827E0E806}" name="テーブル17" displayName="テーブル17" ref="H15:H17" totalsRowShown="0" headerRowDxfId="17" dataDxfId="16">
  <autoFilter ref="H15:H17" xr:uid="{A1BE612B-BCB1-463D-A3C8-E3C827E0E806}"/>
  <tableColumns count="1">
    <tableColumn id="1" xr3:uid="{14538875-E89F-40FA-A145-8102F6FE4EEB}" name="‐82‐" dataDxfId="15"/>
  </tableColumns>
  <tableStyleInfo name="TableStyleMedium7"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96D868F5-6B10-4ACC-B2B0-620B353BB77A}" name="テーブル19" displayName="テーブル19" ref="J15:J16" totalsRowShown="0" headerRowDxfId="14" dataDxfId="13">
  <autoFilter ref="J15:J16" xr:uid="{96D868F5-6B10-4ACC-B2B0-620B353BB77A}"/>
  <tableColumns count="1">
    <tableColumn id="1" xr3:uid="{91A164B8-F77E-42F0-AF4A-8E5A3A189AF9}" name="‐89‐" dataDxfId="12"/>
  </tableColumns>
  <tableStyleInfo name="TableStyleMedium7"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8043B06-FDDE-46D3-92A8-86DE4BA531FA}" name="テーブル20" displayName="テーブル20" ref="K15:K16" totalsRowShown="0" headerRowDxfId="11" dataDxfId="10">
  <autoFilter ref="K15:K16" xr:uid="{B8043B06-FDDE-46D3-92A8-86DE4BA531FA}"/>
  <tableColumns count="1">
    <tableColumn id="1" xr3:uid="{1C8A1616-E0DB-4B8A-8AE0-F22E5F8012C9}" name="‐90‐" dataDxfId="9"/>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1AAFF2C-CF5F-424B-A73B-12F778421AD5}" name="産業ヒートポンプ" displayName="産業ヒートポンプ" ref="E1:E7" totalsRowShown="0" headerRowDxfId="65" dataDxfId="64">
  <autoFilter ref="E1:E7" xr:uid="{61AAFF2C-CF5F-424B-A73B-12F778421AD5}"/>
  <tableColumns count="1">
    <tableColumn id="1" xr3:uid="{3F836375-7D22-4263-9D69-4E0464E2E435}" name="産業ヒートポンプ" dataDxfId="63"/>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F5715373-B564-4BE8-B6E4-A6E72781CAB9}" name="テーブル21" displayName="テーブル21" ref="L15:L16" totalsRowShown="0" headerRowDxfId="8" dataDxfId="7">
  <autoFilter ref="L15:L16" xr:uid="{F5715373-B564-4BE8-B6E4-A6E72781CAB9}"/>
  <tableColumns count="1">
    <tableColumn id="1" xr3:uid="{AF96F6A1-DA1A-4361-AF29-67808677D7BB}" name="‐91‐" dataDxfId="6"/>
  </tableColumns>
  <tableStyleInfo name="TableStyleMedium7"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B35804C-E1B7-41A7-BEF6-A0A41812908B}" name="テーブル22" displayName="テーブル22" ref="M15:M16" totalsRowShown="0" headerRowDxfId="5" dataDxfId="4">
  <autoFilter ref="M15:M16" xr:uid="{AB35804C-E1B7-41A7-BEF6-A0A41812908B}"/>
  <tableColumns count="1">
    <tableColumn id="1" xr3:uid="{FE34794D-AAA8-4769-98FE-282F818837F6}" name="‐92‐" dataDxfId="3"/>
  </tableColumns>
  <tableStyleInfo name="TableStyleMedium7"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1447D83E-E4BE-470C-8202-315947D1960C}" name="テーブル18" displayName="テーブル18" ref="I15:I16" totalsRowShown="0" headerRowDxfId="2" dataDxfId="1">
  <autoFilter ref="I15:I16" xr:uid="{1447D83E-E4BE-470C-8202-315947D1960C}"/>
  <tableColumns count="1">
    <tableColumn id="1" xr3:uid="{D3F6E80E-AE23-4591-9939-214F5915BC6C}" name="‐88‐" dataDxfId="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1830420-6E6C-4082-A535-BB9FD3EBFB90}" name="高効率コージェネレーション" displayName="高効率コージェネレーション" ref="H1:H2" totalsRowShown="0" headerRowDxfId="62" dataDxfId="61">
  <autoFilter ref="H1:H2" xr:uid="{71830420-6E6C-4082-A535-BB9FD3EBFB90}"/>
  <tableColumns count="1">
    <tableColumn id="1" xr3:uid="{A5D2FBA8-6669-4DAC-8041-8EBB8077E380}" name="高効率コージェネレーション" dataDxfId="6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E6E157D-B963-4885-AFD3-0EF0BE2D7B6D}" name="低酸素工業炉" displayName="低酸素工業炉" ref="I1:I4" totalsRowShown="0" headerRowDxfId="59" dataDxfId="58">
  <autoFilter ref="I1:I4" xr:uid="{AE6E157D-B963-4885-AFD3-0EF0BE2D7B6D}"/>
  <tableColumns count="1">
    <tableColumn id="1" xr3:uid="{2E46E60E-050E-4C35-A321-500D8B3691D9}" name="低酸素工業炉" dataDxfId="57"/>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2C20FF2-84A0-4B65-830A-F93BA0D7F3B6}" name="変圧器" displayName="変圧器" ref="J1:J3" totalsRowShown="0" headerRowDxfId="56" dataDxfId="55">
  <autoFilter ref="J1:J3" xr:uid="{32C20FF2-84A0-4B65-830A-F93BA0D7F3B6}"/>
  <tableColumns count="1">
    <tableColumn id="1" xr3:uid="{9FAD77F2-8683-4238-B672-17C5F0CA95DC}" name="変圧器" dataDxfId="5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3C7BDA8-98BB-4292-AD37-D93AC1DF23E8}" name="冷凍冷蔵設備" displayName="冷凍冷蔵設備" ref="K1:K6" totalsRowShown="0" headerRowDxfId="53" dataDxfId="52">
  <autoFilter ref="K1:K6" xr:uid="{33C7BDA8-98BB-4292-AD37-D93AC1DF23E8}"/>
  <tableColumns count="1">
    <tableColumn id="1" xr3:uid="{3775B4EC-875B-4E50-B16F-09874543B1CC}" name="冷凍冷蔵設備" dataDxfId="5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EACB474-CEEE-4AA2-BD19-D74B5B4D0070}" name="産業用モータ" displayName="産業用モータ" ref="L1:L2" totalsRowShown="0" headerRowDxfId="50" dataDxfId="49">
  <autoFilter ref="L1:L2" xr:uid="{CEACB474-CEEE-4AA2-BD19-D74B5B4D0070}"/>
  <tableColumns count="1">
    <tableColumn id="1" xr3:uid="{8C1E01FD-190D-4000-B5E9-36DC3EF8DED1}" name="産業用モータ" dataDxfId="4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10C14D8-FB29-4373-85EF-3FDFCB9A83EB}" name="制御機能付きLED照明器具" displayName="制御機能付きLED照明器具" ref="M1:M4" totalsRowShown="0" headerRowDxfId="47" dataDxfId="46">
  <autoFilter ref="M1:M4" xr:uid="{D10C14D8-FB29-4373-85EF-3FDFCB9A83EB}"/>
  <tableColumns count="1">
    <tableColumn id="1" xr3:uid="{596F6156-896C-4FD1-AF7D-480BDA7CCA47}" name="制御機能付きLED照明器具" dataDxfId="4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447D4D00-D686-4106-96A3-BFFC4681716D}" name="設備区分" displayName="設備区分" ref="A1:A11" totalsRowShown="0" headerRowDxfId="44" dataDxfId="43">
  <autoFilter ref="A1:A11" xr:uid="{447D4D00-D686-4106-96A3-BFFC4681716D}"/>
  <tableColumns count="1">
    <tableColumn id="1" xr3:uid="{1B71CA8A-261A-4E38-B634-5723F323DF71}" name="設備区分" dataDxfId="42"/>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5.vml"/><Relationship Id="rId7" Type="http://schemas.openxmlformats.org/officeDocument/2006/relationships/ctrlProp" Target="../ctrlProps/ctrlProp31.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30.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21" Type="http://schemas.openxmlformats.org/officeDocument/2006/relationships/table" Target="../tables/table22.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1" Type="http://schemas.openxmlformats.org/officeDocument/2006/relationships/table" Target="../tables/table2.xml"/><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12" Type="http://schemas.openxmlformats.org/officeDocument/2006/relationships/ctrlProp" Target="../ctrlProps/ctrlProp27.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0" Type="http://schemas.openxmlformats.org/officeDocument/2006/relationships/ctrlProp" Target="../ctrlProps/ctrlProp25.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90E64-6672-4694-B251-7CA172EEBD7C}">
  <sheetPr codeName="Sheet16">
    <tabColor rgb="FFFFFF00"/>
  </sheetPr>
  <dimension ref="A1:G19"/>
  <sheetViews>
    <sheetView tabSelected="1" view="pageBreakPreview" zoomScaleNormal="100" zoomScaleSheetLayoutView="100" workbookViewId="0"/>
  </sheetViews>
  <sheetFormatPr defaultRowHeight="25.2" customHeight="1" x14ac:dyDescent="0.45"/>
  <cols>
    <col min="1" max="1" width="22.69921875" customWidth="1"/>
    <col min="2" max="2" width="28.19921875" customWidth="1"/>
    <col min="3" max="3" width="31" customWidth="1"/>
    <col min="4" max="4" width="3.69921875" customWidth="1"/>
    <col min="5" max="5" width="28.69921875" customWidth="1"/>
    <col min="6" max="6" width="56.59765625" customWidth="1"/>
  </cols>
  <sheetData>
    <row r="1" spans="1:7" ht="33.15" customHeight="1" thickBot="1" x14ac:dyDescent="0.5">
      <c r="A1" s="247" t="s">
        <v>640</v>
      </c>
      <c r="E1" s="247" t="s">
        <v>641</v>
      </c>
    </row>
    <row r="2" spans="1:7" ht="35.1" customHeight="1" thickBot="1" x14ac:dyDescent="0.5">
      <c r="A2" s="101" t="s">
        <v>569</v>
      </c>
      <c r="B2" s="102" t="s">
        <v>566</v>
      </c>
      <c r="C2" s="118" t="s">
        <v>589</v>
      </c>
      <c r="E2" s="134" t="s">
        <v>590</v>
      </c>
      <c r="F2" s="135" t="s">
        <v>5</v>
      </c>
      <c r="G2" s="126" t="s">
        <v>588</v>
      </c>
    </row>
    <row r="3" spans="1:7" ht="25.2" customHeight="1" thickTop="1" x14ac:dyDescent="0.45">
      <c r="A3" s="119" t="s">
        <v>578</v>
      </c>
      <c r="B3" s="120"/>
      <c r="C3" s="211" t="s">
        <v>594</v>
      </c>
      <c r="E3" s="127" t="s">
        <v>570</v>
      </c>
      <c r="F3" s="125" t="s">
        <v>544</v>
      </c>
      <c r="G3" s="128" t="s">
        <v>7</v>
      </c>
    </row>
    <row r="4" spans="1:7" ht="25.2" customHeight="1" x14ac:dyDescent="0.45">
      <c r="A4" s="99" t="s">
        <v>567</v>
      </c>
      <c r="B4" s="100"/>
      <c r="C4" s="212" t="s">
        <v>0</v>
      </c>
      <c r="E4" s="129" t="s">
        <v>8</v>
      </c>
      <c r="F4" s="122" t="s">
        <v>544</v>
      </c>
      <c r="G4" s="130" t="s">
        <v>7</v>
      </c>
    </row>
    <row r="5" spans="1:7" ht="25.2" customHeight="1" x14ac:dyDescent="0.45">
      <c r="A5" s="97" t="s">
        <v>1</v>
      </c>
      <c r="B5" s="98"/>
      <c r="C5" s="213" t="s">
        <v>575</v>
      </c>
      <c r="E5" s="129" t="s">
        <v>9</v>
      </c>
      <c r="F5" s="122" t="s">
        <v>544</v>
      </c>
      <c r="G5" s="130" t="s">
        <v>7</v>
      </c>
    </row>
    <row r="6" spans="1:7" ht="25.2" customHeight="1" x14ac:dyDescent="0.45">
      <c r="A6" s="97" t="s">
        <v>2</v>
      </c>
      <c r="B6" s="98"/>
      <c r="C6" s="213" t="s">
        <v>574</v>
      </c>
      <c r="E6" s="217" t="s">
        <v>10</v>
      </c>
      <c r="F6" s="218" t="s">
        <v>592</v>
      </c>
      <c r="G6" s="219" t="s">
        <v>11</v>
      </c>
    </row>
    <row r="7" spans="1:7" ht="25.2" customHeight="1" x14ac:dyDescent="0.45">
      <c r="A7" s="97" t="s">
        <v>573</v>
      </c>
      <c r="B7" s="209"/>
      <c r="C7" s="214">
        <v>45092</v>
      </c>
      <c r="E7" s="217" t="s">
        <v>12</v>
      </c>
      <c r="F7" s="218" t="s">
        <v>591</v>
      </c>
      <c r="G7" s="219" t="s">
        <v>11</v>
      </c>
    </row>
    <row r="8" spans="1:7" ht="25.2" customHeight="1" x14ac:dyDescent="0.45">
      <c r="A8" s="103" t="s">
        <v>3</v>
      </c>
      <c r="B8" s="104"/>
      <c r="C8" s="215" t="s">
        <v>576</v>
      </c>
      <c r="E8" s="129" t="s">
        <v>13</v>
      </c>
      <c r="F8" s="123" t="s">
        <v>545</v>
      </c>
      <c r="G8" s="130" t="s">
        <v>7</v>
      </c>
    </row>
    <row r="9" spans="1:7" ht="25.2" customHeight="1" x14ac:dyDescent="0.45">
      <c r="A9" s="99" t="s">
        <v>568</v>
      </c>
      <c r="B9" s="100"/>
      <c r="C9" s="212" t="s">
        <v>587</v>
      </c>
      <c r="E9" s="129" t="s">
        <v>14</v>
      </c>
      <c r="F9" s="123" t="s">
        <v>593</v>
      </c>
      <c r="G9" s="130" t="s">
        <v>7</v>
      </c>
    </row>
    <row r="10" spans="1:7" ht="25.2" customHeight="1" x14ac:dyDescent="0.45">
      <c r="A10" s="107" t="s">
        <v>4</v>
      </c>
      <c r="B10" s="104"/>
      <c r="C10" s="215" t="s">
        <v>577</v>
      </c>
      <c r="E10" s="129" t="s">
        <v>15</v>
      </c>
      <c r="F10" s="123" t="s">
        <v>644</v>
      </c>
      <c r="G10" s="130" t="s">
        <v>7</v>
      </c>
    </row>
    <row r="11" spans="1:7" ht="25.2" customHeight="1" thickBot="1" x14ac:dyDescent="0.5">
      <c r="A11" s="105" t="s">
        <v>568</v>
      </c>
      <c r="B11" s="106"/>
      <c r="C11" s="216" t="s">
        <v>616</v>
      </c>
      <c r="E11" s="129" t="s">
        <v>16</v>
      </c>
      <c r="F11" s="123" t="s">
        <v>546</v>
      </c>
      <c r="G11" s="130" t="s">
        <v>7</v>
      </c>
    </row>
    <row r="12" spans="1:7" ht="25.2" customHeight="1" x14ac:dyDescent="0.45">
      <c r="E12" s="129" t="s">
        <v>17</v>
      </c>
      <c r="F12" s="123" t="s">
        <v>547</v>
      </c>
      <c r="G12" s="130" t="s">
        <v>7</v>
      </c>
    </row>
    <row r="13" spans="1:7" ht="25.2" customHeight="1" x14ac:dyDescent="0.45">
      <c r="A13" s="189"/>
      <c r="B13" t="s">
        <v>595</v>
      </c>
      <c r="E13" s="217" t="s">
        <v>18</v>
      </c>
      <c r="F13" s="218" t="s">
        <v>548</v>
      </c>
      <c r="G13" s="219" t="s">
        <v>11</v>
      </c>
    </row>
    <row r="14" spans="1:7" ht="25.2" customHeight="1" x14ac:dyDescent="0.45">
      <c r="A14" s="189"/>
      <c r="B14" s="188" t="s">
        <v>596</v>
      </c>
      <c r="E14" s="129" t="s">
        <v>19</v>
      </c>
      <c r="F14" s="124" t="s">
        <v>645</v>
      </c>
      <c r="G14" s="130" t="s">
        <v>7</v>
      </c>
    </row>
    <row r="15" spans="1:7" ht="25.2" customHeight="1" thickBot="1" x14ac:dyDescent="0.5">
      <c r="E15" s="131" t="s">
        <v>20</v>
      </c>
      <c r="F15" s="132" t="s">
        <v>549</v>
      </c>
      <c r="G15" s="133" t="s">
        <v>7</v>
      </c>
    </row>
    <row r="16" spans="1:7" ht="25.2" customHeight="1" x14ac:dyDescent="0.45">
      <c r="F16" s="121"/>
    </row>
    <row r="17" spans="2:6" ht="25.2" customHeight="1" x14ac:dyDescent="0.45">
      <c r="B17" s="188"/>
      <c r="E17" s="210" t="s">
        <v>639</v>
      </c>
      <c r="F17" s="121"/>
    </row>
    <row r="18" spans="2:6" ht="25.2" customHeight="1" x14ac:dyDescent="0.45">
      <c r="B18" s="208"/>
    </row>
    <row r="19" spans="2:6" ht="25.2" customHeight="1" x14ac:dyDescent="0.45">
      <c r="B19" s="208"/>
    </row>
  </sheetData>
  <phoneticPr fontId="1"/>
  <hyperlinks>
    <hyperlink ref="E4" location="'様式第１号（申請書）'!A1" display="様式第１号（申請書）" xr:uid="{7027D35F-3151-4757-BE47-29B1D8483151}"/>
    <hyperlink ref="E5" location="'様式第２号（誓約書）'!A1" display="様式第２号（誓約書）" xr:uid="{8783AECA-2974-4063-BBDC-5943EF2C169F}"/>
    <hyperlink ref="E6" location="'様式第３号(交付決定通知書)'!A1" display="様式第３号(交付決定通知書)" xr:uid="{38E8E861-EA20-4DCC-9554-AE4CC834AAB1}"/>
    <hyperlink ref="E7" location="'様式第４号 (不交付決定通知書)'!A1" display="様式第４号（不交付決定通知書）" xr:uid="{15720E3E-F4B3-4814-A432-D2B3E9D0E4B2}"/>
    <hyperlink ref="E8" location="'様式第５号(実施状況報告書)'!A1" display="様式第５号（実施状況報告書）" xr:uid="{1CBCD8A7-21EE-43CE-A0A9-B2F247FBF256}"/>
    <hyperlink ref="E9" location="'様式第６号(変更承認申請書)'!A1" display="様式第６号（変更承認申請書）" xr:uid="{7446F514-AEAA-49C2-ACF9-A5112089614A}"/>
    <hyperlink ref="E10" location="'様式第８号(遅延報告書)'!A1" display="様式第７号（遅延報告書）" xr:uid="{D09DD6F3-8249-4337-BAC8-01A6093A9E76}"/>
    <hyperlink ref="E11" location="'様式第７号(中止承認申請書)'!A1" display="様式第８号（中止承認申請書）" xr:uid="{132A0A31-1BD8-44E9-AC3A-9446D6624E63}"/>
    <hyperlink ref="E12" location="'様式第９号(実績報告書)'!A1" display="様式第９号（実績報告書）" xr:uid="{CEAAE7EB-9803-4CAA-A947-9A1540FD3043}"/>
    <hyperlink ref="E13" location="'様式第10号(交付額確定通知書)'!A1" display="様式第１０号（交付額確定通知書）" xr:uid="{56B12E57-16A7-4B1E-AFFD-688737665E32}"/>
    <hyperlink ref="E14" location="'様式第11号(管理台帳)'!A1" display="様式第１１号（管理台帳）" xr:uid="{50688DBE-F1A2-4A26-9A4E-85AB86634C43}"/>
    <hyperlink ref="E15" location="'様式第12号(処分承認申請書)'!A1" display="様式第１２号（処分承認申請書）" xr:uid="{418D3165-4523-41DC-88D6-7ABD0B76A5A2}"/>
    <hyperlink ref="E3" location="申請時チェックリスト!A1" display="申請時チェックリスト" xr:uid="{93A86B3F-ADD8-42EA-8FE5-B0785788DFA1}"/>
    <hyperlink ref="E17" location="'日本標準産業分類表 '!A1" display="日本標準産業分類表" xr:uid="{23F47136-6D9E-4271-989B-4BEE8CF2B64B}"/>
  </hyperlinks>
  <pageMargins left="0.7" right="0.7" top="0.75" bottom="0.75" header="0.3" footer="0.3"/>
  <pageSetup paperSize="9" scale="4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1989E-1553-4EE2-8580-AAF7FF668519}">
  <sheetPr codeName="Sheet10">
    <tabColor rgb="FFFF0000"/>
  </sheetPr>
  <dimension ref="A1:Z37"/>
  <sheetViews>
    <sheetView view="pageBreakPreview" topLeftCell="A16" zoomScale="105" zoomScaleNormal="100" zoomScaleSheetLayoutView="105" workbookViewId="0">
      <selection activeCell="X5" sqref="X5"/>
    </sheetView>
  </sheetViews>
  <sheetFormatPr defaultColWidth="4.09765625" defaultRowHeight="16.350000000000001" customHeight="1" x14ac:dyDescent="0.45"/>
  <cols>
    <col min="1" max="16384" width="4.09765625" style="1"/>
  </cols>
  <sheetData>
    <row r="1" spans="1:26" ht="16.350000000000001" customHeight="1" x14ac:dyDescent="0.45">
      <c r="A1" s="1" t="s">
        <v>204</v>
      </c>
      <c r="U1" s="476" t="s">
        <v>61</v>
      </c>
      <c r="V1" s="476"/>
      <c r="W1" s="476"/>
      <c r="X1" s="476"/>
      <c r="Y1" s="476"/>
      <c r="Z1" s="476"/>
    </row>
    <row r="2" spans="1:26" ht="16.350000000000001" customHeight="1" x14ac:dyDescent="0.45">
      <c r="O2" s="478" t="s">
        <v>560</v>
      </c>
      <c r="P2" s="478"/>
      <c r="Q2" s="478"/>
      <c r="R2" s="478"/>
      <c r="S2" s="478"/>
      <c r="U2" s="476"/>
      <c r="V2" s="476"/>
      <c r="W2" s="476"/>
      <c r="X2" s="476"/>
      <c r="Y2" s="476"/>
      <c r="Z2" s="476"/>
    </row>
    <row r="3" spans="1:26" ht="16.350000000000001" customHeight="1" x14ac:dyDescent="0.45">
      <c r="A3" s="1" t="s">
        <v>205</v>
      </c>
    </row>
    <row r="5" spans="1:26" ht="16.350000000000001" customHeight="1" x14ac:dyDescent="0.45">
      <c r="L5" s="3" t="s">
        <v>63</v>
      </c>
      <c r="M5" s="492" t="str">
        <f>IF(はじめに!$B$4="","",はじめに!$B$4)</f>
        <v/>
      </c>
      <c r="N5" s="492"/>
      <c r="O5" s="492"/>
      <c r="P5" s="492"/>
      <c r="Q5" s="492"/>
      <c r="R5" s="492"/>
      <c r="S5" s="492"/>
    </row>
    <row r="6" spans="1:26" ht="16.350000000000001" customHeight="1" x14ac:dyDescent="0.45">
      <c r="L6" s="3" t="s">
        <v>64</v>
      </c>
      <c r="M6" s="492" t="str">
        <f>IF(はじめに!$B$5="","",はじめに!$B$5)</f>
        <v/>
      </c>
      <c r="N6" s="492"/>
      <c r="O6" s="492"/>
      <c r="P6" s="492"/>
      <c r="Q6" s="492"/>
      <c r="R6" s="492"/>
      <c r="S6" s="492"/>
    </row>
    <row r="7" spans="1:26" ht="16.350000000000001" customHeight="1" x14ac:dyDescent="0.45">
      <c r="L7" s="3" t="s">
        <v>65</v>
      </c>
      <c r="M7" s="492" t="str">
        <f>IF(はじめに!$B$6="","",はじめに!$B$6)</f>
        <v/>
      </c>
      <c r="N7" s="492"/>
      <c r="O7" s="492"/>
      <c r="P7" s="492"/>
      <c r="Q7" s="492"/>
      <c r="R7" s="492"/>
      <c r="S7" s="492"/>
    </row>
    <row r="9" spans="1:26" ht="24.6" customHeight="1" x14ac:dyDescent="0.45">
      <c r="A9" s="479" t="s">
        <v>182</v>
      </c>
      <c r="B9" s="479"/>
      <c r="C9" s="479"/>
      <c r="D9" s="479"/>
      <c r="E9" s="479"/>
      <c r="F9" s="479"/>
      <c r="G9" s="479"/>
      <c r="H9" s="479"/>
      <c r="I9" s="479"/>
      <c r="J9" s="479"/>
      <c r="K9" s="479"/>
      <c r="L9" s="479"/>
      <c r="M9" s="479"/>
      <c r="N9" s="479"/>
      <c r="O9" s="479"/>
      <c r="P9" s="479"/>
      <c r="Q9" s="479"/>
      <c r="R9" s="479"/>
      <c r="S9" s="479"/>
    </row>
    <row r="10" spans="1:26" ht="24.6" customHeight="1" x14ac:dyDescent="0.45">
      <c r="A10" s="479" t="s">
        <v>206</v>
      </c>
      <c r="B10" s="479"/>
      <c r="C10" s="479"/>
      <c r="D10" s="479"/>
      <c r="E10" s="479"/>
      <c r="F10" s="479"/>
      <c r="G10" s="479"/>
      <c r="H10" s="479"/>
      <c r="I10" s="479"/>
      <c r="J10" s="479"/>
      <c r="K10" s="479"/>
      <c r="L10" s="479"/>
      <c r="M10" s="479"/>
      <c r="N10" s="479"/>
      <c r="O10" s="479"/>
      <c r="P10" s="479"/>
      <c r="Q10" s="479"/>
      <c r="R10" s="479"/>
      <c r="S10" s="479"/>
    </row>
    <row r="11" spans="1:26" ht="16.350000000000001" customHeight="1" x14ac:dyDescent="0.45">
      <c r="A11" s="63"/>
      <c r="B11" s="63"/>
      <c r="C11" s="63"/>
      <c r="D11" s="63"/>
      <c r="E11" s="63"/>
      <c r="F11" s="63"/>
      <c r="G11" s="63"/>
      <c r="H11" s="63"/>
      <c r="I11" s="63"/>
      <c r="J11" s="63"/>
      <c r="K11" s="63"/>
      <c r="L11" s="63"/>
      <c r="M11" s="63"/>
      <c r="N11" s="63"/>
      <c r="O11" s="63"/>
      <c r="P11" s="63"/>
      <c r="Q11" s="63"/>
      <c r="R11" s="63"/>
      <c r="S11" s="63"/>
    </row>
    <row r="12" spans="1:26" ht="57.6" customHeight="1" x14ac:dyDescent="0.45">
      <c r="A12" s="477" t="s">
        <v>207</v>
      </c>
      <c r="B12" s="477"/>
      <c r="C12" s="477"/>
      <c r="D12" s="477"/>
      <c r="E12" s="477"/>
      <c r="F12" s="477"/>
      <c r="G12" s="477"/>
      <c r="H12" s="477"/>
      <c r="I12" s="477"/>
      <c r="J12" s="477"/>
      <c r="K12" s="477"/>
      <c r="L12" s="477"/>
      <c r="M12" s="477"/>
      <c r="N12" s="477"/>
      <c r="O12" s="477"/>
      <c r="P12" s="477"/>
      <c r="Q12" s="477"/>
      <c r="R12" s="477"/>
      <c r="S12" s="477"/>
    </row>
    <row r="13" spans="1:26" ht="18" x14ac:dyDescent="0.45">
      <c r="B13" s="19"/>
      <c r="C13" s="19"/>
      <c r="D13" s="19"/>
      <c r="E13" s="19"/>
      <c r="F13" s="19"/>
      <c r="G13" s="19"/>
      <c r="H13" s="19"/>
      <c r="I13" s="19"/>
      <c r="J13" s="19"/>
      <c r="K13" s="19"/>
      <c r="L13" s="19"/>
      <c r="M13" s="19"/>
      <c r="N13" s="19"/>
      <c r="O13" s="19"/>
      <c r="P13" s="19"/>
      <c r="Q13" s="19"/>
      <c r="R13" s="19"/>
      <c r="S13" s="19"/>
    </row>
    <row r="15" spans="1:26" ht="16.350000000000001" customHeight="1" x14ac:dyDescent="0.45">
      <c r="J15" s="61" t="s">
        <v>168</v>
      </c>
    </row>
    <row r="16" spans="1:26" ht="16.350000000000001" customHeight="1" x14ac:dyDescent="0.45">
      <c r="J16" s="61"/>
    </row>
    <row r="17" spans="1:2" ht="16.350000000000001" customHeight="1" x14ac:dyDescent="0.45">
      <c r="A17" s="1" t="s">
        <v>208</v>
      </c>
    </row>
    <row r="20" spans="1:2" ht="16.350000000000001" customHeight="1" x14ac:dyDescent="0.45">
      <c r="A20" s="1" t="s">
        <v>209</v>
      </c>
    </row>
    <row r="23" spans="1:2" ht="16.350000000000001" customHeight="1" x14ac:dyDescent="0.45">
      <c r="A23" s="1" t="s">
        <v>210</v>
      </c>
    </row>
    <row r="26" spans="1:2" ht="16.350000000000001" customHeight="1" x14ac:dyDescent="0.45">
      <c r="A26" s="1" t="s">
        <v>211</v>
      </c>
    </row>
    <row r="29" spans="1:2" ht="16.350000000000001" customHeight="1" x14ac:dyDescent="0.45">
      <c r="A29" s="1" t="s">
        <v>212</v>
      </c>
    </row>
    <row r="32" spans="1:2" ht="16.350000000000001" customHeight="1" x14ac:dyDescent="0.45">
      <c r="B32" s="80" t="s">
        <v>213</v>
      </c>
    </row>
    <row r="34" spans="2:17" ht="16.350000000000001" customHeight="1" x14ac:dyDescent="0.45">
      <c r="B34" s="493" t="s">
        <v>91</v>
      </c>
      <c r="C34" s="494"/>
      <c r="D34" s="494"/>
      <c r="E34" s="494"/>
      <c r="F34" s="494"/>
      <c r="G34" s="6"/>
      <c r="H34" s="6"/>
      <c r="I34" s="6"/>
      <c r="J34" s="6"/>
      <c r="K34" s="6"/>
      <c r="L34" s="6"/>
      <c r="M34" s="6"/>
      <c r="N34" s="6"/>
      <c r="O34" s="6"/>
      <c r="P34" s="7"/>
    </row>
    <row r="35" spans="2:17" ht="16.350000000000001" customHeight="1" x14ac:dyDescent="0.45">
      <c r="B35" s="9"/>
      <c r="C35" s="58"/>
      <c r="D35" s="58"/>
      <c r="E35" s="59" t="s">
        <v>92</v>
      </c>
      <c r="F35" s="495" t="str">
        <f>IF(はじめに!B8="","",はじめに!B8)</f>
        <v/>
      </c>
      <c r="G35" s="495"/>
      <c r="H35" s="495"/>
      <c r="I35" s="58"/>
      <c r="J35" s="60" t="s">
        <v>93</v>
      </c>
      <c r="K35" s="58"/>
      <c r="L35" s="496" t="str">
        <f>IF(はじめに!B9="","　　－　　　－　　",はじめに!B9)</f>
        <v>　　－　　　－　　</v>
      </c>
      <c r="M35" s="496"/>
      <c r="N35" s="496"/>
      <c r="O35" s="496"/>
      <c r="P35" s="11"/>
    </row>
    <row r="36" spans="2:17" ht="16.350000000000001" customHeight="1" x14ac:dyDescent="0.45">
      <c r="B36" s="12"/>
      <c r="C36" s="13"/>
      <c r="D36" s="13"/>
      <c r="E36" s="14" t="s">
        <v>94</v>
      </c>
      <c r="F36" s="497" t="str">
        <f>IF(はじめに!B10="","同上",はじめに!B10)</f>
        <v>同上</v>
      </c>
      <c r="G36" s="497"/>
      <c r="H36" s="497"/>
      <c r="I36" s="13"/>
      <c r="J36" s="15" t="s">
        <v>93</v>
      </c>
      <c r="K36" s="13"/>
      <c r="L36" s="498" t="str">
        <f>IF(はじめに!B11="","　　－　　　－　　",はじめに!B11)</f>
        <v>　　－　　　－　　</v>
      </c>
      <c r="M36" s="498"/>
      <c r="N36" s="498"/>
      <c r="O36" s="498"/>
      <c r="P36" s="16"/>
    </row>
    <row r="37" spans="2:17" ht="28.2" customHeight="1" x14ac:dyDescent="0.45">
      <c r="B37" s="17" t="s">
        <v>95</v>
      </c>
      <c r="C37" s="491" t="s">
        <v>96</v>
      </c>
      <c r="D37" s="491"/>
      <c r="E37" s="491"/>
      <c r="F37" s="491"/>
      <c r="G37" s="491"/>
      <c r="H37" s="491"/>
      <c r="I37" s="491"/>
      <c r="J37" s="491"/>
      <c r="K37" s="491"/>
      <c r="L37" s="491"/>
      <c r="M37" s="491"/>
      <c r="N37" s="491"/>
      <c r="O37" s="491"/>
      <c r="P37" s="491"/>
      <c r="Q37" s="491"/>
    </row>
  </sheetData>
  <mergeCells count="14">
    <mergeCell ref="F36:H36"/>
    <mergeCell ref="L36:O36"/>
    <mergeCell ref="C37:Q37"/>
    <mergeCell ref="A12:S12"/>
    <mergeCell ref="A9:S9"/>
    <mergeCell ref="A10:S10"/>
    <mergeCell ref="B34:F34"/>
    <mergeCell ref="F35:H35"/>
    <mergeCell ref="L35:O35"/>
    <mergeCell ref="O2:S2"/>
    <mergeCell ref="M5:S5"/>
    <mergeCell ref="M6:S6"/>
    <mergeCell ref="M7:S7"/>
    <mergeCell ref="U1:Z2"/>
  </mergeCells>
  <phoneticPr fontId="1"/>
  <hyperlinks>
    <hyperlink ref="U1" location="はじめに!A1" display="「はじめに」に戻る" xr:uid="{F82FD452-C9E5-44C1-B08B-709EA9B6F5DA}"/>
  </hyperlink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5A44A-DDF3-40AF-98ED-F464CD226B95}">
  <sheetPr codeName="Sheet12">
    <tabColor rgb="FFFF0000"/>
  </sheetPr>
  <dimension ref="A1:Z96"/>
  <sheetViews>
    <sheetView view="pageBreakPreview" topLeftCell="A72" zoomScale="105" zoomScaleNormal="100" zoomScaleSheetLayoutView="105" workbookViewId="0">
      <selection activeCell="K83" sqref="K83:N83"/>
    </sheetView>
  </sheetViews>
  <sheetFormatPr defaultColWidth="4.19921875" defaultRowHeight="16.350000000000001" customHeight="1" x14ac:dyDescent="0.45"/>
  <cols>
    <col min="1" max="16384" width="4.19921875" style="137"/>
  </cols>
  <sheetData>
    <row r="1" spans="1:26" ht="16.350000000000001" customHeight="1" x14ac:dyDescent="0.45">
      <c r="A1" s="137" t="s">
        <v>221</v>
      </c>
      <c r="U1" s="441" t="s">
        <v>61</v>
      </c>
      <c r="V1" s="441"/>
      <c r="W1" s="441"/>
      <c r="X1" s="441"/>
      <c r="Y1" s="441"/>
      <c r="Z1" s="441"/>
    </row>
    <row r="2" spans="1:26" ht="16.350000000000001" customHeight="1" x14ac:dyDescent="0.45">
      <c r="O2" s="331" t="s">
        <v>560</v>
      </c>
      <c r="P2" s="331"/>
      <c r="Q2" s="331"/>
      <c r="R2" s="331"/>
      <c r="S2" s="331"/>
      <c r="U2" s="441"/>
      <c r="V2" s="441"/>
      <c r="W2" s="441"/>
      <c r="X2" s="441"/>
      <c r="Y2" s="441"/>
      <c r="Z2" s="441"/>
    </row>
    <row r="3" spans="1:26" ht="16.350000000000001" customHeight="1" x14ac:dyDescent="0.45">
      <c r="A3" s="137" t="s">
        <v>222</v>
      </c>
    </row>
    <row r="5" spans="1:26" ht="16.350000000000001" customHeight="1" x14ac:dyDescent="0.45">
      <c r="L5" s="142" t="s">
        <v>63</v>
      </c>
      <c r="M5" s="307" t="str">
        <f>IF(はじめに!$B$4="","",はじめに!$B$4)</f>
        <v/>
      </c>
      <c r="N5" s="307"/>
      <c r="O5" s="307"/>
      <c r="P5" s="307"/>
      <c r="Q5" s="307"/>
      <c r="R5" s="307"/>
      <c r="S5" s="307"/>
    </row>
    <row r="6" spans="1:26" ht="16.350000000000001" customHeight="1" x14ac:dyDescent="0.45">
      <c r="L6" s="142" t="s">
        <v>64</v>
      </c>
      <c r="M6" s="307" t="str">
        <f>IF(はじめに!$B$5="","",はじめに!$B$5)</f>
        <v/>
      </c>
      <c r="N6" s="307"/>
      <c r="O6" s="307"/>
      <c r="P6" s="307"/>
      <c r="Q6" s="307"/>
      <c r="R6" s="307"/>
      <c r="S6" s="307"/>
    </row>
    <row r="7" spans="1:26" ht="16.350000000000001" customHeight="1" x14ac:dyDescent="0.45">
      <c r="L7" s="142" t="s">
        <v>65</v>
      </c>
      <c r="M7" s="307" t="str">
        <f>IF(はじめに!$B$6="","",はじめに!$B$6)</f>
        <v/>
      </c>
      <c r="N7" s="307"/>
      <c r="O7" s="307"/>
      <c r="P7" s="307"/>
      <c r="Q7" s="307"/>
      <c r="R7" s="307"/>
      <c r="S7" s="307"/>
    </row>
    <row r="8" spans="1:26" ht="16.350000000000001" customHeight="1" x14ac:dyDescent="0.45">
      <c r="L8" s="142"/>
      <c r="M8" s="248"/>
      <c r="N8" s="248"/>
      <c r="O8" s="248"/>
      <c r="P8" s="248"/>
      <c r="Q8" s="248"/>
      <c r="R8" s="248"/>
      <c r="S8" s="248"/>
    </row>
    <row r="9" spans="1:26" ht="22.2" customHeight="1" x14ac:dyDescent="0.45">
      <c r="A9" s="329" t="s">
        <v>164</v>
      </c>
      <c r="B9" s="329"/>
      <c r="C9" s="329"/>
      <c r="D9" s="329"/>
      <c r="E9" s="329"/>
      <c r="F9" s="329"/>
      <c r="G9" s="329"/>
      <c r="H9" s="329"/>
      <c r="I9" s="329"/>
      <c r="J9" s="329"/>
      <c r="K9" s="329"/>
      <c r="L9" s="329"/>
      <c r="M9" s="329"/>
      <c r="N9" s="329"/>
      <c r="O9" s="329"/>
      <c r="P9" s="329"/>
      <c r="Q9" s="329"/>
      <c r="R9" s="329"/>
      <c r="S9" s="329"/>
    </row>
    <row r="10" spans="1:26" ht="22.2" customHeight="1" x14ac:dyDescent="0.45">
      <c r="A10" s="329" t="s">
        <v>223</v>
      </c>
      <c r="B10" s="329"/>
      <c r="C10" s="329"/>
      <c r="D10" s="329"/>
      <c r="E10" s="329"/>
      <c r="F10" s="329"/>
      <c r="G10" s="329"/>
      <c r="H10" s="329"/>
      <c r="I10" s="329"/>
      <c r="J10" s="329"/>
      <c r="K10" s="329"/>
      <c r="L10" s="329"/>
      <c r="M10" s="329"/>
      <c r="N10" s="329"/>
      <c r="O10" s="329"/>
      <c r="P10" s="329"/>
      <c r="Q10" s="329"/>
      <c r="R10" s="329"/>
      <c r="S10" s="329"/>
    </row>
    <row r="12" spans="1:26" ht="69.45" customHeight="1" x14ac:dyDescent="0.45">
      <c r="A12" s="330" t="s">
        <v>224</v>
      </c>
      <c r="B12" s="330"/>
      <c r="C12" s="330"/>
      <c r="D12" s="330"/>
      <c r="E12" s="330"/>
      <c r="F12" s="330"/>
      <c r="G12" s="330"/>
      <c r="H12" s="330"/>
      <c r="I12" s="330"/>
      <c r="J12" s="330"/>
      <c r="K12" s="330"/>
      <c r="L12" s="330"/>
      <c r="M12" s="330"/>
      <c r="N12" s="330"/>
      <c r="O12" s="330"/>
      <c r="P12" s="330"/>
      <c r="Q12" s="330"/>
      <c r="R12" s="330"/>
      <c r="S12" s="330"/>
    </row>
    <row r="13" spans="1:26" ht="18" x14ac:dyDescent="0.45">
      <c r="A13" s="278"/>
      <c r="B13" s="278"/>
      <c r="C13" s="278"/>
      <c r="D13" s="278"/>
      <c r="E13" s="278"/>
      <c r="F13" s="278"/>
      <c r="G13" s="278"/>
      <c r="H13" s="278"/>
      <c r="I13" s="278"/>
      <c r="J13" s="278"/>
      <c r="K13" s="278"/>
      <c r="L13" s="278"/>
      <c r="M13" s="278"/>
      <c r="N13" s="278"/>
      <c r="O13" s="278"/>
      <c r="P13" s="278"/>
      <c r="Q13" s="278"/>
      <c r="R13" s="278"/>
      <c r="S13" s="278"/>
    </row>
    <row r="14" spans="1:26" ht="18" x14ac:dyDescent="0.45">
      <c r="B14" s="174"/>
      <c r="C14" s="174"/>
      <c r="D14" s="174"/>
      <c r="E14" s="174"/>
      <c r="F14" s="174"/>
      <c r="G14" s="174"/>
      <c r="H14" s="174"/>
      <c r="I14" s="174"/>
      <c r="J14" s="249" t="s">
        <v>168</v>
      </c>
      <c r="K14" s="174"/>
      <c r="L14" s="174"/>
      <c r="M14" s="174"/>
      <c r="N14" s="174"/>
      <c r="O14" s="174"/>
      <c r="P14" s="174"/>
      <c r="Q14" s="174"/>
      <c r="R14" s="174"/>
      <c r="S14" s="174"/>
    </row>
    <row r="15" spans="1:26" ht="18" x14ac:dyDescent="0.45">
      <c r="B15" s="174"/>
      <c r="C15" s="174"/>
      <c r="D15" s="174"/>
      <c r="E15" s="174"/>
      <c r="F15" s="174"/>
      <c r="G15" s="174"/>
      <c r="H15" s="174"/>
      <c r="I15" s="174"/>
      <c r="J15" s="174"/>
      <c r="K15" s="174"/>
      <c r="L15" s="174"/>
      <c r="M15" s="174"/>
      <c r="N15" s="174"/>
      <c r="O15" s="174"/>
      <c r="P15" s="174"/>
      <c r="Q15" s="174"/>
      <c r="R15" s="174"/>
      <c r="S15" s="174"/>
    </row>
    <row r="16" spans="1:26" ht="18" x14ac:dyDescent="0.45">
      <c r="B16" s="174"/>
      <c r="C16" s="174"/>
      <c r="D16" s="174"/>
      <c r="E16" s="174"/>
      <c r="F16" s="174"/>
      <c r="G16" s="174"/>
      <c r="H16" s="174"/>
      <c r="I16" s="174"/>
      <c r="J16" s="174"/>
      <c r="K16" s="174"/>
      <c r="L16" s="174"/>
      <c r="M16" s="174"/>
      <c r="N16" s="174"/>
      <c r="O16" s="174"/>
      <c r="P16" s="174"/>
      <c r="Q16" s="174"/>
      <c r="R16" s="174"/>
      <c r="S16" s="174"/>
    </row>
    <row r="17" spans="1:19" ht="28.2" customHeight="1" thickBot="1" x14ac:dyDescent="0.5">
      <c r="G17" s="145" t="s">
        <v>70</v>
      </c>
      <c r="H17" s="593"/>
      <c r="I17" s="593"/>
      <c r="J17" s="341" t="s">
        <v>71</v>
      </c>
      <c r="K17" s="341"/>
      <c r="L17" s="146" t="s">
        <v>72</v>
      </c>
    </row>
    <row r="20" spans="1:19" ht="16.350000000000001" customHeight="1" x14ac:dyDescent="0.45">
      <c r="J20" s="249"/>
    </row>
    <row r="21" spans="1:19" ht="16.350000000000001" customHeight="1" x14ac:dyDescent="0.45">
      <c r="A21" s="137" t="s">
        <v>225</v>
      </c>
    </row>
    <row r="22" spans="1:19" ht="16.350000000000001" customHeight="1" x14ac:dyDescent="0.45">
      <c r="A22" s="594" t="s">
        <v>226</v>
      </c>
      <c r="B22" s="594"/>
      <c r="C22" s="594"/>
      <c r="D22" s="594"/>
      <c r="E22" s="594"/>
      <c r="F22" s="594"/>
      <c r="G22" s="594"/>
      <c r="H22" s="594"/>
      <c r="I22" s="594"/>
      <c r="J22" s="594"/>
      <c r="K22" s="594"/>
      <c r="L22" s="594"/>
      <c r="M22" s="594"/>
      <c r="N22" s="594"/>
      <c r="O22" s="594"/>
      <c r="P22" s="594"/>
      <c r="Q22" s="594"/>
      <c r="R22" s="594"/>
      <c r="S22" s="594"/>
    </row>
    <row r="23" spans="1:19" ht="16.350000000000001" customHeight="1" x14ac:dyDescent="0.45">
      <c r="A23" s="137" t="s">
        <v>227</v>
      </c>
    </row>
    <row r="24" spans="1:19" ht="16.350000000000001" customHeight="1" x14ac:dyDescent="0.45">
      <c r="A24" s="137" t="s">
        <v>228</v>
      </c>
    </row>
    <row r="25" spans="1:19" ht="16.350000000000001" customHeight="1" x14ac:dyDescent="0.45">
      <c r="A25" s="137" t="s">
        <v>229</v>
      </c>
    </row>
    <row r="31" spans="1:19" ht="16.350000000000001" customHeight="1" x14ac:dyDescent="0.45">
      <c r="B31" s="248"/>
    </row>
    <row r="33" spans="1:19" ht="16.350000000000001" customHeight="1" x14ac:dyDescent="0.45">
      <c r="B33" s="573" t="s">
        <v>91</v>
      </c>
      <c r="C33" s="574"/>
      <c r="D33" s="574"/>
      <c r="E33" s="574"/>
      <c r="F33" s="574"/>
      <c r="G33" s="156"/>
      <c r="H33" s="156"/>
      <c r="I33" s="156"/>
      <c r="J33" s="156"/>
      <c r="K33" s="156"/>
      <c r="L33" s="156"/>
      <c r="M33" s="156"/>
      <c r="N33" s="156"/>
      <c r="O33" s="156"/>
      <c r="P33" s="157"/>
    </row>
    <row r="34" spans="1:19" ht="16.350000000000001" customHeight="1" x14ac:dyDescent="0.45">
      <c r="B34" s="159"/>
      <c r="C34" s="160"/>
      <c r="D34" s="160"/>
      <c r="E34" s="161" t="s">
        <v>92</v>
      </c>
      <c r="F34" s="352" t="str">
        <f>IF(はじめに!B8="","",はじめに!B8)</f>
        <v/>
      </c>
      <c r="G34" s="352"/>
      <c r="H34" s="352"/>
      <c r="I34" s="160"/>
      <c r="J34" s="162" t="s">
        <v>93</v>
      </c>
      <c r="K34" s="160"/>
      <c r="L34" s="592" t="str">
        <f>IF(はじめに!B9="","　　－　　　－　　",はじめに!B9)</f>
        <v>　　－　　　－　　</v>
      </c>
      <c r="M34" s="592"/>
      <c r="N34" s="592"/>
      <c r="O34" s="592"/>
      <c r="P34" s="163"/>
    </row>
    <row r="35" spans="1:19" ht="16.350000000000001" customHeight="1" x14ac:dyDescent="0.45">
      <c r="B35" s="164"/>
      <c r="C35" s="165"/>
      <c r="D35" s="165"/>
      <c r="E35" s="166" t="s">
        <v>94</v>
      </c>
      <c r="F35" s="353" t="str">
        <f>IF(はじめに!B10="","同上",はじめに!B10)</f>
        <v>同上</v>
      </c>
      <c r="G35" s="353"/>
      <c r="H35" s="353"/>
      <c r="I35" s="165"/>
      <c r="J35" s="167" t="s">
        <v>93</v>
      </c>
      <c r="K35" s="165"/>
      <c r="L35" s="571" t="str">
        <f>IF(はじめに!B11="","　　－　　　－　　",はじめに!B11)</f>
        <v>　　－　　　－　　</v>
      </c>
      <c r="M35" s="571"/>
      <c r="N35" s="571"/>
      <c r="O35" s="571"/>
      <c r="P35" s="168"/>
    </row>
    <row r="36" spans="1:19" ht="8.1" customHeight="1" x14ac:dyDescent="0.45">
      <c r="B36" s="169"/>
      <c r="C36" s="160"/>
      <c r="D36" s="160"/>
      <c r="E36" s="161"/>
      <c r="F36" s="251"/>
      <c r="G36" s="251"/>
      <c r="H36" s="251"/>
      <c r="I36" s="160"/>
      <c r="J36" s="162"/>
      <c r="K36" s="160"/>
      <c r="L36" s="162"/>
      <c r="M36" s="162"/>
      <c r="N36" s="162"/>
      <c r="O36" s="162"/>
      <c r="P36" s="160"/>
    </row>
    <row r="37" spans="1:19" ht="28.2" customHeight="1" x14ac:dyDescent="0.45">
      <c r="B37" s="171" t="s">
        <v>95</v>
      </c>
      <c r="C37" s="349" t="s">
        <v>96</v>
      </c>
      <c r="D37" s="349"/>
      <c r="E37" s="349"/>
      <c r="F37" s="349"/>
      <c r="G37" s="349"/>
      <c r="H37" s="349"/>
      <c r="I37" s="349"/>
      <c r="J37" s="349"/>
      <c r="K37" s="349"/>
      <c r="L37" s="349"/>
      <c r="M37" s="349"/>
      <c r="N37" s="349"/>
      <c r="O37" s="349"/>
      <c r="P37" s="349"/>
      <c r="Q37" s="349"/>
    </row>
    <row r="39" spans="1:19" ht="16.350000000000001" customHeight="1" x14ac:dyDescent="0.45">
      <c r="S39" s="140" t="s">
        <v>230</v>
      </c>
    </row>
    <row r="40" spans="1:19" ht="16.350000000000001" customHeight="1" x14ac:dyDescent="0.45">
      <c r="S40" s="140"/>
    </row>
    <row r="41" spans="1:19" ht="21.9" customHeight="1" x14ac:dyDescent="0.45">
      <c r="A41" s="329" t="s">
        <v>164</v>
      </c>
      <c r="B41" s="329"/>
      <c r="C41" s="329"/>
      <c r="D41" s="329"/>
      <c r="E41" s="329"/>
      <c r="F41" s="329"/>
      <c r="G41" s="329"/>
      <c r="H41" s="329"/>
      <c r="I41" s="329"/>
      <c r="J41" s="329"/>
      <c r="K41" s="329"/>
      <c r="L41" s="329"/>
      <c r="M41" s="329"/>
      <c r="N41" s="329"/>
      <c r="O41" s="329"/>
      <c r="P41" s="329"/>
      <c r="Q41" s="329"/>
      <c r="R41" s="329"/>
      <c r="S41" s="329"/>
    </row>
    <row r="42" spans="1:19" ht="22.5" customHeight="1" x14ac:dyDescent="0.45">
      <c r="A42" s="329" t="s">
        <v>231</v>
      </c>
      <c r="B42" s="329"/>
      <c r="C42" s="329"/>
      <c r="D42" s="329"/>
      <c r="E42" s="329"/>
      <c r="F42" s="329"/>
      <c r="G42" s="329"/>
      <c r="H42" s="329"/>
      <c r="I42" s="329"/>
      <c r="J42" s="329"/>
      <c r="K42" s="329"/>
      <c r="L42" s="329"/>
      <c r="M42" s="329"/>
      <c r="N42" s="329"/>
      <c r="O42" s="329"/>
      <c r="P42" s="329"/>
      <c r="Q42" s="329"/>
      <c r="R42" s="329"/>
      <c r="S42" s="329"/>
    </row>
    <row r="44" spans="1:19" ht="16.350000000000001" customHeight="1" x14ac:dyDescent="0.45">
      <c r="G44" s="165"/>
      <c r="H44" s="165"/>
      <c r="I44" s="165"/>
      <c r="J44" s="165"/>
      <c r="K44" s="165"/>
      <c r="L44" s="279" t="s">
        <v>232</v>
      </c>
      <c r="M44" s="587" t="str">
        <f>IF(はじめに!B5="","",はじめに!B5)</f>
        <v/>
      </c>
      <c r="N44" s="587"/>
      <c r="O44" s="587"/>
      <c r="P44" s="587"/>
      <c r="Q44" s="587"/>
      <c r="R44" s="587"/>
      <c r="S44" s="587"/>
    </row>
    <row r="46" spans="1:19" ht="16.350000000000001" customHeight="1" thickBot="1" x14ac:dyDescent="0.5">
      <c r="A46" s="280" t="s">
        <v>233</v>
      </c>
    </row>
    <row r="47" spans="1:19" ht="29.1" customHeight="1" thickBot="1" x14ac:dyDescent="0.5">
      <c r="A47" s="589" t="s">
        <v>6</v>
      </c>
      <c r="B47" s="590"/>
      <c r="C47" s="590"/>
      <c r="D47" s="590"/>
      <c r="E47" s="590"/>
      <c r="F47" s="590"/>
      <c r="G47" s="590"/>
      <c r="H47" s="590"/>
      <c r="I47" s="590"/>
      <c r="J47" s="590"/>
      <c r="K47" s="590"/>
      <c r="L47" s="590"/>
      <c r="M47" s="590"/>
      <c r="N47" s="590"/>
      <c r="O47" s="590"/>
      <c r="P47" s="591"/>
      <c r="Q47" s="278"/>
      <c r="R47" s="278"/>
      <c r="S47" s="278"/>
    </row>
    <row r="48" spans="1:19" ht="29.1" customHeight="1" x14ac:dyDescent="0.45">
      <c r="A48" s="598" t="s">
        <v>234</v>
      </c>
      <c r="B48" s="599"/>
      <c r="C48" s="599"/>
      <c r="D48" s="599"/>
      <c r="E48" s="599"/>
      <c r="F48" s="599"/>
      <c r="G48" s="599"/>
      <c r="H48" s="599"/>
      <c r="I48" s="599"/>
      <c r="J48" s="599"/>
      <c r="K48" s="599"/>
      <c r="L48" s="599"/>
      <c r="M48" s="599"/>
      <c r="N48" s="599"/>
      <c r="O48" s="595" t="s">
        <v>26</v>
      </c>
      <c r="P48" s="596"/>
      <c r="R48" s="306" t="s">
        <v>235</v>
      </c>
      <c r="S48" s="306"/>
    </row>
    <row r="49" spans="1:19" ht="65.099999999999994" customHeight="1" x14ac:dyDescent="0.45">
      <c r="A49" s="603" t="s">
        <v>57</v>
      </c>
      <c r="B49" s="306"/>
      <c r="C49" s="597" t="s">
        <v>563</v>
      </c>
      <c r="D49" s="597"/>
      <c r="E49" s="597"/>
      <c r="F49" s="597"/>
      <c r="G49" s="597"/>
      <c r="H49" s="597"/>
      <c r="I49" s="597"/>
      <c r="J49" s="597"/>
      <c r="K49" s="597"/>
      <c r="L49" s="597"/>
      <c r="M49" s="597"/>
      <c r="N49" s="597"/>
      <c r="O49" s="306"/>
      <c r="P49" s="600"/>
      <c r="R49" s="306" t="s">
        <v>31</v>
      </c>
      <c r="S49" s="306"/>
    </row>
    <row r="50" spans="1:19" ht="29.1" customHeight="1" x14ac:dyDescent="0.45">
      <c r="A50" s="606" t="s">
        <v>236</v>
      </c>
      <c r="B50" s="331"/>
      <c r="C50" s="609" t="s">
        <v>237</v>
      </c>
      <c r="D50" s="609"/>
      <c r="E50" s="609"/>
      <c r="F50" s="609"/>
      <c r="G50" s="609"/>
      <c r="H50" s="609"/>
      <c r="I50" s="609"/>
      <c r="J50" s="609"/>
      <c r="K50" s="609"/>
      <c r="L50" s="609"/>
      <c r="M50" s="609"/>
      <c r="N50" s="609"/>
      <c r="O50" s="588"/>
      <c r="P50" s="610"/>
      <c r="R50" s="588"/>
      <c r="S50" s="588"/>
    </row>
    <row r="51" spans="1:19" ht="29.1" customHeight="1" x14ac:dyDescent="0.45">
      <c r="A51" s="604"/>
      <c r="B51" s="281" t="s">
        <v>238</v>
      </c>
      <c r="C51" s="609" t="s">
        <v>239</v>
      </c>
      <c r="D51" s="609"/>
      <c r="E51" s="609"/>
      <c r="F51" s="609"/>
      <c r="G51" s="609"/>
      <c r="H51" s="609"/>
      <c r="I51" s="609"/>
      <c r="J51" s="609"/>
      <c r="K51" s="609"/>
      <c r="L51" s="609"/>
      <c r="M51" s="609"/>
      <c r="N51" s="609"/>
      <c r="O51" s="306"/>
      <c r="P51" s="600"/>
      <c r="R51" s="306" t="s">
        <v>31</v>
      </c>
      <c r="S51" s="306"/>
    </row>
    <row r="52" spans="1:19" ht="29.1" customHeight="1" x14ac:dyDescent="0.45">
      <c r="A52" s="604"/>
      <c r="B52" s="281" t="s">
        <v>240</v>
      </c>
      <c r="C52" s="609" t="s">
        <v>241</v>
      </c>
      <c r="D52" s="609"/>
      <c r="E52" s="609"/>
      <c r="F52" s="609"/>
      <c r="G52" s="609"/>
      <c r="H52" s="609"/>
      <c r="I52" s="609"/>
      <c r="J52" s="609"/>
      <c r="K52" s="609"/>
      <c r="L52" s="609"/>
      <c r="M52" s="609"/>
      <c r="N52" s="609"/>
      <c r="O52" s="306"/>
      <c r="P52" s="600"/>
      <c r="R52" s="306" t="s">
        <v>31</v>
      </c>
      <c r="S52" s="306"/>
    </row>
    <row r="53" spans="1:19" ht="29.1" customHeight="1" x14ac:dyDescent="0.45">
      <c r="A53" s="604"/>
      <c r="B53" s="281" t="s">
        <v>242</v>
      </c>
      <c r="C53" s="609" t="s">
        <v>243</v>
      </c>
      <c r="D53" s="609"/>
      <c r="E53" s="609"/>
      <c r="F53" s="609"/>
      <c r="G53" s="609"/>
      <c r="H53" s="609"/>
      <c r="I53" s="609"/>
      <c r="J53" s="609"/>
      <c r="K53" s="609"/>
      <c r="L53" s="609"/>
      <c r="M53" s="609"/>
      <c r="N53" s="609"/>
      <c r="O53" s="306"/>
      <c r="P53" s="600"/>
      <c r="R53" s="306" t="s">
        <v>31</v>
      </c>
      <c r="S53" s="306"/>
    </row>
    <row r="54" spans="1:19" ht="29.1" customHeight="1" x14ac:dyDescent="0.45">
      <c r="A54" s="605"/>
      <c r="B54" s="281" t="s">
        <v>244</v>
      </c>
      <c r="C54" s="609" t="s">
        <v>245</v>
      </c>
      <c r="D54" s="609"/>
      <c r="E54" s="609"/>
      <c r="F54" s="609"/>
      <c r="G54" s="609"/>
      <c r="H54" s="609"/>
      <c r="I54" s="609"/>
      <c r="J54" s="609"/>
      <c r="K54" s="609"/>
      <c r="L54" s="609"/>
      <c r="M54" s="609"/>
      <c r="N54" s="609"/>
      <c r="O54" s="306"/>
      <c r="P54" s="600"/>
      <c r="R54" s="306" t="s">
        <v>31</v>
      </c>
      <c r="S54" s="306"/>
    </row>
    <row r="55" spans="1:19" ht="29.1" customHeight="1" x14ac:dyDescent="0.45">
      <c r="A55" s="603" t="s">
        <v>246</v>
      </c>
      <c r="B55" s="306"/>
      <c r="C55" s="609" t="s">
        <v>247</v>
      </c>
      <c r="D55" s="609"/>
      <c r="E55" s="609"/>
      <c r="F55" s="609"/>
      <c r="G55" s="609"/>
      <c r="H55" s="609"/>
      <c r="I55" s="609"/>
      <c r="J55" s="609"/>
      <c r="K55" s="609"/>
      <c r="L55" s="609"/>
      <c r="M55" s="609"/>
      <c r="N55" s="609"/>
      <c r="O55" s="306"/>
      <c r="P55" s="600"/>
      <c r="R55" s="306" t="s">
        <v>31</v>
      </c>
      <c r="S55" s="306"/>
    </row>
    <row r="56" spans="1:19" ht="29.1" customHeight="1" thickBot="1" x14ac:dyDescent="0.5">
      <c r="A56" s="607" t="s">
        <v>248</v>
      </c>
      <c r="B56" s="608"/>
      <c r="C56" s="608"/>
      <c r="D56" s="608"/>
      <c r="E56" s="608"/>
      <c r="F56" s="608"/>
      <c r="G56" s="608"/>
      <c r="H56" s="608"/>
      <c r="I56" s="608"/>
      <c r="J56" s="608"/>
      <c r="K56" s="608"/>
      <c r="L56" s="608"/>
      <c r="M56" s="608"/>
      <c r="N56" s="608"/>
      <c r="O56" s="601"/>
      <c r="P56" s="602"/>
      <c r="R56" s="588"/>
      <c r="S56" s="588"/>
    </row>
    <row r="57" spans="1:19" ht="29.1" customHeight="1" x14ac:dyDescent="0.45">
      <c r="P57" s="331"/>
      <c r="Q57" s="331"/>
      <c r="R57" s="331"/>
      <c r="S57" s="331"/>
    </row>
    <row r="58" spans="1:19" ht="16.350000000000001" customHeight="1" x14ac:dyDescent="0.45">
      <c r="P58" s="331"/>
      <c r="Q58" s="331"/>
      <c r="R58" s="331"/>
      <c r="S58" s="331"/>
    </row>
    <row r="59" spans="1:19" ht="16.350000000000001" customHeight="1" x14ac:dyDescent="0.45">
      <c r="P59" s="331"/>
      <c r="Q59" s="331"/>
      <c r="R59" s="331"/>
      <c r="S59" s="331"/>
    </row>
    <row r="66" spans="1:19" ht="16.350000000000001" customHeight="1" x14ac:dyDescent="0.45">
      <c r="S66" s="140" t="s">
        <v>249</v>
      </c>
    </row>
    <row r="67" spans="1:19" ht="16.350000000000001" customHeight="1" x14ac:dyDescent="0.45">
      <c r="A67" s="329" t="s">
        <v>164</v>
      </c>
      <c r="B67" s="329"/>
      <c r="C67" s="329"/>
      <c r="D67" s="329"/>
      <c r="E67" s="329"/>
      <c r="F67" s="329"/>
      <c r="G67" s="329"/>
      <c r="H67" s="329"/>
      <c r="I67" s="329"/>
      <c r="J67" s="329"/>
      <c r="K67" s="329"/>
      <c r="L67" s="329"/>
      <c r="M67" s="329"/>
      <c r="N67" s="329"/>
      <c r="O67" s="329"/>
      <c r="P67" s="329"/>
      <c r="Q67" s="329"/>
      <c r="R67" s="329"/>
      <c r="S67" s="329"/>
    </row>
    <row r="68" spans="1:19" ht="16.350000000000001" customHeight="1" x14ac:dyDescent="0.45">
      <c r="A68" s="329" t="s">
        <v>250</v>
      </c>
      <c r="B68" s="329"/>
      <c r="C68" s="329"/>
      <c r="D68" s="329"/>
      <c r="E68" s="329"/>
      <c r="F68" s="329"/>
      <c r="G68" s="329"/>
      <c r="H68" s="329"/>
      <c r="I68" s="329"/>
      <c r="J68" s="329"/>
      <c r="K68" s="329"/>
      <c r="L68" s="329"/>
      <c r="M68" s="329"/>
      <c r="N68" s="329"/>
      <c r="O68" s="329"/>
      <c r="P68" s="329"/>
      <c r="Q68" s="329"/>
      <c r="R68" s="329"/>
      <c r="S68" s="329"/>
    </row>
    <row r="69" spans="1:19" ht="16.350000000000001" customHeight="1" thickBot="1" x14ac:dyDescent="0.5">
      <c r="A69" s="173" t="s">
        <v>251</v>
      </c>
      <c r="B69" s="173"/>
      <c r="C69" s="173"/>
      <c r="D69" s="173"/>
      <c r="E69" s="173"/>
      <c r="F69" s="173"/>
      <c r="G69" s="173"/>
      <c r="H69" s="173"/>
      <c r="I69" s="173"/>
      <c r="J69" s="173"/>
      <c r="K69" s="173"/>
      <c r="L69" s="173"/>
      <c r="M69" s="173"/>
      <c r="N69" s="173"/>
      <c r="O69" s="173"/>
      <c r="P69" s="173"/>
      <c r="Q69" s="173"/>
      <c r="R69" s="173"/>
      <c r="S69" s="173"/>
    </row>
    <row r="70" spans="1:19" ht="22.2" customHeight="1" thickBot="1" x14ac:dyDescent="0.5">
      <c r="A70" s="418" t="s">
        <v>100</v>
      </c>
      <c r="B70" s="416"/>
      <c r="C70" s="416"/>
      <c r="D70" s="416"/>
      <c r="E70" s="416" t="s">
        <v>101</v>
      </c>
      <c r="F70" s="416"/>
      <c r="G70" s="416"/>
      <c r="H70" s="416"/>
      <c r="I70" s="416"/>
      <c r="J70" s="419" t="s">
        <v>102</v>
      </c>
      <c r="K70" s="420"/>
      <c r="L70" s="420"/>
      <c r="M70" s="420"/>
      <c r="N70" s="421"/>
      <c r="O70" s="416" t="s">
        <v>103</v>
      </c>
      <c r="P70" s="416"/>
      <c r="Q70" s="416"/>
      <c r="R70" s="416"/>
      <c r="S70" s="417"/>
    </row>
    <row r="71" spans="1:19" ht="22.2" customHeight="1" thickTop="1" x14ac:dyDescent="0.45">
      <c r="A71" s="422" t="s">
        <v>104</v>
      </c>
      <c r="B71" s="423"/>
      <c r="C71" s="423"/>
      <c r="D71" s="424"/>
      <c r="E71" s="614"/>
      <c r="F71" s="614"/>
      <c r="G71" s="614"/>
      <c r="H71" s="614"/>
      <c r="I71" s="614"/>
      <c r="J71" s="614"/>
      <c r="K71" s="614"/>
      <c r="L71" s="614"/>
      <c r="M71" s="614"/>
      <c r="N71" s="614"/>
      <c r="O71" s="615"/>
      <c r="P71" s="615"/>
      <c r="Q71" s="615"/>
      <c r="R71" s="615"/>
      <c r="S71" s="616"/>
    </row>
    <row r="72" spans="1:19" ht="22.2" customHeight="1" x14ac:dyDescent="0.45">
      <c r="A72" s="393" t="s">
        <v>107</v>
      </c>
      <c r="B72" s="381"/>
      <c r="C72" s="381"/>
      <c r="D72" s="381"/>
      <c r="E72" s="611"/>
      <c r="F72" s="611"/>
      <c r="G72" s="611"/>
      <c r="H72" s="611"/>
      <c r="I72" s="611"/>
      <c r="J72" s="611"/>
      <c r="K72" s="611"/>
      <c r="L72" s="611"/>
      <c r="M72" s="611"/>
      <c r="N72" s="611"/>
      <c r="O72" s="612"/>
      <c r="P72" s="612"/>
      <c r="Q72" s="612"/>
      <c r="R72" s="612"/>
      <c r="S72" s="613"/>
    </row>
    <row r="73" spans="1:19" ht="22.2" customHeight="1" x14ac:dyDescent="0.45">
      <c r="A73" s="393" t="s">
        <v>111</v>
      </c>
      <c r="B73" s="381"/>
      <c r="C73" s="381"/>
      <c r="D73" s="381"/>
      <c r="E73" s="611"/>
      <c r="F73" s="611"/>
      <c r="G73" s="611"/>
      <c r="H73" s="611"/>
      <c r="I73" s="611"/>
      <c r="J73" s="611"/>
      <c r="K73" s="611"/>
      <c r="L73" s="611"/>
      <c r="M73" s="611"/>
      <c r="N73" s="611"/>
      <c r="O73" s="612"/>
      <c r="P73" s="612"/>
      <c r="Q73" s="612"/>
      <c r="R73" s="612"/>
      <c r="S73" s="613"/>
    </row>
    <row r="74" spans="1:19" ht="22.2" customHeight="1" x14ac:dyDescent="0.45">
      <c r="A74" s="393" t="s">
        <v>115</v>
      </c>
      <c r="B74" s="381"/>
      <c r="C74" s="381"/>
      <c r="D74" s="381"/>
      <c r="E74" s="620"/>
      <c r="F74" s="620"/>
      <c r="G74" s="620"/>
      <c r="H74" s="620"/>
      <c r="I74" s="620"/>
      <c r="J74" s="620"/>
      <c r="K74" s="620"/>
      <c r="L74" s="620"/>
      <c r="M74" s="620"/>
      <c r="N74" s="620"/>
      <c r="O74" s="621"/>
      <c r="P74" s="621"/>
      <c r="Q74" s="621"/>
      <c r="R74" s="621"/>
      <c r="S74" s="622"/>
    </row>
    <row r="75" spans="1:19" ht="22.2" customHeight="1" x14ac:dyDescent="0.45">
      <c r="A75" s="393" t="s">
        <v>116</v>
      </c>
      <c r="B75" s="381"/>
      <c r="C75" s="381"/>
      <c r="D75" s="381"/>
      <c r="E75" s="620"/>
      <c r="F75" s="620"/>
      <c r="G75" s="620"/>
      <c r="H75" s="620"/>
      <c r="I75" s="620"/>
      <c r="J75" s="620"/>
      <c r="K75" s="620"/>
      <c r="L75" s="620"/>
      <c r="M75" s="620"/>
      <c r="N75" s="620"/>
      <c r="O75" s="621"/>
      <c r="P75" s="621"/>
      <c r="Q75" s="621"/>
      <c r="R75" s="621"/>
      <c r="S75" s="622"/>
    </row>
    <row r="76" spans="1:19" ht="22.2" customHeight="1" x14ac:dyDescent="0.45">
      <c r="A76" s="393" t="s">
        <v>117</v>
      </c>
      <c r="B76" s="381"/>
      <c r="C76" s="381"/>
      <c r="D76" s="381"/>
      <c r="E76" s="617"/>
      <c r="F76" s="617"/>
      <c r="G76" s="617"/>
      <c r="H76" s="617"/>
      <c r="I76" s="617"/>
      <c r="J76" s="617"/>
      <c r="K76" s="617"/>
      <c r="L76" s="617"/>
      <c r="M76" s="617"/>
      <c r="N76" s="617"/>
      <c r="O76" s="618"/>
      <c r="P76" s="618"/>
      <c r="Q76" s="618"/>
      <c r="R76" s="618"/>
      <c r="S76" s="619"/>
    </row>
    <row r="77" spans="1:19" ht="22.2" customHeight="1" x14ac:dyDescent="0.45">
      <c r="A77" s="393" t="s">
        <v>118</v>
      </c>
      <c r="B77" s="381"/>
      <c r="C77" s="381"/>
      <c r="D77" s="381"/>
      <c r="E77" s="620"/>
      <c r="F77" s="620"/>
      <c r="G77" s="620"/>
      <c r="H77" s="620"/>
      <c r="I77" s="620"/>
      <c r="J77" s="620"/>
      <c r="K77" s="620"/>
      <c r="L77" s="620"/>
      <c r="M77" s="620"/>
      <c r="N77" s="620"/>
      <c r="O77" s="621"/>
      <c r="P77" s="621"/>
      <c r="Q77" s="621"/>
      <c r="R77" s="621"/>
      <c r="S77" s="622"/>
    </row>
    <row r="78" spans="1:19" ht="22.2" customHeight="1" x14ac:dyDescent="0.45">
      <c r="A78" s="379" t="s">
        <v>586</v>
      </c>
      <c r="B78" s="381" t="s">
        <v>120</v>
      </c>
      <c r="C78" s="381"/>
      <c r="D78" s="381"/>
      <c r="E78" s="623"/>
      <c r="F78" s="623"/>
      <c r="G78" s="623"/>
      <c r="H78" s="623"/>
      <c r="I78" s="623"/>
      <c r="J78" s="623"/>
      <c r="K78" s="623"/>
      <c r="L78" s="623"/>
      <c r="M78" s="623"/>
      <c r="N78" s="623"/>
      <c r="O78" s="382"/>
      <c r="P78" s="382"/>
      <c r="Q78" s="382"/>
      <c r="R78" s="382"/>
      <c r="S78" s="389"/>
    </row>
    <row r="79" spans="1:19" ht="22.2" customHeight="1" x14ac:dyDescent="0.45">
      <c r="A79" s="379"/>
      <c r="B79" s="381" t="s">
        <v>121</v>
      </c>
      <c r="C79" s="381"/>
      <c r="D79" s="381"/>
      <c r="E79" s="623"/>
      <c r="F79" s="623"/>
      <c r="G79" s="623"/>
      <c r="H79" s="623"/>
      <c r="I79" s="623"/>
      <c r="J79" s="623"/>
      <c r="K79" s="623"/>
      <c r="L79" s="623"/>
      <c r="M79" s="623"/>
      <c r="N79" s="623"/>
      <c r="O79" s="382"/>
      <c r="P79" s="382"/>
      <c r="Q79" s="382"/>
      <c r="R79" s="382"/>
      <c r="S79" s="389"/>
    </row>
    <row r="80" spans="1:19" ht="22.2" customHeight="1" thickBot="1" x14ac:dyDescent="0.5">
      <c r="A80" s="379"/>
      <c r="B80" s="390" t="s">
        <v>122</v>
      </c>
      <c r="C80" s="390"/>
      <c r="D80" s="390"/>
      <c r="E80" s="627"/>
      <c r="F80" s="627"/>
      <c r="G80" s="627"/>
      <c r="H80" s="627"/>
      <c r="I80" s="627"/>
      <c r="J80" s="627"/>
      <c r="K80" s="627"/>
      <c r="L80" s="627"/>
      <c r="M80" s="627"/>
      <c r="N80" s="627"/>
      <c r="O80" s="391"/>
      <c r="P80" s="391"/>
      <c r="Q80" s="391"/>
      <c r="R80" s="391"/>
      <c r="S80" s="392"/>
    </row>
    <row r="81" spans="1:19" ht="22.2" customHeight="1" thickTop="1" thickBot="1" x14ac:dyDescent="0.5">
      <c r="A81" s="380"/>
      <c r="B81" s="458" t="s">
        <v>123</v>
      </c>
      <c r="C81" s="458"/>
      <c r="D81" s="458"/>
      <c r="E81" s="459">
        <f>SUM(E78:I80)</f>
        <v>0</v>
      </c>
      <c r="F81" s="459"/>
      <c r="G81" s="459"/>
      <c r="H81" s="459"/>
      <c r="I81" s="459"/>
      <c r="J81" s="459">
        <f>SUM(J78:N80)</f>
        <v>0</v>
      </c>
      <c r="K81" s="459"/>
      <c r="L81" s="459"/>
      <c r="M81" s="459"/>
      <c r="N81" s="459"/>
      <c r="O81" s="459">
        <f>SUM(O78:S80)</f>
        <v>0</v>
      </c>
      <c r="P81" s="459"/>
      <c r="Q81" s="459"/>
      <c r="R81" s="459"/>
      <c r="S81" s="460"/>
    </row>
    <row r="82" spans="1:19" ht="16.350000000000001" customHeight="1" thickBot="1" x14ac:dyDescent="0.5">
      <c r="A82" s="175"/>
      <c r="B82" s="175"/>
      <c r="C82" s="175"/>
      <c r="D82" s="175"/>
      <c r="E82" s="175"/>
      <c r="F82" s="176"/>
      <c r="G82" s="176"/>
      <c r="H82" s="176"/>
      <c r="I82" s="176"/>
      <c r="J82" s="176"/>
      <c r="K82" s="176"/>
      <c r="L82" s="176"/>
      <c r="M82" s="176"/>
      <c r="N82" s="176"/>
      <c r="O82" s="176"/>
      <c r="P82" s="176"/>
      <c r="Q82" s="176"/>
      <c r="R82" s="176"/>
      <c r="S82" s="176"/>
    </row>
    <row r="83" spans="1:19" ht="25.2" customHeight="1" thickBot="1" x14ac:dyDescent="0.5">
      <c r="A83" s="173"/>
      <c r="B83" s="173"/>
      <c r="C83" s="542"/>
      <c r="D83" s="543"/>
      <c r="E83" s="543"/>
      <c r="F83" s="543"/>
      <c r="G83" s="428" t="s">
        <v>124</v>
      </c>
      <c r="H83" s="428"/>
      <c r="I83" s="428"/>
      <c r="J83" s="428"/>
      <c r="K83" s="428" t="s">
        <v>125</v>
      </c>
      <c r="L83" s="428"/>
      <c r="M83" s="428"/>
      <c r="N83" s="429"/>
      <c r="O83" s="173"/>
      <c r="P83" s="430" t="s">
        <v>550</v>
      </c>
      <c r="Q83" s="431"/>
      <c r="R83" s="431"/>
      <c r="S83" s="432"/>
    </row>
    <row r="84" spans="1:19" ht="25.2" customHeight="1" thickTop="1" thickBot="1" x14ac:dyDescent="0.5">
      <c r="A84" s="173"/>
      <c r="C84" s="385" t="s">
        <v>126</v>
      </c>
      <c r="D84" s="386"/>
      <c r="E84" s="386"/>
      <c r="F84" s="386"/>
      <c r="G84" s="387">
        <f>SUMIF(E71,リスト!A15,E81)+SUMIF(J71,リスト!A15,J81)+SUMIF(O71,リスト!A15,O81)</f>
        <v>0</v>
      </c>
      <c r="H84" s="387"/>
      <c r="I84" s="387"/>
      <c r="J84" s="387"/>
      <c r="K84" s="387">
        <f>G84*3/4</f>
        <v>0</v>
      </c>
      <c r="L84" s="387"/>
      <c r="M84" s="387"/>
      <c r="N84" s="388"/>
      <c r="O84" s="173"/>
      <c r="P84" s="433"/>
      <c r="Q84" s="434"/>
      <c r="R84" s="434"/>
      <c r="S84" s="435"/>
    </row>
    <row r="85" spans="1:19" ht="25.2" customHeight="1" thickBot="1" x14ac:dyDescent="0.5">
      <c r="A85" s="173"/>
      <c r="C85" s="372" t="s">
        <v>127</v>
      </c>
      <c r="D85" s="373"/>
      <c r="E85" s="373"/>
      <c r="F85" s="373"/>
      <c r="G85" s="374">
        <f>SUMIF(E71,リスト!A16,E81)+SUMIF(J71,リスト!A16,J81)+SUMIF(O71,リスト!A16,O81)</f>
        <v>0</v>
      </c>
      <c r="H85" s="374"/>
      <c r="I85" s="374"/>
      <c r="J85" s="374"/>
      <c r="K85" s="374">
        <f>G85*2/3</f>
        <v>0</v>
      </c>
      <c r="L85" s="374"/>
      <c r="M85" s="374"/>
      <c r="N85" s="375"/>
      <c r="O85" s="173"/>
      <c r="P85" s="376">
        <f>IF(ROUNDDOWN(K84+K85,-3)&lt;200000,ROUNDDOWN(K84,-3),IF(ROUNDDOWN(K84+K85,-3)&lt;500000,ROUNDDOWN(K84+K85,-3),500000))</f>
        <v>0</v>
      </c>
      <c r="Q85" s="377"/>
      <c r="R85" s="377"/>
      <c r="S85" s="378"/>
    </row>
    <row r="86" spans="1:19" ht="16.350000000000001" customHeight="1" x14ac:dyDescent="0.45">
      <c r="A86" s="177"/>
      <c r="B86" s="177"/>
      <c r="C86" s="177"/>
      <c r="D86" s="177"/>
      <c r="E86" s="177"/>
      <c r="F86" s="178"/>
      <c r="G86" s="178"/>
      <c r="H86" s="178"/>
      <c r="I86" s="179"/>
      <c r="J86" s="179"/>
      <c r="K86" s="179"/>
      <c r="L86" s="180"/>
      <c r="M86" s="181"/>
      <c r="N86" s="181"/>
      <c r="O86" s="181"/>
      <c r="P86" s="181"/>
      <c r="Q86" s="181"/>
      <c r="R86" s="178"/>
      <c r="S86" s="178"/>
    </row>
    <row r="87" spans="1:19" ht="16.350000000000001" customHeight="1" thickBot="1" x14ac:dyDescent="0.5">
      <c r="A87" s="182" t="s">
        <v>252</v>
      </c>
      <c r="B87" s="182"/>
      <c r="C87" s="182"/>
      <c r="D87" s="177"/>
      <c r="E87" s="177"/>
      <c r="F87" s="177"/>
      <c r="G87" s="177"/>
      <c r="H87" s="177"/>
      <c r="I87" s="177"/>
      <c r="J87" s="182"/>
      <c r="K87" s="182"/>
      <c r="L87" s="182"/>
      <c r="M87" s="173"/>
      <c r="N87" s="173"/>
      <c r="O87" s="173"/>
      <c r="P87" s="173"/>
      <c r="Q87" s="173"/>
      <c r="R87" s="173"/>
      <c r="S87" s="276" t="str">
        <f>IF(P85=0,"",IF(P85&lt;100000,"補助金額下限を下回っているため、補助対象外となります",""))</f>
        <v/>
      </c>
    </row>
    <row r="88" spans="1:19" ht="27.6" customHeight="1" thickBot="1" x14ac:dyDescent="0.5">
      <c r="A88" s="418" t="s">
        <v>128</v>
      </c>
      <c r="B88" s="416"/>
      <c r="C88" s="416"/>
      <c r="D88" s="416"/>
      <c r="E88" s="416"/>
      <c r="F88" s="416" t="s">
        <v>129</v>
      </c>
      <c r="G88" s="416"/>
      <c r="H88" s="416"/>
      <c r="I88" s="419"/>
      <c r="J88" s="418" t="s">
        <v>130</v>
      </c>
      <c r="K88" s="416"/>
      <c r="L88" s="416"/>
      <c r="M88" s="416"/>
      <c r="N88" s="416"/>
      <c r="O88" s="416" t="s">
        <v>129</v>
      </c>
      <c r="P88" s="416"/>
      <c r="Q88" s="416"/>
      <c r="R88" s="417"/>
      <c r="S88" s="173"/>
    </row>
    <row r="89" spans="1:19" ht="27.6" customHeight="1" thickTop="1" x14ac:dyDescent="0.45">
      <c r="A89" s="455" t="s">
        <v>131</v>
      </c>
      <c r="B89" s="456"/>
      <c r="C89" s="456"/>
      <c r="D89" s="456"/>
      <c r="E89" s="456"/>
      <c r="F89" s="387">
        <f>P85</f>
        <v>0</v>
      </c>
      <c r="G89" s="387"/>
      <c r="H89" s="387"/>
      <c r="I89" s="457"/>
      <c r="J89" s="455" t="s">
        <v>132</v>
      </c>
      <c r="K89" s="456"/>
      <c r="L89" s="456"/>
      <c r="M89" s="456"/>
      <c r="N89" s="456"/>
      <c r="O89" s="404">
        <f>SUM(E78:S78)</f>
        <v>0</v>
      </c>
      <c r="P89" s="404"/>
      <c r="Q89" s="404"/>
      <c r="R89" s="405"/>
      <c r="S89" s="173"/>
    </row>
    <row r="90" spans="1:19" ht="27.6" customHeight="1" x14ac:dyDescent="0.45">
      <c r="A90" s="406" t="s">
        <v>133</v>
      </c>
      <c r="B90" s="407"/>
      <c r="C90" s="407"/>
      <c r="D90" s="407"/>
      <c r="E90" s="407"/>
      <c r="F90" s="624"/>
      <c r="G90" s="624"/>
      <c r="H90" s="624"/>
      <c r="I90" s="625"/>
      <c r="J90" s="406" t="s">
        <v>121</v>
      </c>
      <c r="K90" s="407"/>
      <c r="L90" s="407"/>
      <c r="M90" s="407"/>
      <c r="N90" s="407"/>
      <c r="O90" s="410">
        <f>SUM(E79:S79)</f>
        <v>0</v>
      </c>
      <c r="P90" s="410"/>
      <c r="Q90" s="410"/>
      <c r="R90" s="411"/>
      <c r="S90" s="173"/>
    </row>
    <row r="91" spans="1:19" ht="27.6" customHeight="1" x14ac:dyDescent="0.45">
      <c r="A91" s="406" t="s">
        <v>134</v>
      </c>
      <c r="B91" s="407"/>
      <c r="C91" s="407"/>
      <c r="D91" s="407"/>
      <c r="E91" s="407"/>
      <c r="F91" s="624"/>
      <c r="G91" s="624"/>
      <c r="H91" s="624"/>
      <c r="I91" s="625"/>
      <c r="J91" s="406" t="s">
        <v>122</v>
      </c>
      <c r="K91" s="407"/>
      <c r="L91" s="407"/>
      <c r="M91" s="407"/>
      <c r="N91" s="407"/>
      <c r="O91" s="410">
        <f>SUM(E80:S80)</f>
        <v>0</v>
      </c>
      <c r="P91" s="410"/>
      <c r="Q91" s="410"/>
      <c r="R91" s="411"/>
      <c r="S91" s="173"/>
    </row>
    <row r="92" spans="1:19" ht="27.6" customHeight="1" x14ac:dyDescent="0.45">
      <c r="A92" s="406" t="s">
        <v>135</v>
      </c>
      <c r="B92" s="407"/>
      <c r="C92" s="407"/>
      <c r="D92" s="407"/>
      <c r="E92" s="407"/>
      <c r="F92" s="624"/>
      <c r="G92" s="624"/>
      <c r="H92" s="624"/>
      <c r="I92" s="625"/>
      <c r="J92" s="443" t="s">
        <v>136</v>
      </c>
      <c r="K92" s="444"/>
      <c r="L92" s="444"/>
      <c r="M92" s="444"/>
      <c r="N92" s="444"/>
      <c r="O92" s="624"/>
      <c r="P92" s="624"/>
      <c r="Q92" s="624"/>
      <c r="R92" s="626"/>
      <c r="S92" s="173"/>
    </row>
    <row r="93" spans="1:19" ht="27.6" customHeight="1" thickBot="1" x14ac:dyDescent="0.5">
      <c r="A93" s="447"/>
      <c r="B93" s="448"/>
      <c r="C93" s="448"/>
      <c r="D93" s="448"/>
      <c r="E93" s="448"/>
      <c r="F93" s="449"/>
      <c r="G93" s="449"/>
      <c r="H93" s="449"/>
      <c r="I93" s="450"/>
      <c r="J93" s="451" t="s">
        <v>137</v>
      </c>
      <c r="K93" s="452"/>
      <c r="L93" s="452"/>
      <c r="M93" s="452"/>
      <c r="N93" s="452"/>
      <c r="O93" s="453">
        <f>ROUNDDOWN(SUM(O89:R92)*0.1,0)</f>
        <v>0</v>
      </c>
      <c r="P93" s="453"/>
      <c r="Q93" s="453"/>
      <c r="R93" s="454"/>
      <c r="S93" s="173"/>
    </row>
    <row r="94" spans="1:19" ht="27.6" customHeight="1" thickTop="1" thickBot="1" x14ac:dyDescent="0.5">
      <c r="A94" s="395" t="s">
        <v>123</v>
      </c>
      <c r="B94" s="396"/>
      <c r="C94" s="396"/>
      <c r="D94" s="396"/>
      <c r="E94" s="396"/>
      <c r="F94" s="397">
        <f>SUM(F89:I93)</f>
        <v>0</v>
      </c>
      <c r="G94" s="397"/>
      <c r="H94" s="397"/>
      <c r="I94" s="398"/>
      <c r="J94" s="399" t="s">
        <v>123</v>
      </c>
      <c r="K94" s="400"/>
      <c r="L94" s="400"/>
      <c r="M94" s="400"/>
      <c r="N94" s="401"/>
      <c r="O94" s="402">
        <f>SUM(O89:R93)</f>
        <v>0</v>
      </c>
      <c r="P94" s="402"/>
      <c r="Q94" s="402"/>
      <c r="R94" s="403"/>
      <c r="S94" s="173"/>
    </row>
    <row r="96" spans="1:19" ht="22.5" customHeight="1" x14ac:dyDescent="0.45">
      <c r="F96" s="277" t="str">
        <f>IF(F94=O94,"","収支が一致しません")</f>
        <v/>
      </c>
      <c r="O96" s="338" t="s">
        <v>556</v>
      </c>
      <c r="P96" s="314"/>
      <c r="Q96" s="305">
        <f>F94-O94</f>
        <v>0</v>
      </c>
      <c r="R96" s="305"/>
    </row>
  </sheetData>
  <sheetProtection algorithmName="SHA-512" hashValue="RHJmjU5J8vBJcee0htkphWyv95gyu4GbczMi9Ae39O70ZxMuaEqq4+HR6U5NpAESLp9aCCJ+8cHuKXnXrzetxA==" saltValue="f9n+nPqMCZENDu620wxyDA==" spinCount="100000" sheet="1" objects="1" scenarios="1" formatCells="0" formatColumns="0" formatRows="0" insertColumns="0" insertRows="0"/>
  <mergeCells count="150">
    <mergeCell ref="O96:P96"/>
    <mergeCell ref="Q96:R96"/>
    <mergeCell ref="U1:Z2"/>
    <mergeCell ref="B80:D80"/>
    <mergeCell ref="E80:I80"/>
    <mergeCell ref="J80:N80"/>
    <mergeCell ref="O80:S80"/>
    <mergeCell ref="B81:D81"/>
    <mergeCell ref="E81:I81"/>
    <mergeCell ref="J81:N81"/>
    <mergeCell ref="O81:S81"/>
    <mergeCell ref="A74:D74"/>
    <mergeCell ref="E74:I74"/>
    <mergeCell ref="J74:N74"/>
    <mergeCell ref="O74:S74"/>
    <mergeCell ref="A75:D75"/>
    <mergeCell ref="E75:I75"/>
    <mergeCell ref="J75:N75"/>
    <mergeCell ref="O75:S75"/>
    <mergeCell ref="A93:E93"/>
    <mergeCell ref="F93:I93"/>
    <mergeCell ref="J93:N93"/>
    <mergeCell ref="O93:R93"/>
    <mergeCell ref="A94:E94"/>
    <mergeCell ref="F94:I94"/>
    <mergeCell ref="J94:N94"/>
    <mergeCell ref="O94:R94"/>
    <mergeCell ref="A91:E91"/>
    <mergeCell ref="F91:I91"/>
    <mergeCell ref="J91:N91"/>
    <mergeCell ref="O91:R91"/>
    <mergeCell ref="A92:E92"/>
    <mergeCell ref="F92:I92"/>
    <mergeCell ref="J92:N92"/>
    <mergeCell ref="O92:R92"/>
    <mergeCell ref="A89:E89"/>
    <mergeCell ref="F89:I89"/>
    <mergeCell ref="J89:N89"/>
    <mergeCell ref="O89:R89"/>
    <mergeCell ref="A90:E90"/>
    <mergeCell ref="F90:I90"/>
    <mergeCell ref="J90:N90"/>
    <mergeCell ref="O90:R90"/>
    <mergeCell ref="C85:F85"/>
    <mergeCell ref="G85:J85"/>
    <mergeCell ref="K85:N85"/>
    <mergeCell ref="P85:S85"/>
    <mergeCell ref="A88:E88"/>
    <mergeCell ref="F88:I88"/>
    <mergeCell ref="J88:N88"/>
    <mergeCell ref="O88:R88"/>
    <mergeCell ref="C83:F83"/>
    <mergeCell ref="G83:J83"/>
    <mergeCell ref="K83:N83"/>
    <mergeCell ref="P83:S84"/>
    <mergeCell ref="C84:F84"/>
    <mergeCell ref="G84:J84"/>
    <mergeCell ref="K84:N84"/>
    <mergeCell ref="A76:D76"/>
    <mergeCell ref="E76:I76"/>
    <mergeCell ref="J76:N76"/>
    <mergeCell ref="O76:S76"/>
    <mergeCell ref="A77:D77"/>
    <mergeCell ref="E77:I77"/>
    <mergeCell ref="J77:N77"/>
    <mergeCell ref="O77:S77"/>
    <mergeCell ref="A78:A81"/>
    <mergeCell ref="B78:D78"/>
    <mergeCell ref="E78:I78"/>
    <mergeCell ref="J78:N78"/>
    <mergeCell ref="O78:S78"/>
    <mergeCell ref="B79:D79"/>
    <mergeCell ref="E79:I79"/>
    <mergeCell ref="J79:N79"/>
    <mergeCell ref="O79:S79"/>
    <mergeCell ref="A72:D72"/>
    <mergeCell ref="E72:I72"/>
    <mergeCell ref="J72:N72"/>
    <mergeCell ref="O72:S72"/>
    <mergeCell ref="A73:D73"/>
    <mergeCell ref="E73:I73"/>
    <mergeCell ref="J73:N73"/>
    <mergeCell ref="O73:S73"/>
    <mergeCell ref="A70:D70"/>
    <mergeCell ref="E70:I70"/>
    <mergeCell ref="J70:N70"/>
    <mergeCell ref="O70:S70"/>
    <mergeCell ref="E71:I71"/>
    <mergeCell ref="J71:N71"/>
    <mergeCell ref="O71:S71"/>
    <mergeCell ref="A56:N56"/>
    <mergeCell ref="C55:N55"/>
    <mergeCell ref="C54:N54"/>
    <mergeCell ref="C53:N53"/>
    <mergeCell ref="C52:N52"/>
    <mergeCell ref="C51:N51"/>
    <mergeCell ref="C50:N50"/>
    <mergeCell ref="O49:P49"/>
    <mergeCell ref="O50:P50"/>
    <mergeCell ref="O51:P51"/>
    <mergeCell ref="O52:P52"/>
    <mergeCell ref="O53:P53"/>
    <mergeCell ref="A67:S67"/>
    <mergeCell ref="A68:S68"/>
    <mergeCell ref="A71:D71"/>
    <mergeCell ref="A48:N48"/>
    <mergeCell ref="O2:S2"/>
    <mergeCell ref="M5:S5"/>
    <mergeCell ref="P59:Q59"/>
    <mergeCell ref="R59:S59"/>
    <mergeCell ref="R55:S55"/>
    <mergeCell ref="R56:S56"/>
    <mergeCell ref="P57:Q57"/>
    <mergeCell ref="R57:S57"/>
    <mergeCell ref="O55:P55"/>
    <mergeCell ref="O56:P56"/>
    <mergeCell ref="R52:S52"/>
    <mergeCell ref="R53:S53"/>
    <mergeCell ref="R54:S54"/>
    <mergeCell ref="O54:P54"/>
    <mergeCell ref="P58:Q58"/>
    <mergeCell ref="R58:S58"/>
    <mergeCell ref="A55:B55"/>
    <mergeCell ref="A51:A54"/>
    <mergeCell ref="A49:B49"/>
    <mergeCell ref="A50:B50"/>
    <mergeCell ref="M6:S6"/>
    <mergeCell ref="M7:S7"/>
    <mergeCell ref="M44:S44"/>
    <mergeCell ref="R50:S50"/>
    <mergeCell ref="R51:S51"/>
    <mergeCell ref="A47:P47"/>
    <mergeCell ref="F35:H35"/>
    <mergeCell ref="L35:O35"/>
    <mergeCell ref="C37:Q37"/>
    <mergeCell ref="A12:S12"/>
    <mergeCell ref="B33:F33"/>
    <mergeCell ref="F34:H34"/>
    <mergeCell ref="L34:O34"/>
    <mergeCell ref="R49:S49"/>
    <mergeCell ref="A9:S9"/>
    <mergeCell ref="A10:S10"/>
    <mergeCell ref="J17:K17"/>
    <mergeCell ref="H17:I17"/>
    <mergeCell ref="A22:S22"/>
    <mergeCell ref="A41:S41"/>
    <mergeCell ref="A42:S42"/>
    <mergeCell ref="R48:S48"/>
    <mergeCell ref="O48:P48"/>
    <mergeCell ref="C49:N49"/>
  </mergeCells>
  <phoneticPr fontId="1"/>
  <conditionalFormatting sqref="E74:S80">
    <cfRule type="cellIs" dxfId="78" priority="6" operator="equal">
      <formula>""</formula>
    </cfRule>
  </conditionalFormatting>
  <conditionalFormatting sqref="E71:S73">
    <cfRule type="cellIs" dxfId="77" priority="5" operator="equal">
      <formula>""</formula>
    </cfRule>
  </conditionalFormatting>
  <conditionalFormatting sqref="H17:I17">
    <cfRule type="cellIs" dxfId="76" priority="3" operator="equal">
      <formula>""</formula>
    </cfRule>
  </conditionalFormatting>
  <conditionalFormatting sqref="F90:I92">
    <cfRule type="cellIs" dxfId="75" priority="2" operator="equal">
      <formula>""</formula>
    </cfRule>
  </conditionalFormatting>
  <conditionalFormatting sqref="O92:R92">
    <cfRule type="cellIs" dxfId="74" priority="1" operator="equal">
      <formula>""</formula>
    </cfRule>
  </conditionalFormatting>
  <dataValidations count="2">
    <dataValidation type="list" allowBlank="1" showInputMessage="1" showErrorMessage="1" sqref="E73 J73 O73" xr:uid="{FF35B2BE-BA52-4047-B034-B4283B7FA3FE}">
      <formula1>INDIRECT(E72)</formula1>
    </dataValidation>
    <dataValidation type="list" allowBlank="1" showInputMessage="1" showErrorMessage="1" sqref="E71 O71 J71" xr:uid="{06A6D0C1-DA41-41CC-83D7-C3421A61B21C}">
      <formula1>"ＬＰガス（補助率3/4）,ＬＰガス以外(補助率2/3)"</formula1>
    </dataValidation>
  </dataValidations>
  <hyperlinks>
    <hyperlink ref="U1" location="はじめに!A1" display="「はじめに」に戻る" xr:uid="{2421E9E8-8402-462E-BE3F-30AF55CCDFC2}"/>
  </hyperlinks>
  <pageMargins left="0.7" right="0.7" top="0.75" bottom="0.75" header="0.3" footer="0.3"/>
  <pageSetup paperSize="9" orientation="portrait" verticalDpi="0" r:id="rId1"/>
  <rowBreaks count="2" manualBreakCount="2">
    <brk id="38" max="18" man="1"/>
    <brk id="65"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143" r:id="rId4" name="Check Box 23">
              <controlPr defaultSize="0" autoFill="0" autoLine="0" autoPict="0">
                <anchor moveWithCells="1">
                  <from>
                    <xdr:col>14</xdr:col>
                    <xdr:colOff>220980</xdr:colOff>
                    <xdr:row>48</xdr:row>
                    <xdr:rowOff>0</xdr:rowOff>
                  </from>
                  <to>
                    <xdr:col>15</xdr:col>
                    <xdr:colOff>312420</xdr:colOff>
                    <xdr:row>49</xdr:row>
                    <xdr:rowOff>22860</xdr:rowOff>
                  </to>
                </anchor>
              </controlPr>
            </control>
          </mc:Choice>
        </mc:AlternateContent>
        <mc:AlternateContent xmlns:mc="http://schemas.openxmlformats.org/markup-compatibility/2006">
          <mc:Choice Requires="x14">
            <control shapeId="5144" r:id="rId5" name="Check Box 24">
              <controlPr defaultSize="0" autoFill="0" autoLine="0" autoPict="0">
                <anchor moveWithCells="1">
                  <from>
                    <xdr:col>14</xdr:col>
                    <xdr:colOff>220980</xdr:colOff>
                    <xdr:row>50</xdr:row>
                    <xdr:rowOff>0</xdr:rowOff>
                  </from>
                  <to>
                    <xdr:col>15</xdr:col>
                    <xdr:colOff>304800</xdr:colOff>
                    <xdr:row>51</xdr:row>
                    <xdr:rowOff>0</xdr:rowOff>
                  </to>
                </anchor>
              </controlPr>
            </control>
          </mc:Choice>
        </mc:AlternateContent>
        <mc:AlternateContent xmlns:mc="http://schemas.openxmlformats.org/markup-compatibility/2006">
          <mc:Choice Requires="x14">
            <control shapeId="5145" r:id="rId6" name="Check Box 25">
              <controlPr defaultSize="0" autoFill="0" autoLine="0" autoPict="0">
                <anchor moveWithCells="1">
                  <from>
                    <xdr:col>14</xdr:col>
                    <xdr:colOff>220980</xdr:colOff>
                    <xdr:row>51</xdr:row>
                    <xdr:rowOff>0</xdr:rowOff>
                  </from>
                  <to>
                    <xdr:col>15</xdr:col>
                    <xdr:colOff>304800</xdr:colOff>
                    <xdr:row>52</xdr:row>
                    <xdr:rowOff>0</xdr:rowOff>
                  </to>
                </anchor>
              </controlPr>
            </control>
          </mc:Choice>
        </mc:AlternateContent>
        <mc:AlternateContent xmlns:mc="http://schemas.openxmlformats.org/markup-compatibility/2006">
          <mc:Choice Requires="x14">
            <control shapeId="5146" r:id="rId7" name="Check Box 26">
              <controlPr defaultSize="0" autoFill="0" autoLine="0" autoPict="0">
                <anchor moveWithCells="1">
                  <from>
                    <xdr:col>14</xdr:col>
                    <xdr:colOff>220980</xdr:colOff>
                    <xdr:row>52</xdr:row>
                    <xdr:rowOff>0</xdr:rowOff>
                  </from>
                  <to>
                    <xdr:col>15</xdr:col>
                    <xdr:colOff>304800</xdr:colOff>
                    <xdr:row>53</xdr:row>
                    <xdr:rowOff>0</xdr:rowOff>
                  </to>
                </anchor>
              </controlPr>
            </control>
          </mc:Choice>
        </mc:AlternateContent>
        <mc:AlternateContent xmlns:mc="http://schemas.openxmlformats.org/markup-compatibility/2006">
          <mc:Choice Requires="x14">
            <control shapeId="5147" r:id="rId8" name="Check Box 27">
              <controlPr defaultSize="0" autoFill="0" autoLine="0" autoPict="0">
                <anchor moveWithCells="1">
                  <from>
                    <xdr:col>14</xdr:col>
                    <xdr:colOff>220980</xdr:colOff>
                    <xdr:row>53</xdr:row>
                    <xdr:rowOff>0</xdr:rowOff>
                  </from>
                  <to>
                    <xdr:col>15</xdr:col>
                    <xdr:colOff>304800</xdr:colOff>
                    <xdr:row>54</xdr:row>
                    <xdr:rowOff>0</xdr:rowOff>
                  </to>
                </anchor>
              </controlPr>
            </control>
          </mc:Choice>
        </mc:AlternateContent>
        <mc:AlternateContent xmlns:mc="http://schemas.openxmlformats.org/markup-compatibility/2006">
          <mc:Choice Requires="x14">
            <control shapeId="5148" r:id="rId9" name="Check Box 28">
              <controlPr defaultSize="0" autoFill="0" autoLine="0" autoPict="0">
                <anchor moveWithCells="1">
                  <from>
                    <xdr:col>14</xdr:col>
                    <xdr:colOff>220980</xdr:colOff>
                    <xdr:row>54</xdr:row>
                    <xdr:rowOff>0</xdr:rowOff>
                  </from>
                  <to>
                    <xdr:col>15</xdr:col>
                    <xdr:colOff>304800</xdr:colOff>
                    <xdr:row>55</xdr:row>
                    <xdr:rowOff>0</xdr:rowOff>
                  </to>
                </anchor>
              </controlPr>
            </control>
          </mc:Choice>
        </mc:AlternateContent>
        <mc:AlternateContent xmlns:mc="http://schemas.openxmlformats.org/markup-compatibility/2006">
          <mc:Choice Requires="x14">
            <control shapeId="5149" r:id="rId10" name="Check Box 29">
              <controlPr defaultSize="0" autoFill="0" autoLine="0" autoPict="0">
                <anchor moveWithCells="1">
                  <from>
                    <xdr:col>14</xdr:col>
                    <xdr:colOff>220980</xdr:colOff>
                    <xdr:row>55</xdr:row>
                    <xdr:rowOff>0</xdr:rowOff>
                  </from>
                  <to>
                    <xdr:col>15</xdr:col>
                    <xdr:colOff>304800</xdr:colOff>
                    <xdr:row>56</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992F231-DA35-4B4B-A435-8432AEDB9274}">
          <x14:formula1>
            <xm:f>リスト!$D$1:$M$1</xm:f>
          </x14:formula1>
          <xm:sqref>E72 O72 J72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B07C0-615B-420E-9EB7-CFAF7A116653}">
  <sheetPr codeName="Sheet13">
    <tabColor rgb="FF0070C0"/>
  </sheetPr>
  <dimension ref="A1:AK28"/>
  <sheetViews>
    <sheetView view="pageBreakPreview" zoomScale="105" zoomScaleNormal="100" zoomScaleSheetLayoutView="105" workbookViewId="0">
      <selection activeCell="U1" sqref="U1:Z2"/>
    </sheetView>
  </sheetViews>
  <sheetFormatPr defaultColWidth="4.09765625" defaultRowHeight="16.350000000000001" customHeight="1" x14ac:dyDescent="0.45"/>
  <cols>
    <col min="1" max="16384" width="4.09765625" style="1"/>
  </cols>
  <sheetData>
    <row r="1" spans="1:37" ht="16.350000000000001" customHeight="1" x14ac:dyDescent="0.45">
      <c r="A1" s="1" t="s">
        <v>565</v>
      </c>
      <c r="U1" s="476" t="s">
        <v>61</v>
      </c>
      <c r="V1" s="476"/>
      <c r="W1" s="476"/>
      <c r="X1" s="476"/>
      <c r="Y1" s="476"/>
      <c r="Z1" s="476"/>
    </row>
    <row r="2" spans="1:37" ht="16.350000000000001" customHeight="1" x14ac:dyDescent="0.45">
      <c r="U2" s="476"/>
      <c r="V2" s="476"/>
      <c r="W2" s="476"/>
      <c r="X2" s="476"/>
      <c r="Y2" s="476"/>
      <c r="Z2" s="476"/>
    </row>
    <row r="3" spans="1:37" ht="16.350000000000001" customHeight="1" x14ac:dyDescent="0.45">
      <c r="S3" s="2" t="s">
        <v>253</v>
      </c>
    </row>
    <row r="5" spans="1:37" ht="16.350000000000001" customHeight="1" x14ac:dyDescent="0.45">
      <c r="A5" s="2" t="s">
        <v>161</v>
      </c>
      <c r="B5" s="1" t="str">
        <f>'様式第１号（申請書）'!$M$4</f>
        <v/>
      </c>
    </row>
    <row r="6" spans="1:37" ht="16.350000000000001" customHeight="1" x14ac:dyDescent="0.45">
      <c r="A6" s="480" t="s">
        <v>162</v>
      </c>
      <c r="B6" s="480"/>
      <c r="C6" s="480"/>
      <c r="D6" s="1" t="str">
        <f>IF(はじめに!B4="","",はじめに!B4)</f>
        <v/>
      </c>
      <c r="U6" s="628" t="s">
        <v>619</v>
      </c>
      <c r="V6" s="628"/>
      <c r="W6" s="628"/>
      <c r="X6" s="628"/>
      <c r="Y6" s="628"/>
      <c r="Z6" s="628"/>
      <c r="AA6" s="628"/>
      <c r="AB6" s="628"/>
      <c r="AC6" s="628"/>
      <c r="AD6" s="628"/>
      <c r="AE6" s="628"/>
      <c r="AF6" s="628"/>
      <c r="AG6" s="628"/>
      <c r="AH6" s="628"/>
      <c r="AI6" s="628"/>
      <c r="AJ6" s="628"/>
      <c r="AK6" s="628"/>
    </row>
    <row r="7" spans="1:37" ht="16.350000000000001" customHeight="1" x14ac:dyDescent="0.45">
      <c r="A7" s="480" t="s">
        <v>155</v>
      </c>
      <c r="B7" s="480"/>
      <c r="C7" s="480"/>
      <c r="D7" s="1" t="str">
        <f>IF(はじめに!B5="","",はじめに!B5)</f>
        <v/>
      </c>
      <c r="U7" s="628"/>
      <c r="V7" s="628"/>
      <c r="W7" s="628"/>
      <c r="X7" s="628"/>
      <c r="Y7" s="628"/>
      <c r="Z7" s="628"/>
      <c r="AA7" s="628"/>
      <c r="AB7" s="628"/>
      <c r="AC7" s="628"/>
      <c r="AD7" s="628"/>
      <c r="AE7" s="628"/>
      <c r="AF7" s="628"/>
      <c r="AG7" s="628"/>
      <c r="AH7" s="628"/>
      <c r="AI7" s="628"/>
      <c r="AJ7" s="628"/>
      <c r="AK7" s="628"/>
    </row>
    <row r="8" spans="1:37" ht="16.350000000000001" customHeight="1" x14ac:dyDescent="0.45">
      <c r="A8" s="480" t="s">
        <v>163</v>
      </c>
      <c r="B8" s="480"/>
      <c r="C8" s="480"/>
      <c r="D8" s="1" t="str">
        <f>IF(はじめに!B6="","",はじめに!B6&amp;"　様")</f>
        <v/>
      </c>
      <c r="U8" s="628"/>
      <c r="V8" s="628"/>
      <c r="W8" s="628"/>
      <c r="X8" s="628"/>
      <c r="Y8" s="628"/>
      <c r="Z8" s="628"/>
      <c r="AA8" s="628"/>
      <c r="AB8" s="628"/>
      <c r="AC8" s="628"/>
      <c r="AD8" s="628"/>
      <c r="AE8" s="628"/>
      <c r="AF8" s="628"/>
      <c r="AG8" s="628"/>
      <c r="AH8" s="628"/>
      <c r="AI8" s="628"/>
      <c r="AJ8" s="628"/>
      <c r="AK8" s="628"/>
    </row>
    <row r="12" spans="1:37" ht="21.45" customHeight="1" x14ac:dyDescent="0.45">
      <c r="A12" s="479" t="s">
        <v>164</v>
      </c>
      <c r="B12" s="479"/>
      <c r="C12" s="479"/>
      <c r="D12" s="479"/>
      <c r="E12" s="479"/>
      <c r="F12" s="479"/>
      <c r="G12" s="479"/>
      <c r="H12" s="479"/>
      <c r="I12" s="479"/>
      <c r="J12" s="479"/>
      <c r="K12" s="479"/>
      <c r="L12" s="479"/>
      <c r="M12" s="479"/>
      <c r="N12" s="479"/>
      <c r="O12" s="479"/>
      <c r="P12" s="479"/>
      <c r="Q12" s="479"/>
      <c r="R12" s="479"/>
      <c r="S12" s="479"/>
    </row>
    <row r="13" spans="1:37" ht="21.45" customHeight="1" x14ac:dyDescent="0.45">
      <c r="A13" s="479" t="s">
        <v>254</v>
      </c>
      <c r="B13" s="479"/>
      <c r="C13" s="479"/>
      <c r="D13" s="479"/>
      <c r="E13" s="479"/>
      <c r="F13" s="479"/>
      <c r="G13" s="479"/>
      <c r="H13" s="479"/>
      <c r="I13" s="479"/>
      <c r="J13" s="479"/>
      <c r="K13" s="479"/>
      <c r="L13" s="479"/>
      <c r="M13" s="479"/>
      <c r="N13" s="479"/>
      <c r="O13" s="479"/>
      <c r="P13" s="479"/>
      <c r="Q13" s="479"/>
      <c r="R13" s="479"/>
      <c r="S13" s="479"/>
    </row>
    <row r="14" spans="1:37" ht="21.45" customHeight="1" x14ac:dyDescent="0.45">
      <c r="A14" s="117"/>
      <c r="B14" s="117"/>
      <c r="C14" s="117"/>
      <c r="D14" s="117"/>
      <c r="E14" s="117"/>
      <c r="F14" s="117"/>
      <c r="G14" s="117"/>
      <c r="H14" s="117"/>
      <c r="I14" s="117"/>
      <c r="J14" s="117"/>
      <c r="K14" s="117"/>
      <c r="L14" s="117"/>
      <c r="M14" s="117"/>
      <c r="N14" s="117"/>
      <c r="O14" s="117"/>
      <c r="P14" s="117"/>
      <c r="Q14" s="117"/>
      <c r="R14" s="117"/>
      <c r="S14" s="117"/>
    </row>
    <row r="16" spans="1:37" ht="61.35" customHeight="1" x14ac:dyDescent="0.45">
      <c r="A16" s="477" t="s">
        <v>255</v>
      </c>
      <c r="B16" s="477"/>
      <c r="C16" s="477"/>
      <c r="D16" s="477"/>
      <c r="E16" s="477"/>
      <c r="F16" s="477"/>
      <c r="G16" s="477"/>
      <c r="H16" s="477"/>
      <c r="I16" s="477"/>
      <c r="J16" s="477"/>
      <c r="K16" s="477"/>
      <c r="L16" s="477"/>
      <c r="M16" s="477"/>
      <c r="N16" s="477"/>
      <c r="O16" s="477"/>
      <c r="P16" s="477"/>
      <c r="Q16" s="477"/>
      <c r="R16" s="477"/>
      <c r="S16" s="477"/>
    </row>
    <row r="18" spans="1:17" ht="16.350000000000001" customHeight="1" x14ac:dyDescent="0.45">
      <c r="J18" s="61"/>
    </row>
    <row r="19" spans="1:17" ht="16.350000000000001" customHeight="1" x14ac:dyDescent="0.45">
      <c r="B19" s="1" t="s">
        <v>560</v>
      </c>
    </row>
    <row r="20" spans="1:17" ht="16.350000000000001" customHeight="1" x14ac:dyDescent="0.45">
      <c r="L20" s="1" t="s">
        <v>256</v>
      </c>
    </row>
    <row r="23" spans="1:17" ht="16.350000000000001" customHeight="1" x14ac:dyDescent="0.45">
      <c r="J23" s="61" t="s">
        <v>168</v>
      </c>
    </row>
    <row r="25" spans="1:17" ht="16.350000000000001" customHeight="1" x14ac:dyDescent="0.45">
      <c r="B25" s="85"/>
      <c r="C25" s="85"/>
      <c r="D25" s="85"/>
      <c r="E25" s="85"/>
      <c r="F25" s="85"/>
    </row>
    <row r="26" spans="1:17" ht="16.350000000000001" customHeight="1" x14ac:dyDescent="0.45">
      <c r="A26" s="1" t="s">
        <v>257</v>
      </c>
      <c r="B26" s="8"/>
      <c r="E26" s="3"/>
      <c r="J26" s="10"/>
      <c r="L26" s="8"/>
      <c r="M26" s="8"/>
      <c r="N26" s="8"/>
      <c r="O26" s="8"/>
    </row>
    <row r="27" spans="1:17" ht="16.350000000000001" customHeight="1" x14ac:dyDescent="0.45">
      <c r="B27" s="8"/>
      <c r="E27" s="3"/>
      <c r="J27" s="10"/>
      <c r="L27" s="8"/>
      <c r="M27" s="8"/>
      <c r="N27" s="8"/>
      <c r="O27" s="8"/>
    </row>
    <row r="28" spans="1:17" ht="18" x14ac:dyDescent="0.45">
      <c r="A28" s="1" t="s">
        <v>258</v>
      </c>
      <c r="B28" s="17"/>
      <c r="C28" s="18"/>
      <c r="D28" s="18"/>
      <c r="E28" s="18"/>
      <c r="F28" s="18"/>
      <c r="G28" s="18"/>
      <c r="H28" s="18"/>
      <c r="I28" s="18"/>
      <c r="J28" s="18"/>
      <c r="K28" s="18"/>
      <c r="L28" s="18"/>
      <c r="M28" s="18"/>
      <c r="N28" s="18"/>
      <c r="O28" s="18"/>
      <c r="P28" s="18"/>
      <c r="Q28" s="18"/>
    </row>
  </sheetData>
  <mergeCells count="8">
    <mergeCell ref="U6:AK8"/>
    <mergeCell ref="U1:Z2"/>
    <mergeCell ref="A13:S13"/>
    <mergeCell ref="A12:S12"/>
    <mergeCell ref="A16:S16"/>
    <mergeCell ref="A6:C6"/>
    <mergeCell ref="A7:C7"/>
    <mergeCell ref="A8:C8"/>
  </mergeCells>
  <phoneticPr fontId="1"/>
  <hyperlinks>
    <hyperlink ref="U1" location="はじめに!A1" display="「はじめに」に戻る" xr:uid="{74D3DE92-8A9B-4BB2-ACD4-FDFA580A696C}"/>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D37DE-54D4-40BB-AE07-C542DFF6C55C}">
  <sheetPr codeName="Sheet14">
    <tabColor rgb="FFFF0000"/>
  </sheetPr>
  <dimension ref="A1:Z30"/>
  <sheetViews>
    <sheetView view="pageBreakPreview" zoomScale="105" zoomScaleNormal="100" zoomScaleSheetLayoutView="105" workbookViewId="0">
      <selection activeCell="X5" sqref="X5"/>
    </sheetView>
  </sheetViews>
  <sheetFormatPr defaultColWidth="4.09765625" defaultRowHeight="16.350000000000001" customHeight="1" x14ac:dyDescent="0.45"/>
  <cols>
    <col min="1" max="20" width="4.09765625" style="1"/>
    <col min="21" max="21" width="4.09765625" style="1" customWidth="1"/>
    <col min="22" max="16384" width="4.09765625" style="1"/>
  </cols>
  <sheetData>
    <row r="1" spans="1:26" ht="16.350000000000001" customHeight="1" x14ac:dyDescent="0.45">
      <c r="A1" s="1" t="s">
        <v>564</v>
      </c>
      <c r="U1" s="476" t="s">
        <v>61</v>
      </c>
      <c r="V1" s="476"/>
      <c r="W1" s="476"/>
      <c r="X1" s="476"/>
      <c r="Y1" s="476"/>
      <c r="Z1" s="476"/>
    </row>
    <row r="2" spans="1:26" ht="16.350000000000001" customHeight="1" x14ac:dyDescent="0.45">
      <c r="U2" s="476"/>
      <c r="V2" s="476"/>
      <c r="W2" s="476"/>
      <c r="X2" s="476"/>
      <c r="Y2" s="476"/>
      <c r="Z2" s="476"/>
    </row>
    <row r="3" spans="1:26" ht="24.6" customHeight="1" x14ac:dyDescent="0.45">
      <c r="A3" s="479" t="s">
        <v>259</v>
      </c>
      <c r="B3" s="479"/>
      <c r="C3" s="479"/>
      <c r="D3" s="479"/>
      <c r="E3" s="479"/>
      <c r="F3" s="479"/>
      <c r="G3" s="479"/>
      <c r="H3" s="479"/>
      <c r="I3" s="479"/>
      <c r="J3" s="479"/>
      <c r="K3" s="479"/>
      <c r="L3" s="479"/>
      <c r="M3" s="479"/>
      <c r="N3" s="479"/>
      <c r="O3" s="479"/>
      <c r="P3" s="479"/>
      <c r="Q3" s="479"/>
      <c r="R3" s="479"/>
      <c r="S3" s="479"/>
    </row>
    <row r="4" spans="1:26" ht="24.6" customHeight="1" x14ac:dyDescent="0.45">
      <c r="A4" s="479" t="s">
        <v>260</v>
      </c>
      <c r="B4" s="479"/>
      <c r="C4" s="479"/>
      <c r="D4" s="479"/>
      <c r="E4" s="479"/>
      <c r="F4" s="479"/>
      <c r="G4" s="479"/>
      <c r="H4" s="479"/>
      <c r="I4" s="479"/>
      <c r="J4" s="479"/>
      <c r="K4" s="479"/>
      <c r="L4" s="479"/>
      <c r="M4" s="479"/>
      <c r="N4" s="479"/>
      <c r="O4" s="479"/>
      <c r="P4" s="479"/>
      <c r="Q4" s="479"/>
      <c r="R4" s="479"/>
      <c r="S4" s="479"/>
    </row>
    <row r="7" spans="1:26" ht="16.350000000000001" customHeight="1" thickBot="1" x14ac:dyDescent="0.5">
      <c r="S7" s="2" t="s">
        <v>261</v>
      </c>
    </row>
    <row r="8" spans="1:26" ht="16.350000000000001" customHeight="1" x14ac:dyDescent="0.45">
      <c r="A8" s="86"/>
      <c r="B8" s="87"/>
      <c r="C8" s="629" t="s">
        <v>262</v>
      </c>
      <c r="D8" s="632" t="s">
        <v>263</v>
      </c>
      <c r="E8" s="632"/>
      <c r="F8" s="632"/>
      <c r="G8" s="632" t="s">
        <v>264</v>
      </c>
      <c r="H8" s="632"/>
      <c r="I8" s="632" t="s">
        <v>265</v>
      </c>
      <c r="J8" s="632"/>
      <c r="K8" s="632" t="s">
        <v>129</v>
      </c>
      <c r="L8" s="632"/>
      <c r="M8" s="635" t="s">
        <v>266</v>
      </c>
      <c r="N8" s="632"/>
      <c r="O8" s="632" t="s">
        <v>267</v>
      </c>
      <c r="P8" s="632"/>
      <c r="Q8" s="647" t="s">
        <v>268</v>
      </c>
      <c r="R8" s="648"/>
      <c r="S8" s="649"/>
    </row>
    <row r="9" spans="1:26" ht="16.350000000000001" customHeight="1" x14ac:dyDescent="0.45">
      <c r="A9" s="88"/>
      <c r="B9" s="89"/>
      <c r="C9" s="474"/>
      <c r="D9" s="633"/>
      <c r="E9" s="633"/>
      <c r="F9" s="633"/>
      <c r="G9" s="633"/>
      <c r="H9" s="633"/>
      <c r="I9" s="633"/>
      <c r="J9" s="633"/>
      <c r="K9" s="633"/>
      <c r="L9" s="633"/>
      <c r="M9" s="633"/>
      <c r="N9" s="633"/>
      <c r="O9" s="633"/>
      <c r="P9" s="633"/>
      <c r="Q9" s="650"/>
      <c r="R9" s="478"/>
      <c r="S9" s="651"/>
    </row>
    <row r="10" spans="1:26" ht="15.6" customHeight="1" thickBot="1" x14ac:dyDescent="0.5">
      <c r="A10" s="630" t="s">
        <v>269</v>
      </c>
      <c r="B10" s="631"/>
      <c r="C10" s="90"/>
      <c r="D10" s="634"/>
      <c r="E10" s="634"/>
      <c r="F10" s="634"/>
      <c r="G10" s="634"/>
      <c r="H10" s="634"/>
      <c r="I10" s="634"/>
      <c r="J10" s="634"/>
      <c r="K10" s="634"/>
      <c r="L10" s="634"/>
      <c r="M10" s="634"/>
      <c r="N10" s="634"/>
      <c r="O10" s="634"/>
      <c r="P10" s="634"/>
      <c r="Q10" s="652"/>
      <c r="R10" s="653"/>
      <c r="S10" s="654"/>
    </row>
    <row r="11" spans="1:26" ht="16.350000000000001" customHeight="1" x14ac:dyDescent="0.45">
      <c r="A11" s="636"/>
      <c r="B11" s="637"/>
      <c r="C11" s="637"/>
      <c r="D11" s="638"/>
      <c r="E11" s="638"/>
      <c r="F11" s="638"/>
      <c r="G11" s="638"/>
      <c r="H11" s="638"/>
      <c r="I11" s="638"/>
      <c r="J11" s="638"/>
      <c r="K11" s="638"/>
      <c r="L11" s="638"/>
      <c r="M11" s="638"/>
      <c r="N11" s="638"/>
      <c r="O11" s="638"/>
      <c r="P11" s="638"/>
      <c r="Q11" s="642"/>
      <c r="R11" s="637"/>
      <c r="S11" s="643"/>
    </row>
    <row r="12" spans="1:26" ht="16.350000000000001" customHeight="1" x14ac:dyDescent="0.45">
      <c r="A12" s="636"/>
      <c r="B12" s="637"/>
      <c r="C12" s="637"/>
      <c r="D12" s="638"/>
      <c r="E12" s="638"/>
      <c r="F12" s="638"/>
      <c r="G12" s="638"/>
      <c r="H12" s="638"/>
      <c r="I12" s="638"/>
      <c r="J12" s="638"/>
      <c r="K12" s="638"/>
      <c r="L12" s="638"/>
      <c r="M12" s="638"/>
      <c r="N12" s="638"/>
      <c r="O12" s="638"/>
      <c r="P12" s="638"/>
      <c r="Q12" s="642"/>
      <c r="R12" s="637"/>
      <c r="S12" s="643"/>
    </row>
    <row r="13" spans="1:26" ht="16.350000000000001" customHeight="1" x14ac:dyDescent="0.45">
      <c r="A13" s="636"/>
      <c r="B13" s="637"/>
      <c r="C13" s="637"/>
      <c r="D13" s="638"/>
      <c r="E13" s="638"/>
      <c r="F13" s="638"/>
      <c r="G13" s="638"/>
      <c r="H13" s="638"/>
      <c r="I13" s="638"/>
      <c r="J13" s="638"/>
      <c r="K13" s="638"/>
      <c r="L13" s="638"/>
      <c r="M13" s="638"/>
      <c r="N13" s="638"/>
      <c r="O13" s="638"/>
      <c r="P13" s="638"/>
      <c r="Q13" s="642"/>
      <c r="R13" s="637"/>
      <c r="S13" s="643"/>
    </row>
    <row r="14" spans="1:26" ht="16.350000000000001" customHeight="1" x14ac:dyDescent="0.45">
      <c r="A14" s="636"/>
      <c r="B14" s="637"/>
      <c r="C14" s="637"/>
      <c r="D14" s="638"/>
      <c r="E14" s="638"/>
      <c r="F14" s="638"/>
      <c r="G14" s="638"/>
      <c r="H14" s="638"/>
      <c r="I14" s="638"/>
      <c r="J14" s="638"/>
      <c r="K14" s="638"/>
      <c r="L14" s="638"/>
      <c r="M14" s="638"/>
      <c r="N14" s="638"/>
      <c r="O14" s="638"/>
      <c r="P14" s="638"/>
      <c r="Q14" s="642"/>
      <c r="R14" s="637"/>
      <c r="S14" s="643"/>
    </row>
    <row r="15" spans="1:26" ht="16.350000000000001" customHeight="1" x14ac:dyDescent="0.45">
      <c r="A15" s="636"/>
      <c r="B15" s="637"/>
      <c r="C15" s="637"/>
      <c r="D15" s="638"/>
      <c r="E15" s="638"/>
      <c r="F15" s="638"/>
      <c r="G15" s="638"/>
      <c r="H15" s="638"/>
      <c r="I15" s="638"/>
      <c r="J15" s="638"/>
      <c r="K15" s="638"/>
      <c r="L15" s="638"/>
      <c r="M15" s="638"/>
      <c r="N15" s="638"/>
      <c r="O15" s="638"/>
      <c r="P15" s="638"/>
      <c r="Q15" s="642"/>
      <c r="R15" s="637"/>
      <c r="S15" s="643"/>
    </row>
    <row r="16" spans="1:26" ht="16.350000000000001" customHeight="1" x14ac:dyDescent="0.45">
      <c r="A16" s="636"/>
      <c r="B16" s="637"/>
      <c r="C16" s="637"/>
      <c r="D16" s="638"/>
      <c r="E16" s="638"/>
      <c r="F16" s="638"/>
      <c r="G16" s="638"/>
      <c r="H16" s="638"/>
      <c r="I16" s="638"/>
      <c r="J16" s="638"/>
      <c r="K16" s="638"/>
      <c r="L16" s="638"/>
      <c r="M16" s="638"/>
      <c r="N16" s="638"/>
      <c r="O16" s="638"/>
      <c r="P16" s="638"/>
      <c r="Q16" s="642"/>
      <c r="R16" s="637"/>
      <c r="S16" s="643"/>
    </row>
    <row r="17" spans="1:19" ht="16.350000000000001" customHeight="1" x14ac:dyDescent="0.45">
      <c r="A17" s="636"/>
      <c r="B17" s="637"/>
      <c r="C17" s="637"/>
      <c r="D17" s="638"/>
      <c r="E17" s="638"/>
      <c r="F17" s="638"/>
      <c r="G17" s="638"/>
      <c r="H17" s="638"/>
      <c r="I17" s="638"/>
      <c r="J17" s="638"/>
      <c r="K17" s="638"/>
      <c r="L17" s="638"/>
      <c r="M17" s="638"/>
      <c r="N17" s="638"/>
      <c r="O17" s="638"/>
      <c r="P17" s="638"/>
      <c r="Q17" s="642"/>
      <c r="R17" s="637"/>
      <c r="S17" s="643"/>
    </row>
    <row r="18" spans="1:19" ht="18" x14ac:dyDescent="0.45">
      <c r="A18" s="636"/>
      <c r="B18" s="637"/>
      <c r="C18" s="637"/>
      <c r="D18" s="638"/>
      <c r="E18" s="638"/>
      <c r="F18" s="638"/>
      <c r="G18" s="638"/>
      <c r="H18" s="638"/>
      <c r="I18" s="638"/>
      <c r="J18" s="638"/>
      <c r="K18" s="638"/>
      <c r="L18" s="638"/>
      <c r="M18" s="638"/>
      <c r="N18" s="638"/>
      <c r="O18" s="638"/>
      <c r="P18" s="638"/>
      <c r="Q18" s="642"/>
      <c r="R18" s="637"/>
      <c r="S18" s="643"/>
    </row>
    <row r="19" spans="1:19" ht="16.350000000000001" customHeight="1" x14ac:dyDescent="0.45">
      <c r="A19" s="636"/>
      <c r="B19" s="637"/>
      <c r="C19" s="637"/>
      <c r="D19" s="638"/>
      <c r="E19" s="638"/>
      <c r="F19" s="638"/>
      <c r="G19" s="638"/>
      <c r="H19" s="638"/>
      <c r="I19" s="638"/>
      <c r="J19" s="638"/>
      <c r="K19" s="638"/>
      <c r="L19" s="638"/>
      <c r="M19" s="638"/>
      <c r="N19" s="638"/>
      <c r="O19" s="638"/>
      <c r="P19" s="638"/>
      <c r="Q19" s="642"/>
      <c r="R19" s="637"/>
      <c r="S19" s="643"/>
    </row>
    <row r="20" spans="1:19" ht="16.350000000000001" customHeight="1" thickBot="1" x14ac:dyDescent="0.5">
      <c r="A20" s="639"/>
      <c r="B20" s="640"/>
      <c r="C20" s="640"/>
      <c r="D20" s="641"/>
      <c r="E20" s="641"/>
      <c r="F20" s="641"/>
      <c r="G20" s="641"/>
      <c r="H20" s="641"/>
      <c r="I20" s="641"/>
      <c r="J20" s="641"/>
      <c r="K20" s="641"/>
      <c r="L20" s="641"/>
      <c r="M20" s="641"/>
      <c r="N20" s="641"/>
      <c r="O20" s="641"/>
      <c r="P20" s="641"/>
      <c r="Q20" s="644"/>
      <c r="R20" s="640"/>
      <c r="S20" s="645"/>
    </row>
    <row r="23" spans="1:19" ht="38.25" customHeight="1" x14ac:dyDescent="0.45">
      <c r="A23" s="91" t="s">
        <v>270</v>
      </c>
      <c r="B23" s="92" t="s">
        <v>271</v>
      </c>
      <c r="C23" s="646" t="s">
        <v>272</v>
      </c>
      <c r="D23" s="646"/>
      <c r="E23" s="646"/>
      <c r="F23" s="646"/>
      <c r="G23" s="646"/>
      <c r="H23" s="646"/>
      <c r="I23" s="646"/>
      <c r="J23" s="646"/>
      <c r="K23" s="646"/>
      <c r="L23" s="646"/>
      <c r="M23" s="646"/>
      <c r="N23" s="646"/>
      <c r="O23" s="646"/>
      <c r="P23" s="646"/>
      <c r="Q23" s="646"/>
      <c r="R23" s="646"/>
      <c r="S23" s="646"/>
    </row>
    <row r="24" spans="1:19" ht="39.450000000000003" customHeight="1" x14ac:dyDescent="0.45">
      <c r="B24" s="92" t="s">
        <v>273</v>
      </c>
      <c r="C24" s="646" t="s">
        <v>274</v>
      </c>
      <c r="D24" s="646"/>
      <c r="E24" s="646"/>
      <c r="F24" s="646"/>
      <c r="G24" s="646"/>
      <c r="H24" s="646"/>
      <c r="I24" s="646"/>
      <c r="J24" s="646"/>
      <c r="K24" s="646"/>
      <c r="L24" s="646"/>
      <c r="M24" s="646"/>
      <c r="N24" s="646"/>
      <c r="O24" s="646"/>
      <c r="P24" s="646"/>
      <c r="Q24" s="646"/>
      <c r="R24" s="646"/>
      <c r="S24" s="646"/>
    </row>
    <row r="25" spans="1:19" ht="16.350000000000001" customHeight="1" x14ac:dyDescent="0.45">
      <c r="B25" s="93" t="s">
        <v>275</v>
      </c>
      <c r="C25" s="83" t="s">
        <v>276</v>
      </c>
      <c r="D25" s="83"/>
      <c r="E25" s="83"/>
      <c r="F25" s="83"/>
      <c r="G25" s="83"/>
      <c r="H25" s="83"/>
      <c r="I25" s="83"/>
      <c r="J25" s="83"/>
      <c r="K25" s="83"/>
      <c r="L25" s="83"/>
      <c r="M25" s="83"/>
      <c r="N25" s="83"/>
      <c r="O25" s="83"/>
      <c r="P25" s="83"/>
      <c r="Q25" s="83"/>
      <c r="R25" s="83"/>
      <c r="S25" s="83"/>
    </row>
    <row r="27" spans="1:19" ht="16.350000000000001" customHeight="1" x14ac:dyDescent="0.45">
      <c r="B27" s="85"/>
      <c r="C27" s="85"/>
      <c r="D27" s="85"/>
      <c r="E27" s="85"/>
      <c r="F27" s="85"/>
    </row>
    <row r="28" spans="1:19" ht="16.350000000000001" customHeight="1" x14ac:dyDescent="0.45">
      <c r="B28" s="8"/>
      <c r="E28" s="3"/>
      <c r="J28" s="10"/>
      <c r="L28" s="8"/>
      <c r="M28" s="8"/>
      <c r="N28" s="8"/>
      <c r="O28" s="8"/>
    </row>
    <row r="29" spans="1:19" ht="16.350000000000001" customHeight="1" x14ac:dyDescent="0.45">
      <c r="B29" s="8"/>
      <c r="E29" s="3"/>
      <c r="J29" s="10"/>
      <c r="L29" s="8"/>
      <c r="M29" s="8"/>
      <c r="N29" s="8"/>
      <c r="O29" s="8"/>
    </row>
    <row r="30" spans="1:19" ht="28.2" customHeight="1" x14ac:dyDescent="0.45">
      <c r="B30" s="17"/>
      <c r="C30" s="18"/>
      <c r="D30" s="18"/>
      <c r="E30" s="18"/>
      <c r="F30" s="18"/>
      <c r="G30" s="18"/>
      <c r="H30" s="18"/>
      <c r="I30" s="18"/>
      <c r="J30" s="18"/>
      <c r="K30" s="18"/>
      <c r="L30" s="18"/>
      <c r="M30" s="18"/>
      <c r="N30" s="18"/>
      <c r="O30" s="18"/>
      <c r="P30" s="18"/>
      <c r="Q30" s="18"/>
    </row>
  </sheetData>
  <mergeCells count="94">
    <mergeCell ref="U1:Z2"/>
    <mergeCell ref="C23:S23"/>
    <mergeCell ref="C24:S24"/>
    <mergeCell ref="Q8:S10"/>
    <mergeCell ref="Q11:S11"/>
    <mergeCell ref="Q12:S12"/>
    <mergeCell ref="Q13:S13"/>
    <mergeCell ref="Q14:S14"/>
    <mergeCell ref="Q15:S15"/>
    <mergeCell ref="Q16:S16"/>
    <mergeCell ref="Q17:S17"/>
    <mergeCell ref="O14:P14"/>
    <mergeCell ref="A15:C15"/>
    <mergeCell ref="D15:F15"/>
    <mergeCell ref="G15:H15"/>
    <mergeCell ref="I15:J15"/>
    <mergeCell ref="K15:L15"/>
    <mergeCell ref="M15:N15"/>
    <mergeCell ref="O15:P15"/>
    <mergeCell ref="A14:C14"/>
    <mergeCell ref="D14:F14"/>
    <mergeCell ref="G14:H14"/>
    <mergeCell ref="I14:J14"/>
    <mergeCell ref="K14:L14"/>
    <mergeCell ref="M14:N14"/>
    <mergeCell ref="M13:N13"/>
    <mergeCell ref="A12:C12"/>
    <mergeCell ref="D12:F12"/>
    <mergeCell ref="G12:H12"/>
    <mergeCell ref="I12:J12"/>
    <mergeCell ref="K12:L12"/>
    <mergeCell ref="M12:N12"/>
    <mergeCell ref="A13:C13"/>
    <mergeCell ref="D13:F13"/>
    <mergeCell ref="G13:H13"/>
    <mergeCell ref="I13:J13"/>
    <mergeCell ref="K13:L13"/>
    <mergeCell ref="O19:P19"/>
    <mergeCell ref="O20:P20"/>
    <mergeCell ref="Q18:S18"/>
    <mergeCell ref="Q19:S19"/>
    <mergeCell ref="Q20:S20"/>
    <mergeCell ref="O16:P16"/>
    <mergeCell ref="O17:P17"/>
    <mergeCell ref="O12:P12"/>
    <mergeCell ref="O13:P13"/>
    <mergeCell ref="O18:P18"/>
    <mergeCell ref="I16:J16"/>
    <mergeCell ref="K16:L16"/>
    <mergeCell ref="I17:J17"/>
    <mergeCell ref="K17:L17"/>
    <mergeCell ref="M20:N20"/>
    <mergeCell ref="I18:J18"/>
    <mergeCell ref="K18:L18"/>
    <mergeCell ref="I19:J19"/>
    <mergeCell ref="K19:L19"/>
    <mergeCell ref="I20:J20"/>
    <mergeCell ref="K20:L20"/>
    <mergeCell ref="M16:N16"/>
    <mergeCell ref="M17:N17"/>
    <mergeCell ref="M18:N18"/>
    <mergeCell ref="M19:N19"/>
    <mergeCell ref="D20:F20"/>
    <mergeCell ref="G11:H11"/>
    <mergeCell ref="G16:H16"/>
    <mergeCell ref="G17:H17"/>
    <mergeCell ref="G18:H18"/>
    <mergeCell ref="G19:H19"/>
    <mergeCell ref="G20:H20"/>
    <mergeCell ref="D11:F11"/>
    <mergeCell ref="D16:F16"/>
    <mergeCell ref="D17:F17"/>
    <mergeCell ref="D18:F18"/>
    <mergeCell ref="D19:F19"/>
    <mergeCell ref="A16:C16"/>
    <mergeCell ref="A17:C17"/>
    <mergeCell ref="A18:C18"/>
    <mergeCell ref="A19:C19"/>
    <mergeCell ref="A20:C20"/>
    <mergeCell ref="A11:C11"/>
    <mergeCell ref="I11:J11"/>
    <mergeCell ref="K11:L11"/>
    <mergeCell ref="M11:N11"/>
    <mergeCell ref="O11:P11"/>
    <mergeCell ref="A3:S3"/>
    <mergeCell ref="A4:S4"/>
    <mergeCell ref="C8:C9"/>
    <mergeCell ref="A10:B10"/>
    <mergeCell ref="D8:F10"/>
    <mergeCell ref="O8:P10"/>
    <mergeCell ref="M8:N10"/>
    <mergeCell ref="K8:L10"/>
    <mergeCell ref="I8:J10"/>
    <mergeCell ref="G8:H10"/>
  </mergeCells>
  <phoneticPr fontId="1"/>
  <hyperlinks>
    <hyperlink ref="U1" location="はじめに!A1" display="「はじめに」に戻る" xr:uid="{9ECC0EC6-19AC-44E3-87C3-5F1A544BE40D}"/>
  </hyperlinks>
  <pageMargins left="0.7" right="0.7" top="0.75" bottom="0.75" header="0.3" footer="0.3"/>
  <pageSetup paperSize="9" orientation="portrait" verticalDpi="0" r:id="rId1"/>
  <ignoredErrors>
    <ignoredError sqref="B2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9EB8F-B921-401E-B3DF-B22B3509EE15}">
  <sheetPr codeName="Sheet15">
    <tabColor rgb="FFFF0000"/>
  </sheetPr>
  <dimension ref="A1:Z37"/>
  <sheetViews>
    <sheetView view="pageBreakPreview" topLeftCell="A16" zoomScale="105" zoomScaleNormal="100" zoomScaleSheetLayoutView="105" workbookViewId="0">
      <selection activeCell="X5" sqref="X5"/>
    </sheetView>
  </sheetViews>
  <sheetFormatPr defaultColWidth="4.09765625" defaultRowHeight="16.350000000000001" customHeight="1" x14ac:dyDescent="0.45"/>
  <cols>
    <col min="1" max="16384" width="4.09765625" style="1"/>
  </cols>
  <sheetData>
    <row r="1" spans="1:26" ht="16.350000000000001" customHeight="1" x14ac:dyDescent="0.45">
      <c r="A1" s="1" t="s">
        <v>277</v>
      </c>
      <c r="U1" s="476" t="s">
        <v>61</v>
      </c>
      <c r="V1" s="476"/>
      <c r="W1" s="476"/>
      <c r="X1" s="476"/>
      <c r="Y1" s="476"/>
      <c r="Z1" s="476"/>
    </row>
    <row r="2" spans="1:26" ht="16.350000000000001" customHeight="1" x14ac:dyDescent="0.45">
      <c r="O2" s="478" t="s">
        <v>560</v>
      </c>
      <c r="P2" s="478"/>
      <c r="Q2" s="478"/>
      <c r="R2" s="478"/>
      <c r="S2" s="478"/>
      <c r="U2" s="476"/>
      <c r="V2" s="476"/>
      <c r="W2" s="476"/>
      <c r="X2" s="476"/>
      <c r="Y2" s="476"/>
      <c r="Z2" s="476"/>
    </row>
    <row r="4" spans="1:26" ht="16.350000000000001" customHeight="1" x14ac:dyDescent="0.45">
      <c r="A4" s="1" t="s">
        <v>205</v>
      </c>
    </row>
    <row r="5" spans="1:26" ht="16.350000000000001" customHeight="1" x14ac:dyDescent="0.45">
      <c r="L5" s="3" t="s">
        <v>63</v>
      </c>
      <c r="M5" s="492" t="str">
        <f>IF(はじめに!$B$4="","",はじめに!$B$4)</f>
        <v/>
      </c>
      <c r="N5" s="492"/>
      <c r="O5" s="492"/>
      <c r="P5" s="492"/>
      <c r="Q5" s="492"/>
      <c r="R5" s="492"/>
      <c r="S5" s="492"/>
    </row>
    <row r="6" spans="1:26" ht="16.350000000000001" customHeight="1" x14ac:dyDescent="0.45">
      <c r="L6" s="3" t="s">
        <v>64</v>
      </c>
      <c r="M6" s="492" t="str">
        <f>IF(はじめに!$B$5="","",はじめに!$B$5)</f>
        <v/>
      </c>
      <c r="N6" s="492"/>
      <c r="O6" s="492"/>
      <c r="P6" s="492"/>
      <c r="Q6" s="492"/>
      <c r="R6" s="492"/>
      <c r="S6" s="492"/>
    </row>
    <row r="7" spans="1:26" ht="16.350000000000001" customHeight="1" x14ac:dyDescent="0.45">
      <c r="L7" s="3" t="s">
        <v>65</v>
      </c>
      <c r="M7" s="492" t="str">
        <f>IF(はじめに!$B$6="","",はじめに!$B$6)</f>
        <v/>
      </c>
      <c r="N7" s="492"/>
      <c r="O7" s="492"/>
      <c r="P7" s="492"/>
      <c r="Q7" s="492"/>
      <c r="R7" s="492"/>
      <c r="S7" s="492"/>
    </row>
    <row r="8" spans="1:26" ht="16.350000000000001" customHeight="1" x14ac:dyDescent="0.45">
      <c r="A8" s="94"/>
      <c r="B8" s="94"/>
      <c r="C8" s="94"/>
      <c r="D8" s="94"/>
      <c r="E8" s="94"/>
      <c r="F8" s="94"/>
      <c r="G8" s="94"/>
      <c r="H8" s="94"/>
      <c r="I8" s="94"/>
      <c r="J8" s="94"/>
      <c r="K8" s="94"/>
      <c r="L8" s="94"/>
      <c r="M8" s="95"/>
      <c r="N8" s="94"/>
      <c r="O8" s="94"/>
      <c r="P8" s="94"/>
      <c r="Q8" s="94"/>
      <c r="R8" s="94"/>
      <c r="S8" s="94"/>
    </row>
    <row r="9" spans="1:26" ht="31.35" customHeight="1" x14ac:dyDescent="0.45">
      <c r="A9" s="655" t="s">
        <v>278</v>
      </c>
      <c r="B9" s="655"/>
      <c r="C9" s="655"/>
      <c r="D9" s="655"/>
      <c r="E9" s="655"/>
      <c r="F9" s="655"/>
      <c r="G9" s="655"/>
      <c r="H9" s="655"/>
      <c r="I9" s="655"/>
      <c r="J9" s="655"/>
      <c r="K9" s="655"/>
      <c r="L9" s="655"/>
      <c r="M9" s="655"/>
      <c r="N9" s="655"/>
      <c r="O9" s="655"/>
      <c r="P9" s="655"/>
      <c r="Q9" s="655"/>
      <c r="R9" s="655"/>
      <c r="S9" s="655"/>
    </row>
    <row r="10" spans="1:26" ht="15.6" customHeight="1" x14ac:dyDescent="0.45">
      <c r="A10" s="94"/>
      <c r="B10" s="94"/>
      <c r="C10" s="94"/>
      <c r="D10" s="94"/>
      <c r="E10" s="94"/>
      <c r="F10" s="94"/>
      <c r="G10" s="94"/>
      <c r="H10" s="94"/>
      <c r="I10" s="94"/>
      <c r="J10" s="94"/>
      <c r="K10" s="94"/>
      <c r="L10" s="94"/>
      <c r="M10" s="94"/>
      <c r="N10" s="94"/>
      <c r="O10" s="94"/>
      <c r="P10" s="94"/>
      <c r="Q10" s="94"/>
      <c r="R10" s="94"/>
      <c r="S10" s="94"/>
    </row>
    <row r="11" spans="1:26" ht="38.25" customHeight="1" x14ac:dyDescent="0.45">
      <c r="A11" s="477" t="s">
        <v>279</v>
      </c>
      <c r="B11" s="477"/>
      <c r="C11" s="477"/>
      <c r="D11" s="477"/>
      <c r="E11" s="477"/>
      <c r="F11" s="477"/>
      <c r="G11" s="477"/>
      <c r="H11" s="477"/>
      <c r="I11" s="477"/>
      <c r="J11" s="477"/>
      <c r="K11" s="477"/>
      <c r="L11" s="477"/>
      <c r="M11" s="477"/>
      <c r="N11" s="477"/>
      <c r="O11" s="477"/>
      <c r="P11" s="477"/>
      <c r="Q11" s="477"/>
      <c r="R11" s="477"/>
      <c r="S11" s="477"/>
    </row>
    <row r="13" spans="1:26" ht="16.350000000000001" customHeight="1" x14ac:dyDescent="0.45">
      <c r="J13" s="1" t="s">
        <v>168</v>
      </c>
    </row>
    <row r="15" spans="1:26" ht="16.350000000000001" customHeight="1" x14ac:dyDescent="0.45">
      <c r="A15" s="1" t="s">
        <v>280</v>
      </c>
    </row>
    <row r="18" spans="1:19" ht="16.350000000000001" customHeight="1" x14ac:dyDescent="0.45">
      <c r="A18" s="1" t="s">
        <v>281</v>
      </c>
    </row>
    <row r="20" spans="1:19" ht="16.350000000000001" customHeight="1" x14ac:dyDescent="0.45">
      <c r="A20" s="63"/>
      <c r="B20" s="63"/>
      <c r="C20" s="63"/>
      <c r="D20" s="63"/>
      <c r="E20" s="63"/>
      <c r="F20" s="63"/>
      <c r="G20" s="63"/>
      <c r="H20" s="63"/>
      <c r="I20" s="63"/>
      <c r="J20" s="63"/>
      <c r="K20" s="63"/>
      <c r="L20" s="63"/>
      <c r="M20" s="63"/>
      <c r="N20" s="63"/>
      <c r="O20" s="63"/>
      <c r="P20" s="63"/>
      <c r="Q20" s="63"/>
      <c r="R20" s="63"/>
      <c r="S20" s="63"/>
    </row>
    <row r="21" spans="1:19" ht="16.350000000000001" customHeight="1" x14ac:dyDescent="0.45">
      <c r="A21" s="1" t="s">
        <v>282</v>
      </c>
    </row>
    <row r="23" spans="1:19" ht="16.350000000000001" customHeight="1" x14ac:dyDescent="0.45">
      <c r="A23" s="91"/>
      <c r="B23" s="82"/>
      <c r="C23" s="19"/>
      <c r="D23" s="19"/>
      <c r="E23" s="19"/>
      <c r="F23" s="19"/>
      <c r="G23" s="19"/>
      <c r="H23" s="19"/>
      <c r="I23" s="19"/>
      <c r="J23" s="19"/>
      <c r="K23" s="19"/>
      <c r="L23" s="19"/>
      <c r="M23" s="19"/>
      <c r="N23" s="19"/>
      <c r="O23" s="19"/>
      <c r="P23" s="19"/>
      <c r="Q23" s="19"/>
      <c r="R23" s="19"/>
      <c r="S23" s="19"/>
    </row>
    <row r="24" spans="1:19" ht="16.350000000000001" customHeight="1" x14ac:dyDescent="0.45">
      <c r="A24" s="1" t="s">
        <v>283</v>
      </c>
      <c r="B24" s="82"/>
      <c r="C24" s="19"/>
      <c r="D24" s="19"/>
      <c r="E24" s="19"/>
      <c r="F24" s="19"/>
      <c r="G24" s="19"/>
      <c r="H24" s="19"/>
      <c r="I24" s="19"/>
      <c r="J24" s="19"/>
      <c r="K24" s="19"/>
      <c r="L24" s="19"/>
      <c r="M24" s="19"/>
      <c r="N24" s="19"/>
      <c r="O24" s="19"/>
      <c r="P24" s="19"/>
      <c r="Q24" s="19"/>
      <c r="R24" s="19"/>
      <c r="S24" s="19"/>
    </row>
    <row r="25" spans="1:19" ht="16.350000000000001" customHeight="1" x14ac:dyDescent="0.45">
      <c r="B25" s="81"/>
    </row>
    <row r="26" spans="1:19" ht="16.350000000000001" customHeight="1" x14ac:dyDescent="0.45">
      <c r="B26" s="81"/>
    </row>
    <row r="27" spans="1:19" ht="16.350000000000001" customHeight="1" x14ac:dyDescent="0.45">
      <c r="B27" s="81"/>
    </row>
    <row r="28" spans="1:19" ht="16.350000000000001" customHeight="1" x14ac:dyDescent="0.45">
      <c r="B28" s="81"/>
    </row>
    <row r="29" spans="1:19" ht="16.350000000000001" customHeight="1" x14ac:dyDescent="0.45">
      <c r="B29" s="81"/>
    </row>
    <row r="30" spans="1:19" ht="16.350000000000001" customHeight="1" x14ac:dyDescent="0.45">
      <c r="B30" s="493" t="s">
        <v>91</v>
      </c>
      <c r="C30" s="494"/>
      <c r="D30" s="494"/>
      <c r="E30" s="494"/>
      <c r="F30" s="494"/>
      <c r="G30" s="6"/>
      <c r="H30" s="6"/>
      <c r="I30" s="6"/>
      <c r="J30" s="6"/>
      <c r="K30" s="6"/>
      <c r="L30" s="6"/>
      <c r="M30" s="6"/>
      <c r="N30" s="6"/>
      <c r="O30" s="6"/>
      <c r="P30" s="7"/>
    </row>
    <row r="31" spans="1:19" ht="16.350000000000001" customHeight="1" x14ac:dyDescent="0.45">
      <c r="B31" s="9"/>
      <c r="C31" s="58"/>
      <c r="D31" s="58"/>
      <c r="E31" s="59" t="s">
        <v>92</v>
      </c>
      <c r="F31" s="495" t="str">
        <f>IF(はじめに!B8="","",はじめに!B8)</f>
        <v/>
      </c>
      <c r="G31" s="495"/>
      <c r="H31" s="495"/>
      <c r="I31" s="58"/>
      <c r="J31" s="60" t="s">
        <v>93</v>
      </c>
      <c r="K31" s="58"/>
      <c r="L31" s="496" t="str">
        <f>IF(はじめに!B9="","　　－　　　－　　",はじめに!B9)</f>
        <v>　　－　　　－　　</v>
      </c>
      <c r="M31" s="496"/>
      <c r="N31" s="496"/>
      <c r="O31" s="496"/>
      <c r="P31" s="11"/>
    </row>
    <row r="32" spans="1:19" ht="16.350000000000001" customHeight="1" x14ac:dyDescent="0.45">
      <c r="B32" s="12"/>
      <c r="C32" s="13"/>
      <c r="D32" s="13"/>
      <c r="E32" s="14" t="s">
        <v>94</v>
      </c>
      <c r="F32" s="497" t="str">
        <f>IF(はじめに!B10="","同上",はじめに!B10)</f>
        <v>同上</v>
      </c>
      <c r="G32" s="497"/>
      <c r="H32" s="497"/>
      <c r="I32" s="13"/>
      <c r="J32" s="15" t="s">
        <v>93</v>
      </c>
      <c r="K32" s="13"/>
      <c r="L32" s="498" t="str">
        <f>IF(はじめに!B11="","　　－　　　－　　",はじめに!B11)</f>
        <v>　　－　　　－　　</v>
      </c>
      <c r="M32" s="498"/>
      <c r="N32" s="498"/>
      <c r="O32" s="498"/>
      <c r="P32" s="16"/>
    </row>
    <row r="33" spans="2:17" ht="29.4" customHeight="1" x14ac:dyDescent="0.45">
      <c r="B33" s="17" t="s">
        <v>95</v>
      </c>
      <c r="C33" s="491" t="s">
        <v>96</v>
      </c>
      <c r="D33" s="491"/>
      <c r="E33" s="491"/>
      <c r="F33" s="491"/>
      <c r="G33" s="491"/>
      <c r="H33" s="491"/>
      <c r="I33" s="491"/>
      <c r="J33" s="491"/>
      <c r="K33" s="491"/>
      <c r="L33" s="491"/>
      <c r="M33" s="491"/>
      <c r="N33" s="491"/>
      <c r="O33" s="491"/>
      <c r="P33" s="491"/>
      <c r="Q33" s="491"/>
    </row>
    <row r="36" spans="2:17" ht="16.350000000000001" customHeight="1" x14ac:dyDescent="0.45">
      <c r="B36" s="85"/>
      <c r="C36" s="85"/>
      <c r="D36" s="85"/>
      <c r="E36" s="85"/>
      <c r="F36" s="85"/>
    </row>
    <row r="37" spans="2:17" ht="29.1" customHeight="1" x14ac:dyDescent="0.45"/>
  </sheetData>
  <mergeCells count="13">
    <mergeCell ref="B30:F30"/>
    <mergeCell ref="F32:H32"/>
    <mergeCell ref="L32:O32"/>
    <mergeCell ref="C33:Q33"/>
    <mergeCell ref="A9:S9"/>
    <mergeCell ref="A11:S11"/>
    <mergeCell ref="F31:H31"/>
    <mergeCell ref="L31:O31"/>
    <mergeCell ref="U1:Z2"/>
    <mergeCell ref="O2:S2"/>
    <mergeCell ref="M5:S5"/>
    <mergeCell ref="M6:S6"/>
    <mergeCell ref="M7:S7"/>
  </mergeCells>
  <phoneticPr fontId="1"/>
  <hyperlinks>
    <hyperlink ref="U1" location="はじめに!A1" display="「はじめに」に戻る" xr:uid="{B4C8EB46-4D05-4298-AD0C-241FCB65472C}"/>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E20AD-6240-4DC1-AE63-3E821D9AC6FA}">
  <dimension ref="A1:K115"/>
  <sheetViews>
    <sheetView view="pageBreakPreview" zoomScale="120" zoomScaleNormal="100" zoomScaleSheetLayoutView="120" workbookViewId="0">
      <pane ySplit="1" topLeftCell="A2" activePane="bottomLeft" state="frozen"/>
      <selection pane="bottomLeft" activeCell="E1" sqref="E1"/>
    </sheetView>
  </sheetViews>
  <sheetFormatPr defaultRowHeight="18" x14ac:dyDescent="0.45"/>
  <cols>
    <col min="1" max="1" width="32.5" customWidth="1"/>
    <col min="2" max="2" width="9.19921875" style="223" customWidth="1"/>
    <col min="3" max="3" width="43.19921875" customWidth="1"/>
    <col min="4" max="4" width="11" customWidth="1"/>
    <col min="5" max="5" width="23.69921875" customWidth="1"/>
    <col min="6" max="6" width="25.3984375" customWidth="1"/>
  </cols>
  <sheetData>
    <row r="1" spans="1:11" ht="22.5" customHeight="1" x14ac:dyDescent="0.45">
      <c r="A1" s="205" t="s">
        <v>284</v>
      </c>
      <c r="B1" s="206" t="s">
        <v>285</v>
      </c>
      <c r="C1" s="206" t="s">
        <v>286</v>
      </c>
      <c r="E1" s="246" t="s">
        <v>61</v>
      </c>
      <c r="F1" s="207" t="s">
        <v>636</v>
      </c>
      <c r="G1" s="245"/>
      <c r="H1" s="245"/>
      <c r="I1" s="245"/>
      <c r="J1" s="245"/>
      <c r="K1" s="245"/>
    </row>
    <row r="2" spans="1:11" ht="18.75" customHeight="1" x14ac:dyDescent="0.45">
      <c r="A2" s="192" t="s">
        <v>597</v>
      </c>
      <c r="B2" s="220" t="s">
        <v>287</v>
      </c>
      <c r="C2" s="193" t="s">
        <v>288</v>
      </c>
      <c r="F2" s="245"/>
      <c r="G2" s="245"/>
      <c r="H2" s="245"/>
      <c r="I2" s="245"/>
      <c r="J2" s="245"/>
      <c r="K2" s="245"/>
    </row>
    <row r="3" spans="1:11" x14ac:dyDescent="0.45">
      <c r="A3" s="192" t="s">
        <v>597</v>
      </c>
      <c r="B3" s="220" t="s">
        <v>289</v>
      </c>
      <c r="C3" s="193" t="s">
        <v>290</v>
      </c>
    </row>
    <row r="4" spans="1:11" x14ac:dyDescent="0.45">
      <c r="A4" s="192" t="s">
        <v>291</v>
      </c>
      <c r="B4" s="220" t="s">
        <v>292</v>
      </c>
      <c r="C4" s="193" t="s">
        <v>293</v>
      </c>
    </row>
    <row r="5" spans="1:11" x14ac:dyDescent="0.45">
      <c r="A5" s="192" t="s">
        <v>291</v>
      </c>
      <c r="B5" s="220" t="s">
        <v>294</v>
      </c>
      <c r="C5" s="193" t="s">
        <v>295</v>
      </c>
    </row>
    <row r="6" spans="1:11" x14ac:dyDescent="0.45">
      <c r="A6" s="192" t="s">
        <v>598</v>
      </c>
      <c r="B6" s="220" t="s">
        <v>297</v>
      </c>
      <c r="C6" s="193" t="s">
        <v>296</v>
      </c>
    </row>
    <row r="7" spans="1:11" x14ac:dyDescent="0.45">
      <c r="A7" s="192" t="s">
        <v>298</v>
      </c>
      <c r="B7" s="220" t="s">
        <v>299</v>
      </c>
      <c r="C7" s="193" t="s">
        <v>300</v>
      </c>
    </row>
    <row r="8" spans="1:11" x14ac:dyDescent="0.45">
      <c r="A8" s="192" t="s">
        <v>298</v>
      </c>
      <c r="B8" s="220" t="s">
        <v>301</v>
      </c>
      <c r="C8" s="193" t="s">
        <v>302</v>
      </c>
    </row>
    <row r="9" spans="1:11" x14ac:dyDescent="0.45">
      <c r="A9" s="192" t="s">
        <v>298</v>
      </c>
      <c r="B9" s="220" t="s">
        <v>303</v>
      </c>
      <c r="C9" s="193" t="s">
        <v>304</v>
      </c>
    </row>
    <row r="10" spans="1:11" x14ac:dyDescent="0.45">
      <c r="A10" s="190" t="s">
        <v>305</v>
      </c>
      <c r="B10" s="221" t="s">
        <v>306</v>
      </c>
      <c r="C10" s="191" t="s">
        <v>307</v>
      </c>
    </row>
    <row r="11" spans="1:11" x14ac:dyDescent="0.45">
      <c r="A11" s="190" t="s">
        <v>305</v>
      </c>
      <c r="B11" s="221" t="s">
        <v>308</v>
      </c>
      <c r="C11" s="191" t="s">
        <v>309</v>
      </c>
    </row>
    <row r="12" spans="1:11" x14ac:dyDescent="0.45">
      <c r="A12" s="190" t="s">
        <v>305</v>
      </c>
      <c r="B12" s="221" t="s">
        <v>310</v>
      </c>
      <c r="C12" s="191" t="s">
        <v>311</v>
      </c>
    </row>
    <row r="13" spans="1:11" x14ac:dyDescent="0.45">
      <c r="A13" s="190" t="s">
        <v>305</v>
      </c>
      <c r="B13" s="221" t="s">
        <v>312</v>
      </c>
      <c r="C13" s="191" t="s">
        <v>313</v>
      </c>
    </row>
    <row r="14" spans="1:11" x14ac:dyDescent="0.45">
      <c r="A14" s="190" t="s">
        <v>305</v>
      </c>
      <c r="B14" s="221" t="s">
        <v>314</v>
      </c>
      <c r="C14" s="191" t="s">
        <v>315</v>
      </c>
    </row>
    <row r="15" spans="1:11" x14ac:dyDescent="0.45">
      <c r="A15" s="190" t="s">
        <v>305</v>
      </c>
      <c r="B15" s="221" t="s">
        <v>316</v>
      </c>
      <c r="C15" s="191" t="s">
        <v>317</v>
      </c>
    </row>
    <row r="16" spans="1:11" x14ac:dyDescent="0.45">
      <c r="A16" s="190" t="s">
        <v>305</v>
      </c>
      <c r="B16" s="221" t="s">
        <v>318</v>
      </c>
      <c r="C16" s="191" t="s">
        <v>319</v>
      </c>
    </row>
    <row r="17" spans="1:3" x14ac:dyDescent="0.45">
      <c r="A17" s="190" t="s">
        <v>305</v>
      </c>
      <c r="B17" s="221" t="s">
        <v>320</v>
      </c>
      <c r="C17" s="191" t="s">
        <v>321</v>
      </c>
    </row>
    <row r="18" spans="1:3" x14ac:dyDescent="0.45">
      <c r="A18" s="190" t="s">
        <v>305</v>
      </c>
      <c r="B18" s="221" t="s">
        <v>322</v>
      </c>
      <c r="C18" s="191" t="s">
        <v>323</v>
      </c>
    </row>
    <row r="19" spans="1:3" x14ac:dyDescent="0.45">
      <c r="A19" s="190" t="s">
        <v>305</v>
      </c>
      <c r="B19" s="221" t="s">
        <v>324</v>
      </c>
      <c r="C19" s="191" t="s">
        <v>325</v>
      </c>
    </row>
    <row r="20" spans="1:3" x14ac:dyDescent="0.45">
      <c r="A20" s="190" t="s">
        <v>305</v>
      </c>
      <c r="B20" s="221" t="s">
        <v>326</v>
      </c>
      <c r="C20" s="191" t="s">
        <v>327</v>
      </c>
    </row>
    <row r="21" spans="1:3" x14ac:dyDescent="0.45">
      <c r="A21" s="190" t="s">
        <v>305</v>
      </c>
      <c r="B21" s="221" t="s">
        <v>328</v>
      </c>
      <c r="C21" s="191" t="s">
        <v>329</v>
      </c>
    </row>
    <row r="22" spans="1:3" x14ac:dyDescent="0.45">
      <c r="A22" s="190" t="s">
        <v>305</v>
      </c>
      <c r="B22" s="221" t="s">
        <v>330</v>
      </c>
      <c r="C22" s="191" t="s">
        <v>331</v>
      </c>
    </row>
    <row r="23" spans="1:3" x14ac:dyDescent="0.45">
      <c r="A23" s="190" t="s">
        <v>305</v>
      </c>
      <c r="B23" s="221" t="s">
        <v>332</v>
      </c>
      <c r="C23" s="191" t="s">
        <v>333</v>
      </c>
    </row>
    <row r="24" spans="1:3" x14ac:dyDescent="0.45">
      <c r="A24" s="190" t="s">
        <v>305</v>
      </c>
      <c r="B24" s="221" t="s">
        <v>334</v>
      </c>
      <c r="C24" s="191" t="s">
        <v>335</v>
      </c>
    </row>
    <row r="25" spans="1:3" x14ac:dyDescent="0.45">
      <c r="A25" s="190" t="s">
        <v>305</v>
      </c>
      <c r="B25" s="221" t="s">
        <v>336</v>
      </c>
      <c r="C25" s="191" t="s">
        <v>337</v>
      </c>
    </row>
    <row r="26" spans="1:3" x14ac:dyDescent="0.45">
      <c r="A26" s="190" t="s">
        <v>305</v>
      </c>
      <c r="B26" s="221" t="s">
        <v>338</v>
      </c>
      <c r="C26" s="191" t="s">
        <v>339</v>
      </c>
    </row>
    <row r="27" spans="1:3" x14ac:dyDescent="0.45">
      <c r="A27" s="190" t="s">
        <v>305</v>
      </c>
      <c r="B27" s="221" t="s">
        <v>340</v>
      </c>
      <c r="C27" s="191" t="s">
        <v>341</v>
      </c>
    </row>
    <row r="28" spans="1:3" x14ac:dyDescent="0.45">
      <c r="A28" s="190" t="s">
        <v>305</v>
      </c>
      <c r="B28" s="221" t="s">
        <v>342</v>
      </c>
      <c r="C28" s="191" t="s">
        <v>343</v>
      </c>
    </row>
    <row r="29" spans="1:3" x14ac:dyDescent="0.45">
      <c r="A29" s="190" t="s">
        <v>305</v>
      </c>
      <c r="B29" s="221" t="s">
        <v>344</v>
      </c>
      <c r="C29" s="191" t="s">
        <v>345</v>
      </c>
    </row>
    <row r="30" spans="1:3" x14ac:dyDescent="0.45">
      <c r="A30" s="190" t="s">
        <v>305</v>
      </c>
      <c r="B30" s="221" t="s">
        <v>346</v>
      </c>
      <c r="C30" s="191" t="s">
        <v>347</v>
      </c>
    </row>
    <row r="31" spans="1:3" x14ac:dyDescent="0.45">
      <c r="A31" s="190" t="s">
        <v>305</v>
      </c>
      <c r="B31" s="221" t="s">
        <v>348</v>
      </c>
      <c r="C31" s="191" t="s">
        <v>349</v>
      </c>
    </row>
    <row r="32" spans="1:3" x14ac:dyDescent="0.45">
      <c r="A32" s="190" t="s">
        <v>305</v>
      </c>
      <c r="B32" s="221" t="s">
        <v>350</v>
      </c>
      <c r="C32" s="191" t="s">
        <v>351</v>
      </c>
    </row>
    <row r="33" spans="1:3" x14ac:dyDescent="0.45">
      <c r="A33" s="190" t="s">
        <v>305</v>
      </c>
      <c r="B33" s="221" t="s">
        <v>352</v>
      </c>
      <c r="C33" s="191" t="s">
        <v>353</v>
      </c>
    </row>
    <row r="34" spans="1:3" x14ac:dyDescent="0.45">
      <c r="A34" s="192" t="s">
        <v>600</v>
      </c>
      <c r="B34" s="220" t="s">
        <v>354</v>
      </c>
      <c r="C34" s="193" t="s">
        <v>355</v>
      </c>
    </row>
    <row r="35" spans="1:3" x14ac:dyDescent="0.45">
      <c r="A35" s="192" t="s">
        <v>600</v>
      </c>
      <c r="B35" s="220" t="s">
        <v>356</v>
      </c>
      <c r="C35" s="193" t="s">
        <v>357</v>
      </c>
    </row>
    <row r="36" spans="1:3" x14ac:dyDescent="0.45">
      <c r="A36" s="192" t="s">
        <v>600</v>
      </c>
      <c r="B36" s="220" t="s">
        <v>358</v>
      </c>
      <c r="C36" s="193" t="s">
        <v>359</v>
      </c>
    </row>
    <row r="37" spans="1:3" x14ac:dyDescent="0.45">
      <c r="A37" s="192" t="s">
        <v>600</v>
      </c>
      <c r="B37" s="220" t="s">
        <v>360</v>
      </c>
      <c r="C37" s="193" t="s">
        <v>361</v>
      </c>
    </row>
    <row r="38" spans="1:3" x14ac:dyDescent="0.45">
      <c r="A38" s="190" t="s">
        <v>599</v>
      </c>
      <c r="B38" s="221" t="s">
        <v>362</v>
      </c>
      <c r="C38" s="191" t="s">
        <v>363</v>
      </c>
    </row>
    <row r="39" spans="1:3" x14ac:dyDescent="0.45">
      <c r="A39" s="190" t="s">
        <v>599</v>
      </c>
      <c r="B39" s="221" t="s">
        <v>364</v>
      </c>
      <c r="C39" s="191" t="s">
        <v>365</v>
      </c>
    </row>
    <row r="40" spans="1:3" x14ac:dyDescent="0.45">
      <c r="A40" s="190" t="s">
        <v>599</v>
      </c>
      <c r="B40" s="221" t="s">
        <v>366</v>
      </c>
      <c r="C40" s="191" t="s">
        <v>367</v>
      </c>
    </row>
    <row r="41" spans="1:3" x14ac:dyDescent="0.45">
      <c r="A41" s="190" t="s">
        <v>599</v>
      </c>
      <c r="B41" s="221" t="s">
        <v>368</v>
      </c>
      <c r="C41" s="191" t="s">
        <v>369</v>
      </c>
    </row>
    <row r="42" spans="1:3" x14ac:dyDescent="0.45">
      <c r="A42" s="190" t="s">
        <v>599</v>
      </c>
      <c r="B42" s="221" t="s">
        <v>370</v>
      </c>
      <c r="C42" s="191" t="s">
        <v>371</v>
      </c>
    </row>
    <row r="43" spans="1:3" x14ac:dyDescent="0.45">
      <c r="A43" s="192" t="s">
        <v>602</v>
      </c>
      <c r="B43" s="220"/>
      <c r="C43" s="193" t="s">
        <v>601</v>
      </c>
    </row>
    <row r="44" spans="1:3" x14ac:dyDescent="0.45">
      <c r="A44" s="192" t="s">
        <v>602</v>
      </c>
      <c r="B44" s="220" t="s">
        <v>372</v>
      </c>
      <c r="C44" s="193" t="s">
        <v>373</v>
      </c>
    </row>
    <row r="45" spans="1:3" x14ac:dyDescent="0.45">
      <c r="A45" s="192" t="s">
        <v>602</v>
      </c>
      <c r="B45" s="220" t="s">
        <v>374</v>
      </c>
      <c r="C45" s="193" t="s">
        <v>375</v>
      </c>
    </row>
    <row r="46" spans="1:3" x14ac:dyDescent="0.45">
      <c r="A46" s="192" t="s">
        <v>602</v>
      </c>
      <c r="B46" s="220" t="s">
        <v>376</v>
      </c>
      <c r="C46" s="193" t="s">
        <v>377</v>
      </c>
    </row>
    <row r="47" spans="1:3" x14ac:dyDescent="0.45">
      <c r="A47" s="192" t="s">
        <v>602</v>
      </c>
      <c r="B47" s="220" t="s">
        <v>378</v>
      </c>
      <c r="C47" s="193" t="s">
        <v>379</v>
      </c>
    </row>
    <row r="48" spans="1:3" x14ac:dyDescent="0.45">
      <c r="A48" s="192" t="s">
        <v>602</v>
      </c>
      <c r="B48" s="220" t="s">
        <v>380</v>
      </c>
      <c r="C48" s="193" t="s">
        <v>381</v>
      </c>
    </row>
    <row r="49" spans="1:3" x14ac:dyDescent="0.45">
      <c r="A49" s="192" t="s">
        <v>602</v>
      </c>
      <c r="B49" s="220" t="s">
        <v>382</v>
      </c>
      <c r="C49" s="193" t="s">
        <v>383</v>
      </c>
    </row>
    <row r="50" spans="1:3" x14ac:dyDescent="0.45">
      <c r="A50" s="192" t="s">
        <v>602</v>
      </c>
      <c r="B50" s="220" t="s">
        <v>384</v>
      </c>
      <c r="C50" s="193" t="s">
        <v>385</v>
      </c>
    </row>
    <row r="51" spans="1:3" x14ac:dyDescent="0.45">
      <c r="A51" s="192" t="s">
        <v>602</v>
      </c>
      <c r="B51" s="220" t="s">
        <v>386</v>
      </c>
      <c r="C51" s="193" t="s">
        <v>387</v>
      </c>
    </row>
    <row r="52" spans="1:3" x14ac:dyDescent="0.45">
      <c r="A52" s="191" t="s">
        <v>603</v>
      </c>
      <c r="B52" s="221" t="s">
        <v>388</v>
      </c>
      <c r="C52" s="194" t="s">
        <v>389</v>
      </c>
    </row>
    <row r="53" spans="1:3" x14ac:dyDescent="0.45">
      <c r="A53" s="191" t="s">
        <v>603</v>
      </c>
      <c r="B53" s="221" t="s">
        <v>390</v>
      </c>
      <c r="C53" s="194" t="s">
        <v>391</v>
      </c>
    </row>
    <row r="54" spans="1:3" x14ac:dyDescent="0.45">
      <c r="A54" s="191" t="s">
        <v>603</v>
      </c>
      <c r="B54" s="221" t="s">
        <v>392</v>
      </c>
      <c r="C54" s="194" t="s">
        <v>393</v>
      </c>
    </row>
    <row r="55" spans="1:3" x14ac:dyDescent="0.45">
      <c r="A55" s="191" t="s">
        <v>603</v>
      </c>
      <c r="B55" s="221" t="s">
        <v>394</v>
      </c>
      <c r="C55" s="194" t="s">
        <v>395</v>
      </c>
    </row>
    <row r="56" spans="1:3" x14ac:dyDescent="0.45">
      <c r="A56" s="191" t="s">
        <v>603</v>
      </c>
      <c r="B56" s="221" t="s">
        <v>396</v>
      </c>
      <c r="C56" s="194" t="s">
        <v>397</v>
      </c>
    </row>
    <row r="57" spans="1:3" x14ac:dyDescent="0.45">
      <c r="A57" s="191" t="s">
        <v>603</v>
      </c>
      <c r="B57" s="221" t="s">
        <v>398</v>
      </c>
      <c r="C57" s="194" t="s">
        <v>399</v>
      </c>
    </row>
    <row r="58" spans="1:3" x14ac:dyDescent="0.45">
      <c r="A58" s="191" t="s">
        <v>603</v>
      </c>
      <c r="B58" s="221" t="s">
        <v>400</v>
      </c>
      <c r="C58" s="194" t="s">
        <v>401</v>
      </c>
    </row>
    <row r="59" spans="1:3" x14ac:dyDescent="0.45">
      <c r="A59" s="191" t="s">
        <v>603</v>
      </c>
      <c r="B59" s="221" t="s">
        <v>402</v>
      </c>
      <c r="C59" s="194" t="s">
        <v>403</v>
      </c>
    </row>
    <row r="60" spans="1:3" x14ac:dyDescent="0.45">
      <c r="A60" s="191" t="s">
        <v>603</v>
      </c>
      <c r="B60" s="221" t="s">
        <v>404</v>
      </c>
      <c r="C60" s="194" t="s">
        <v>405</v>
      </c>
    </row>
    <row r="61" spans="1:3" x14ac:dyDescent="0.45">
      <c r="A61" s="191" t="s">
        <v>603</v>
      </c>
      <c r="B61" s="221" t="s">
        <v>406</v>
      </c>
      <c r="C61" s="194" t="s">
        <v>407</v>
      </c>
    </row>
    <row r="62" spans="1:3" x14ac:dyDescent="0.45">
      <c r="A62" s="191" t="s">
        <v>603</v>
      </c>
      <c r="B62" s="221" t="s">
        <v>408</v>
      </c>
      <c r="C62" s="194" t="s">
        <v>409</v>
      </c>
    </row>
    <row r="63" spans="1:3" x14ac:dyDescent="0.45">
      <c r="A63" s="191" t="s">
        <v>603</v>
      </c>
      <c r="B63" s="221" t="s">
        <v>410</v>
      </c>
      <c r="C63" s="194" t="s">
        <v>411</v>
      </c>
    </row>
    <row r="64" spans="1:3" x14ac:dyDescent="0.45">
      <c r="A64" s="193" t="s">
        <v>604</v>
      </c>
      <c r="B64" s="220" t="s">
        <v>412</v>
      </c>
      <c r="C64" s="195" t="s">
        <v>413</v>
      </c>
    </row>
    <row r="65" spans="1:3" x14ac:dyDescent="0.45">
      <c r="A65" s="193" t="s">
        <v>604</v>
      </c>
      <c r="B65" s="220" t="s">
        <v>414</v>
      </c>
      <c r="C65" s="195" t="s">
        <v>415</v>
      </c>
    </row>
    <row r="66" spans="1:3" x14ac:dyDescent="0.45">
      <c r="A66" s="193" t="s">
        <v>604</v>
      </c>
      <c r="B66" s="220" t="s">
        <v>416</v>
      </c>
      <c r="C66" s="195" t="s">
        <v>417</v>
      </c>
    </row>
    <row r="67" spans="1:3" x14ac:dyDescent="0.45">
      <c r="A67" s="193" t="s">
        <v>604</v>
      </c>
      <c r="B67" s="220" t="s">
        <v>418</v>
      </c>
      <c r="C67" s="195" t="s">
        <v>419</v>
      </c>
    </row>
    <row r="68" spans="1:3" x14ac:dyDescent="0.45">
      <c r="A68" s="193" t="s">
        <v>604</v>
      </c>
      <c r="B68" s="220" t="s">
        <v>420</v>
      </c>
      <c r="C68" s="195" t="s">
        <v>421</v>
      </c>
    </row>
    <row r="69" spans="1:3" x14ac:dyDescent="0.45">
      <c r="A69" s="193" t="s">
        <v>604</v>
      </c>
      <c r="B69" s="220" t="s">
        <v>422</v>
      </c>
      <c r="C69" s="195" t="s">
        <v>423</v>
      </c>
    </row>
    <row r="70" spans="1:3" x14ac:dyDescent="0.45">
      <c r="A70" s="193" t="s">
        <v>605</v>
      </c>
      <c r="B70" s="220" t="s">
        <v>424</v>
      </c>
      <c r="C70" s="195" t="s">
        <v>425</v>
      </c>
    </row>
    <row r="71" spans="1:3" x14ac:dyDescent="0.45">
      <c r="A71" s="193" t="s">
        <v>605</v>
      </c>
      <c r="B71" s="220" t="s">
        <v>426</v>
      </c>
      <c r="C71" s="195" t="s">
        <v>427</v>
      </c>
    </row>
    <row r="72" spans="1:3" x14ac:dyDescent="0.45">
      <c r="A72" s="193" t="s">
        <v>605</v>
      </c>
      <c r="B72" s="220" t="s">
        <v>428</v>
      </c>
      <c r="C72" s="195" t="s">
        <v>429</v>
      </c>
    </row>
    <row r="73" spans="1:3" x14ac:dyDescent="0.45">
      <c r="A73" s="191" t="s">
        <v>606</v>
      </c>
      <c r="B73" s="220" t="s">
        <v>430</v>
      </c>
      <c r="C73" s="195" t="s">
        <v>431</v>
      </c>
    </row>
    <row r="74" spans="1:3" x14ac:dyDescent="0.45">
      <c r="A74" s="191" t="s">
        <v>606</v>
      </c>
      <c r="B74" s="220" t="s">
        <v>432</v>
      </c>
      <c r="C74" s="195" t="s">
        <v>433</v>
      </c>
    </row>
    <row r="75" spans="1:3" x14ac:dyDescent="0.45">
      <c r="A75" s="191" t="s">
        <v>606</v>
      </c>
      <c r="B75" s="220" t="s">
        <v>434</v>
      </c>
      <c r="C75" s="195" t="s">
        <v>435</v>
      </c>
    </row>
    <row r="76" spans="1:3" x14ac:dyDescent="0.45">
      <c r="A76" s="191" t="s">
        <v>606</v>
      </c>
      <c r="B76" s="221">
        <v>74</v>
      </c>
      <c r="C76" s="195" t="s">
        <v>436</v>
      </c>
    </row>
    <row r="77" spans="1:3" x14ac:dyDescent="0.45">
      <c r="A77" s="191" t="s">
        <v>606</v>
      </c>
      <c r="B77" s="221">
        <v>74</v>
      </c>
      <c r="C77" s="193" t="s">
        <v>646</v>
      </c>
    </row>
    <row r="78" spans="1:3" x14ac:dyDescent="0.45">
      <c r="A78" s="191" t="s">
        <v>606</v>
      </c>
      <c r="B78" s="221">
        <v>74</v>
      </c>
      <c r="C78" s="193" t="s">
        <v>647</v>
      </c>
    </row>
    <row r="79" spans="1:3" x14ac:dyDescent="0.45">
      <c r="A79" s="191" t="s">
        <v>606</v>
      </c>
      <c r="B79" s="221">
        <v>74</v>
      </c>
      <c r="C79" s="193" t="s">
        <v>648</v>
      </c>
    </row>
    <row r="80" spans="1:3" x14ac:dyDescent="0.45">
      <c r="A80" s="191" t="s">
        <v>606</v>
      </c>
      <c r="B80" s="221">
        <v>74</v>
      </c>
      <c r="C80" s="191" t="s">
        <v>649</v>
      </c>
    </row>
    <row r="81" spans="1:3" x14ac:dyDescent="0.45">
      <c r="A81" s="191" t="s">
        <v>606</v>
      </c>
      <c r="B81" s="221">
        <v>74</v>
      </c>
      <c r="C81" s="191" t="s">
        <v>650</v>
      </c>
    </row>
    <row r="82" spans="1:3" x14ac:dyDescent="0.45">
      <c r="A82" s="191" t="s">
        <v>606</v>
      </c>
      <c r="B82" s="221">
        <v>74</v>
      </c>
      <c r="C82" s="193" t="s">
        <v>651</v>
      </c>
    </row>
    <row r="83" spans="1:3" x14ac:dyDescent="0.45">
      <c r="A83" s="191" t="s">
        <v>606</v>
      </c>
      <c r="B83" s="221">
        <v>74</v>
      </c>
      <c r="C83" s="193" t="s">
        <v>652</v>
      </c>
    </row>
    <row r="84" spans="1:3" x14ac:dyDescent="0.45">
      <c r="A84" s="191" t="s">
        <v>606</v>
      </c>
      <c r="B84" s="221">
        <v>74</v>
      </c>
      <c r="C84" s="193" t="s">
        <v>653</v>
      </c>
    </row>
    <row r="85" spans="1:3" x14ac:dyDescent="0.45">
      <c r="A85" s="191" t="s">
        <v>607</v>
      </c>
      <c r="B85" s="220" t="s">
        <v>437</v>
      </c>
      <c r="C85" s="195" t="s">
        <v>438</v>
      </c>
    </row>
    <row r="86" spans="1:3" x14ac:dyDescent="0.45">
      <c r="A86" s="191" t="s">
        <v>607</v>
      </c>
      <c r="B86" s="221" t="s">
        <v>439</v>
      </c>
      <c r="C86" s="194" t="s">
        <v>440</v>
      </c>
    </row>
    <row r="87" spans="1:3" x14ac:dyDescent="0.45">
      <c r="A87" s="191" t="s">
        <v>607</v>
      </c>
      <c r="B87" s="221" t="s">
        <v>441</v>
      </c>
      <c r="C87" s="194" t="s">
        <v>75</v>
      </c>
    </row>
    <row r="88" spans="1:3" x14ac:dyDescent="0.45">
      <c r="A88" s="191" t="s">
        <v>608</v>
      </c>
      <c r="B88" s="221" t="s">
        <v>442</v>
      </c>
      <c r="C88" s="194" t="s">
        <v>443</v>
      </c>
    </row>
    <row r="89" spans="1:3" x14ac:dyDescent="0.45">
      <c r="A89" s="191" t="s">
        <v>608</v>
      </c>
      <c r="B89" s="221" t="s">
        <v>444</v>
      </c>
      <c r="C89" s="194" t="s">
        <v>445</v>
      </c>
    </row>
    <row r="90" spans="1:3" x14ac:dyDescent="0.45">
      <c r="A90" s="191" t="s">
        <v>608</v>
      </c>
      <c r="B90" s="221" t="s">
        <v>446</v>
      </c>
      <c r="C90" s="194" t="s">
        <v>541</v>
      </c>
    </row>
    <row r="91" spans="1:3" x14ac:dyDescent="0.45">
      <c r="A91" s="191" t="s">
        <v>609</v>
      </c>
      <c r="B91" s="220" t="s">
        <v>447</v>
      </c>
      <c r="C91" s="195" t="s">
        <v>448</v>
      </c>
    </row>
    <row r="92" spans="1:3" x14ac:dyDescent="0.45">
      <c r="A92" s="191" t="s">
        <v>609</v>
      </c>
      <c r="B92" s="221" t="s">
        <v>449</v>
      </c>
      <c r="C92" s="195" t="s">
        <v>654</v>
      </c>
    </row>
    <row r="93" spans="1:3" x14ac:dyDescent="0.45">
      <c r="A93" s="191" t="s">
        <v>609</v>
      </c>
      <c r="B93" s="221" t="s">
        <v>449</v>
      </c>
      <c r="C93" s="193" t="s">
        <v>655</v>
      </c>
    </row>
    <row r="94" spans="1:3" x14ac:dyDescent="0.45">
      <c r="A94" s="191" t="s">
        <v>609</v>
      </c>
      <c r="B94" s="221" t="s">
        <v>449</v>
      </c>
      <c r="C94" s="193" t="s">
        <v>656</v>
      </c>
    </row>
    <row r="95" spans="1:3" x14ac:dyDescent="0.45">
      <c r="A95" s="191" t="s">
        <v>609</v>
      </c>
      <c r="B95" s="221" t="s">
        <v>449</v>
      </c>
      <c r="C95" s="193" t="s">
        <v>657</v>
      </c>
    </row>
    <row r="96" spans="1:3" x14ac:dyDescent="0.45">
      <c r="A96" s="191" t="s">
        <v>609</v>
      </c>
      <c r="B96" s="221" t="s">
        <v>449</v>
      </c>
      <c r="C96" s="191" t="s">
        <v>658</v>
      </c>
    </row>
    <row r="97" spans="1:3" x14ac:dyDescent="0.45">
      <c r="A97" s="191" t="s">
        <v>609</v>
      </c>
      <c r="B97" s="221" t="s">
        <v>449</v>
      </c>
      <c r="C97" s="191" t="s">
        <v>659</v>
      </c>
    </row>
    <row r="98" spans="1:3" x14ac:dyDescent="0.45">
      <c r="A98" s="191" t="s">
        <v>609</v>
      </c>
      <c r="B98" s="221" t="s">
        <v>449</v>
      </c>
      <c r="C98" s="193" t="s">
        <v>660</v>
      </c>
    </row>
    <row r="99" spans="1:3" x14ac:dyDescent="0.45">
      <c r="A99" s="193" t="s">
        <v>610</v>
      </c>
      <c r="B99" s="220" t="s">
        <v>450</v>
      </c>
      <c r="C99" s="195" t="s">
        <v>451</v>
      </c>
    </row>
    <row r="100" spans="1:3" x14ac:dyDescent="0.45">
      <c r="A100" s="193" t="s">
        <v>610</v>
      </c>
      <c r="B100" s="220" t="s">
        <v>452</v>
      </c>
      <c r="C100" s="195" t="s">
        <v>453</v>
      </c>
    </row>
    <row r="101" spans="1:3" x14ac:dyDescent="0.45">
      <c r="A101" s="193" t="s">
        <v>610</v>
      </c>
      <c r="B101" s="220" t="s">
        <v>454</v>
      </c>
      <c r="C101" s="195" t="s">
        <v>455</v>
      </c>
    </row>
    <row r="102" spans="1:3" x14ac:dyDescent="0.45">
      <c r="A102" s="193" t="s">
        <v>611</v>
      </c>
      <c r="B102" s="220" t="s">
        <v>456</v>
      </c>
      <c r="C102" s="195" t="s">
        <v>457</v>
      </c>
    </row>
    <row r="103" spans="1:3" x14ac:dyDescent="0.45">
      <c r="A103" s="193" t="s">
        <v>611</v>
      </c>
      <c r="B103" s="220" t="s">
        <v>458</v>
      </c>
      <c r="C103" s="195" t="s">
        <v>459</v>
      </c>
    </row>
    <row r="104" spans="1:3" x14ac:dyDescent="0.45">
      <c r="A104" s="191" t="s">
        <v>612</v>
      </c>
      <c r="B104" s="221" t="s">
        <v>460</v>
      </c>
      <c r="C104" s="194" t="s">
        <v>461</v>
      </c>
    </row>
    <row r="105" spans="1:3" x14ac:dyDescent="0.45">
      <c r="A105" s="191" t="s">
        <v>612</v>
      </c>
      <c r="B105" s="221" t="s">
        <v>462</v>
      </c>
      <c r="C105" s="194" t="s">
        <v>463</v>
      </c>
    </row>
    <row r="106" spans="1:3" x14ac:dyDescent="0.45">
      <c r="A106" s="191" t="s">
        <v>612</v>
      </c>
      <c r="B106" s="221" t="s">
        <v>464</v>
      </c>
      <c r="C106" s="194" t="s">
        <v>465</v>
      </c>
    </row>
    <row r="107" spans="1:3" x14ac:dyDescent="0.45">
      <c r="A107" s="191" t="s">
        <v>612</v>
      </c>
      <c r="B107" s="221" t="s">
        <v>466</v>
      </c>
      <c r="C107" s="194" t="s">
        <v>467</v>
      </c>
    </row>
    <row r="108" spans="1:3" x14ac:dyDescent="0.45">
      <c r="A108" s="191" t="s">
        <v>612</v>
      </c>
      <c r="B108" s="221" t="s">
        <v>468</v>
      </c>
      <c r="C108" s="194" t="s">
        <v>469</v>
      </c>
    </row>
    <row r="109" spans="1:3" x14ac:dyDescent="0.45">
      <c r="A109" s="191" t="s">
        <v>612</v>
      </c>
      <c r="B109" s="220" t="s">
        <v>470</v>
      </c>
      <c r="C109" s="195" t="s">
        <v>471</v>
      </c>
    </row>
    <row r="110" spans="1:3" x14ac:dyDescent="0.45">
      <c r="A110" s="191" t="s">
        <v>612</v>
      </c>
      <c r="B110" s="220" t="s">
        <v>472</v>
      </c>
      <c r="C110" s="195" t="s">
        <v>473</v>
      </c>
    </row>
    <row r="111" spans="1:3" x14ac:dyDescent="0.45">
      <c r="A111" s="191" t="s">
        <v>612</v>
      </c>
      <c r="B111" s="220" t="s">
        <v>474</v>
      </c>
      <c r="C111" s="195" t="s">
        <v>475</v>
      </c>
    </row>
    <row r="112" spans="1:3" x14ac:dyDescent="0.45">
      <c r="A112" s="191" t="s">
        <v>612</v>
      </c>
      <c r="B112" s="220" t="s">
        <v>476</v>
      </c>
      <c r="C112" s="195" t="s">
        <v>477</v>
      </c>
    </row>
    <row r="113" spans="1:3" x14ac:dyDescent="0.45">
      <c r="A113" s="193" t="s">
        <v>613</v>
      </c>
      <c r="B113" s="220" t="s">
        <v>478</v>
      </c>
      <c r="C113" s="195" t="s">
        <v>479</v>
      </c>
    </row>
    <row r="114" spans="1:3" x14ac:dyDescent="0.45">
      <c r="A114" s="193" t="s">
        <v>613</v>
      </c>
      <c r="B114" s="220" t="s">
        <v>480</v>
      </c>
      <c r="C114" s="195" t="s">
        <v>481</v>
      </c>
    </row>
    <row r="115" spans="1:3" x14ac:dyDescent="0.45">
      <c r="A115" s="193" t="s">
        <v>614</v>
      </c>
      <c r="B115" s="222" t="s">
        <v>483</v>
      </c>
      <c r="C115" s="196" t="s">
        <v>482</v>
      </c>
    </row>
  </sheetData>
  <phoneticPr fontId="1"/>
  <hyperlinks>
    <hyperlink ref="F1" location="'様式第１号（申請書）'!V24" display="様式第１号（申請書）へ戻る" xr:uid="{2B438BB3-3495-4C3A-8DBA-2DE1EB1E0D54}"/>
    <hyperlink ref="E1" location="はじめに!A1" display="「はじめに」に戻る" xr:uid="{81E9F075-F3FF-4FF9-869F-CB8F4169A541}"/>
  </hyperlinks>
  <pageMargins left="0.7" right="0.7" top="0.75" bottom="0.75" header="0.3" footer="0.3"/>
  <pageSetup paperSize="9" scale="92" orientation="portrait" verticalDpi="0" r:id="rId1"/>
  <colBreaks count="1" manualBreakCount="1">
    <brk id="3" max="100" man="1"/>
  </col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BAB70-30F1-4CF9-9D4D-285BD264B412}">
  <sheetPr codeName="Sheet2">
    <tabColor theme="1" tint="0.249977111117893"/>
  </sheetPr>
  <dimension ref="A1:M21"/>
  <sheetViews>
    <sheetView workbookViewId="0">
      <selection activeCell="D21" sqref="D21"/>
    </sheetView>
  </sheetViews>
  <sheetFormatPr defaultColWidth="8.69921875" defaultRowHeight="18" x14ac:dyDescent="0.45"/>
  <cols>
    <col min="1" max="1" width="20.8984375" style="197" customWidth="1"/>
    <col min="2" max="3" width="8.69921875" style="197"/>
    <col min="4" max="13" width="12.59765625" style="197" customWidth="1"/>
    <col min="14" max="14" width="11.09765625" style="197" customWidth="1"/>
    <col min="15" max="16384" width="8.69921875" style="197"/>
  </cols>
  <sheetData>
    <row r="1" spans="1:13" x14ac:dyDescent="0.45">
      <c r="A1" s="197" t="s">
        <v>484</v>
      </c>
      <c r="D1" s="198" t="s">
        <v>108</v>
      </c>
      <c r="E1" s="197" t="s">
        <v>202</v>
      </c>
      <c r="F1" s="198" t="s">
        <v>110</v>
      </c>
      <c r="G1" s="198" t="s">
        <v>109</v>
      </c>
      <c r="H1" s="197" t="s">
        <v>485</v>
      </c>
      <c r="I1" s="197" t="s">
        <v>486</v>
      </c>
      <c r="J1" s="197" t="s">
        <v>487</v>
      </c>
      <c r="K1" s="197" t="s">
        <v>488</v>
      </c>
      <c r="L1" s="197" t="s">
        <v>489</v>
      </c>
      <c r="M1" s="197" t="s">
        <v>490</v>
      </c>
    </row>
    <row r="2" spans="1:13" x14ac:dyDescent="0.45">
      <c r="A2" s="197" t="s">
        <v>108</v>
      </c>
      <c r="D2" s="199" t="s">
        <v>491</v>
      </c>
      <c r="E2" s="197" t="s">
        <v>492</v>
      </c>
      <c r="F2" s="199" t="s">
        <v>493</v>
      </c>
      <c r="G2" s="199" t="s">
        <v>494</v>
      </c>
      <c r="H2" s="197" t="s">
        <v>485</v>
      </c>
      <c r="I2" s="197" t="s">
        <v>495</v>
      </c>
      <c r="J2" s="197" t="s">
        <v>496</v>
      </c>
      <c r="K2" s="197" t="s">
        <v>497</v>
      </c>
      <c r="L2" s="197" t="s">
        <v>498</v>
      </c>
      <c r="M2" s="197" t="s">
        <v>499</v>
      </c>
    </row>
    <row r="3" spans="1:13" x14ac:dyDescent="0.45">
      <c r="A3" s="197" t="s">
        <v>202</v>
      </c>
      <c r="D3" s="199" t="s">
        <v>500</v>
      </c>
      <c r="E3" s="197" t="s">
        <v>501</v>
      </c>
      <c r="F3" s="199" t="s">
        <v>114</v>
      </c>
      <c r="G3" s="199" t="s">
        <v>113</v>
      </c>
      <c r="I3" s="197" t="s">
        <v>502</v>
      </c>
      <c r="J3" s="197" t="s">
        <v>503</v>
      </c>
      <c r="K3" s="197" t="s">
        <v>504</v>
      </c>
      <c r="M3" s="197" t="s">
        <v>505</v>
      </c>
    </row>
    <row r="4" spans="1:13" x14ac:dyDescent="0.45">
      <c r="A4" s="197" t="s">
        <v>110</v>
      </c>
      <c r="D4" s="199" t="s">
        <v>506</v>
      </c>
      <c r="E4" s="197" t="s">
        <v>507</v>
      </c>
      <c r="F4" s="200"/>
      <c r="I4" s="197" t="s">
        <v>508</v>
      </c>
      <c r="K4" s="197" t="s">
        <v>509</v>
      </c>
      <c r="M4" s="197" t="s">
        <v>510</v>
      </c>
    </row>
    <row r="5" spans="1:13" x14ac:dyDescent="0.45">
      <c r="A5" s="197" t="s">
        <v>109</v>
      </c>
      <c r="D5" s="199" t="s">
        <v>112</v>
      </c>
      <c r="E5" s="197" t="s">
        <v>511</v>
      </c>
      <c r="K5" s="197" t="s">
        <v>512</v>
      </c>
    </row>
    <row r="6" spans="1:13" x14ac:dyDescent="0.45">
      <c r="A6" s="197" t="s">
        <v>485</v>
      </c>
      <c r="D6" s="199" t="s">
        <v>513</v>
      </c>
      <c r="E6" s="197" t="s">
        <v>514</v>
      </c>
      <c r="K6" s="197" t="s">
        <v>515</v>
      </c>
    </row>
    <row r="7" spans="1:13" x14ac:dyDescent="0.45">
      <c r="A7" s="197" t="s">
        <v>486</v>
      </c>
      <c r="E7" s="197" t="s">
        <v>516</v>
      </c>
    </row>
    <row r="8" spans="1:13" x14ac:dyDescent="0.45">
      <c r="A8" s="197" t="s">
        <v>487</v>
      </c>
    </row>
    <row r="9" spans="1:13" x14ac:dyDescent="0.45">
      <c r="A9" s="197" t="s">
        <v>488</v>
      </c>
    </row>
    <row r="10" spans="1:13" x14ac:dyDescent="0.45">
      <c r="A10" s="197" t="s">
        <v>489</v>
      </c>
    </row>
    <row r="11" spans="1:13" x14ac:dyDescent="0.45">
      <c r="A11" s="197" t="s">
        <v>490</v>
      </c>
    </row>
    <row r="15" spans="1:13" x14ac:dyDescent="0.45">
      <c r="A15" s="201" t="s">
        <v>105</v>
      </c>
      <c r="D15" s="202" t="s">
        <v>517</v>
      </c>
      <c r="E15" s="203" t="s">
        <v>518</v>
      </c>
      <c r="F15" s="203" t="s">
        <v>519</v>
      </c>
      <c r="G15" s="203" t="s">
        <v>520</v>
      </c>
      <c r="H15" s="203" t="s">
        <v>521</v>
      </c>
      <c r="I15" s="203" t="s">
        <v>522</v>
      </c>
      <c r="J15" s="203" t="s">
        <v>523</v>
      </c>
      <c r="K15" s="203" t="s">
        <v>524</v>
      </c>
      <c r="L15" s="203" t="s">
        <v>525</v>
      </c>
      <c r="M15" s="203" t="s">
        <v>526</v>
      </c>
    </row>
    <row r="16" spans="1:13" x14ac:dyDescent="0.45">
      <c r="A16" s="201" t="s">
        <v>106</v>
      </c>
      <c r="D16" s="197" t="s">
        <v>527</v>
      </c>
      <c r="E16" s="197" t="s">
        <v>528</v>
      </c>
      <c r="F16" s="197" t="s">
        <v>529</v>
      </c>
      <c r="G16" s="197" t="s">
        <v>75</v>
      </c>
      <c r="H16" s="197" t="s">
        <v>530</v>
      </c>
      <c r="I16" s="197" t="s">
        <v>531</v>
      </c>
      <c r="J16" s="197" t="s">
        <v>532</v>
      </c>
      <c r="K16" s="197" t="s">
        <v>533</v>
      </c>
      <c r="L16" s="197" t="s">
        <v>534</v>
      </c>
      <c r="M16" s="197" t="s">
        <v>469</v>
      </c>
    </row>
    <row r="17" spans="4:8" x14ac:dyDescent="0.45">
      <c r="D17" s="197" t="s">
        <v>535</v>
      </c>
      <c r="E17" s="197" t="s">
        <v>536</v>
      </c>
      <c r="H17" s="197" t="s">
        <v>537</v>
      </c>
    </row>
    <row r="18" spans="4:8" x14ac:dyDescent="0.45">
      <c r="D18" s="197" t="s">
        <v>538</v>
      </c>
    </row>
    <row r="19" spans="4:8" x14ac:dyDescent="0.45">
      <c r="D19" s="197" t="s">
        <v>539</v>
      </c>
    </row>
    <row r="20" spans="4:8" x14ac:dyDescent="0.45">
      <c r="D20" s="197" t="s">
        <v>540</v>
      </c>
    </row>
    <row r="21" spans="4:8" x14ac:dyDescent="0.45">
      <c r="D21" s="197" t="s">
        <v>541</v>
      </c>
    </row>
  </sheetData>
  <sheetProtection algorithmName="SHA-512" hashValue="H2bdroxosug4Kv2g35BZxXV9u4zqHRQVUmSWAgyH1HFDhEcJhQoUjHwGbrWpKLO+EhbR2/VuI8yRyzHxneim9w==" saltValue="SUFrDexQMMU6Cw5FwAu5EQ==" spinCount="100000" sheet="1" objects="1" scenarios="1"/>
  <phoneticPr fontId="1"/>
  <pageMargins left="0.7" right="0.7" top="0.75" bottom="0.75" header="0.3" footer="0.3"/>
  <tableParts count="21">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448A3-D33E-41FD-803E-2CAF31570837}">
  <sheetPr codeName="Sheet3">
    <tabColor rgb="FFFFFF00"/>
    <pageSetUpPr fitToPage="1"/>
  </sheetPr>
  <dimension ref="A1:G28"/>
  <sheetViews>
    <sheetView view="pageBreakPreview" topLeftCell="A19" zoomScaleNormal="100" zoomScaleSheetLayoutView="100" workbookViewId="0">
      <selection activeCell="D3" sqref="D3:G3"/>
    </sheetView>
  </sheetViews>
  <sheetFormatPr defaultColWidth="8.69921875" defaultRowHeight="18" x14ac:dyDescent="0.45"/>
  <cols>
    <col min="1" max="1" width="2.19921875" style="1" customWidth="1"/>
    <col min="2" max="2" width="5.3984375" style="1" customWidth="1"/>
    <col min="3" max="3" width="63.8984375" style="1" customWidth="1"/>
    <col min="4" max="4" width="9.19921875" style="1" customWidth="1"/>
    <col min="5" max="5" width="1.3984375" style="1" customWidth="1"/>
    <col min="6" max="7" width="9.19921875" style="1" customWidth="1"/>
    <col min="8" max="8" width="1.5" style="1" customWidth="1"/>
    <col min="9" max="16384" width="8.69921875" style="1"/>
  </cols>
  <sheetData>
    <row r="1" spans="1:7" ht="46.5" customHeight="1" x14ac:dyDescent="0.45">
      <c r="A1" s="284" t="s">
        <v>21</v>
      </c>
      <c r="B1" s="285"/>
      <c r="C1" s="285"/>
      <c r="D1" s="285"/>
      <c r="E1" s="285"/>
      <c r="F1" s="285"/>
      <c r="G1" s="285"/>
    </row>
    <row r="2" spans="1:7" ht="7.5" customHeight="1" x14ac:dyDescent="0.45">
      <c r="C2" s="20"/>
    </row>
    <row r="3" spans="1:7" ht="25.5" customHeight="1" x14ac:dyDescent="0.45">
      <c r="C3" s="21" t="s">
        <v>22</v>
      </c>
      <c r="D3" s="297" t="str">
        <f>IF(はじめに!B5="","",はじめに!B5)</f>
        <v/>
      </c>
      <c r="E3" s="297"/>
      <c r="F3" s="297"/>
      <c r="G3" s="297"/>
    </row>
    <row r="4" spans="1:7" ht="9.75" customHeight="1" x14ac:dyDescent="0.45">
      <c r="C4" s="22"/>
    </row>
    <row r="5" spans="1:7" ht="19.95" customHeight="1" x14ac:dyDescent="0.45">
      <c r="A5" s="286" t="s">
        <v>23</v>
      </c>
      <c r="B5" s="286"/>
      <c r="C5" s="286"/>
      <c r="D5" s="286"/>
      <c r="E5" s="286"/>
      <c r="F5" s="286"/>
      <c r="G5" s="286"/>
    </row>
    <row r="6" spans="1:7" ht="7.5" customHeight="1" thickBot="1" x14ac:dyDescent="0.5"/>
    <row r="7" spans="1:7" ht="21.75" customHeight="1" thickBot="1" x14ac:dyDescent="0.5">
      <c r="A7" s="287" t="s">
        <v>6</v>
      </c>
      <c r="B7" s="288"/>
      <c r="C7" s="288"/>
      <c r="D7" s="289"/>
      <c r="E7" s="23"/>
      <c r="F7" s="290" t="s">
        <v>24</v>
      </c>
      <c r="G7" s="291"/>
    </row>
    <row r="8" spans="1:7" ht="31.95" customHeight="1" thickBot="1" x14ac:dyDescent="0.5">
      <c r="A8" s="292" t="s">
        <v>25</v>
      </c>
      <c r="B8" s="293"/>
      <c r="C8" s="293"/>
      <c r="D8" s="24" t="s">
        <v>26</v>
      </c>
      <c r="E8" s="23"/>
      <c r="F8" s="25" t="s">
        <v>27</v>
      </c>
      <c r="G8" s="26" t="s">
        <v>28</v>
      </c>
    </row>
    <row r="9" spans="1:7" ht="30" customHeight="1" x14ac:dyDescent="0.45">
      <c r="A9" s="294" t="s">
        <v>29</v>
      </c>
      <c r="B9" s="295"/>
      <c r="C9" s="55" t="s">
        <v>30</v>
      </c>
      <c r="D9" s="27"/>
      <c r="E9" s="23"/>
      <c r="F9" s="28" t="s">
        <v>31</v>
      </c>
      <c r="G9" s="29" t="s">
        <v>31</v>
      </c>
    </row>
    <row r="10" spans="1:7" ht="45.45" customHeight="1" x14ac:dyDescent="0.45">
      <c r="A10" s="296" t="s">
        <v>32</v>
      </c>
      <c r="B10" s="283"/>
      <c r="C10" s="54" t="s">
        <v>33</v>
      </c>
      <c r="D10" s="30"/>
      <c r="E10" s="23"/>
      <c r="F10" s="31" t="s">
        <v>34</v>
      </c>
      <c r="G10" s="32" t="s">
        <v>34</v>
      </c>
    </row>
    <row r="11" spans="1:7" ht="30" customHeight="1" x14ac:dyDescent="0.45">
      <c r="A11" s="296" t="s">
        <v>35</v>
      </c>
      <c r="B11" s="283"/>
      <c r="C11" s="54" t="s">
        <v>36</v>
      </c>
      <c r="D11" s="30"/>
      <c r="E11" s="23"/>
      <c r="F11" s="31" t="s">
        <v>34</v>
      </c>
      <c r="G11" s="32" t="s">
        <v>34</v>
      </c>
    </row>
    <row r="12" spans="1:7" ht="30" customHeight="1" x14ac:dyDescent="0.45">
      <c r="A12" s="296" t="s">
        <v>37</v>
      </c>
      <c r="B12" s="283"/>
      <c r="C12" s="56" t="s">
        <v>38</v>
      </c>
      <c r="D12" s="30"/>
      <c r="E12" s="23"/>
      <c r="F12" s="31" t="s">
        <v>34</v>
      </c>
      <c r="G12" s="32" t="s">
        <v>34</v>
      </c>
    </row>
    <row r="13" spans="1:7" ht="45.45" customHeight="1" x14ac:dyDescent="0.45">
      <c r="A13" s="296" t="s">
        <v>39</v>
      </c>
      <c r="B13" s="283"/>
      <c r="C13" s="56" t="s">
        <v>40</v>
      </c>
      <c r="D13" s="30"/>
      <c r="E13" s="23"/>
      <c r="F13" s="31" t="s">
        <v>34</v>
      </c>
      <c r="G13" s="32" t="s">
        <v>34</v>
      </c>
    </row>
    <row r="14" spans="1:7" ht="30" customHeight="1" x14ac:dyDescent="0.45">
      <c r="A14" s="282" t="s">
        <v>41</v>
      </c>
      <c r="B14" s="283"/>
      <c r="C14" s="54" t="s">
        <v>551</v>
      </c>
      <c r="D14" s="33"/>
      <c r="E14" s="23"/>
      <c r="F14" s="34"/>
      <c r="G14" s="35"/>
    </row>
    <row r="15" spans="1:7" ht="30" customHeight="1" x14ac:dyDescent="0.45">
      <c r="A15" s="36"/>
      <c r="B15" s="37" t="s">
        <v>42</v>
      </c>
      <c r="C15" s="54" t="s">
        <v>43</v>
      </c>
      <c r="D15" s="38"/>
      <c r="E15" s="39"/>
      <c r="F15" s="40" t="s">
        <v>34</v>
      </c>
      <c r="G15" s="41" t="s">
        <v>34</v>
      </c>
    </row>
    <row r="16" spans="1:7" ht="45.45" customHeight="1" x14ac:dyDescent="0.45">
      <c r="A16" s="36"/>
      <c r="B16" s="42" t="s">
        <v>44</v>
      </c>
      <c r="C16" s="54" t="s">
        <v>45</v>
      </c>
      <c r="D16" s="38"/>
      <c r="E16" s="39"/>
      <c r="F16" s="40" t="s">
        <v>34</v>
      </c>
      <c r="G16" s="41" t="s">
        <v>34</v>
      </c>
    </row>
    <row r="17" spans="1:7" ht="30" customHeight="1" x14ac:dyDescent="0.45">
      <c r="A17" s="282" t="s">
        <v>46</v>
      </c>
      <c r="B17" s="283"/>
      <c r="C17" s="56" t="s">
        <v>47</v>
      </c>
      <c r="D17" s="38"/>
      <c r="E17" s="39"/>
      <c r="F17" s="40" t="s">
        <v>34</v>
      </c>
      <c r="G17" s="41" t="s">
        <v>34</v>
      </c>
    </row>
    <row r="18" spans="1:7" s="45" customFormat="1" ht="45.45" customHeight="1" x14ac:dyDescent="0.45">
      <c r="A18" s="43"/>
      <c r="B18" s="44" t="s">
        <v>48</v>
      </c>
      <c r="C18" s="54" t="s">
        <v>49</v>
      </c>
      <c r="D18" s="38"/>
      <c r="E18" s="39"/>
      <c r="F18" s="40" t="s">
        <v>34</v>
      </c>
      <c r="G18" s="41" t="s">
        <v>34</v>
      </c>
    </row>
    <row r="19" spans="1:7" ht="30" customHeight="1" x14ac:dyDescent="0.45">
      <c r="A19" s="300" t="s">
        <v>50</v>
      </c>
      <c r="B19" s="301"/>
      <c r="C19" s="54" t="s">
        <v>552</v>
      </c>
      <c r="D19" s="33"/>
      <c r="E19" s="23"/>
      <c r="F19" s="34"/>
      <c r="G19" s="35"/>
    </row>
    <row r="20" spans="1:7" ht="82.5" customHeight="1" x14ac:dyDescent="0.45">
      <c r="A20" s="46"/>
      <c r="B20" s="37" t="s">
        <v>51</v>
      </c>
      <c r="C20" s="54" t="s">
        <v>52</v>
      </c>
      <c r="D20" s="30"/>
      <c r="E20" s="23"/>
      <c r="F20" s="31" t="s">
        <v>34</v>
      </c>
      <c r="G20" s="32" t="s">
        <v>34</v>
      </c>
    </row>
    <row r="21" spans="1:7" ht="30" customHeight="1" x14ac:dyDescent="0.45">
      <c r="A21" s="46"/>
      <c r="B21" s="42" t="s">
        <v>53</v>
      </c>
      <c r="C21" s="54" t="s">
        <v>54</v>
      </c>
      <c r="D21" s="30"/>
      <c r="E21" s="23"/>
      <c r="F21" s="31" t="s">
        <v>34</v>
      </c>
      <c r="G21" s="32" t="s">
        <v>34</v>
      </c>
    </row>
    <row r="22" spans="1:7" ht="30" customHeight="1" x14ac:dyDescent="0.45">
      <c r="A22" s="296" t="s">
        <v>55</v>
      </c>
      <c r="B22" s="283"/>
      <c r="C22" s="56" t="s">
        <v>553</v>
      </c>
      <c r="D22" s="30"/>
      <c r="E22" s="23"/>
      <c r="F22" s="31" t="s">
        <v>34</v>
      </c>
      <c r="G22" s="32" t="s">
        <v>34</v>
      </c>
    </row>
    <row r="23" spans="1:7" ht="45.45" customHeight="1" x14ac:dyDescent="0.45">
      <c r="A23" s="296" t="s">
        <v>56</v>
      </c>
      <c r="B23" s="283"/>
      <c r="C23" s="56" t="s">
        <v>554</v>
      </c>
      <c r="D23" s="30"/>
      <c r="E23" s="23"/>
      <c r="F23" s="47" t="s">
        <v>34</v>
      </c>
      <c r="G23" s="48" t="s">
        <v>34</v>
      </c>
    </row>
    <row r="24" spans="1:7" ht="39.75" customHeight="1" x14ac:dyDescent="0.45">
      <c r="A24" s="282" t="s">
        <v>57</v>
      </c>
      <c r="B24" s="283"/>
      <c r="C24" s="54" t="s">
        <v>555</v>
      </c>
      <c r="D24" s="38"/>
      <c r="E24" s="39"/>
      <c r="F24" s="49" t="s">
        <v>34</v>
      </c>
      <c r="G24" s="50" t="s">
        <v>34</v>
      </c>
    </row>
    <row r="25" spans="1:7" ht="30" customHeight="1" x14ac:dyDescent="0.45">
      <c r="A25" s="36"/>
      <c r="B25" s="51" t="s">
        <v>48</v>
      </c>
      <c r="C25" s="57" t="s">
        <v>58</v>
      </c>
      <c r="D25" s="52"/>
      <c r="E25" s="39"/>
      <c r="F25" s="49" t="s">
        <v>34</v>
      </c>
      <c r="G25" s="50" t="s">
        <v>34</v>
      </c>
    </row>
    <row r="26" spans="1:7" ht="30" customHeight="1" thickBot="1" x14ac:dyDescent="0.5">
      <c r="A26" s="302" t="s">
        <v>59</v>
      </c>
      <c r="B26" s="303"/>
      <c r="C26" s="304"/>
      <c r="D26" s="53"/>
      <c r="E26" s="23"/>
      <c r="F26" s="298"/>
      <c r="G26" s="299"/>
    </row>
    <row r="27" spans="1:7" ht="20.25" customHeight="1" x14ac:dyDescent="0.45"/>
    <row r="28" spans="1:7" ht="8.25" customHeight="1" x14ac:dyDescent="0.45"/>
  </sheetData>
  <mergeCells count="19">
    <mergeCell ref="F26:G26"/>
    <mergeCell ref="A17:B17"/>
    <mergeCell ref="A19:B19"/>
    <mergeCell ref="A22:B22"/>
    <mergeCell ref="A23:B23"/>
    <mergeCell ref="A24:B24"/>
    <mergeCell ref="A26:C26"/>
    <mergeCell ref="A14:B14"/>
    <mergeCell ref="A1:G1"/>
    <mergeCell ref="A5:G5"/>
    <mergeCell ref="A7:D7"/>
    <mergeCell ref="F7:G7"/>
    <mergeCell ref="A8:C8"/>
    <mergeCell ref="A9:B9"/>
    <mergeCell ref="A10:B10"/>
    <mergeCell ref="A11:B11"/>
    <mergeCell ref="A12:B12"/>
    <mergeCell ref="A13:B13"/>
    <mergeCell ref="D3:G3"/>
  </mergeCells>
  <phoneticPr fontId="1"/>
  <printOptions horizontalCentered="1"/>
  <pageMargins left="0.70866141732283472" right="0.31496062992125984" top="0.74803149606299213" bottom="0.35433070866141736" header="0.31496062992125984" footer="0.31496062992125984"/>
  <pageSetup paperSize="9" scale="82" orientation="portrait" r:id="rId1"/>
  <headerFooter differentFirst="1">
    <oddFooter>&amp;R&amp;G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7409" r:id="rId5" name="Check Box 1">
              <controlPr defaultSize="0" autoFill="0" autoLine="0" autoPict="0">
                <anchor moveWithCells="1">
                  <from>
                    <xdr:col>3</xdr:col>
                    <xdr:colOff>289560</xdr:colOff>
                    <xdr:row>8</xdr:row>
                    <xdr:rowOff>22860</xdr:rowOff>
                  </from>
                  <to>
                    <xdr:col>4</xdr:col>
                    <xdr:colOff>0</xdr:colOff>
                    <xdr:row>8</xdr:row>
                    <xdr:rowOff>373380</xdr:rowOff>
                  </to>
                </anchor>
              </controlPr>
            </control>
          </mc:Choice>
        </mc:AlternateContent>
        <mc:AlternateContent xmlns:mc="http://schemas.openxmlformats.org/markup-compatibility/2006">
          <mc:Choice Requires="x14">
            <control shapeId="17410" r:id="rId6" name="Check Box 2">
              <controlPr defaultSize="0" autoFill="0" autoLine="0" autoPict="0">
                <anchor moveWithCells="1">
                  <from>
                    <xdr:col>3</xdr:col>
                    <xdr:colOff>289560</xdr:colOff>
                    <xdr:row>9</xdr:row>
                    <xdr:rowOff>22860</xdr:rowOff>
                  </from>
                  <to>
                    <xdr:col>4</xdr:col>
                    <xdr:colOff>0</xdr:colOff>
                    <xdr:row>10</xdr:row>
                    <xdr:rowOff>7620</xdr:rowOff>
                  </to>
                </anchor>
              </controlPr>
            </control>
          </mc:Choice>
        </mc:AlternateContent>
        <mc:AlternateContent xmlns:mc="http://schemas.openxmlformats.org/markup-compatibility/2006">
          <mc:Choice Requires="x14">
            <control shapeId="17411" r:id="rId7" name="Check Box 3">
              <controlPr defaultSize="0" autoFill="0" autoLine="0" autoPict="0">
                <anchor moveWithCells="1">
                  <from>
                    <xdr:col>3</xdr:col>
                    <xdr:colOff>289560</xdr:colOff>
                    <xdr:row>10</xdr:row>
                    <xdr:rowOff>22860</xdr:rowOff>
                  </from>
                  <to>
                    <xdr:col>4</xdr:col>
                    <xdr:colOff>0</xdr:colOff>
                    <xdr:row>10</xdr:row>
                    <xdr:rowOff>373380</xdr:rowOff>
                  </to>
                </anchor>
              </controlPr>
            </control>
          </mc:Choice>
        </mc:AlternateContent>
        <mc:AlternateContent xmlns:mc="http://schemas.openxmlformats.org/markup-compatibility/2006">
          <mc:Choice Requires="x14">
            <control shapeId="17412" r:id="rId8" name="Check Box 4">
              <controlPr defaultSize="0" autoFill="0" autoLine="0" autoPict="0">
                <anchor moveWithCells="1">
                  <from>
                    <xdr:col>3</xdr:col>
                    <xdr:colOff>289560</xdr:colOff>
                    <xdr:row>11</xdr:row>
                    <xdr:rowOff>22860</xdr:rowOff>
                  </from>
                  <to>
                    <xdr:col>4</xdr:col>
                    <xdr:colOff>0</xdr:colOff>
                    <xdr:row>11</xdr:row>
                    <xdr:rowOff>373380</xdr:rowOff>
                  </to>
                </anchor>
              </controlPr>
            </control>
          </mc:Choice>
        </mc:AlternateContent>
        <mc:AlternateContent xmlns:mc="http://schemas.openxmlformats.org/markup-compatibility/2006">
          <mc:Choice Requires="x14">
            <control shapeId="17413" r:id="rId9" name="Check Box 5">
              <controlPr defaultSize="0" autoFill="0" autoLine="0" autoPict="0">
                <anchor moveWithCells="1">
                  <from>
                    <xdr:col>3</xdr:col>
                    <xdr:colOff>289560</xdr:colOff>
                    <xdr:row>12</xdr:row>
                    <xdr:rowOff>22860</xdr:rowOff>
                  </from>
                  <to>
                    <xdr:col>4</xdr:col>
                    <xdr:colOff>0</xdr:colOff>
                    <xdr:row>13</xdr:row>
                    <xdr:rowOff>0</xdr:rowOff>
                  </to>
                </anchor>
              </controlPr>
            </control>
          </mc:Choice>
        </mc:AlternateContent>
        <mc:AlternateContent xmlns:mc="http://schemas.openxmlformats.org/markup-compatibility/2006">
          <mc:Choice Requires="x14">
            <control shapeId="17414" r:id="rId10" name="Check Box 6">
              <controlPr defaultSize="0" autoFill="0" autoLine="0" autoPict="0">
                <anchor moveWithCells="1">
                  <from>
                    <xdr:col>3</xdr:col>
                    <xdr:colOff>289560</xdr:colOff>
                    <xdr:row>14</xdr:row>
                    <xdr:rowOff>22860</xdr:rowOff>
                  </from>
                  <to>
                    <xdr:col>4</xdr:col>
                    <xdr:colOff>0</xdr:colOff>
                    <xdr:row>14</xdr:row>
                    <xdr:rowOff>373380</xdr:rowOff>
                  </to>
                </anchor>
              </controlPr>
            </control>
          </mc:Choice>
        </mc:AlternateContent>
        <mc:AlternateContent xmlns:mc="http://schemas.openxmlformats.org/markup-compatibility/2006">
          <mc:Choice Requires="x14">
            <control shapeId="17415" r:id="rId11" name="Check Box 7">
              <controlPr defaultSize="0" autoFill="0" autoLine="0" autoPict="0">
                <anchor moveWithCells="1">
                  <from>
                    <xdr:col>3</xdr:col>
                    <xdr:colOff>289560</xdr:colOff>
                    <xdr:row>15</xdr:row>
                    <xdr:rowOff>22860</xdr:rowOff>
                  </from>
                  <to>
                    <xdr:col>4</xdr:col>
                    <xdr:colOff>0</xdr:colOff>
                    <xdr:row>16</xdr:row>
                    <xdr:rowOff>0</xdr:rowOff>
                  </to>
                </anchor>
              </controlPr>
            </control>
          </mc:Choice>
        </mc:AlternateContent>
        <mc:AlternateContent xmlns:mc="http://schemas.openxmlformats.org/markup-compatibility/2006">
          <mc:Choice Requires="x14">
            <control shapeId="17416" r:id="rId12" name="Check Box 8">
              <controlPr defaultSize="0" autoFill="0" autoLine="0" autoPict="0">
                <anchor moveWithCells="1">
                  <from>
                    <xdr:col>3</xdr:col>
                    <xdr:colOff>289560</xdr:colOff>
                    <xdr:row>16</xdr:row>
                    <xdr:rowOff>22860</xdr:rowOff>
                  </from>
                  <to>
                    <xdr:col>4</xdr:col>
                    <xdr:colOff>0</xdr:colOff>
                    <xdr:row>17</xdr:row>
                    <xdr:rowOff>7620</xdr:rowOff>
                  </to>
                </anchor>
              </controlPr>
            </control>
          </mc:Choice>
        </mc:AlternateContent>
        <mc:AlternateContent xmlns:mc="http://schemas.openxmlformats.org/markup-compatibility/2006">
          <mc:Choice Requires="x14">
            <control shapeId="17417" r:id="rId13" name="Check Box 9">
              <controlPr defaultSize="0" autoFill="0" autoLine="0" autoPict="0">
                <anchor moveWithCells="1">
                  <from>
                    <xdr:col>3</xdr:col>
                    <xdr:colOff>289560</xdr:colOff>
                    <xdr:row>17</xdr:row>
                    <xdr:rowOff>22860</xdr:rowOff>
                  </from>
                  <to>
                    <xdr:col>4</xdr:col>
                    <xdr:colOff>0</xdr:colOff>
                    <xdr:row>18</xdr:row>
                    <xdr:rowOff>22860</xdr:rowOff>
                  </to>
                </anchor>
              </controlPr>
            </control>
          </mc:Choice>
        </mc:AlternateContent>
        <mc:AlternateContent xmlns:mc="http://schemas.openxmlformats.org/markup-compatibility/2006">
          <mc:Choice Requires="x14">
            <control shapeId="17418" r:id="rId14" name="Check Box 10">
              <controlPr defaultSize="0" autoFill="0" autoLine="0" autoPict="0">
                <anchor moveWithCells="1">
                  <from>
                    <xdr:col>3</xdr:col>
                    <xdr:colOff>289560</xdr:colOff>
                    <xdr:row>19</xdr:row>
                    <xdr:rowOff>22860</xdr:rowOff>
                  </from>
                  <to>
                    <xdr:col>4</xdr:col>
                    <xdr:colOff>0</xdr:colOff>
                    <xdr:row>19</xdr:row>
                    <xdr:rowOff>1036320</xdr:rowOff>
                  </to>
                </anchor>
              </controlPr>
            </control>
          </mc:Choice>
        </mc:AlternateContent>
        <mc:AlternateContent xmlns:mc="http://schemas.openxmlformats.org/markup-compatibility/2006">
          <mc:Choice Requires="x14">
            <control shapeId="17419" r:id="rId15" name="Check Box 11">
              <controlPr defaultSize="0" autoFill="0" autoLine="0" autoPict="0">
                <anchor moveWithCells="1">
                  <from>
                    <xdr:col>3</xdr:col>
                    <xdr:colOff>289560</xdr:colOff>
                    <xdr:row>20</xdr:row>
                    <xdr:rowOff>22860</xdr:rowOff>
                  </from>
                  <to>
                    <xdr:col>4</xdr:col>
                    <xdr:colOff>0</xdr:colOff>
                    <xdr:row>20</xdr:row>
                    <xdr:rowOff>373380</xdr:rowOff>
                  </to>
                </anchor>
              </controlPr>
            </control>
          </mc:Choice>
        </mc:AlternateContent>
        <mc:AlternateContent xmlns:mc="http://schemas.openxmlformats.org/markup-compatibility/2006">
          <mc:Choice Requires="x14">
            <control shapeId="17420" r:id="rId16" name="Check Box 12">
              <controlPr defaultSize="0" autoFill="0" autoLine="0" autoPict="0">
                <anchor moveWithCells="1">
                  <from>
                    <xdr:col>3</xdr:col>
                    <xdr:colOff>289560</xdr:colOff>
                    <xdr:row>21</xdr:row>
                    <xdr:rowOff>22860</xdr:rowOff>
                  </from>
                  <to>
                    <xdr:col>4</xdr:col>
                    <xdr:colOff>0</xdr:colOff>
                    <xdr:row>21</xdr:row>
                    <xdr:rowOff>373380</xdr:rowOff>
                  </to>
                </anchor>
              </controlPr>
            </control>
          </mc:Choice>
        </mc:AlternateContent>
        <mc:AlternateContent xmlns:mc="http://schemas.openxmlformats.org/markup-compatibility/2006">
          <mc:Choice Requires="x14">
            <control shapeId="17421" r:id="rId17" name="Check Box 13">
              <controlPr defaultSize="0" autoFill="0" autoLine="0" autoPict="0">
                <anchor moveWithCells="1">
                  <from>
                    <xdr:col>3</xdr:col>
                    <xdr:colOff>289560</xdr:colOff>
                    <xdr:row>22</xdr:row>
                    <xdr:rowOff>22860</xdr:rowOff>
                  </from>
                  <to>
                    <xdr:col>4</xdr:col>
                    <xdr:colOff>0</xdr:colOff>
                    <xdr:row>23</xdr:row>
                    <xdr:rowOff>7620</xdr:rowOff>
                  </to>
                </anchor>
              </controlPr>
            </control>
          </mc:Choice>
        </mc:AlternateContent>
        <mc:AlternateContent xmlns:mc="http://schemas.openxmlformats.org/markup-compatibility/2006">
          <mc:Choice Requires="x14">
            <control shapeId="17422" r:id="rId18" name="Check Box 14">
              <controlPr defaultSize="0" autoFill="0" autoLine="0" autoPict="0">
                <anchor moveWithCells="1">
                  <from>
                    <xdr:col>3</xdr:col>
                    <xdr:colOff>289560</xdr:colOff>
                    <xdr:row>23</xdr:row>
                    <xdr:rowOff>22860</xdr:rowOff>
                  </from>
                  <to>
                    <xdr:col>4</xdr:col>
                    <xdr:colOff>0</xdr:colOff>
                    <xdr:row>24</xdr:row>
                    <xdr:rowOff>0</xdr:rowOff>
                  </to>
                </anchor>
              </controlPr>
            </control>
          </mc:Choice>
        </mc:AlternateContent>
        <mc:AlternateContent xmlns:mc="http://schemas.openxmlformats.org/markup-compatibility/2006">
          <mc:Choice Requires="x14">
            <control shapeId="17423" r:id="rId19" name="Check Box 15">
              <controlPr defaultSize="0" autoFill="0" autoLine="0" autoPict="0">
                <anchor moveWithCells="1">
                  <from>
                    <xdr:col>3</xdr:col>
                    <xdr:colOff>289560</xdr:colOff>
                    <xdr:row>24</xdr:row>
                    <xdr:rowOff>22860</xdr:rowOff>
                  </from>
                  <to>
                    <xdr:col>4</xdr:col>
                    <xdr:colOff>0</xdr:colOff>
                    <xdr:row>24</xdr:row>
                    <xdr:rowOff>373380</xdr:rowOff>
                  </to>
                </anchor>
              </controlPr>
            </control>
          </mc:Choice>
        </mc:AlternateContent>
        <mc:AlternateContent xmlns:mc="http://schemas.openxmlformats.org/markup-compatibility/2006">
          <mc:Choice Requires="x14">
            <control shapeId="17424" r:id="rId20" name="Check Box 16">
              <controlPr defaultSize="0" autoFill="0" autoLine="0" autoPict="0">
                <anchor moveWithCells="1">
                  <from>
                    <xdr:col>3</xdr:col>
                    <xdr:colOff>289560</xdr:colOff>
                    <xdr:row>25</xdr:row>
                    <xdr:rowOff>22860</xdr:rowOff>
                  </from>
                  <to>
                    <xdr:col>4</xdr:col>
                    <xdr:colOff>0</xdr:colOff>
                    <xdr:row>25</xdr:row>
                    <xdr:rowOff>373380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DB4E4-A298-4CD4-9A31-804A72D5F983}">
  <sheetPr codeName="Sheet1">
    <tabColor rgb="FFFF0000"/>
    <pageSetUpPr fitToPage="1"/>
  </sheetPr>
  <dimension ref="A1:AV67"/>
  <sheetViews>
    <sheetView view="pageBreakPreview" topLeftCell="A9" zoomScaleNormal="100" zoomScaleSheetLayoutView="100" workbookViewId="0">
      <selection activeCell="V24" sqref="V24"/>
    </sheetView>
  </sheetViews>
  <sheetFormatPr defaultColWidth="4.19921875" defaultRowHeight="18" x14ac:dyDescent="0.45"/>
  <cols>
    <col min="1" max="21" width="4.19921875" style="137"/>
    <col min="22" max="22" width="16.5" style="137" customWidth="1"/>
    <col min="23" max="26" width="12.09765625" style="137" customWidth="1"/>
    <col min="27" max="27" width="7.3984375" style="137" customWidth="1"/>
    <col min="28" max="28" width="13.69921875" style="137" customWidth="1"/>
    <col min="29" max="30" width="4.19921875" style="137"/>
    <col min="31" max="32" width="6.19921875" style="137" customWidth="1"/>
    <col min="33" max="35" width="4.19921875" style="137"/>
    <col min="36" max="50" width="6.69921875" style="137" customWidth="1"/>
    <col min="51" max="16384" width="4.19921875" style="137"/>
  </cols>
  <sheetData>
    <row r="1" spans="1:45" ht="17.399999999999999" customHeight="1" x14ac:dyDescent="0.45">
      <c r="A1" s="136" t="s">
        <v>60</v>
      </c>
      <c r="I1" s="138"/>
      <c r="J1" s="138"/>
      <c r="U1" s="441" t="s">
        <v>61</v>
      </c>
      <c r="V1" s="441"/>
      <c r="W1" s="441"/>
      <c r="X1" s="244"/>
      <c r="Y1" s="244"/>
    </row>
    <row r="2" spans="1:45" ht="20.100000000000001" customHeight="1" x14ac:dyDescent="0.45">
      <c r="A2" s="139" t="s">
        <v>62</v>
      </c>
      <c r="F2" s="140"/>
      <c r="N2" s="308" t="str">
        <f>IF(はじめに!B7="","令和　　年　　月　　日",はじめに!B7)</f>
        <v>令和　　年　　月　　日</v>
      </c>
      <c r="O2" s="308"/>
      <c r="P2" s="308"/>
      <c r="Q2" s="308"/>
      <c r="R2" s="308"/>
      <c r="S2" s="308"/>
      <c r="U2" s="441"/>
      <c r="V2" s="441"/>
      <c r="W2" s="441"/>
    </row>
    <row r="3" spans="1:45" ht="9.4499999999999993" customHeight="1" x14ac:dyDescent="0.45">
      <c r="A3" s="139"/>
      <c r="F3" s="140"/>
    </row>
    <row r="4" spans="1:45" ht="21.45" customHeight="1" x14ac:dyDescent="0.45">
      <c r="A4" s="139"/>
      <c r="F4" s="140"/>
      <c r="L4" s="140" t="s">
        <v>579</v>
      </c>
      <c r="M4" s="137" t="str">
        <f>IF(はじめに!B3="","",はじめに!B3)</f>
        <v/>
      </c>
    </row>
    <row r="5" spans="1:45" ht="18.75" customHeight="1" x14ac:dyDescent="0.45">
      <c r="A5" s="141"/>
      <c r="L5" s="142" t="s">
        <v>63</v>
      </c>
      <c r="M5" s="307" t="str">
        <f>IFERROR(IF(はじめに!B4="","",はじめに!B4),"")</f>
        <v/>
      </c>
      <c r="N5" s="307"/>
      <c r="O5" s="307"/>
      <c r="P5" s="307"/>
      <c r="Q5" s="307"/>
      <c r="R5" s="307"/>
      <c r="S5" s="307"/>
    </row>
    <row r="6" spans="1:45" ht="18.75" customHeight="1" x14ac:dyDescent="0.45">
      <c r="A6" s="141"/>
      <c r="L6" s="142" t="s">
        <v>64</v>
      </c>
      <c r="M6" s="307" t="str">
        <f>IFERROR(IF(はじめに!B5="","",はじめに!B5),"")</f>
        <v/>
      </c>
      <c r="N6" s="307"/>
      <c r="O6" s="307"/>
      <c r="P6" s="307"/>
      <c r="Q6" s="307"/>
      <c r="R6" s="307"/>
      <c r="S6" s="307"/>
    </row>
    <row r="7" spans="1:45" ht="18.75" customHeight="1" x14ac:dyDescent="0.45">
      <c r="A7" s="141"/>
      <c r="L7" s="142" t="s">
        <v>65</v>
      </c>
      <c r="M7" s="307" t="str">
        <f>IFERROR(IF(はじめに!B6="","",はじめに!B6),"")</f>
        <v/>
      </c>
      <c r="N7" s="307"/>
      <c r="O7" s="307"/>
      <c r="P7" s="307"/>
      <c r="Q7" s="307"/>
      <c r="R7" s="307"/>
      <c r="S7" s="307"/>
    </row>
    <row r="8" spans="1:45" ht="30.6" customHeight="1" x14ac:dyDescent="0.45">
      <c r="A8" s="329" t="s">
        <v>66</v>
      </c>
      <c r="B8" s="329"/>
      <c r="C8" s="329"/>
      <c r="D8" s="329"/>
      <c r="E8" s="329"/>
      <c r="F8" s="329"/>
      <c r="G8" s="329"/>
      <c r="H8" s="329"/>
      <c r="I8" s="329"/>
      <c r="J8" s="329"/>
      <c r="K8" s="329"/>
      <c r="L8" s="329"/>
      <c r="M8" s="329"/>
      <c r="N8" s="329"/>
      <c r="O8" s="329"/>
      <c r="P8" s="329"/>
      <c r="Q8" s="329"/>
      <c r="R8" s="329"/>
      <c r="S8" s="329"/>
    </row>
    <row r="9" spans="1:45" ht="57" customHeight="1" x14ac:dyDescent="0.45">
      <c r="A9" s="330" t="s">
        <v>67</v>
      </c>
      <c r="B9" s="330"/>
      <c r="C9" s="330"/>
      <c r="D9" s="330"/>
      <c r="E9" s="330"/>
      <c r="F9" s="330"/>
      <c r="G9" s="330"/>
      <c r="H9" s="330"/>
      <c r="I9" s="330"/>
      <c r="J9" s="330"/>
      <c r="K9" s="330"/>
      <c r="L9" s="330"/>
      <c r="M9" s="330"/>
      <c r="N9" s="330"/>
      <c r="O9" s="330"/>
      <c r="P9" s="330"/>
      <c r="Q9" s="330"/>
      <c r="R9" s="330"/>
      <c r="S9" s="330"/>
    </row>
    <row r="10" spans="1:45" ht="18.75" customHeight="1" x14ac:dyDescent="0.45">
      <c r="A10" s="331" t="s">
        <v>68</v>
      </c>
      <c r="B10" s="331"/>
      <c r="C10" s="331"/>
      <c r="D10" s="331"/>
      <c r="E10" s="331"/>
      <c r="F10" s="331"/>
      <c r="G10" s="331"/>
      <c r="H10" s="331"/>
      <c r="I10" s="331"/>
      <c r="J10" s="331"/>
      <c r="K10" s="331"/>
      <c r="L10" s="331"/>
      <c r="M10" s="331"/>
      <c r="N10" s="331"/>
      <c r="O10" s="331"/>
      <c r="P10" s="331"/>
      <c r="Q10" s="331"/>
      <c r="R10" s="331"/>
      <c r="S10" s="331"/>
    </row>
    <row r="11" spans="1:45" ht="13.2" customHeight="1" x14ac:dyDescent="0.45">
      <c r="E11" s="143"/>
    </row>
    <row r="12" spans="1:45" ht="26.25" customHeight="1" thickBot="1" x14ac:dyDescent="0.5">
      <c r="A12" s="137" t="s">
        <v>69</v>
      </c>
      <c r="D12" s="144"/>
      <c r="H12" s="145" t="s">
        <v>70</v>
      </c>
      <c r="I12" s="340"/>
      <c r="J12" s="340"/>
      <c r="K12" s="341" t="s">
        <v>71</v>
      </c>
      <c r="L12" s="341"/>
      <c r="M12" s="146" t="s">
        <v>72</v>
      </c>
      <c r="AE12" s="147"/>
      <c r="AJ12" s="148"/>
      <c r="AK12" s="147"/>
      <c r="AL12" s="147"/>
      <c r="AM12" s="147"/>
      <c r="AN12" s="147"/>
      <c r="AO12" s="147"/>
      <c r="AP12" s="147"/>
      <c r="AQ12" s="147"/>
      <c r="AR12" s="147"/>
      <c r="AS12" s="147"/>
    </row>
    <row r="13" spans="1:45" ht="11.85" customHeight="1" x14ac:dyDescent="0.45">
      <c r="D13" s="149"/>
      <c r="E13" s="150"/>
      <c r="AE13" s="147"/>
    </row>
    <row r="14" spans="1:45" ht="15.6" customHeight="1" thickBot="1" x14ac:dyDescent="0.5">
      <c r="A14" s="137" t="s">
        <v>73</v>
      </c>
      <c r="V14" s="224" t="s">
        <v>638</v>
      </c>
      <c r="W14" s="224"/>
      <c r="AE14" s="147"/>
    </row>
    <row r="15" spans="1:45" ht="29.4" customHeight="1" x14ac:dyDescent="0.45">
      <c r="A15" s="320" t="s">
        <v>642</v>
      </c>
      <c r="B15" s="321"/>
      <c r="C15" s="321"/>
      <c r="D15" s="322"/>
      <c r="E15" s="342" t="s">
        <v>580</v>
      </c>
      <c r="F15" s="342"/>
      <c r="G15" s="342"/>
      <c r="H15" s="343"/>
      <c r="I15" s="344"/>
      <c r="J15" s="345"/>
      <c r="K15" s="346" t="s">
        <v>74</v>
      </c>
      <c r="L15" s="347"/>
      <c r="M15" s="347"/>
      <c r="N15" s="348"/>
      <c r="O15" s="332"/>
      <c r="P15" s="333"/>
      <c r="Q15" s="333"/>
      <c r="R15" s="333"/>
      <c r="S15" s="334"/>
      <c r="AE15" s="147"/>
    </row>
    <row r="16" spans="1:45" ht="24" customHeight="1" x14ac:dyDescent="0.45">
      <c r="A16" s="323" t="s">
        <v>615</v>
      </c>
      <c r="B16" s="324"/>
      <c r="C16" s="324"/>
      <c r="D16" s="325"/>
      <c r="E16" s="326"/>
      <c r="F16" s="327"/>
      <c r="G16" s="327"/>
      <c r="H16" s="327"/>
      <c r="I16" s="327"/>
      <c r="J16" s="328"/>
      <c r="K16" s="338" t="s">
        <v>76</v>
      </c>
      <c r="L16" s="313"/>
      <c r="M16" s="313"/>
      <c r="N16" s="314"/>
      <c r="O16" s="335"/>
      <c r="P16" s="336"/>
      <c r="Q16" s="336"/>
      <c r="R16" s="336"/>
      <c r="S16" s="337"/>
      <c r="AE16" s="147"/>
    </row>
    <row r="17" spans="1:48" ht="24" customHeight="1" x14ac:dyDescent="0.45">
      <c r="A17" s="312" t="s">
        <v>77</v>
      </c>
      <c r="B17" s="313"/>
      <c r="C17" s="313"/>
      <c r="D17" s="314"/>
      <c r="E17" s="338"/>
      <c r="F17" s="313"/>
      <c r="G17" s="313"/>
      <c r="H17" s="313"/>
      <c r="I17" s="313"/>
      <c r="J17" s="314"/>
      <c r="K17" s="338" t="s">
        <v>78</v>
      </c>
      <c r="L17" s="313"/>
      <c r="M17" s="313"/>
      <c r="N17" s="314"/>
      <c r="O17" s="338"/>
      <c r="P17" s="313"/>
      <c r="Q17" s="313"/>
      <c r="R17" s="313"/>
      <c r="S17" s="339"/>
      <c r="AE17" s="147"/>
    </row>
    <row r="18" spans="1:48" ht="24" customHeight="1" thickBot="1" x14ac:dyDescent="0.5">
      <c r="A18" s="309" t="s">
        <v>79</v>
      </c>
      <c r="B18" s="310"/>
      <c r="C18" s="310"/>
      <c r="D18" s="311"/>
      <c r="E18" s="315"/>
      <c r="F18" s="316"/>
      <c r="G18" s="316"/>
      <c r="H18" s="316"/>
      <c r="I18" s="316"/>
      <c r="J18" s="316"/>
      <c r="K18" s="316"/>
      <c r="L18" s="316"/>
      <c r="M18" s="316"/>
      <c r="N18" s="316"/>
      <c r="O18" s="316"/>
      <c r="P18" s="316"/>
      <c r="Q18" s="316"/>
      <c r="R18" s="316"/>
      <c r="S18" s="317"/>
      <c r="AE18" s="147"/>
    </row>
    <row r="19" spans="1:48" ht="10.199999999999999" customHeight="1" thickBot="1" x14ac:dyDescent="0.5">
      <c r="AE19" s="147"/>
    </row>
    <row r="20" spans="1:48" ht="25.2" customHeight="1" x14ac:dyDescent="0.45">
      <c r="A20" s="318" t="s">
        <v>80</v>
      </c>
      <c r="B20" s="319"/>
      <c r="C20" s="319"/>
      <c r="D20" s="319"/>
      <c r="E20" s="319" t="s">
        <v>81</v>
      </c>
      <c r="F20" s="319"/>
      <c r="G20" s="319"/>
      <c r="H20" s="360"/>
      <c r="I20" s="360"/>
      <c r="J20" s="360"/>
      <c r="K20" s="360"/>
      <c r="L20" s="360"/>
      <c r="M20" s="319" t="s">
        <v>82</v>
      </c>
      <c r="N20" s="319"/>
      <c r="O20" s="360"/>
      <c r="P20" s="360"/>
      <c r="Q20" s="360"/>
      <c r="R20" s="360"/>
      <c r="S20" s="361"/>
      <c r="AD20" s="147"/>
    </row>
    <row r="21" spans="1:48" ht="19.5" customHeight="1" x14ac:dyDescent="0.45">
      <c r="A21" s="354" t="s">
        <v>83</v>
      </c>
      <c r="B21" s="355"/>
      <c r="C21" s="355"/>
      <c r="D21" s="355"/>
      <c r="E21" s="363" t="s">
        <v>84</v>
      </c>
      <c r="F21" s="363"/>
      <c r="G21" s="363"/>
      <c r="H21" s="306"/>
      <c r="I21" s="306"/>
      <c r="J21" s="306"/>
      <c r="K21" s="306"/>
      <c r="L21" s="306"/>
      <c r="M21" s="370"/>
      <c r="N21" s="370"/>
      <c r="O21" s="370"/>
      <c r="P21" s="370"/>
      <c r="Q21" s="370"/>
      <c r="R21" s="370"/>
      <c r="S21" s="371"/>
      <c r="AD21" s="147"/>
    </row>
    <row r="22" spans="1:48" ht="25.2" customHeight="1" x14ac:dyDescent="0.45">
      <c r="A22" s="354"/>
      <c r="B22" s="355"/>
      <c r="C22" s="355"/>
      <c r="D22" s="355"/>
      <c r="E22" s="363" t="s">
        <v>85</v>
      </c>
      <c r="F22" s="363"/>
      <c r="G22" s="363"/>
      <c r="H22" s="364"/>
      <c r="I22" s="364"/>
      <c r="J22" s="364"/>
      <c r="K22" s="364"/>
      <c r="L22" s="364"/>
      <c r="M22" s="364"/>
      <c r="N22" s="364"/>
      <c r="O22" s="364"/>
      <c r="P22" s="364"/>
      <c r="Q22" s="364"/>
      <c r="R22" s="364"/>
      <c r="S22" s="365"/>
      <c r="AD22" s="147"/>
    </row>
    <row r="23" spans="1:48" ht="14.4" customHeight="1" x14ac:dyDescent="0.45">
      <c r="A23" s="356" t="s">
        <v>86</v>
      </c>
      <c r="B23" s="357"/>
      <c r="C23" s="357"/>
      <c r="D23" s="357"/>
      <c r="E23" s="363" t="s">
        <v>87</v>
      </c>
      <c r="F23" s="363"/>
      <c r="G23" s="363"/>
      <c r="H23" s="366"/>
      <c r="I23" s="366"/>
      <c r="J23" s="366"/>
      <c r="K23" s="366"/>
      <c r="L23" s="366"/>
      <c r="M23" s="366"/>
      <c r="N23" s="366"/>
      <c r="O23" s="366"/>
      <c r="P23" s="366"/>
      <c r="Q23" s="366"/>
      <c r="R23" s="366"/>
      <c r="S23" s="367"/>
      <c r="AD23" s="147"/>
      <c r="AJ23" s="147"/>
      <c r="AK23" s="147"/>
      <c r="AL23" s="147"/>
      <c r="AM23" s="147"/>
      <c r="AN23" s="147"/>
      <c r="AO23" s="147"/>
      <c r="AP23" s="147"/>
      <c r="AQ23" s="147"/>
      <c r="AR23" s="147"/>
      <c r="AS23" s="147"/>
      <c r="AT23" s="147"/>
      <c r="AU23" s="147"/>
      <c r="AV23" s="147"/>
    </row>
    <row r="24" spans="1:48" ht="28.2" customHeight="1" thickBot="1" x14ac:dyDescent="0.5">
      <c r="A24" s="358"/>
      <c r="B24" s="359"/>
      <c r="C24" s="359"/>
      <c r="D24" s="359"/>
      <c r="E24" s="362" t="s">
        <v>88</v>
      </c>
      <c r="F24" s="362"/>
      <c r="G24" s="362"/>
      <c r="H24" s="368"/>
      <c r="I24" s="368"/>
      <c r="J24" s="368"/>
      <c r="K24" s="368"/>
      <c r="L24" s="368"/>
      <c r="M24" s="368"/>
      <c r="N24" s="368"/>
      <c r="O24" s="368"/>
      <c r="P24" s="368"/>
      <c r="Q24" s="368"/>
      <c r="R24" s="368"/>
      <c r="S24" s="369"/>
      <c r="V24" s="204" t="s">
        <v>637</v>
      </c>
      <c r="W24" s="204"/>
      <c r="AD24" s="147"/>
    </row>
    <row r="25" spans="1:48" ht="7.5" customHeight="1" x14ac:dyDescent="0.45">
      <c r="A25" s="151"/>
      <c r="B25" s="151"/>
      <c r="C25" s="151"/>
      <c r="D25" s="151"/>
      <c r="E25" s="151"/>
    </row>
    <row r="26" spans="1:48" x14ac:dyDescent="0.45">
      <c r="A26" s="152" t="s">
        <v>89</v>
      </c>
      <c r="B26" s="151" t="s">
        <v>90</v>
      </c>
    </row>
    <row r="27" spans="1:48" ht="27.6" customHeight="1" x14ac:dyDescent="0.45">
      <c r="A27" s="153" t="s">
        <v>95</v>
      </c>
      <c r="B27" s="442" t="s">
        <v>572</v>
      </c>
      <c r="C27" s="442"/>
      <c r="D27" s="442"/>
      <c r="E27" s="442"/>
      <c r="F27" s="442"/>
      <c r="G27" s="442"/>
      <c r="H27" s="442"/>
      <c r="I27" s="442"/>
      <c r="J27" s="442"/>
      <c r="K27" s="442"/>
      <c r="L27" s="442"/>
      <c r="M27" s="442"/>
      <c r="N27" s="442"/>
      <c r="O27" s="442"/>
      <c r="P27" s="442"/>
      <c r="Q27" s="442"/>
      <c r="R27" s="442"/>
      <c r="S27" s="442"/>
    </row>
    <row r="28" spans="1:48" ht="9.4499999999999993" customHeight="1" x14ac:dyDescent="0.45">
      <c r="B28" s="154"/>
      <c r="C28" s="155"/>
      <c r="D28" s="155"/>
      <c r="E28" s="155"/>
      <c r="F28" s="155"/>
      <c r="G28" s="155"/>
    </row>
    <row r="29" spans="1:48" ht="16.2" customHeight="1" x14ac:dyDescent="0.45">
      <c r="A29" s="155"/>
      <c r="B29" s="350" t="s">
        <v>571</v>
      </c>
      <c r="C29" s="351"/>
      <c r="D29" s="351"/>
      <c r="E29" s="351"/>
      <c r="F29" s="351"/>
      <c r="G29" s="156"/>
      <c r="H29" s="156"/>
      <c r="I29" s="156"/>
      <c r="J29" s="156"/>
      <c r="K29" s="156"/>
      <c r="L29" s="156"/>
      <c r="M29" s="156"/>
      <c r="N29" s="156"/>
      <c r="O29" s="156"/>
      <c r="P29" s="157"/>
    </row>
    <row r="30" spans="1:48" ht="22.5" customHeight="1" x14ac:dyDescent="0.45">
      <c r="A30" s="158"/>
      <c r="B30" s="159"/>
      <c r="C30" s="160"/>
      <c r="D30" s="160"/>
      <c r="E30" s="161" t="s">
        <v>92</v>
      </c>
      <c r="F30" s="352" t="str">
        <f>IF(はじめに!$B$8="","",はじめに!$B$8)</f>
        <v/>
      </c>
      <c r="G30" s="352"/>
      <c r="H30" s="352"/>
      <c r="I30" s="160"/>
      <c r="J30" s="162" t="s">
        <v>93</v>
      </c>
      <c r="K30" s="160"/>
      <c r="L30" s="352" t="str">
        <f>IF(はじめに!$B$9="","　　－　　　－　　",はじめに!$B$9)</f>
        <v>　　－　　　－　　</v>
      </c>
      <c r="M30" s="352"/>
      <c r="N30" s="352"/>
      <c r="O30" s="352"/>
      <c r="P30" s="163"/>
    </row>
    <row r="31" spans="1:48" ht="22.5" customHeight="1" x14ac:dyDescent="0.45">
      <c r="A31" s="158"/>
      <c r="B31" s="164"/>
      <c r="C31" s="165"/>
      <c r="D31" s="165"/>
      <c r="E31" s="166" t="s">
        <v>94</v>
      </c>
      <c r="F31" s="353" t="str">
        <f>IF(はじめに!$B$10="","同上",はじめに!$B$10)</f>
        <v>同上</v>
      </c>
      <c r="G31" s="353"/>
      <c r="H31" s="353"/>
      <c r="I31" s="165"/>
      <c r="J31" s="167" t="s">
        <v>93</v>
      </c>
      <c r="K31" s="165"/>
      <c r="L31" s="353" t="str">
        <f>IF(はじめに!$B$11="","　　－　　　－　　",はじめに!$B$11)</f>
        <v>　　－　　　－　　</v>
      </c>
      <c r="M31" s="353"/>
      <c r="N31" s="353"/>
      <c r="O31" s="353"/>
      <c r="P31" s="168"/>
    </row>
    <row r="32" spans="1:48" ht="9.4499999999999993" customHeight="1" x14ac:dyDescent="0.45">
      <c r="A32" s="158"/>
      <c r="B32" s="169"/>
      <c r="C32" s="160"/>
      <c r="D32" s="160"/>
      <c r="E32" s="161"/>
      <c r="F32" s="170"/>
      <c r="G32" s="170"/>
      <c r="H32" s="170"/>
      <c r="I32" s="160"/>
      <c r="J32" s="162"/>
      <c r="K32" s="160"/>
      <c r="L32" s="162"/>
      <c r="M32" s="162"/>
      <c r="N32" s="162"/>
      <c r="O32" s="162"/>
      <c r="P32" s="160"/>
    </row>
    <row r="33" spans="1:27" ht="28.8" x14ac:dyDescent="0.45">
      <c r="A33" s="158"/>
      <c r="B33" s="171" t="s">
        <v>95</v>
      </c>
      <c r="C33" s="349" t="s">
        <v>96</v>
      </c>
      <c r="D33" s="349"/>
      <c r="E33" s="349"/>
      <c r="F33" s="349"/>
      <c r="G33" s="349"/>
      <c r="H33" s="349"/>
      <c r="I33" s="349"/>
      <c r="J33" s="349"/>
      <c r="K33" s="349"/>
      <c r="L33" s="349"/>
      <c r="M33" s="349"/>
      <c r="N33" s="349"/>
      <c r="O33" s="349"/>
      <c r="P33" s="349"/>
      <c r="Q33" s="349"/>
    </row>
    <row r="34" spans="1:27" ht="29.4" customHeight="1" x14ac:dyDescent="0.45">
      <c r="A34" s="172"/>
      <c r="B34" s="172"/>
      <c r="C34" s="172"/>
      <c r="D34" s="172"/>
      <c r="E34" s="172"/>
      <c r="F34" s="172"/>
      <c r="G34" s="172"/>
    </row>
    <row r="35" spans="1:27" ht="20.7" customHeight="1" x14ac:dyDescent="0.45">
      <c r="A35" s="173" t="s">
        <v>97</v>
      </c>
      <c r="B35" s="173"/>
      <c r="C35" s="173"/>
      <c r="D35" s="173"/>
      <c r="E35" s="173"/>
      <c r="F35" s="173"/>
      <c r="G35" s="173"/>
      <c r="H35" s="173"/>
      <c r="I35" s="173"/>
      <c r="J35" s="173"/>
      <c r="K35" s="173"/>
      <c r="L35" s="173"/>
      <c r="M35" s="173"/>
      <c r="N35" s="173"/>
      <c r="O35" s="173"/>
      <c r="P35" s="173"/>
      <c r="Q35" s="173"/>
      <c r="R35" s="173"/>
      <c r="S35" s="173"/>
      <c r="T35" s="173"/>
      <c r="U35" s="173"/>
      <c r="V35" s="173"/>
      <c r="W35" s="173"/>
    </row>
    <row r="36" spans="1:27" ht="35.1" customHeight="1" x14ac:dyDescent="0.45">
      <c r="A36" s="330" t="s">
        <v>98</v>
      </c>
      <c r="B36" s="330"/>
      <c r="C36" s="330"/>
      <c r="D36" s="330"/>
      <c r="E36" s="330"/>
      <c r="F36" s="330"/>
      <c r="G36" s="330"/>
      <c r="H36" s="330"/>
      <c r="I36" s="330"/>
      <c r="J36" s="330"/>
      <c r="K36" s="330"/>
      <c r="L36" s="330"/>
      <c r="M36" s="330"/>
      <c r="N36" s="330"/>
      <c r="O36" s="330"/>
      <c r="P36" s="330"/>
      <c r="Q36" s="330"/>
      <c r="R36" s="330"/>
      <c r="S36" s="330"/>
      <c r="T36" s="174"/>
      <c r="U36" s="174"/>
      <c r="V36" s="174"/>
      <c r="W36" s="174"/>
    </row>
    <row r="37" spans="1:27" ht="6" customHeight="1" x14ac:dyDescent="0.45"/>
    <row r="38" spans="1:27" ht="25.2" customHeight="1" thickBot="1" x14ac:dyDescent="0.5">
      <c r="A38" s="173" t="s">
        <v>99</v>
      </c>
      <c r="B38" s="173"/>
      <c r="C38" s="173"/>
      <c r="D38" s="173"/>
      <c r="E38" s="173"/>
      <c r="F38" s="173"/>
      <c r="G38" s="173"/>
      <c r="H38" s="173"/>
      <c r="I38" s="173"/>
      <c r="J38" s="173"/>
      <c r="K38" s="173"/>
      <c r="L38" s="173"/>
      <c r="M38" s="173"/>
      <c r="N38" s="173"/>
      <c r="O38" s="173"/>
      <c r="P38" s="173"/>
      <c r="Q38" s="173"/>
      <c r="R38" s="173"/>
      <c r="S38" s="173"/>
    </row>
    <row r="39" spans="1:27" ht="25.2" customHeight="1" thickBot="1" x14ac:dyDescent="0.5">
      <c r="A39" s="418" t="s">
        <v>100</v>
      </c>
      <c r="B39" s="416"/>
      <c r="C39" s="416"/>
      <c r="D39" s="416"/>
      <c r="E39" s="416" t="s">
        <v>101</v>
      </c>
      <c r="F39" s="416"/>
      <c r="G39" s="416"/>
      <c r="H39" s="416"/>
      <c r="I39" s="416"/>
      <c r="J39" s="419" t="s">
        <v>102</v>
      </c>
      <c r="K39" s="420"/>
      <c r="L39" s="420"/>
      <c r="M39" s="420"/>
      <c r="N39" s="421"/>
      <c r="O39" s="416" t="s">
        <v>103</v>
      </c>
      <c r="P39" s="416"/>
      <c r="Q39" s="416"/>
      <c r="R39" s="416"/>
      <c r="S39" s="417"/>
    </row>
    <row r="40" spans="1:27" ht="24" customHeight="1" thickTop="1" x14ac:dyDescent="0.45">
      <c r="A40" s="422" t="s">
        <v>104</v>
      </c>
      <c r="B40" s="423"/>
      <c r="C40" s="423"/>
      <c r="D40" s="424"/>
      <c r="E40" s="425"/>
      <c r="F40" s="425"/>
      <c r="G40" s="425"/>
      <c r="H40" s="425"/>
      <c r="I40" s="425"/>
      <c r="J40" s="426"/>
      <c r="K40" s="426"/>
      <c r="L40" s="426"/>
      <c r="M40" s="426"/>
      <c r="N40" s="426"/>
      <c r="O40" s="426"/>
      <c r="P40" s="426"/>
      <c r="Q40" s="426"/>
      <c r="R40" s="426"/>
      <c r="S40" s="427"/>
    </row>
    <row r="41" spans="1:27" ht="24" customHeight="1" x14ac:dyDescent="0.45">
      <c r="A41" s="393" t="s">
        <v>107</v>
      </c>
      <c r="B41" s="381"/>
      <c r="C41" s="381"/>
      <c r="D41" s="381"/>
      <c r="E41" s="394"/>
      <c r="F41" s="394"/>
      <c r="G41" s="394"/>
      <c r="H41" s="394"/>
      <c r="I41" s="394"/>
      <c r="J41" s="394"/>
      <c r="K41" s="394"/>
      <c r="L41" s="394"/>
      <c r="M41" s="394"/>
      <c r="N41" s="394"/>
      <c r="O41" s="394"/>
      <c r="P41" s="394"/>
      <c r="Q41" s="394"/>
      <c r="R41" s="394"/>
      <c r="S41" s="412"/>
    </row>
    <row r="42" spans="1:27" ht="24" customHeight="1" x14ac:dyDescent="0.45">
      <c r="A42" s="393" t="s">
        <v>111</v>
      </c>
      <c r="B42" s="381"/>
      <c r="C42" s="381"/>
      <c r="D42" s="381"/>
      <c r="E42" s="394"/>
      <c r="F42" s="394"/>
      <c r="G42" s="394"/>
      <c r="H42" s="394"/>
      <c r="I42" s="394"/>
      <c r="J42" s="394"/>
      <c r="K42" s="394"/>
      <c r="L42" s="394"/>
      <c r="M42" s="394"/>
      <c r="N42" s="394"/>
      <c r="O42" s="394"/>
      <c r="P42" s="394"/>
      <c r="Q42" s="394"/>
      <c r="R42" s="394"/>
      <c r="S42" s="412"/>
    </row>
    <row r="43" spans="1:27" ht="24" customHeight="1" x14ac:dyDescent="0.45">
      <c r="A43" s="393" t="s">
        <v>115</v>
      </c>
      <c r="B43" s="381"/>
      <c r="C43" s="381"/>
      <c r="D43" s="381"/>
      <c r="E43" s="436"/>
      <c r="F43" s="436"/>
      <c r="G43" s="436"/>
      <c r="H43" s="436"/>
      <c r="I43" s="436"/>
      <c r="J43" s="437"/>
      <c r="K43" s="438"/>
      <c r="L43" s="438"/>
      <c r="M43" s="438"/>
      <c r="N43" s="439"/>
      <c r="O43" s="394"/>
      <c r="P43" s="394"/>
      <c r="Q43" s="394"/>
      <c r="R43" s="394"/>
      <c r="S43" s="412"/>
      <c r="V43" s="229" t="s">
        <v>632</v>
      </c>
      <c r="W43" s="229"/>
    </row>
    <row r="44" spans="1:27" ht="24" customHeight="1" x14ac:dyDescent="0.45">
      <c r="A44" s="393" t="s">
        <v>116</v>
      </c>
      <c r="B44" s="381"/>
      <c r="C44" s="381"/>
      <c r="D44" s="381"/>
      <c r="E44" s="436"/>
      <c r="F44" s="436"/>
      <c r="G44" s="436"/>
      <c r="H44" s="436"/>
      <c r="I44" s="436"/>
      <c r="J44" s="436"/>
      <c r="K44" s="436"/>
      <c r="L44" s="436"/>
      <c r="M44" s="436"/>
      <c r="N44" s="436"/>
      <c r="O44" s="394"/>
      <c r="P44" s="394"/>
      <c r="Q44" s="394"/>
      <c r="R44" s="394"/>
      <c r="S44" s="412"/>
      <c r="U44" s="228"/>
      <c r="V44" s="226" t="s">
        <v>631</v>
      </c>
      <c r="W44" s="226"/>
    </row>
    <row r="45" spans="1:27" ht="24" customHeight="1" x14ac:dyDescent="0.45">
      <c r="A45" s="393" t="s">
        <v>117</v>
      </c>
      <c r="B45" s="381"/>
      <c r="C45" s="381"/>
      <c r="D45" s="381"/>
      <c r="E45" s="413"/>
      <c r="F45" s="413"/>
      <c r="G45" s="413"/>
      <c r="H45" s="413"/>
      <c r="I45" s="413"/>
      <c r="J45" s="413"/>
      <c r="K45" s="413"/>
      <c r="L45" s="413"/>
      <c r="M45" s="413"/>
      <c r="N45" s="413"/>
      <c r="O45" s="414"/>
      <c r="P45" s="414"/>
      <c r="Q45" s="414"/>
      <c r="R45" s="414"/>
      <c r="S45" s="415"/>
      <c r="V45" s="226" t="s">
        <v>628</v>
      </c>
      <c r="W45" s="226"/>
      <c r="AA45" s="226"/>
    </row>
    <row r="46" spans="1:27" ht="24" customHeight="1" x14ac:dyDescent="0.45">
      <c r="A46" s="393" t="s">
        <v>118</v>
      </c>
      <c r="B46" s="381"/>
      <c r="C46" s="381"/>
      <c r="D46" s="381"/>
      <c r="E46" s="436"/>
      <c r="F46" s="436"/>
      <c r="G46" s="436"/>
      <c r="H46" s="436"/>
      <c r="I46" s="436"/>
      <c r="J46" s="436"/>
      <c r="K46" s="436"/>
      <c r="L46" s="436"/>
      <c r="M46" s="436"/>
      <c r="N46" s="436"/>
      <c r="O46" s="394"/>
      <c r="P46" s="394"/>
      <c r="Q46" s="394"/>
      <c r="R46" s="394"/>
      <c r="S46" s="412"/>
      <c r="V46" s="226" t="s">
        <v>633</v>
      </c>
      <c r="W46" s="226"/>
    </row>
    <row r="47" spans="1:27" ht="24" customHeight="1" x14ac:dyDescent="0.45">
      <c r="A47" s="379" t="s">
        <v>119</v>
      </c>
      <c r="B47" s="381" t="s">
        <v>120</v>
      </c>
      <c r="C47" s="381"/>
      <c r="D47" s="381"/>
      <c r="E47" s="382"/>
      <c r="F47" s="382"/>
      <c r="G47" s="382"/>
      <c r="H47" s="382"/>
      <c r="I47" s="382"/>
      <c r="J47" s="382"/>
      <c r="K47" s="382"/>
      <c r="L47" s="382"/>
      <c r="M47" s="382"/>
      <c r="N47" s="382"/>
      <c r="O47" s="383"/>
      <c r="P47" s="383"/>
      <c r="Q47" s="383"/>
      <c r="R47" s="383"/>
      <c r="S47" s="384"/>
      <c r="V47" s="226" t="s">
        <v>643</v>
      </c>
      <c r="W47" s="226"/>
    </row>
    <row r="48" spans="1:27" ht="24" customHeight="1" thickBot="1" x14ac:dyDescent="0.5">
      <c r="A48" s="379"/>
      <c r="B48" s="381" t="s">
        <v>121</v>
      </c>
      <c r="C48" s="381"/>
      <c r="D48" s="381"/>
      <c r="E48" s="382"/>
      <c r="F48" s="382"/>
      <c r="G48" s="382"/>
      <c r="H48" s="382"/>
      <c r="I48" s="382"/>
      <c r="J48" s="382"/>
      <c r="K48" s="382"/>
      <c r="L48" s="382"/>
      <c r="M48" s="382"/>
      <c r="N48" s="382"/>
      <c r="O48" s="382"/>
      <c r="P48" s="382"/>
      <c r="Q48" s="382"/>
      <c r="R48" s="382"/>
      <c r="S48" s="389"/>
      <c r="V48" s="233"/>
      <c r="W48" s="227" t="s">
        <v>629</v>
      </c>
      <c r="X48" s="234" t="s">
        <v>624</v>
      </c>
      <c r="Y48" s="231" t="s">
        <v>625</v>
      </c>
      <c r="Z48" s="231" t="s">
        <v>626</v>
      </c>
    </row>
    <row r="49" spans="1:27" ht="24" customHeight="1" thickTop="1" thickBot="1" x14ac:dyDescent="0.5">
      <c r="A49" s="379"/>
      <c r="B49" s="390" t="s">
        <v>122</v>
      </c>
      <c r="C49" s="390"/>
      <c r="D49" s="390"/>
      <c r="E49" s="391"/>
      <c r="F49" s="391"/>
      <c r="G49" s="391"/>
      <c r="H49" s="391"/>
      <c r="I49" s="391"/>
      <c r="J49" s="391"/>
      <c r="K49" s="391"/>
      <c r="L49" s="391"/>
      <c r="M49" s="391"/>
      <c r="N49" s="391"/>
      <c r="O49" s="391"/>
      <c r="P49" s="391"/>
      <c r="Q49" s="391"/>
      <c r="R49" s="391"/>
      <c r="S49" s="392"/>
      <c r="V49" s="232" t="s">
        <v>627</v>
      </c>
      <c r="W49" s="235">
        <f>SUM(X49:Z49)</f>
        <v>100000</v>
      </c>
      <c r="X49" s="241">
        <v>50000</v>
      </c>
      <c r="Y49" s="242">
        <v>50000</v>
      </c>
      <c r="Z49" s="243">
        <v>0</v>
      </c>
      <c r="AA49" s="239" t="s">
        <v>634</v>
      </c>
    </row>
    <row r="50" spans="1:27" ht="24" customHeight="1" thickTop="1" thickBot="1" x14ac:dyDescent="0.5">
      <c r="A50" s="380"/>
      <c r="B50" s="458" t="s">
        <v>123</v>
      </c>
      <c r="C50" s="458"/>
      <c r="D50" s="458"/>
      <c r="E50" s="459">
        <f>SUM(E47:I49)</f>
        <v>0</v>
      </c>
      <c r="F50" s="459"/>
      <c r="G50" s="459"/>
      <c r="H50" s="459"/>
      <c r="I50" s="459"/>
      <c r="J50" s="459">
        <f>SUM(J47:N49)</f>
        <v>0</v>
      </c>
      <c r="K50" s="459"/>
      <c r="L50" s="459"/>
      <c r="M50" s="459"/>
      <c r="N50" s="459"/>
      <c r="O50" s="459">
        <f>SUM(O47:S49)</f>
        <v>0</v>
      </c>
      <c r="P50" s="459"/>
      <c r="Q50" s="459"/>
      <c r="R50" s="459"/>
      <c r="S50" s="460"/>
      <c r="V50" s="230" t="s">
        <v>630</v>
      </c>
      <c r="W50" s="240">
        <v>60000</v>
      </c>
      <c r="X50" s="236">
        <f>IFERROR(ROUND($W$50*(X49/$W$49),0),"")</f>
        <v>30000</v>
      </c>
      <c r="Y50" s="237">
        <f t="shared" ref="Y50:Z50" si="0">IFERROR(ROUND($W$50*(Y49/$W$49),0),"")</f>
        <v>30000</v>
      </c>
      <c r="Z50" s="238">
        <f t="shared" si="0"/>
        <v>0</v>
      </c>
    </row>
    <row r="51" spans="1:27" ht="10.199999999999999" customHeight="1" thickBot="1" x14ac:dyDescent="0.5">
      <c r="A51" s="175"/>
      <c r="B51" s="175"/>
      <c r="C51" s="175"/>
      <c r="D51" s="175"/>
      <c r="E51" s="175"/>
      <c r="F51" s="176"/>
      <c r="G51" s="176"/>
      <c r="H51" s="176"/>
      <c r="I51" s="176"/>
      <c r="J51" s="176"/>
      <c r="K51" s="176"/>
      <c r="L51" s="176"/>
      <c r="M51" s="176"/>
      <c r="N51" s="176"/>
      <c r="O51" s="176"/>
      <c r="P51" s="176"/>
      <c r="Q51" s="176"/>
      <c r="R51" s="176"/>
      <c r="S51" s="176"/>
      <c r="W51" s="440" t="s">
        <v>635</v>
      </c>
      <c r="X51" s="440"/>
      <c r="Y51" s="440"/>
    </row>
    <row r="52" spans="1:27" ht="24" customHeight="1" thickBot="1" x14ac:dyDescent="0.5">
      <c r="A52" s="173"/>
      <c r="B52" s="173"/>
      <c r="C52" s="461"/>
      <c r="D52" s="462"/>
      <c r="E52" s="462"/>
      <c r="F52" s="462"/>
      <c r="G52" s="428" t="s">
        <v>124</v>
      </c>
      <c r="H52" s="428"/>
      <c r="I52" s="428"/>
      <c r="J52" s="428"/>
      <c r="K52" s="428" t="s">
        <v>125</v>
      </c>
      <c r="L52" s="428"/>
      <c r="M52" s="428"/>
      <c r="N52" s="429"/>
      <c r="O52" s="173"/>
      <c r="P52" s="430" t="s">
        <v>550</v>
      </c>
      <c r="Q52" s="431"/>
      <c r="R52" s="431"/>
      <c r="S52" s="432"/>
      <c r="W52" s="440"/>
      <c r="X52" s="440"/>
      <c r="Y52" s="440"/>
    </row>
    <row r="53" spans="1:27" ht="24" customHeight="1" thickTop="1" thickBot="1" x14ac:dyDescent="0.5">
      <c r="A53" s="173"/>
      <c r="C53" s="385" t="s">
        <v>126</v>
      </c>
      <c r="D53" s="386"/>
      <c r="E53" s="386"/>
      <c r="F53" s="386"/>
      <c r="G53" s="387">
        <f>SUMIF(E40,リスト!A15,E50)+SUMIF(J40,リスト!A15,J50)+SUMIF(O40,リスト!A15,O50)</f>
        <v>0</v>
      </c>
      <c r="H53" s="387"/>
      <c r="I53" s="387"/>
      <c r="J53" s="387"/>
      <c r="K53" s="387">
        <f>G53*3/4</f>
        <v>0</v>
      </c>
      <c r="L53" s="387"/>
      <c r="M53" s="387"/>
      <c r="N53" s="388"/>
      <c r="O53" s="173"/>
      <c r="P53" s="433"/>
      <c r="Q53" s="434"/>
      <c r="R53" s="434"/>
      <c r="S53" s="435"/>
      <c r="U53" s="137" t="s">
        <v>617</v>
      </c>
    </row>
    <row r="54" spans="1:27" ht="24" customHeight="1" thickBot="1" x14ac:dyDescent="0.5">
      <c r="A54" s="173"/>
      <c r="C54" s="372" t="s">
        <v>127</v>
      </c>
      <c r="D54" s="373"/>
      <c r="E54" s="373"/>
      <c r="F54" s="373"/>
      <c r="G54" s="374">
        <f>SUMIF(E40,リスト!A16,E50)+SUMIF(J40,リスト!A16,J50)+SUMIF(O40,リスト!A16,O50)</f>
        <v>0</v>
      </c>
      <c r="H54" s="374"/>
      <c r="I54" s="374"/>
      <c r="J54" s="374"/>
      <c r="K54" s="374">
        <f>G54*2/3</f>
        <v>0</v>
      </c>
      <c r="L54" s="374"/>
      <c r="M54" s="374"/>
      <c r="N54" s="375"/>
      <c r="O54" s="173"/>
      <c r="P54" s="376">
        <f>IF(ROUNDDOWN(K53+K54,-3)&lt;200000,ROUNDDOWN(K53,-3),IF(ROUNDDOWN(K53+K54,-3)&lt;500000,ROUNDDOWN(K53+K54,-3),500000))</f>
        <v>0</v>
      </c>
      <c r="Q54" s="377"/>
      <c r="R54" s="377"/>
      <c r="S54" s="378"/>
      <c r="U54" s="137" t="s">
        <v>618</v>
      </c>
    </row>
    <row r="55" spans="1:27" ht="11.85" customHeight="1" x14ac:dyDescent="0.45">
      <c r="A55" s="177"/>
      <c r="B55" s="177"/>
      <c r="C55" s="177"/>
      <c r="D55" s="177"/>
      <c r="E55" s="177"/>
      <c r="F55" s="178"/>
      <c r="G55" s="178"/>
      <c r="H55" s="178"/>
      <c r="I55" s="179"/>
      <c r="J55" s="179"/>
      <c r="K55" s="179"/>
      <c r="L55" s="180"/>
      <c r="M55" s="181"/>
      <c r="N55" s="181"/>
      <c r="O55" s="181"/>
      <c r="P55" s="181"/>
      <c r="Q55" s="181"/>
      <c r="R55" s="178"/>
      <c r="S55" s="178"/>
    </row>
    <row r="56" spans="1:27" ht="25.2" customHeight="1" thickBot="1" x14ac:dyDescent="0.5">
      <c r="A56" s="182" t="s">
        <v>203</v>
      </c>
      <c r="B56" s="182"/>
      <c r="C56" s="182"/>
      <c r="D56" s="177"/>
      <c r="E56" s="177"/>
      <c r="F56" s="177"/>
      <c r="J56" s="177"/>
      <c r="K56" s="177"/>
      <c r="L56" s="182"/>
      <c r="M56" s="173"/>
      <c r="N56" s="173"/>
      <c r="O56" s="173"/>
      <c r="P56" s="173"/>
      <c r="Q56" s="173"/>
      <c r="R56" s="173"/>
      <c r="S56" s="276" t="str">
        <f>IF(P54=0,"",IF(P54&lt;100000,"補助金額下限を下回っているため、補助対象外となります",""))</f>
        <v/>
      </c>
    </row>
    <row r="57" spans="1:27" ht="25.2" customHeight="1" thickBot="1" x14ac:dyDescent="0.5">
      <c r="A57" s="418" t="s">
        <v>128</v>
      </c>
      <c r="B57" s="416"/>
      <c r="C57" s="416"/>
      <c r="D57" s="416"/>
      <c r="E57" s="416"/>
      <c r="F57" s="416" t="s">
        <v>129</v>
      </c>
      <c r="G57" s="416"/>
      <c r="H57" s="416"/>
      <c r="I57" s="419"/>
      <c r="J57" s="418" t="s">
        <v>130</v>
      </c>
      <c r="K57" s="416"/>
      <c r="L57" s="416"/>
      <c r="M57" s="416"/>
      <c r="N57" s="416"/>
      <c r="O57" s="416" t="s">
        <v>129</v>
      </c>
      <c r="P57" s="416"/>
      <c r="Q57" s="416"/>
      <c r="R57" s="417"/>
      <c r="S57" s="173"/>
    </row>
    <row r="58" spans="1:27" ht="25.2" customHeight="1" thickTop="1" x14ac:dyDescent="0.45">
      <c r="A58" s="455" t="s">
        <v>131</v>
      </c>
      <c r="B58" s="456"/>
      <c r="C58" s="456"/>
      <c r="D58" s="456"/>
      <c r="E58" s="456"/>
      <c r="F58" s="387">
        <f>P54</f>
        <v>0</v>
      </c>
      <c r="G58" s="387"/>
      <c r="H58" s="387"/>
      <c r="I58" s="457"/>
      <c r="J58" s="455" t="s">
        <v>132</v>
      </c>
      <c r="K58" s="456"/>
      <c r="L58" s="456"/>
      <c r="M58" s="456"/>
      <c r="N58" s="456"/>
      <c r="O58" s="404">
        <f>SUM(E47:S47)</f>
        <v>0</v>
      </c>
      <c r="P58" s="404"/>
      <c r="Q58" s="404"/>
      <c r="R58" s="405"/>
      <c r="S58" s="173"/>
    </row>
    <row r="59" spans="1:27" ht="25.2" customHeight="1" x14ac:dyDescent="0.45">
      <c r="A59" s="406" t="s">
        <v>133</v>
      </c>
      <c r="B59" s="407"/>
      <c r="C59" s="407"/>
      <c r="D59" s="407"/>
      <c r="E59" s="407"/>
      <c r="F59" s="408"/>
      <c r="G59" s="408"/>
      <c r="H59" s="408"/>
      <c r="I59" s="409"/>
      <c r="J59" s="406" t="s">
        <v>121</v>
      </c>
      <c r="K59" s="407"/>
      <c r="L59" s="407"/>
      <c r="M59" s="407"/>
      <c r="N59" s="407"/>
      <c r="O59" s="410">
        <f>SUM(E48:S48)</f>
        <v>0</v>
      </c>
      <c r="P59" s="410"/>
      <c r="Q59" s="410"/>
      <c r="R59" s="411"/>
      <c r="S59" s="173"/>
    </row>
    <row r="60" spans="1:27" ht="25.2" customHeight="1" x14ac:dyDescent="0.45">
      <c r="A60" s="406" t="s">
        <v>134</v>
      </c>
      <c r="B60" s="407"/>
      <c r="C60" s="407"/>
      <c r="D60" s="407"/>
      <c r="E60" s="407"/>
      <c r="F60" s="408"/>
      <c r="G60" s="408"/>
      <c r="H60" s="408"/>
      <c r="I60" s="409"/>
      <c r="J60" s="406" t="s">
        <v>122</v>
      </c>
      <c r="K60" s="407"/>
      <c r="L60" s="407"/>
      <c r="M60" s="407"/>
      <c r="N60" s="407"/>
      <c r="O60" s="410">
        <f>SUM(E49:S49)</f>
        <v>0</v>
      </c>
      <c r="P60" s="410"/>
      <c r="Q60" s="410"/>
      <c r="R60" s="411"/>
      <c r="S60" s="173"/>
    </row>
    <row r="61" spans="1:27" ht="25.2" customHeight="1" x14ac:dyDescent="0.45">
      <c r="A61" s="406" t="s">
        <v>135</v>
      </c>
      <c r="B61" s="407"/>
      <c r="C61" s="407"/>
      <c r="D61" s="407"/>
      <c r="E61" s="407"/>
      <c r="F61" s="408"/>
      <c r="G61" s="408"/>
      <c r="H61" s="408"/>
      <c r="I61" s="409"/>
      <c r="J61" s="443" t="s">
        <v>136</v>
      </c>
      <c r="K61" s="444"/>
      <c r="L61" s="444"/>
      <c r="M61" s="444"/>
      <c r="N61" s="444"/>
      <c r="O61" s="445"/>
      <c r="P61" s="445"/>
      <c r="Q61" s="445"/>
      <c r="R61" s="446"/>
      <c r="S61" s="173"/>
    </row>
    <row r="62" spans="1:27" ht="25.2" customHeight="1" thickBot="1" x14ac:dyDescent="0.5">
      <c r="A62" s="447"/>
      <c r="B62" s="448"/>
      <c r="C62" s="448"/>
      <c r="D62" s="448"/>
      <c r="E62" s="448"/>
      <c r="F62" s="449"/>
      <c r="G62" s="449"/>
      <c r="H62" s="449"/>
      <c r="I62" s="450"/>
      <c r="J62" s="451" t="s">
        <v>137</v>
      </c>
      <c r="K62" s="452"/>
      <c r="L62" s="452"/>
      <c r="M62" s="452"/>
      <c r="N62" s="452"/>
      <c r="O62" s="453">
        <f>ROUNDDOWN(SUM(O58:R61)*0.1,0)</f>
        <v>0</v>
      </c>
      <c r="P62" s="453"/>
      <c r="Q62" s="453"/>
      <c r="R62" s="454"/>
      <c r="S62" s="173"/>
    </row>
    <row r="63" spans="1:27" ht="25.2" customHeight="1" thickTop="1" thickBot="1" x14ac:dyDescent="0.5">
      <c r="A63" s="395" t="s">
        <v>123</v>
      </c>
      <c r="B63" s="396"/>
      <c r="C63" s="396"/>
      <c r="D63" s="396"/>
      <c r="E63" s="396"/>
      <c r="F63" s="397">
        <f>SUM(F58:I62)</f>
        <v>0</v>
      </c>
      <c r="G63" s="397"/>
      <c r="H63" s="397"/>
      <c r="I63" s="398"/>
      <c r="J63" s="399" t="s">
        <v>123</v>
      </c>
      <c r="K63" s="400"/>
      <c r="L63" s="400"/>
      <c r="M63" s="400"/>
      <c r="N63" s="401"/>
      <c r="O63" s="402">
        <f>SUM(O58:R62)</f>
        <v>0</v>
      </c>
      <c r="P63" s="402"/>
      <c r="Q63" s="402"/>
      <c r="R63" s="403"/>
      <c r="S63" s="173"/>
    </row>
    <row r="64" spans="1:27" s="187" customFormat="1" ht="21" customHeight="1" x14ac:dyDescent="0.45">
      <c r="A64" s="183"/>
      <c r="B64" s="183"/>
      <c r="C64" s="183"/>
      <c r="D64" s="183"/>
      <c r="E64" s="183"/>
      <c r="F64" s="184"/>
      <c r="G64" s="184"/>
      <c r="H64" s="184"/>
      <c r="I64" s="184"/>
      <c r="J64" s="183"/>
      <c r="K64" s="183"/>
      <c r="L64" s="183"/>
      <c r="M64" s="183"/>
      <c r="N64" s="183"/>
      <c r="O64" s="185"/>
      <c r="P64" s="185"/>
      <c r="Q64" s="185"/>
      <c r="R64" s="185"/>
      <c r="S64" s="186"/>
    </row>
    <row r="65" spans="1:19" s="187" customFormat="1" ht="25.2" customHeight="1" x14ac:dyDescent="0.45">
      <c r="A65" s="183"/>
      <c r="B65" s="183"/>
      <c r="C65" s="183"/>
      <c r="D65" s="277" t="str">
        <f>IF(F63=O63,"","収支が一致しません")</f>
        <v/>
      </c>
      <c r="E65" s="183"/>
      <c r="F65" s="184"/>
      <c r="G65" s="184"/>
      <c r="H65" s="184"/>
      <c r="I65" s="184"/>
      <c r="J65" s="183"/>
      <c r="K65" s="183"/>
      <c r="L65" s="183"/>
      <c r="M65" s="183"/>
      <c r="N65" s="183"/>
      <c r="O65" s="185"/>
      <c r="P65" s="185"/>
      <c r="Q65" s="185"/>
      <c r="R65" s="185"/>
      <c r="S65" s="186"/>
    </row>
    <row r="67" spans="1:19" x14ac:dyDescent="0.45">
      <c r="O67" s="306" t="s">
        <v>556</v>
      </c>
      <c r="P67" s="306"/>
      <c r="Q67" s="305">
        <f>F63-O63</f>
        <v>0</v>
      </c>
      <c r="R67" s="305"/>
    </row>
  </sheetData>
  <sheetProtection algorithmName="SHA-512" hashValue="CiLzd2Jhn2oxIaxhUtl5xIk2sRnlX47aF3SyBjC1FmEiorozCDunyZySnG8E1yp6YtWtC45/27IDise4ydQRcw==" saltValue="iTrjDJyLV0x/nnuKqvccCA==" spinCount="100000" sheet="1" objects="1" scenarios="1" formatCells="0" formatColumns="0" formatRows="0" insertColumns="0" insertRows="0"/>
  <mergeCells count="140">
    <mergeCell ref="W51:Y52"/>
    <mergeCell ref="U1:W2"/>
    <mergeCell ref="A36:S36"/>
    <mergeCell ref="B27:S27"/>
    <mergeCell ref="A61:E61"/>
    <mergeCell ref="F61:I61"/>
    <mergeCell ref="J61:N61"/>
    <mergeCell ref="O61:R61"/>
    <mergeCell ref="A62:E62"/>
    <mergeCell ref="F62:I62"/>
    <mergeCell ref="J62:N62"/>
    <mergeCell ref="O62:R62"/>
    <mergeCell ref="A57:E57"/>
    <mergeCell ref="F57:I57"/>
    <mergeCell ref="J57:N57"/>
    <mergeCell ref="A58:E58"/>
    <mergeCell ref="F58:I58"/>
    <mergeCell ref="J58:N58"/>
    <mergeCell ref="B50:D50"/>
    <mergeCell ref="E50:I50"/>
    <mergeCell ref="J50:N50"/>
    <mergeCell ref="O50:S50"/>
    <mergeCell ref="C52:F52"/>
    <mergeCell ref="G52:J52"/>
    <mergeCell ref="A39:D39"/>
    <mergeCell ref="E39:I39"/>
    <mergeCell ref="J39:N39"/>
    <mergeCell ref="O39:S39"/>
    <mergeCell ref="A40:D40"/>
    <mergeCell ref="E40:I40"/>
    <mergeCell ref="J40:N40"/>
    <mergeCell ref="O40:S40"/>
    <mergeCell ref="K52:N52"/>
    <mergeCell ref="P52:S53"/>
    <mergeCell ref="A43:D43"/>
    <mergeCell ref="E43:I43"/>
    <mergeCell ref="J43:N43"/>
    <mergeCell ref="O43:S43"/>
    <mergeCell ref="A44:D44"/>
    <mergeCell ref="E44:I44"/>
    <mergeCell ref="J44:N44"/>
    <mergeCell ref="O44:S44"/>
    <mergeCell ref="A46:D46"/>
    <mergeCell ref="E46:I46"/>
    <mergeCell ref="J46:N46"/>
    <mergeCell ref="O46:S46"/>
    <mergeCell ref="A45:D45"/>
    <mergeCell ref="E45:I45"/>
    <mergeCell ref="A41:D41"/>
    <mergeCell ref="E41:I41"/>
    <mergeCell ref="A63:E63"/>
    <mergeCell ref="F63:I63"/>
    <mergeCell ref="J63:N63"/>
    <mergeCell ref="O63:R63"/>
    <mergeCell ref="O58:R58"/>
    <mergeCell ref="A59:E59"/>
    <mergeCell ref="F59:I59"/>
    <mergeCell ref="J59:N59"/>
    <mergeCell ref="O59:R59"/>
    <mergeCell ref="A60:E60"/>
    <mergeCell ref="F60:I60"/>
    <mergeCell ref="J60:N60"/>
    <mergeCell ref="O60:R60"/>
    <mergeCell ref="J41:N41"/>
    <mergeCell ref="O41:S41"/>
    <mergeCell ref="A42:D42"/>
    <mergeCell ref="E42:I42"/>
    <mergeCell ref="J42:N42"/>
    <mergeCell ref="O42:S42"/>
    <mergeCell ref="J45:N45"/>
    <mergeCell ref="O45:S45"/>
    <mergeCell ref="O57:R57"/>
    <mergeCell ref="C54:F54"/>
    <mergeCell ref="G54:J54"/>
    <mergeCell ref="K54:N54"/>
    <mergeCell ref="P54:S54"/>
    <mergeCell ref="A47:A50"/>
    <mergeCell ref="B47:D47"/>
    <mergeCell ref="E47:I47"/>
    <mergeCell ref="J47:N47"/>
    <mergeCell ref="O47:S47"/>
    <mergeCell ref="B48:D48"/>
    <mergeCell ref="E48:I48"/>
    <mergeCell ref="J48:N48"/>
    <mergeCell ref="C53:F53"/>
    <mergeCell ref="G53:J53"/>
    <mergeCell ref="K53:N53"/>
    <mergeCell ref="O48:S48"/>
    <mergeCell ref="B49:D49"/>
    <mergeCell ref="E49:I49"/>
    <mergeCell ref="J49:N49"/>
    <mergeCell ref="O49:S49"/>
    <mergeCell ref="H15:J15"/>
    <mergeCell ref="K17:N17"/>
    <mergeCell ref="K16:N16"/>
    <mergeCell ref="K15:N15"/>
    <mergeCell ref="C33:Q33"/>
    <mergeCell ref="B29:F29"/>
    <mergeCell ref="F30:H30"/>
    <mergeCell ref="L30:O30"/>
    <mergeCell ref="F31:H31"/>
    <mergeCell ref="L31:O31"/>
    <mergeCell ref="M20:N20"/>
    <mergeCell ref="A21:D22"/>
    <mergeCell ref="A23:D24"/>
    <mergeCell ref="H20:L20"/>
    <mergeCell ref="O20:S20"/>
    <mergeCell ref="H21:L21"/>
    <mergeCell ref="E24:G24"/>
    <mergeCell ref="E23:G23"/>
    <mergeCell ref="E22:G22"/>
    <mergeCell ref="H22:S22"/>
    <mergeCell ref="H23:S23"/>
    <mergeCell ref="H24:S24"/>
    <mergeCell ref="M21:S21"/>
    <mergeCell ref="E21:G21"/>
    <mergeCell ref="Q67:R67"/>
    <mergeCell ref="O67:P67"/>
    <mergeCell ref="M5:S5"/>
    <mergeCell ref="M6:S6"/>
    <mergeCell ref="M7:S7"/>
    <mergeCell ref="N2:S2"/>
    <mergeCell ref="A18:D18"/>
    <mergeCell ref="A17:D17"/>
    <mergeCell ref="E18:S18"/>
    <mergeCell ref="A20:D20"/>
    <mergeCell ref="E20:G20"/>
    <mergeCell ref="A15:D15"/>
    <mergeCell ref="A16:D16"/>
    <mergeCell ref="E16:J16"/>
    <mergeCell ref="A8:S8"/>
    <mergeCell ref="A9:S9"/>
    <mergeCell ref="A10:S10"/>
    <mergeCell ref="O15:S15"/>
    <mergeCell ref="O16:S16"/>
    <mergeCell ref="O17:S17"/>
    <mergeCell ref="E17:J17"/>
    <mergeCell ref="I12:J12"/>
    <mergeCell ref="K12:L12"/>
    <mergeCell ref="E15:G15"/>
  </mergeCells>
  <phoneticPr fontId="1"/>
  <conditionalFormatting sqref="I12:J12">
    <cfRule type="cellIs" dxfId="92" priority="2" operator="equal">
      <formula>""</formula>
    </cfRule>
    <cfRule type="expression" dxfId="91" priority="14">
      <formula>$I$12=""</formula>
    </cfRule>
  </conditionalFormatting>
  <conditionalFormatting sqref="F63 O63">
    <cfRule type="expression" dxfId="90" priority="13">
      <formula>$F$63&lt;&gt;$O$63</formula>
    </cfRule>
  </conditionalFormatting>
  <conditionalFormatting sqref="E16:S18">
    <cfRule type="cellIs" dxfId="89" priority="8" operator="equal">
      <formula>""</formula>
    </cfRule>
    <cfRule type="expression" dxfId="88" priority="9">
      <formula>""</formula>
    </cfRule>
  </conditionalFormatting>
  <conditionalFormatting sqref="H20:S20 H22:S24">
    <cfRule type="cellIs" dxfId="87" priority="7" operator="equal">
      <formula>""</formula>
    </cfRule>
  </conditionalFormatting>
  <conditionalFormatting sqref="E43:S49">
    <cfRule type="cellIs" dxfId="86" priority="6" operator="equal">
      <formula>""</formula>
    </cfRule>
  </conditionalFormatting>
  <conditionalFormatting sqref="F59:I61 O61:R61">
    <cfRule type="cellIs" dxfId="85" priority="5" operator="equal">
      <formula>""</formula>
    </cfRule>
  </conditionalFormatting>
  <conditionalFormatting sqref="E40:S42">
    <cfRule type="cellIs" dxfId="84" priority="4" operator="equal">
      <formula>""</formula>
    </cfRule>
  </conditionalFormatting>
  <conditionalFormatting sqref="H15:J15 O15:S15">
    <cfRule type="cellIs" dxfId="83" priority="3" operator="equal">
      <formula>""</formula>
    </cfRule>
  </conditionalFormatting>
  <dataValidations count="3">
    <dataValidation type="list" allowBlank="1" showInputMessage="1" showErrorMessage="1" sqref="E40 J40:S40" xr:uid="{3E5B39C0-16E2-4FAB-80C8-AC061BCA51DC}">
      <formula1>"ＬＰガス（補助率3/4）,ＬＰガス以外(補助率2/3)"</formula1>
    </dataValidation>
    <dataValidation type="list" allowBlank="1" showInputMessage="1" showErrorMessage="1" sqref="E42 J42 O42" xr:uid="{48C8778C-2FFD-4F40-B7E8-FDE5035FA70C}">
      <formula1>INDIRECT(E41)</formula1>
    </dataValidation>
    <dataValidation type="list" allowBlank="1" showInputMessage="1" showErrorMessage="1" sqref="O15:S15" xr:uid="{D5A5AB20-64CE-4CCB-BF55-B9B35307E98E}">
      <formula1>INDIRECT(H15)</formula1>
    </dataValidation>
  </dataValidations>
  <hyperlinks>
    <hyperlink ref="U1" location="はじめに!A1" display="「はじめに」に戻る" xr:uid="{EE64014E-C753-40A3-B72D-9A8F9326DA60}"/>
    <hyperlink ref="V24" location="'日本標準産業分類表 '!A1" display="日本標準産業分類表をご確認ください" xr:uid="{AD991FF5-4A43-4B2D-BA17-991739E4D3C0}"/>
  </hyperlinks>
  <pageMargins left="0.70866141732283472" right="0.70866141732283472" top="0.74803149606299213" bottom="0.55118110236220474" header="0.31496062992125984" footer="0.11811023622047245"/>
  <pageSetup paperSize="9" fitToHeight="0" orientation="portrait" r:id="rId1"/>
  <rowBreaks count="1" manualBreakCount="1">
    <brk id="34" max="18" man="1"/>
  </rowBreaks>
  <ignoredErrors>
    <ignoredError sqref="M3:S3 M2:N2 O2:S2 M30:O30 M31:O31 G31:K31 G30:K30 F31 F30 L30 L31 M5:S7 N4:S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Option Button 3">
              <controlPr defaultSize="0" autoFill="0" autoLine="0" autoPict="0">
                <anchor moveWithCells="1">
                  <from>
                    <xdr:col>7</xdr:col>
                    <xdr:colOff>175260</xdr:colOff>
                    <xdr:row>20</xdr:row>
                    <xdr:rowOff>22860</xdr:rowOff>
                  </from>
                  <to>
                    <xdr:col>9</xdr:col>
                    <xdr:colOff>198120</xdr:colOff>
                    <xdr:row>21</xdr:row>
                    <xdr:rowOff>22860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10</xdr:col>
                    <xdr:colOff>0</xdr:colOff>
                    <xdr:row>20</xdr:row>
                    <xdr:rowOff>22860</xdr:rowOff>
                  </from>
                  <to>
                    <xdr:col>12</xdr:col>
                    <xdr:colOff>45720</xdr:colOff>
                    <xdr:row>21</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0D72E02-FFF1-4C73-856E-11D26251D4EF}">
          <x14:formula1>
            <xm:f>リスト!$D$15:$M$15</xm:f>
          </x14:formula1>
          <xm:sqref>H15:J15</xm:sqref>
        </x14:dataValidation>
        <x14:dataValidation type="list" allowBlank="1" showInputMessage="1" showErrorMessage="1" xr:uid="{C4DAC407-8236-43CE-B26A-599B40651AE6}">
          <x14:formula1>
            <xm:f>リスト!$D$1:$M$1</xm:f>
          </x14:formula1>
          <xm:sqref>E41 O41</xm:sqref>
        </x14:dataValidation>
        <x14:dataValidation type="list" allowBlank="1" showInputMessage="1" showErrorMessage="1" xr:uid="{6D64BA4E-AEA6-4D50-A998-06E5D1482FFF}">
          <x14:formula1>
            <xm:f>リスト!$D$1:$N$1</xm:f>
          </x14:formula1>
          <xm:sqref>J41:N41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F29E3-0863-48B8-A056-1EF79DA86A6D}">
  <sheetPr codeName="Sheet5">
    <tabColor rgb="FFFF0000"/>
  </sheetPr>
  <dimension ref="A1:AA35"/>
  <sheetViews>
    <sheetView view="pageBreakPreview" topLeftCell="A16" zoomScaleNormal="100" zoomScaleSheetLayoutView="100" workbookViewId="0">
      <selection activeCell="N25" sqref="N25:S25"/>
    </sheetView>
  </sheetViews>
  <sheetFormatPr defaultColWidth="4.19921875" defaultRowHeight="18" x14ac:dyDescent="0.45"/>
  <cols>
    <col min="1" max="16384" width="4.19921875" style="64"/>
  </cols>
  <sheetData>
    <row r="1" spans="1:27" ht="18.75" customHeight="1" x14ac:dyDescent="0.45">
      <c r="A1" s="64" t="s">
        <v>138</v>
      </c>
      <c r="U1" s="471" t="s">
        <v>61</v>
      </c>
      <c r="V1" s="471"/>
      <c r="W1" s="471"/>
      <c r="X1" s="471"/>
      <c r="Y1" s="471"/>
      <c r="Z1" s="471"/>
      <c r="AA1" s="471"/>
    </row>
    <row r="2" spans="1:27" ht="5.4" customHeight="1" x14ac:dyDescent="0.45">
      <c r="U2" s="471"/>
      <c r="V2" s="471"/>
      <c r="W2" s="471"/>
      <c r="X2" s="471"/>
      <c r="Y2" s="471"/>
      <c r="Z2" s="471"/>
      <c r="AA2" s="471"/>
    </row>
    <row r="3" spans="1:27" x14ac:dyDescent="0.45">
      <c r="A3" s="474" t="s">
        <v>139</v>
      </c>
      <c r="B3" s="474"/>
      <c r="C3" s="474"/>
      <c r="D3" s="474"/>
      <c r="E3" s="474"/>
      <c r="F3" s="474"/>
      <c r="G3" s="474"/>
      <c r="H3" s="474"/>
      <c r="I3" s="474"/>
      <c r="J3" s="474"/>
      <c r="K3" s="474"/>
      <c r="L3" s="474"/>
      <c r="M3" s="474"/>
      <c r="N3" s="474"/>
      <c r="O3" s="474"/>
      <c r="P3" s="474"/>
      <c r="Q3" s="474"/>
      <c r="R3" s="474"/>
      <c r="S3" s="474"/>
    </row>
    <row r="4" spans="1:27" ht="6.45" customHeight="1" x14ac:dyDescent="0.45"/>
    <row r="5" spans="1:27" ht="38.25" customHeight="1" x14ac:dyDescent="0.45">
      <c r="A5" s="464" t="s">
        <v>140</v>
      </c>
      <c r="B5" s="464"/>
      <c r="C5" s="464"/>
      <c r="D5" s="464"/>
      <c r="E5" s="464"/>
      <c r="F5" s="464"/>
      <c r="G5" s="464"/>
      <c r="H5" s="464"/>
      <c r="I5" s="464"/>
      <c r="J5" s="464"/>
      <c r="K5" s="464"/>
      <c r="L5" s="464"/>
      <c r="M5" s="464"/>
      <c r="N5" s="464"/>
      <c r="O5" s="464"/>
      <c r="P5" s="464"/>
      <c r="Q5" s="464"/>
      <c r="R5" s="464"/>
      <c r="S5" s="464"/>
    </row>
    <row r="6" spans="1:27" x14ac:dyDescent="0.45">
      <c r="A6" s="465" t="s">
        <v>141</v>
      </c>
      <c r="B6" s="465"/>
      <c r="C6" s="465"/>
      <c r="D6" s="465"/>
      <c r="E6" s="465"/>
      <c r="F6" s="465"/>
      <c r="G6" s="465"/>
      <c r="H6" s="465"/>
      <c r="I6" s="465"/>
      <c r="J6" s="465"/>
      <c r="K6" s="465"/>
      <c r="L6" s="465"/>
      <c r="M6" s="465"/>
      <c r="N6" s="465"/>
      <c r="O6" s="465"/>
      <c r="P6" s="465"/>
      <c r="Q6" s="465"/>
      <c r="R6" s="465"/>
      <c r="S6" s="465"/>
    </row>
    <row r="7" spans="1:27" ht="6" customHeight="1" x14ac:dyDescent="0.45"/>
    <row r="8" spans="1:27" x14ac:dyDescent="0.45">
      <c r="A8" s="64" t="s">
        <v>142</v>
      </c>
    </row>
    <row r="9" spans="1:27" ht="6.45" customHeight="1" x14ac:dyDescent="0.45"/>
    <row r="10" spans="1:27" s="65" customFormat="1" ht="18.149999999999999" customHeight="1" x14ac:dyDescent="0.45">
      <c r="A10" s="79"/>
      <c r="B10" s="79" t="s">
        <v>557</v>
      </c>
      <c r="C10" s="79"/>
      <c r="D10" s="79"/>
      <c r="E10" s="79"/>
      <c r="F10" s="79"/>
      <c r="G10" s="79"/>
      <c r="H10" s="79"/>
      <c r="I10" s="79"/>
      <c r="J10" s="79"/>
      <c r="K10" s="79"/>
      <c r="L10" s="79"/>
      <c r="M10" s="79"/>
      <c r="N10" s="79"/>
      <c r="O10" s="79"/>
      <c r="P10" s="79"/>
      <c r="Q10" s="79"/>
      <c r="R10" s="79"/>
      <c r="S10" s="79"/>
    </row>
    <row r="11" spans="1:27" s="65" customFormat="1" ht="53.85" customHeight="1" x14ac:dyDescent="0.45">
      <c r="A11" s="79"/>
      <c r="B11" s="470" t="s">
        <v>143</v>
      </c>
      <c r="C11" s="470"/>
      <c r="D11" s="470"/>
      <c r="E11" s="470"/>
      <c r="F11" s="470"/>
      <c r="G11" s="470"/>
      <c r="H11" s="470"/>
      <c r="I11" s="470"/>
      <c r="J11" s="470"/>
      <c r="K11" s="470"/>
      <c r="L11" s="470"/>
      <c r="M11" s="470"/>
      <c r="N11" s="470"/>
      <c r="O11" s="470"/>
      <c r="P11" s="470"/>
      <c r="Q11" s="470"/>
      <c r="R11" s="470"/>
      <c r="S11" s="470"/>
    </row>
    <row r="12" spans="1:27" s="65" customFormat="1" ht="36.9" customHeight="1" x14ac:dyDescent="0.45">
      <c r="A12" s="79"/>
      <c r="B12" s="470" t="s">
        <v>144</v>
      </c>
      <c r="C12" s="470"/>
      <c r="D12" s="470"/>
      <c r="E12" s="470"/>
      <c r="F12" s="470"/>
      <c r="G12" s="470"/>
      <c r="H12" s="470"/>
      <c r="I12" s="470"/>
      <c r="J12" s="470"/>
      <c r="K12" s="470"/>
      <c r="L12" s="470"/>
      <c r="M12" s="470"/>
      <c r="N12" s="470"/>
      <c r="O12" s="470"/>
      <c r="P12" s="470"/>
      <c r="Q12" s="470"/>
      <c r="R12" s="470"/>
      <c r="S12" s="470"/>
    </row>
    <row r="13" spans="1:27" s="65" customFormat="1" ht="38.85" customHeight="1" x14ac:dyDescent="0.45">
      <c r="A13" s="79"/>
      <c r="B13" s="470" t="s">
        <v>558</v>
      </c>
      <c r="C13" s="470"/>
      <c r="D13" s="470"/>
      <c r="E13" s="470"/>
      <c r="F13" s="470"/>
      <c r="G13" s="470"/>
      <c r="H13" s="470"/>
      <c r="I13" s="470"/>
      <c r="J13" s="470"/>
      <c r="K13" s="470"/>
      <c r="L13" s="470"/>
      <c r="M13" s="470"/>
      <c r="N13" s="470"/>
      <c r="O13" s="470"/>
      <c r="P13" s="470"/>
      <c r="Q13" s="470"/>
      <c r="R13" s="470"/>
      <c r="S13" s="470"/>
    </row>
    <row r="14" spans="1:27" s="65" customFormat="1" ht="21.9" customHeight="1" x14ac:dyDescent="0.45">
      <c r="A14" s="79"/>
      <c r="B14" s="470" t="s">
        <v>145</v>
      </c>
      <c r="C14" s="470"/>
      <c r="D14" s="470"/>
      <c r="E14" s="470"/>
      <c r="F14" s="470"/>
      <c r="G14" s="470"/>
      <c r="H14" s="470"/>
      <c r="I14" s="470"/>
      <c r="J14" s="470"/>
      <c r="K14" s="470"/>
      <c r="L14" s="470"/>
      <c r="M14" s="470"/>
      <c r="N14" s="470"/>
      <c r="O14" s="470"/>
      <c r="P14" s="470"/>
      <c r="Q14" s="470"/>
      <c r="R14" s="470"/>
      <c r="S14" s="470"/>
    </row>
    <row r="15" spans="1:27" s="65" customFormat="1" ht="21.45" customHeight="1" x14ac:dyDescent="0.45">
      <c r="A15" s="79"/>
      <c r="B15" s="470" t="s">
        <v>146</v>
      </c>
      <c r="C15" s="470"/>
      <c r="D15" s="470"/>
      <c r="E15" s="470"/>
      <c r="F15" s="470"/>
      <c r="G15" s="470"/>
      <c r="H15" s="470"/>
      <c r="I15" s="470"/>
      <c r="J15" s="470"/>
      <c r="K15" s="470"/>
      <c r="L15" s="470"/>
      <c r="M15" s="470"/>
      <c r="N15" s="470"/>
      <c r="O15" s="470"/>
      <c r="P15" s="470"/>
      <c r="Q15" s="470"/>
      <c r="R15" s="470"/>
      <c r="S15" s="470"/>
    </row>
    <row r="16" spans="1:27" s="65" customFormat="1" ht="31.35" customHeight="1" x14ac:dyDescent="0.45">
      <c r="A16" s="79"/>
      <c r="B16" s="470" t="s">
        <v>147</v>
      </c>
      <c r="C16" s="470"/>
      <c r="D16" s="470"/>
      <c r="E16" s="470"/>
      <c r="F16" s="470"/>
      <c r="G16" s="470"/>
      <c r="H16" s="470"/>
      <c r="I16" s="470"/>
      <c r="J16" s="470"/>
      <c r="K16" s="470"/>
      <c r="L16" s="470"/>
      <c r="M16" s="470"/>
      <c r="N16" s="470"/>
      <c r="O16" s="470"/>
      <c r="P16" s="470"/>
      <c r="Q16" s="470"/>
      <c r="R16" s="470"/>
      <c r="S16" s="470"/>
    </row>
    <row r="17" spans="1:19" s="65" customFormat="1" ht="31.35" customHeight="1" x14ac:dyDescent="0.45">
      <c r="A17" s="79"/>
      <c r="B17" s="470" t="s">
        <v>148</v>
      </c>
      <c r="C17" s="470"/>
      <c r="D17" s="470"/>
      <c r="E17" s="470"/>
      <c r="F17" s="470"/>
      <c r="G17" s="470"/>
      <c r="H17" s="470"/>
      <c r="I17" s="470"/>
      <c r="J17" s="470"/>
      <c r="K17" s="470"/>
      <c r="L17" s="470"/>
      <c r="M17" s="470"/>
      <c r="N17" s="470"/>
      <c r="O17" s="470"/>
      <c r="P17" s="470"/>
      <c r="Q17" s="470"/>
      <c r="R17" s="470"/>
      <c r="S17" s="470"/>
    </row>
    <row r="18" spans="1:19" s="65" customFormat="1" ht="16.2" x14ac:dyDescent="0.45">
      <c r="A18" s="79"/>
      <c r="B18" s="79" t="s">
        <v>149</v>
      </c>
      <c r="C18" s="79"/>
      <c r="D18" s="79"/>
      <c r="E18" s="79"/>
      <c r="F18" s="79"/>
      <c r="G18" s="79"/>
      <c r="H18" s="79"/>
      <c r="I18" s="79"/>
      <c r="J18" s="79"/>
      <c r="K18" s="79"/>
      <c r="L18" s="79"/>
      <c r="M18" s="79"/>
      <c r="N18" s="79"/>
      <c r="O18" s="79"/>
      <c r="P18" s="79"/>
      <c r="Q18" s="79"/>
      <c r="R18" s="79"/>
      <c r="S18" s="79"/>
    </row>
    <row r="19" spans="1:19" s="65" customFormat="1" ht="16.2" x14ac:dyDescent="0.45">
      <c r="A19" s="79"/>
      <c r="B19" s="79" t="s">
        <v>150</v>
      </c>
      <c r="C19" s="79"/>
      <c r="D19" s="79"/>
      <c r="E19" s="79"/>
      <c r="F19" s="79"/>
      <c r="G19" s="79"/>
      <c r="H19" s="79"/>
      <c r="I19" s="79"/>
      <c r="J19" s="79"/>
      <c r="K19" s="79"/>
      <c r="L19" s="79"/>
      <c r="M19" s="79"/>
      <c r="N19" s="79"/>
      <c r="O19" s="79"/>
      <c r="P19" s="79"/>
      <c r="Q19" s="79"/>
      <c r="R19" s="79"/>
      <c r="S19" s="79"/>
    </row>
    <row r="20" spans="1:19" s="65" customFormat="1" ht="33.15" customHeight="1" x14ac:dyDescent="0.45">
      <c r="A20" s="79"/>
      <c r="B20" s="470" t="s">
        <v>151</v>
      </c>
      <c r="C20" s="470"/>
      <c r="D20" s="470"/>
      <c r="E20" s="470"/>
      <c r="F20" s="470"/>
      <c r="G20" s="470"/>
      <c r="H20" s="470"/>
      <c r="I20" s="470"/>
      <c r="J20" s="470"/>
      <c r="K20" s="470"/>
      <c r="L20" s="470"/>
      <c r="M20" s="470"/>
      <c r="N20" s="470"/>
      <c r="O20" s="470"/>
      <c r="P20" s="470"/>
      <c r="Q20" s="470"/>
      <c r="R20" s="470"/>
      <c r="S20" s="470"/>
    </row>
    <row r="21" spans="1:19" s="65" customFormat="1" ht="16.2" x14ac:dyDescent="0.45">
      <c r="A21" s="79"/>
      <c r="B21" s="470" t="s">
        <v>152</v>
      </c>
      <c r="C21" s="470"/>
      <c r="D21" s="470"/>
      <c r="E21" s="470"/>
      <c r="F21" s="470"/>
      <c r="G21" s="470"/>
      <c r="H21" s="470"/>
      <c r="I21" s="470"/>
      <c r="J21" s="470"/>
      <c r="K21" s="470"/>
      <c r="L21" s="470"/>
      <c r="M21" s="470"/>
      <c r="N21" s="470"/>
      <c r="O21" s="470"/>
      <c r="P21" s="470"/>
      <c r="Q21" s="470"/>
      <c r="R21" s="470"/>
      <c r="S21" s="470"/>
    </row>
    <row r="22" spans="1:19" s="65" customFormat="1" ht="9.4499999999999993" customHeight="1" x14ac:dyDescent="0.45">
      <c r="B22" s="66"/>
      <c r="C22" s="66"/>
      <c r="D22" s="66"/>
      <c r="E22" s="66"/>
      <c r="F22" s="66"/>
      <c r="G22" s="66"/>
      <c r="H22" s="66"/>
      <c r="I22" s="66"/>
      <c r="J22" s="66"/>
      <c r="K22" s="66"/>
      <c r="L22" s="66"/>
      <c r="M22" s="66"/>
      <c r="N22" s="66"/>
      <c r="O22" s="66"/>
      <c r="P22" s="66"/>
      <c r="Q22" s="66"/>
      <c r="R22" s="66"/>
      <c r="S22" s="66"/>
    </row>
    <row r="23" spans="1:19" s="65" customFormat="1" ht="34.5" customHeight="1" x14ac:dyDescent="0.45">
      <c r="A23" s="464" t="s">
        <v>153</v>
      </c>
      <c r="B23" s="464"/>
      <c r="C23" s="464"/>
      <c r="D23" s="464"/>
      <c r="E23" s="464"/>
      <c r="F23" s="464"/>
      <c r="G23" s="464"/>
      <c r="H23" s="464"/>
      <c r="I23" s="464"/>
      <c r="J23" s="464"/>
      <c r="K23" s="464"/>
      <c r="L23" s="464"/>
      <c r="M23" s="464"/>
      <c r="N23" s="464"/>
      <c r="O23" s="464"/>
      <c r="P23" s="464"/>
      <c r="Q23" s="464"/>
      <c r="R23" s="464"/>
      <c r="S23" s="464"/>
    </row>
    <row r="24" spans="1:19" ht="12.75" customHeight="1" x14ac:dyDescent="0.45"/>
    <row r="25" spans="1:19" ht="17.7" customHeight="1" x14ac:dyDescent="0.45">
      <c r="B25" s="64" t="s">
        <v>154</v>
      </c>
      <c r="K25" s="67"/>
      <c r="N25" s="473" t="str">
        <f>IF(はじめに!B7="","令和　　年　　月　　日",はじめに!B7)</f>
        <v>令和　　年　　月　　日</v>
      </c>
      <c r="O25" s="473"/>
      <c r="P25" s="473"/>
      <c r="Q25" s="473"/>
      <c r="R25" s="473"/>
      <c r="S25" s="473"/>
    </row>
    <row r="26" spans="1:19" ht="5.4" customHeight="1" x14ac:dyDescent="0.45"/>
    <row r="27" spans="1:19" ht="21.9" customHeight="1" x14ac:dyDescent="0.45">
      <c r="I27" s="472" t="s">
        <v>155</v>
      </c>
      <c r="J27" s="472"/>
      <c r="K27" s="472"/>
      <c r="L27" s="472"/>
      <c r="M27" s="465" t="str">
        <f>IF(はじめに!B5="","",はじめに!B5)</f>
        <v/>
      </c>
      <c r="N27" s="465"/>
      <c r="O27" s="465"/>
      <c r="P27" s="465"/>
      <c r="Q27" s="465"/>
      <c r="R27" s="465"/>
      <c r="S27" s="465"/>
    </row>
    <row r="28" spans="1:19" x14ac:dyDescent="0.45">
      <c r="I28" s="472" t="s">
        <v>156</v>
      </c>
      <c r="J28" s="472"/>
      <c r="K28" s="472"/>
      <c r="L28" s="472"/>
      <c r="M28" s="465" t="str">
        <f>IF(はじめに!B6="","",はじめに!B6)</f>
        <v/>
      </c>
      <c r="N28" s="465"/>
      <c r="O28" s="465"/>
      <c r="P28" s="465"/>
      <c r="Q28" s="465"/>
      <c r="R28" s="465"/>
      <c r="S28" s="465"/>
    </row>
    <row r="29" spans="1:19" ht="4.2" customHeight="1" x14ac:dyDescent="0.45"/>
    <row r="30" spans="1:19" ht="13.95" customHeight="1" x14ac:dyDescent="0.45">
      <c r="A30" s="68"/>
      <c r="B30" s="468" t="s">
        <v>571</v>
      </c>
      <c r="C30" s="469"/>
      <c r="D30" s="469"/>
      <c r="E30" s="469"/>
      <c r="F30" s="469"/>
      <c r="G30" s="69"/>
      <c r="H30" s="69"/>
      <c r="I30" s="69"/>
      <c r="J30" s="69"/>
      <c r="K30" s="69"/>
      <c r="L30" s="69"/>
      <c r="M30" s="69"/>
      <c r="N30" s="69"/>
      <c r="O30" s="69"/>
      <c r="P30" s="70"/>
    </row>
    <row r="31" spans="1:19" ht="16.350000000000001" customHeight="1" x14ac:dyDescent="0.45">
      <c r="A31" s="65"/>
      <c r="B31" s="71"/>
      <c r="E31" s="72" t="s">
        <v>92</v>
      </c>
      <c r="F31" s="467" t="str">
        <f>IF(はじめに!$B$8="","",はじめに!$B$8)</f>
        <v/>
      </c>
      <c r="G31" s="467"/>
      <c r="H31" s="467"/>
      <c r="I31" s="111"/>
      <c r="J31" s="114" t="s">
        <v>93</v>
      </c>
      <c r="K31" s="111"/>
      <c r="L31" s="467" t="str">
        <f>IF(はじめに!$B$9="","　　－　　　－　　",はじめに!$B$9)</f>
        <v>　　－　　　－　　</v>
      </c>
      <c r="M31" s="467"/>
      <c r="N31" s="467"/>
      <c r="O31" s="467"/>
      <c r="P31" s="73"/>
    </row>
    <row r="32" spans="1:19" ht="20.7" customHeight="1" x14ac:dyDescent="0.45">
      <c r="A32" s="65"/>
      <c r="B32" s="74"/>
      <c r="C32" s="75"/>
      <c r="D32" s="75"/>
      <c r="E32" s="76" t="s">
        <v>94</v>
      </c>
      <c r="F32" s="466" t="str">
        <f>IF(はじめに!$B$10="","同上",はじめに!$B$10)</f>
        <v>同上</v>
      </c>
      <c r="G32" s="466"/>
      <c r="H32" s="466"/>
      <c r="I32" s="75"/>
      <c r="J32" s="225" t="s">
        <v>93</v>
      </c>
      <c r="K32" s="75"/>
      <c r="L32" s="466" t="str">
        <f>IF(はじめに!$B$11="","　　－　　　－　　",はじめに!$B$11)</f>
        <v>　　－　　　－　　</v>
      </c>
      <c r="M32" s="466"/>
      <c r="N32" s="466"/>
      <c r="O32" s="466"/>
      <c r="P32" s="77"/>
    </row>
    <row r="33" spans="1:19" ht="5.7" customHeight="1" x14ac:dyDescent="0.45">
      <c r="A33" s="65"/>
      <c r="B33" s="110"/>
      <c r="C33" s="111"/>
      <c r="D33" s="111"/>
      <c r="E33" s="112"/>
      <c r="F33" s="113"/>
      <c r="G33" s="113"/>
      <c r="H33" s="113"/>
      <c r="I33" s="111"/>
      <c r="J33" s="114"/>
      <c r="K33" s="111"/>
      <c r="L33" s="114"/>
      <c r="M33" s="114"/>
      <c r="N33" s="114"/>
      <c r="O33" s="114"/>
      <c r="P33" s="111"/>
    </row>
    <row r="34" spans="1:19" ht="32.85" customHeight="1" x14ac:dyDescent="0.45">
      <c r="A34" s="109" t="s">
        <v>582</v>
      </c>
      <c r="B34" s="463" t="s">
        <v>96</v>
      </c>
      <c r="C34" s="463"/>
      <c r="D34" s="463"/>
      <c r="E34" s="463"/>
      <c r="F34" s="463"/>
      <c r="G34" s="463"/>
      <c r="H34" s="463"/>
      <c r="I34" s="463"/>
      <c r="J34" s="463"/>
      <c r="K34" s="463"/>
      <c r="L34" s="463"/>
      <c r="M34" s="463"/>
      <c r="N34" s="463"/>
      <c r="O34" s="463"/>
      <c r="P34" s="463"/>
      <c r="Q34" s="78"/>
      <c r="R34" s="78"/>
      <c r="S34" s="78"/>
    </row>
    <row r="35" spans="1:19" ht="24.6" customHeight="1" x14ac:dyDescent="0.45"/>
  </sheetData>
  <mergeCells count="25">
    <mergeCell ref="U1:AA2"/>
    <mergeCell ref="B14:S14"/>
    <mergeCell ref="B17:S17"/>
    <mergeCell ref="I27:L27"/>
    <mergeCell ref="I28:L28"/>
    <mergeCell ref="B20:S20"/>
    <mergeCell ref="B21:S21"/>
    <mergeCell ref="B16:S16"/>
    <mergeCell ref="B15:S15"/>
    <mergeCell ref="N25:S25"/>
    <mergeCell ref="A3:S3"/>
    <mergeCell ref="B34:P34"/>
    <mergeCell ref="A5:S5"/>
    <mergeCell ref="A6:S6"/>
    <mergeCell ref="F32:H32"/>
    <mergeCell ref="F31:H31"/>
    <mergeCell ref="L32:O32"/>
    <mergeCell ref="L31:O31"/>
    <mergeCell ref="B30:F30"/>
    <mergeCell ref="B11:S11"/>
    <mergeCell ref="B12:S12"/>
    <mergeCell ref="B13:S13"/>
    <mergeCell ref="M28:S28"/>
    <mergeCell ref="M27:S27"/>
    <mergeCell ref="A23:S23"/>
  </mergeCells>
  <phoneticPr fontId="1"/>
  <hyperlinks>
    <hyperlink ref="U1" location="はじめに!A1" display="「はじめに」に戻る" xr:uid="{1028A7E6-04D7-42AE-92EC-1D444566372D}"/>
  </hyperlinks>
  <pageMargins left="0.7" right="0.7" top="0.75" bottom="0.75" header="0.3" footer="0.3"/>
  <pageSetup paperSize="9" orientation="portrait" r:id="rId1"/>
  <ignoredErrors>
    <ignoredError sqref="F31:O3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175260</xdr:colOff>
                    <xdr:row>8</xdr:row>
                    <xdr:rowOff>38100</xdr:rowOff>
                  </from>
                  <to>
                    <xdr:col>1</xdr:col>
                    <xdr:colOff>83820</xdr:colOff>
                    <xdr:row>10</xdr:row>
                    <xdr:rowOff>7620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175260</xdr:colOff>
                    <xdr:row>11</xdr:row>
                    <xdr:rowOff>7620</xdr:rowOff>
                  </from>
                  <to>
                    <xdr:col>1</xdr:col>
                    <xdr:colOff>99060</xdr:colOff>
                    <xdr:row>11</xdr:row>
                    <xdr:rowOff>198120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0</xdr:col>
                    <xdr:colOff>175260</xdr:colOff>
                    <xdr:row>12</xdr:row>
                    <xdr:rowOff>22860</xdr:rowOff>
                  </from>
                  <to>
                    <xdr:col>1</xdr:col>
                    <xdr:colOff>99060</xdr:colOff>
                    <xdr:row>12</xdr:row>
                    <xdr:rowOff>213360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0</xdr:col>
                    <xdr:colOff>175260</xdr:colOff>
                    <xdr:row>13</xdr:row>
                    <xdr:rowOff>22860</xdr:rowOff>
                  </from>
                  <to>
                    <xdr:col>1</xdr:col>
                    <xdr:colOff>99060</xdr:colOff>
                    <xdr:row>13</xdr:row>
                    <xdr:rowOff>213360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0</xdr:col>
                    <xdr:colOff>175260</xdr:colOff>
                    <xdr:row>13</xdr:row>
                    <xdr:rowOff>266700</xdr:rowOff>
                  </from>
                  <to>
                    <xdr:col>1</xdr:col>
                    <xdr:colOff>99060</xdr:colOff>
                    <xdr:row>14</xdr:row>
                    <xdr:rowOff>182880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175260</xdr:colOff>
                    <xdr:row>15</xdr:row>
                    <xdr:rowOff>7620</xdr:rowOff>
                  </from>
                  <to>
                    <xdr:col>1</xdr:col>
                    <xdr:colOff>99060</xdr:colOff>
                    <xdr:row>15</xdr:row>
                    <xdr:rowOff>198120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175260</xdr:colOff>
                    <xdr:row>19</xdr:row>
                    <xdr:rowOff>7620</xdr:rowOff>
                  </from>
                  <to>
                    <xdr:col>1</xdr:col>
                    <xdr:colOff>99060</xdr:colOff>
                    <xdr:row>19</xdr:row>
                    <xdr:rowOff>198120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175260</xdr:colOff>
                    <xdr:row>20</xdr:row>
                    <xdr:rowOff>0</xdr:rowOff>
                  </from>
                  <to>
                    <xdr:col>1</xdr:col>
                    <xdr:colOff>99060</xdr:colOff>
                    <xdr:row>20</xdr:row>
                    <xdr:rowOff>190500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175260</xdr:colOff>
                    <xdr:row>10</xdr:row>
                    <xdr:rowOff>0</xdr:rowOff>
                  </from>
                  <to>
                    <xdr:col>1</xdr:col>
                    <xdr:colOff>83820</xdr:colOff>
                    <xdr:row>10</xdr:row>
                    <xdr:rowOff>289560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F1E39-2F3E-4790-8CC8-E748193B8BE1}">
  <sheetPr codeName="Sheet6">
    <tabColor rgb="FF0070C0"/>
    <pageSetUpPr fitToPage="1"/>
  </sheetPr>
  <dimension ref="A1:AK30"/>
  <sheetViews>
    <sheetView view="pageBreakPreview" zoomScaleNormal="100" zoomScaleSheetLayoutView="100" workbookViewId="0">
      <selection activeCell="C5" sqref="C5"/>
    </sheetView>
  </sheetViews>
  <sheetFormatPr defaultColWidth="4.19921875" defaultRowHeight="16.350000000000001" customHeight="1" x14ac:dyDescent="0.45"/>
  <cols>
    <col min="1" max="16384" width="4.19921875" style="1"/>
  </cols>
  <sheetData>
    <row r="1" spans="1:37" ht="16.350000000000001" customHeight="1" x14ac:dyDescent="0.45">
      <c r="A1" s="1" t="s">
        <v>157</v>
      </c>
      <c r="U1" s="476" t="s">
        <v>61</v>
      </c>
      <c r="V1" s="476"/>
      <c r="W1" s="476"/>
      <c r="X1" s="476"/>
      <c r="Y1" s="476"/>
      <c r="Z1" s="476"/>
    </row>
    <row r="2" spans="1:37" ht="16.350000000000001" customHeight="1" x14ac:dyDescent="0.45">
      <c r="U2" s="476"/>
      <c r="V2" s="476"/>
      <c r="W2" s="476"/>
      <c r="X2" s="476"/>
      <c r="Y2" s="476"/>
      <c r="Z2" s="476"/>
    </row>
    <row r="3" spans="1:37" ht="16.350000000000001" customHeight="1" x14ac:dyDescent="0.45">
      <c r="M3" s="1" t="s">
        <v>158</v>
      </c>
      <c r="P3" s="2" t="s">
        <v>159</v>
      </c>
      <c r="Q3" s="478"/>
      <c r="R3" s="478"/>
      <c r="S3" s="1" t="s">
        <v>160</v>
      </c>
      <c r="U3" s="245"/>
      <c r="V3" s="245"/>
      <c r="W3" s="245"/>
      <c r="X3" s="245"/>
      <c r="Y3" s="245"/>
      <c r="Z3" s="245"/>
    </row>
    <row r="5" spans="1:37" ht="20.100000000000001" customHeight="1" x14ac:dyDescent="0.45">
      <c r="A5" s="61" t="s">
        <v>161</v>
      </c>
      <c r="B5" s="1" t="str">
        <f>'様式第１号（申請書）'!$M$4</f>
        <v/>
      </c>
    </row>
    <row r="6" spans="1:37" ht="20.100000000000001" customHeight="1" x14ac:dyDescent="0.45">
      <c r="A6" s="480" t="s">
        <v>162</v>
      </c>
      <c r="B6" s="480"/>
      <c r="C6" s="480"/>
      <c r="D6" s="1" t="str">
        <f>IF(はじめに!B4="","",はじめに!B4)</f>
        <v/>
      </c>
    </row>
    <row r="7" spans="1:37" ht="20.100000000000001" customHeight="1" x14ac:dyDescent="0.45">
      <c r="A7" s="480" t="s">
        <v>155</v>
      </c>
      <c r="B7" s="480"/>
      <c r="C7" s="480"/>
      <c r="D7" s="1" t="str">
        <f>IF(はじめに!B5="","",はじめに!B5)</f>
        <v/>
      </c>
      <c r="U7" s="475" t="s">
        <v>619</v>
      </c>
      <c r="V7" s="475"/>
      <c r="W7" s="475"/>
      <c r="X7" s="475"/>
      <c r="Y7" s="475"/>
      <c r="Z7" s="475"/>
      <c r="AA7" s="475"/>
      <c r="AB7" s="475"/>
      <c r="AC7" s="475"/>
      <c r="AD7" s="475"/>
      <c r="AE7" s="475"/>
      <c r="AF7" s="475"/>
      <c r="AG7" s="475"/>
      <c r="AH7" s="475"/>
      <c r="AI7" s="475"/>
      <c r="AJ7" s="475"/>
      <c r="AK7" s="475"/>
    </row>
    <row r="8" spans="1:37" ht="20.100000000000001" customHeight="1" x14ac:dyDescent="0.45">
      <c r="A8" s="480" t="s">
        <v>163</v>
      </c>
      <c r="B8" s="480"/>
      <c r="C8" s="480"/>
      <c r="D8" s="1" t="str">
        <f>IF(はじめに!B6="","",はじめに!B6&amp;"　様")</f>
        <v/>
      </c>
      <c r="U8" s="475"/>
      <c r="V8" s="475"/>
      <c r="W8" s="475"/>
      <c r="X8" s="475"/>
      <c r="Y8" s="475"/>
      <c r="Z8" s="475"/>
      <c r="AA8" s="475"/>
      <c r="AB8" s="475"/>
      <c r="AC8" s="475"/>
      <c r="AD8" s="475"/>
      <c r="AE8" s="475"/>
      <c r="AF8" s="475"/>
      <c r="AG8" s="475"/>
      <c r="AH8" s="475"/>
      <c r="AI8" s="475"/>
      <c r="AJ8" s="475"/>
      <c r="AK8" s="475"/>
    </row>
    <row r="9" spans="1:37" ht="16.350000000000001" customHeight="1" x14ac:dyDescent="0.45">
      <c r="U9" s="475"/>
      <c r="V9" s="475"/>
      <c r="W9" s="475"/>
      <c r="X9" s="475"/>
      <c r="Y9" s="475"/>
      <c r="Z9" s="475"/>
      <c r="AA9" s="475"/>
      <c r="AB9" s="475"/>
      <c r="AC9" s="475"/>
      <c r="AD9" s="475"/>
      <c r="AE9" s="475"/>
      <c r="AF9" s="475"/>
      <c r="AG9" s="475"/>
      <c r="AH9" s="475"/>
      <c r="AI9" s="475"/>
      <c r="AJ9" s="475"/>
      <c r="AK9" s="475"/>
    </row>
    <row r="11" spans="1:37" ht="16.350000000000001" customHeight="1" x14ac:dyDescent="0.45">
      <c r="A11" s="479" t="s">
        <v>164</v>
      </c>
      <c r="B11" s="479"/>
      <c r="C11" s="479"/>
      <c r="D11" s="479"/>
      <c r="E11" s="479"/>
      <c r="F11" s="479"/>
      <c r="G11" s="479"/>
      <c r="H11" s="479"/>
      <c r="I11" s="479"/>
      <c r="J11" s="479"/>
      <c r="K11" s="479"/>
      <c r="L11" s="479"/>
      <c r="M11" s="479"/>
      <c r="N11" s="479"/>
      <c r="O11" s="479"/>
      <c r="P11" s="479"/>
      <c r="Q11" s="479"/>
      <c r="R11" s="479"/>
      <c r="S11" s="479"/>
    </row>
    <row r="12" spans="1:37" ht="16.350000000000001" customHeight="1" x14ac:dyDescent="0.45">
      <c r="A12" s="479" t="s">
        <v>165</v>
      </c>
      <c r="B12" s="479"/>
      <c r="C12" s="479"/>
      <c r="D12" s="479"/>
      <c r="E12" s="479"/>
      <c r="F12" s="479"/>
      <c r="G12" s="479"/>
      <c r="H12" s="479"/>
      <c r="I12" s="479"/>
      <c r="J12" s="479"/>
      <c r="K12" s="479"/>
      <c r="L12" s="479"/>
      <c r="M12" s="479"/>
      <c r="N12" s="479"/>
      <c r="O12" s="479"/>
      <c r="P12" s="479"/>
      <c r="Q12" s="479"/>
      <c r="R12" s="479"/>
      <c r="S12" s="479"/>
    </row>
    <row r="16" spans="1:37" ht="59.7" customHeight="1" x14ac:dyDescent="0.45">
      <c r="A16" s="477" t="s">
        <v>623</v>
      </c>
      <c r="B16" s="477"/>
      <c r="C16" s="477"/>
      <c r="D16" s="477"/>
      <c r="E16" s="477"/>
      <c r="F16" s="477"/>
      <c r="G16" s="477"/>
      <c r="H16" s="477"/>
      <c r="I16" s="477"/>
      <c r="J16" s="477"/>
      <c r="K16" s="477"/>
      <c r="L16" s="477"/>
      <c r="M16" s="477"/>
      <c r="N16" s="477"/>
      <c r="O16" s="477"/>
      <c r="P16" s="477"/>
      <c r="Q16" s="477"/>
      <c r="R16" s="477"/>
      <c r="S16" s="477"/>
    </row>
    <row r="19" spans="1:19" ht="16.350000000000001" customHeight="1" x14ac:dyDescent="0.45">
      <c r="A19" s="1" t="s">
        <v>166</v>
      </c>
    </row>
    <row r="20" spans="1:19" ht="16.350000000000001" customHeight="1" x14ac:dyDescent="0.45">
      <c r="L20" s="1" t="s">
        <v>167</v>
      </c>
    </row>
    <row r="23" spans="1:19" ht="16.350000000000001" customHeight="1" x14ac:dyDescent="0.45">
      <c r="J23" s="61" t="s">
        <v>168</v>
      </c>
    </row>
    <row r="26" spans="1:19" ht="16.350000000000001" customHeight="1" x14ac:dyDescent="0.45">
      <c r="B26" s="80" t="s">
        <v>169</v>
      </c>
      <c r="H26" s="116" t="s">
        <v>583</v>
      </c>
      <c r="I26" s="481"/>
      <c r="J26" s="481"/>
      <c r="K26" s="481"/>
      <c r="L26" s="115" t="s">
        <v>584</v>
      </c>
      <c r="N26" s="62"/>
    </row>
    <row r="28" spans="1:19" ht="16.350000000000001" customHeight="1" x14ac:dyDescent="0.45">
      <c r="B28" s="1" t="s">
        <v>170</v>
      </c>
    </row>
    <row r="29" spans="1:19" ht="25.2" customHeight="1" x14ac:dyDescent="0.45">
      <c r="B29" s="81" t="s">
        <v>171</v>
      </c>
      <c r="C29" s="1" t="s">
        <v>172</v>
      </c>
    </row>
    <row r="30" spans="1:19" ht="78.900000000000006" customHeight="1" x14ac:dyDescent="0.45">
      <c r="B30" s="82" t="s">
        <v>173</v>
      </c>
      <c r="C30" s="477" t="s">
        <v>559</v>
      </c>
      <c r="D30" s="477"/>
      <c r="E30" s="477"/>
      <c r="F30" s="477"/>
      <c r="G30" s="477"/>
      <c r="H30" s="477"/>
      <c r="I30" s="477"/>
      <c r="J30" s="477"/>
      <c r="K30" s="477"/>
      <c r="L30" s="477"/>
      <c r="M30" s="477"/>
      <c r="N30" s="477"/>
      <c r="O30" s="477"/>
      <c r="P30" s="477"/>
      <c r="Q30" s="477"/>
      <c r="R30" s="477"/>
      <c r="S30" s="477"/>
    </row>
  </sheetData>
  <mergeCells count="11">
    <mergeCell ref="U7:AK9"/>
    <mergeCell ref="U1:Z2"/>
    <mergeCell ref="C30:S30"/>
    <mergeCell ref="Q3:R3"/>
    <mergeCell ref="A11:S11"/>
    <mergeCell ref="A12:S12"/>
    <mergeCell ref="A16:S16"/>
    <mergeCell ref="A6:C6"/>
    <mergeCell ref="A7:C7"/>
    <mergeCell ref="A8:C8"/>
    <mergeCell ref="I26:K26"/>
  </mergeCells>
  <phoneticPr fontId="1"/>
  <hyperlinks>
    <hyperlink ref="U1" location="はじめに!A1" display="「はじめに」に戻る" xr:uid="{E0425EC6-585D-41AC-8088-D79219EE3ED7}"/>
  </hyperlinks>
  <pageMargins left="0.7" right="0.7" top="0.75" bottom="0.75" header="0.3" footer="0.3"/>
  <pageSetup paperSize="9" orientation="portrait" verticalDpi="0" r:id="rId1"/>
  <ignoredErrors>
    <ignoredError sqref="B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6757B-90BC-4C30-A106-434448670CE8}">
  <sheetPr codeName="Sheet7">
    <tabColor rgb="FF0070C0"/>
  </sheetPr>
  <dimension ref="A1:AK33"/>
  <sheetViews>
    <sheetView view="pageBreakPreview" zoomScaleNormal="100" zoomScaleSheetLayoutView="100" workbookViewId="0">
      <selection activeCell="B4" sqref="B4"/>
    </sheetView>
  </sheetViews>
  <sheetFormatPr defaultColWidth="4.19921875" defaultRowHeight="16.350000000000001" customHeight="1" x14ac:dyDescent="0.45"/>
  <cols>
    <col min="1" max="16384" width="4.19921875" style="1"/>
  </cols>
  <sheetData>
    <row r="1" spans="1:37" ht="16.350000000000001" customHeight="1" x14ac:dyDescent="0.45">
      <c r="A1" s="1" t="s">
        <v>174</v>
      </c>
      <c r="U1" s="476" t="s">
        <v>61</v>
      </c>
      <c r="V1" s="476"/>
      <c r="W1" s="476"/>
      <c r="X1" s="476"/>
      <c r="Y1" s="476"/>
      <c r="Z1" s="476"/>
    </row>
    <row r="2" spans="1:37" ht="16.350000000000001" customHeight="1" x14ac:dyDescent="0.45">
      <c r="P2" s="2" t="s">
        <v>159</v>
      </c>
      <c r="Q2" s="478"/>
      <c r="R2" s="478"/>
      <c r="S2" s="1" t="s">
        <v>160</v>
      </c>
      <c r="U2" s="476"/>
      <c r="V2" s="476"/>
      <c r="W2" s="476"/>
      <c r="X2" s="476"/>
      <c r="Y2" s="476"/>
      <c r="Z2" s="476"/>
    </row>
    <row r="3" spans="1:37" ht="16.350000000000001" customHeight="1" x14ac:dyDescent="0.45">
      <c r="N3" s="478" t="s">
        <v>175</v>
      </c>
      <c r="O3" s="478"/>
      <c r="P3" s="478"/>
      <c r="Q3" s="478"/>
      <c r="R3" s="478"/>
      <c r="S3" s="478"/>
    </row>
    <row r="4" spans="1:37" ht="16.350000000000001" customHeight="1" x14ac:dyDescent="0.45">
      <c r="A4" s="1" t="s">
        <v>176</v>
      </c>
      <c r="B4" s="1" t="str">
        <f>'様式第１号（申請書）'!$M$4</f>
        <v/>
      </c>
    </row>
    <row r="5" spans="1:37" ht="16.350000000000001" customHeight="1" x14ac:dyDescent="0.45">
      <c r="A5" s="480" t="s">
        <v>162</v>
      </c>
      <c r="B5" s="480"/>
      <c r="C5" s="480"/>
      <c r="D5" s="1" t="str">
        <f>IF(はじめに!B4="","",はじめに!B4)</f>
        <v/>
      </c>
    </row>
    <row r="6" spans="1:37" ht="16.350000000000001" customHeight="1" x14ac:dyDescent="0.45">
      <c r="A6" s="480" t="s">
        <v>155</v>
      </c>
      <c r="B6" s="480"/>
      <c r="C6" s="480"/>
      <c r="D6" s="1" t="str">
        <f>IF(はじめに!B5="","",はじめに!B5)</f>
        <v/>
      </c>
    </row>
    <row r="7" spans="1:37" ht="16.350000000000001" customHeight="1" x14ac:dyDescent="0.45">
      <c r="A7" s="480" t="s">
        <v>163</v>
      </c>
      <c r="B7" s="480"/>
      <c r="C7" s="480"/>
      <c r="D7" s="1" t="str">
        <f>IF(はじめに!B6="","",はじめに!B6&amp;"　様")</f>
        <v/>
      </c>
      <c r="U7" s="475" t="s">
        <v>619</v>
      </c>
      <c r="V7" s="475"/>
      <c r="W7" s="475"/>
      <c r="X7" s="475"/>
      <c r="Y7" s="475"/>
      <c r="Z7" s="475"/>
      <c r="AA7" s="475"/>
      <c r="AB7" s="475"/>
      <c r="AC7" s="475"/>
      <c r="AD7" s="475"/>
      <c r="AE7" s="475"/>
      <c r="AF7" s="475"/>
      <c r="AG7" s="475"/>
      <c r="AH7" s="475"/>
      <c r="AI7" s="475"/>
      <c r="AJ7" s="475"/>
      <c r="AK7" s="475"/>
    </row>
    <row r="8" spans="1:37" ht="16.350000000000001" customHeight="1" x14ac:dyDescent="0.45">
      <c r="A8" s="84"/>
      <c r="B8" s="84"/>
      <c r="C8" s="84"/>
      <c r="U8" s="475"/>
      <c r="V8" s="475"/>
      <c r="W8" s="475"/>
      <c r="X8" s="475"/>
      <c r="Y8" s="475"/>
      <c r="Z8" s="475"/>
      <c r="AA8" s="475"/>
      <c r="AB8" s="475"/>
      <c r="AC8" s="475"/>
      <c r="AD8" s="475"/>
      <c r="AE8" s="475"/>
      <c r="AF8" s="475"/>
      <c r="AG8" s="475"/>
      <c r="AH8" s="475"/>
      <c r="AI8" s="475"/>
      <c r="AJ8" s="475"/>
      <c r="AK8" s="475"/>
    </row>
    <row r="9" spans="1:37" ht="16.350000000000001" customHeight="1" x14ac:dyDescent="0.45">
      <c r="L9" s="1" t="s">
        <v>167</v>
      </c>
      <c r="U9" s="475"/>
      <c r="V9" s="475"/>
      <c r="W9" s="475"/>
      <c r="X9" s="475"/>
      <c r="Y9" s="475"/>
      <c r="Z9" s="475"/>
      <c r="AA9" s="475"/>
      <c r="AB9" s="475"/>
      <c r="AC9" s="475"/>
      <c r="AD9" s="475"/>
      <c r="AE9" s="475"/>
      <c r="AF9" s="475"/>
      <c r="AG9" s="475"/>
      <c r="AH9" s="475"/>
      <c r="AI9" s="475"/>
      <c r="AJ9" s="475"/>
      <c r="AK9" s="475"/>
    </row>
    <row r="13" spans="1:37" ht="22.2" customHeight="1" x14ac:dyDescent="0.45">
      <c r="A13" s="479" t="s">
        <v>164</v>
      </c>
      <c r="B13" s="479"/>
      <c r="C13" s="479"/>
      <c r="D13" s="479"/>
      <c r="E13" s="479"/>
      <c r="F13" s="479"/>
      <c r="G13" s="479"/>
      <c r="H13" s="479"/>
      <c r="I13" s="479"/>
      <c r="J13" s="479"/>
      <c r="K13" s="479"/>
      <c r="L13" s="479"/>
      <c r="M13" s="479"/>
      <c r="N13" s="479"/>
      <c r="O13" s="479"/>
      <c r="P13" s="479"/>
      <c r="Q13" s="479"/>
      <c r="R13" s="479"/>
      <c r="S13" s="479"/>
    </row>
    <row r="14" spans="1:37" ht="22.2" customHeight="1" x14ac:dyDescent="0.45">
      <c r="A14" s="479" t="s">
        <v>177</v>
      </c>
      <c r="B14" s="479"/>
      <c r="C14" s="479"/>
      <c r="D14" s="479"/>
      <c r="E14" s="479"/>
      <c r="F14" s="479"/>
      <c r="G14" s="479"/>
      <c r="H14" s="479"/>
      <c r="I14" s="479"/>
      <c r="J14" s="479"/>
      <c r="K14" s="479"/>
      <c r="L14" s="479"/>
      <c r="M14" s="479"/>
      <c r="N14" s="479"/>
      <c r="O14" s="479"/>
      <c r="P14" s="479"/>
      <c r="Q14" s="479"/>
      <c r="R14" s="479"/>
      <c r="S14" s="479"/>
    </row>
    <row r="17" spans="1:19" ht="46.95" customHeight="1" x14ac:dyDescent="0.45">
      <c r="A17" s="477" t="s">
        <v>178</v>
      </c>
      <c r="B17" s="477"/>
      <c r="C17" s="477"/>
      <c r="D17" s="477"/>
      <c r="E17" s="477"/>
      <c r="F17" s="477"/>
      <c r="G17" s="477"/>
      <c r="H17" s="477"/>
      <c r="I17" s="477"/>
      <c r="J17" s="477"/>
      <c r="K17" s="477"/>
      <c r="L17" s="477"/>
      <c r="M17" s="477"/>
      <c r="N17" s="477"/>
      <c r="O17" s="477"/>
      <c r="P17" s="477"/>
      <c r="Q17" s="477"/>
      <c r="R17" s="477"/>
      <c r="S17" s="477"/>
    </row>
    <row r="20" spans="1:19" ht="16.350000000000001" customHeight="1" x14ac:dyDescent="0.45">
      <c r="J20" s="61" t="s">
        <v>168</v>
      </c>
    </row>
    <row r="23" spans="1:19" ht="16.350000000000001" customHeight="1" x14ac:dyDescent="0.45">
      <c r="B23" s="80" t="s">
        <v>179</v>
      </c>
    </row>
    <row r="24" spans="1:19" ht="16.350000000000001" customHeight="1" x14ac:dyDescent="0.45">
      <c r="B24" s="482"/>
      <c r="C24" s="483"/>
      <c r="D24" s="483"/>
      <c r="E24" s="483"/>
      <c r="F24" s="483"/>
      <c r="G24" s="483"/>
      <c r="H24" s="483"/>
      <c r="I24" s="483"/>
      <c r="J24" s="483"/>
      <c r="K24" s="483"/>
      <c r="L24" s="483"/>
      <c r="M24" s="483"/>
      <c r="N24" s="483"/>
      <c r="O24" s="483"/>
      <c r="P24" s="483"/>
      <c r="Q24" s="483"/>
      <c r="R24" s="484"/>
      <c r="S24" s="83"/>
    </row>
    <row r="25" spans="1:19" ht="16.350000000000001" customHeight="1" x14ac:dyDescent="0.45">
      <c r="B25" s="485"/>
      <c r="C25" s="486"/>
      <c r="D25" s="486"/>
      <c r="E25" s="486"/>
      <c r="F25" s="486"/>
      <c r="G25" s="486"/>
      <c r="H25" s="486"/>
      <c r="I25" s="486"/>
      <c r="J25" s="486"/>
      <c r="K25" s="486"/>
      <c r="L25" s="486"/>
      <c r="M25" s="486"/>
      <c r="N25" s="486"/>
      <c r="O25" s="486"/>
      <c r="P25" s="486"/>
      <c r="Q25" s="486"/>
      <c r="R25" s="487"/>
      <c r="S25" s="83"/>
    </row>
    <row r="26" spans="1:19" ht="16.350000000000001" customHeight="1" x14ac:dyDescent="0.45">
      <c r="B26" s="485"/>
      <c r="C26" s="486"/>
      <c r="D26" s="486"/>
      <c r="E26" s="486"/>
      <c r="F26" s="486"/>
      <c r="G26" s="486"/>
      <c r="H26" s="486"/>
      <c r="I26" s="486"/>
      <c r="J26" s="486"/>
      <c r="K26" s="486"/>
      <c r="L26" s="486"/>
      <c r="M26" s="486"/>
      <c r="N26" s="486"/>
      <c r="O26" s="486"/>
      <c r="P26" s="486"/>
      <c r="Q26" s="486"/>
      <c r="R26" s="487"/>
      <c r="S26" s="83"/>
    </row>
    <row r="27" spans="1:19" ht="16.350000000000001" customHeight="1" x14ac:dyDescent="0.45">
      <c r="B27" s="485"/>
      <c r="C27" s="486"/>
      <c r="D27" s="486"/>
      <c r="E27" s="486"/>
      <c r="F27" s="486"/>
      <c r="G27" s="486"/>
      <c r="H27" s="486"/>
      <c r="I27" s="486"/>
      <c r="J27" s="486"/>
      <c r="K27" s="486"/>
      <c r="L27" s="486"/>
      <c r="M27" s="486"/>
      <c r="N27" s="486"/>
      <c r="O27" s="486"/>
      <c r="P27" s="486"/>
      <c r="Q27" s="486"/>
      <c r="R27" s="487"/>
      <c r="S27" s="83"/>
    </row>
    <row r="28" spans="1:19" ht="16.350000000000001" customHeight="1" x14ac:dyDescent="0.45">
      <c r="B28" s="485"/>
      <c r="C28" s="486"/>
      <c r="D28" s="486"/>
      <c r="E28" s="486"/>
      <c r="F28" s="486"/>
      <c r="G28" s="486"/>
      <c r="H28" s="486"/>
      <c r="I28" s="486"/>
      <c r="J28" s="486"/>
      <c r="K28" s="486"/>
      <c r="L28" s="486"/>
      <c r="M28" s="486"/>
      <c r="N28" s="486"/>
      <c r="O28" s="486"/>
      <c r="P28" s="486"/>
      <c r="Q28" s="486"/>
      <c r="R28" s="487"/>
      <c r="S28" s="83"/>
    </row>
    <row r="29" spans="1:19" ht="16.350000000000001" customHeight="1" x14ac:dyDescent="0.45">
      <c r="B29" s="485"/>
      <c r="C29" s="486"/>
      <c r="D29" s="486"/>
      <c r="E29" s="486"/>
      <c r="F29" s="486"/>
      <c r="G29" s="486"/>
      <c r="H29" s="486"/>
      <c r="I29" s="486"/>
      <c r="J29" s="486"/>
      <c r="K29" s="486"/>
      <c r="L29" s="486"/>
      <c r="M29" s="486"/>
      <c r="N29" s="486"/>
      <c r="O29" s="486"/>
      <c r="P29" s="486"/>
      <c r="Q29" s="486"/>
      <c r="R29" s="487"/>
      <c r="S29" s="83"/>
    </row>
    <row r="30" spans="1:19" ht="16.350000000000001" customHeight="1" x14ac:dyDescent="0.45">
      <c r="B30" s="485"/>
      <c r="C30" s="486"/>
      <c r="D30" s="486"/>
      <c r="E30" s="486"/>
      <c r="F30" s="486"/>
      <c r="G30" s="486"/>
      <c r="H30" s="486"/>
      <c r="I30" s="486"/>
      <c r="J30" s="486"/>
      <c r="K30" s="486"/>
      <c r="L30" s="486"/>
      <c r="M30" s="486"/>
      <c r="N30" s="486"/>
      <c r="O30" s="486"/>
      <c r="P30" s="486"/>
      <c r="Q30" s="486"/>
      <c r="R30" s="487"/>
      <c r="S30" s="83"/>
    </row>
    <row r="31" spans="1:19" ht="16.350000000000001" customHeight="1" x14ac:dyDescent="0.45">
      <c r="B31" s="485"/>
      <c r="C31" s="486"/>
      <c r="D31" s="486"/>
      <c r="E31" s="486"/>
      <c r="F31" s="486"/>
      <c r="G31" s="486"/>
      <c r="H31" s="486"/>
      <c r="I31" s="486"/>
      <c r="J31" s="486"/>
      <c r="K31" s="486"/>
      <c r="L31" s="486"/>
      <c r="M31" s="486"/>
      <c r="N31" s="486"/>
      <c r="O31" s="486"/>
      <c r="P31" s="486"/>
      <c r="Q31" s="486"/>
      <c r="R31" s="487"/>
      <c r="S31" s="83"/>
    </row>
    <row r="32" spans="1:19" ht="16.350000000000001" customHeight="1" x14ac:dyDescent="0.45">
      <c r="B32" s="485"/>
      <c r="C32" s="486"/>
      <c r="D32" s="486"/>
      <c r="E32" s="486"/>
      <c r="F32" s="486"/>
      <c r="G32" s="486"/>
      <c r="H32" s="486"/>
      <c r="I32" s="486"/>
      <c r="J32" s="486"/>
      <c r="K32" s="486"/>
      <c r="L32" s="486"/>
      <c r="M32" s="486"/>
      <c r="N32" s="486"/>
      <c r="O32" s="486"/>
      <c r="P32" s="486"/>
      <c r="Q32" s="486"/>
      <c r="R32" s="487"/>
      <c r="S32" s="83"/>
    </row>
    <row r="33" spans="2:19" ht="16.350000000000001" customHeight="1" x14ac:dyDescent="0.45">
      <c r="B33" s="488"/>
      <c r="C33" s="489"/>
      <c r="D33" s="489"/>
      <c r="E33" s="489"/>
      <c r="F33" s="489"/>
      <c r="G33" s="489"/>
      <c r="H33" s="489"/>
      <c r="I33" s="489"/>
      <c r="J33" s="489"/>
      <c r="K33" s="489"/>
      <c r="L33" s="489"/>
      <c r="M33" s="489"/>
      <c r="N33" s="489"/>
      <c r="O33" s="489"/>
      <c r="P33" s="489"/>
      <c r="Q33" s="489"/>
      <c r="R33" s="490"/>
      <c r="S33" s="83"/>
    </row>
  </sheetData>
  <mergeCells count="11">
    <mergeCell ref="U7:AK9"/>
    <mergeCell ref="U1:Z2"/>
    <mergeCell ref="B24:R33"/>
    <mergeCell ref="N3:S3"/>
    <mergeCell ref="Q2:R2"/>
    <mergeCell ref="A13:S13"/>
    <mergeCell ref="A14:S14"/>
    <mergeCell ref="A17:S17"/>
    <mergeCell ref="A5:C5"/>
    <mergeCell ref="A6:C6"/>
    <mergeCell ref="A7:C7"/>
  </mergeCells>
  <phoneticPr fontId="1"/>
  <hyperlinks>
    <hyperlink ref="U1" location="はじめに!A1" display="「はじめに」に戻る" xr:uid="{B111DFF9-2AF2-4C7D-9170-BFC52D7F44FE}"/>
  </hyperlink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3E65D-DF4F-4FFE-A758-C7AFAE2B5396}">
  <sheetPr codeName="Sheet8">
    <tabColor rgb="FFFF0000"/>
  </sheetPr>
  <dimension ref="A1:Z34"/>
  <sheetViews>
    <sheetView view="pageBreakPreview" zoomScale="98" zoomScaleNormal="100" zoomScaleSheetLayoutView="98" workbookViewId="0">
      <selection activeCell="A13" sqref="A13:S13"/>
    </sheetView>
  </sheetViews>
  <sheetFormatPr defaultColWidth="4.09765625" defaultRowHeight="16.350000000000001" customHeight="1" x14ac:dyDescent="0.45"/>
  <cols>
    <col min="1" max="16384" width="4.09765625" style="1"/>
  </cols>
  <sheetData>
    <row r="1" spans="1:26" ht="16.350000000000001" customHeight="1" x14ac:dyDescent="0.45">
      <c r="A1" s="1" t="s">
        <v>542</v>
      </c>
      <c r="U1" s="476" t="s">
        <v>61</v>
      </c>
      <c r="V1" s="476"/>
      <c r="W1" s="476"/>
      <c r="X1" s="476"/>
      <c r="Y1" s="476"/>
      <c r="Z1" s="476"/>
    </row>
    <row r="2" spans="1:26" ht="16.350000000000001" customHeight="1" x14ac:dyDescent="0.45">
      <c r="O2" s="478" t="s">
        <v>560</v>
      </c>
      <c r="P2" s="478"/>
      <c r="Q2" s="478"/>
      <c r="R2" s="478"/>
      <c r="S2" s="478"/>
      <c r="U2" s="476"/>
      <c r="V2" s="476"/>
      <c r="W2" s="476"/>
      <c r="X2" s="476"/>
      <c r="Y2" s="476"/>
      <c r="Z2" s="476"/>
    </row>
    <row r="4" spans="1:26" ht="16.350000000000001" customHeight="1" x14ac:dyDescent="0.45">
      <c r="A4" s="1" t="s">
        <v>181</v>
      </c>
    </row>
    <row r="5" spans="1:26" ht="16.350000000000001" customHeight="1" x14ac:dyDescent="0.45">
      <c r="L5" s="3" t="s">
        <v>63</v>
      </c>
      <c r="M5" s="492" t="str">
        <f>IFERROR(IF(はじめに!B4="","",はじめに!B4),"")</f>
        <v/>
      </c>
      <c r="N5" s="492"/>
      <c r="O5" s="492"/>
      <c r="P5" s="492"/>
      <c r="Q5" s="492"/>
      <c r="R5" s="492"/>
      <c r="S5" s="492"/>
    </row>
    <row r="6" spans="1:26" ht="16.350000000000001" customHeight="1" x14ac:dyDescent="0.45">
      <c r="L6" s="3" t="s">
        <v>64</v>
      </c>
      <c r="M6" s="492" t="str">
        <f>IFERROR(IF(はじめに!B5="","",はじめに!B5),"")</f>
        <v/>
      </c>
      <c r="N6" s="492"/>
      <c r="O6" s="492"/>
      <c r="P6" s="492"/>
      <c r="Q6" s="492"/>
      <c r="R6" s="492"/>
      <c r="S6" s="492"/>
    </row>
    <row r="7" spans="1:26" ht="16.350000000000001" customHeight="1" x14ac:dyDescent="0.45">
      <c r="L7" s="3" t="s">
        <v>65</v>
      </c>
      <c r="M7" s="492" t="str">
        <f>IFERROR(IF(はじめに!B6="","",はじめに!B6),"")</f>
        <v/>
      </c>
      <c r="N7" s="492"/>
      <c r="O7" s="492"/>
      <c r="P7" s="492"/>
      <c r="Q7" s="492"/>
      <c r="R7" s="492"/>
      <c r="S7" s="492"/>
    </row>
    <row r="10" spans="1:26" ht="25.95" customHeight="1" x14ac:dyDescent="0.45">
      <c r="A10" s="479" t="s">
        <v>164</v>
      </c>
      <c r="B10" s="479"/>
      <c r="C10" s="479"/>
      <c r="D10" s="479"/>
      <c r="E10" s="479"/>
      <c r="F10" s="479"/>
      <c r="G10" s="479"/>
      <c r="H10" s="479"/>
      <c r="I10" s="479"/>
      <c r="J10" s="479"/>
      <c r="K10" s="479"/>
      <c r="L10" s="479"/>
      <c r="M10" s="479"/>
      <c r="N10" s="479"/>
      <c r="O10" s="479"/>
      <c r="P10" s="479"/>
      <c r="Q10" s="479"/>
      <c r="R10" s="479"/>
      <c r="S10" s="479"/>
      <c r="T10" s="63"/>
    </row>
    <row r="11" spans="1:26" ht="25.95" customHeight="1" x14ac:dyDescent="0.45">
      <c r="A11" s="479" t="s">
        <v>543</v>
      </c>
      <c r="B11" s="479"/>
      <c r="C11" s="479"/>
      <c r="D11" s="479"/>
      <c r="E11" s="479"/>
      <c r="F11" s="479"/>
      <c r="G11" s="479"/>
      <c r="H11" s="479"/>
      <c r="I11" s="479"/>
      <c r="J11" s="479"/>
      <c r="K11" s="479"/>
      <c r="L11" s="479"/>
      <c r="M11" s="479"/>
      <c r="N11" s="479"/>
      <c r="O11" s="479"/>
      <c r="P11" s="479"/>
      <c r="Q11" s="479"/>
      <c r="R11" s="479"/>
      <c r="S11" s="479"/>
      <c r="T11" s="63"/>
    </row>
    <row r="13" spans="1:26" ht="65.099999999999994" customHeight="1" x14ac:dyDescent="0.45">
      <c r="A13" s="477" t="s">
        <v>620</v>
      </c>
      <c r="B13" s="477"/>
      <c r="C13" s="477"/>
      <c r="D13" s="477"/>
      <c r="E13" s="477"/>
      <c r="F13" s="477"/>
      <c r="G13" s="477"/>
      <c r="H13" s="477"/>
      <c r="I13" s="477"/>
      <c r="J13" s="477"/>
      <c r="K13" s="477"/>
      <c r="L13" s="477"/>
      <c r="M13" s="477"/>
      <c r="N13" s="477"/>
      <c r="O13" s="477"/>
      <c r="P13" s="477"/>
      <c r="Q13" s="477"/>
      <c r="R13" s="477"/>
      <c r="S13" s="477"/>
      <c r="T13" s="19"/>
    </row>
    <row r="30" spans="1:16" ht="16.350000000000001" customHeight="1" x14ac:dyDescent="0.45">
      <c r="A30" s="5"/>
      <c r="B30" s="493" t="s">
        <v>91</v>
      </c>
      <c r="C30" s="494"/>
      <c r="D30" s="494"/>
      <c r="E30" s="494"/>
      <c r="F30" s="494"/>
      <c r="G30" s="6"/>
      <c r="H30" s="6"/>
      <c r="I30" s="6"/>
      <c r="J30" s="6"/>
      <c r="K30" s="6"/>
      <c r="L30" s="6"/>
      <c r="M30" s="6"/>
      <c r="N30" s="6"/>
      <c r="O30" s="6"/>
      <c r="P30" s="7"/>
    </row>
    <row r="31" spans="1:16" ht="16.350000000000001" customHeight="1" x14ac:dyDescent="0.45">
      <c r="A31" s="8"/>
      <c r="B31" s="9"/>
      <c r="C31" s="58"/>
      <c r="D31" s="58"/>
      <c r="E31" s="59" t="s">
        <v>92</v>
      </c>
      <c r="F31" s="495" t="str">
        <f>IF(はじめに!B8="","",はじめに!B8)</f>
        <v/>
      </c>
      <c r="G31" s="495"/>
      <c r="H31" s="495"/>
      <c r="I31" s="58"/>
      <c r="J31" s="60" t="s">
        <v>93</v>
      </c>
      <c r="K31" s="58"/>
      <c r="L31" s="496" t="str">
        <f>IF(はじめに!B9="","　　－　　　－　　",はじめに!B9)</f>
        <v>　　－　　　－　　</v>
      </c>
      <c r="M31" s="496"/>
      <c r="N31" s="496"/>
      <c r="O31" s="496"/>
      <c r="P31" s="11"/>
    </row>
    <row r="32" spans="1:16" ht="16.350000000000001" customHeight="1" x14ac:dyDescent="0.45">
      <c r="A32" s="8"/>
      <c r="B32" s="12"/>
      <c r="C32" s="13"/>
      <c r="D32" s="13"/>
      <c r="E32" s="14" t="s">
        <v>94</v>
      </c>
      <c r="F32" s="497" t="str">
        <f>IF(はじめに!B10="","同上",はじめに!B10)</f>
        <v>同上</v>
      </c>
      <c r="G32" s="497"/>
      <c r="H32" s="497"/>
      <c r="I32" s="13"/>
      <c r="J32" s="15" t="s">
        <v>93</v>
      </c>
      <c r="K32" s="13"/>
      <c r="L32" s="498" t="str">
        <f>IF(はじめに!B11="","　　－　　　－　　",はじめに!B11)</f>
        <v>　　－　　　－　　</v>
      </c>
      <c r="M32" s="498"/>
      <c r="N32" s="498"/>
      <c r="O32" s="498"/>
      <c r="P32" s="16"/>
    </row>
    <row r="33" spans="2:19" ht="35.1" customHeight="1" x14ac:dyDescent="0.45">
      <c r="B33" s="17" t="s">
        <v>95</v>
      </c>
      <c r="C33" s="491" t="s">
        <v>96</v>
      </c>
      <c r="D33" s="491"/>
      <c r="E33" s="491"/>
      <c r="F33" s="491"/>
      <c r="G33" s="491"/>
      <c r="H33" s="491"/>
      <c r="I33" s="491"/>
      <c r="J33" s="491"/>
      <c r="K33" s="491"/>
      <c r="L33" s="491"/>
      <c r="M33" s="491"/>
      <c r="N33" s="491"/>
      <c r="O33" s="491"/>
      <c r="P33" s="491"/>
      <c r="Q33" s="491"/>
      <c r="R33" s="18"/>
      <c r="S33" s="18"/>
    </row>
    <row r="34" spans="2:19" ht="16.350000000000001" customHeight="1" x14ac:dyDescent="0.45">
      <c r="B34" s="17" t="s">
        <v>89</v>
      </c>
      <c r="C34" s="4" t="s">
        <v>585</v>
      </c>
    </row>
  </sheetData>
  <mergeCells count="14">
    <mergeCell ref="U1:Z2"/>
    <mergeCell ref="A13:S13"/>
    <mergeCell ref="C33:Q33"/>
    <mergeCell ref="A10:S10"/>
    <mergeCell ref="A11:S11"/>
    <mergeCell ref="O2:S2"/>
    <mergeCell ref="M5:S5"/>
    <mergeCell ref="M6:S6"/>
    <mergeCell ref="M7:S7"/>
    <mergeCell ref="B30:F30"/>
    <mergeCell ref="F31:H31"/>
    <mergeCell ref="L31:O31"/>
    <mergeCell ref="F32:H32"/>
    <mergeCell ref="L32:O32"/>
  </mergeCells>
  <phoneticPr fontId="1"/>
  <hyperlinks>
    <hyperlink ref="U1" location="はじめに!A1" display="「はじめに」に戻る" xr:uid="{BE778F06-F090-4DA5-B998-FDA844C665AD}"/>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0EF8D-52F5-4E65-9338-A78913119033}">
  <sheetPr codeName="Sheet9">
    <tabColor rgb="FFFF0000"/>
  </sheetPr>
  <dimension ref="A1:AA75"/>
  <sheetViews>
    <sheetView view="pageBreakPreview" zoomScale="105" zoomScaleNormal="100" zoomScaleSheetLayoutView="105" workbookViewId="0">
      <selection activeCell="W58" sqref="W58"/>
    </sheetView>
  </sheetViews>
  <sheetFormatPr defaultColWidth="4.09765625" defaultRowHeight="16.350000000000001" customHeight="1" x14ac:dyDescent="0.45"/>
  <cols>
    <col min="1" max="19" width="4.09765625" style="137"/>
    <col min="20" max="21" width="4.09765625" style="187"/>
    <col min="22" max="16384" width="4.09765625" style="137"/>
  </cols>
  <sheetData>
    <row r="1" spans="1:26" ht="16.350000000000001" customHeight="1" x14ac:dyDescent="0.45">
      <c r="A1" s="137" t="s">
        <v>180</v>
      </c>
      <c r="U1" s="570" t="s">
        <v>61</v>
      </c>
      <c r="V1" s="570"/>
      <c r="W1" s="570"/>
      <c r="X1" s="570"/>
      <c r="Y1" s="570"/>
      <c r="Z1" s="570"/>
    </row>
    <row r="2" spans="1:26" ht="16.350000000000001" customHeight="1" x14ac:dyDescent="0.45">
      <c r="O2" s="331" t="s">
        <v>560</v>
      </c>
      <c r="P2" s="331"/>
      <c r="Q2" s="331"/>
      <c r="R2" s="331"/>
      <c r="S2" s="331"/>
      <c r="T2" s="252"/>
      <c r="U2" s="570"/>
      <c r="V2" s="570"/>
      <c r="W2" s="570"/>
      <c r="X2" s="570"/>
      <c r="Y2" s="570"/>
      <c r="Z2" s="570"/>
    </row>
    <row r="3" spans="1:26" ht="16.350000000000001" customHeight="1" x14ac:dyDescent="0.45">
      <c r="A3" s="137" t="s">
        <v>181</v>
      </c>
    </row>
    <row r="5" spans="1:26" ht="16.350000000000001" customHeight="1" x14ac:dyDescent="0.45">
      <c r="L5" s="142" t="s">
        <v>63</v>
      </c>
      <c r="M5" s="307" t="str">
        <f>IF(はじめに!$B$4="","",はじめに!$B$4)</f>
        <v/>
      </c>
      <c r="N5" s="307"/>
      <c r="O5" s="307"/>
      <c r="P5" s="307"/>
      <c r="Q5" s="307"/>
      <c r="R5" s="307"/>
      <c r="S5" s="307"/>
      <c r="T5" s="253"/>
      <c r="U5" s="253"/>
    </row>
    <row r="6" spans="1:26" ht="16.350000000000001" customHeight="1" x14ac:dyDescent="0.45">
      <c r="L6" s="142" t="s">
        <v>64</v>
      </c>
      <c r="M6" s="307" t="str">
        <f>IF(はじめに!$B$5="","",はじめに!$B$5)</f>
        <v/>
      </c>
      <c r="N6" s="307"/>
      <c r="O6" s="307"/>
      <c r="P6" s="307"/>
      <c r="Q6" s="307"/>
      <c r="R6" s="307"/>
      <c r="S6" s="307"/>
      <c r="T6" s="253"/>
      <c r="U6" s="253"/>
    </row>
    <row r="7" spans="1:26" ht="16.350000000000001" customHeight="1" x14ac:dyDescent="0.45">
      <c r="L7" s="142" t="s">
        <v>65</v>
      </c>
      <c r="M7" s="307" t="str">
        <f>IF(はじめに!$B$6="","",はじめに!$B$6)</f>
        <v/>
      </c>
      <c r="N7" s="307"/>
      <c r="O7" s="307"/>
      <c r="P7" s="307"/>
      <c r="Q7" s="307"/>
      <c r="R7" s="307"/>
      <c r="S7" s="307"/>
      <c r="T7" s="253"/>
      <c r="U7" s="253"/>
    </row>
    <row r="10" spans="1:26" ht="24.6" customHeight="1" x14ac:dyDescent="0.45">
      <c r="A10" s="329" t="s">
        <v>182</v>
      </c>
      <c r="B10" s="329"/>
      <c r="C10" s="329"/>
      <c r="D10" s="329"/>
      <c r="E10" s="329"/>
      <c r="F10" s="329"/>
      <c r="G10" s="329"/>
      <c r="H10" s="329"/>
      <c r="I10" s="329"/>
      <c r="J10" s="329"/>
      <c r="K10" s="329"/>
      <c r="L10" s="329"/>
      <c r="M10" s="329"/>
      <c r="N10" s="329"/>
      <c r="O10" s="329"/>
      <c r="P10" s="329"/>
      <c r="Q10" s="329"/>
      <c r="R10" s="329"/>
      <c r="S10" s="329"/>
      <c r="T10" s="254"/>
      <c r="U10" s="254"/>
    </row>
    <row r="11" spans="1:26" ht="24.6" customHeight="1" x14ac:dyDescent="0.45">
      <c r="A11" s="329" t="s">
        <v>183</v>
      </c>
      <c r="B11" s="329"/>
      <c r="C11" s="329"/>
      <c r="D11" s="329"/>
      <c r="E11" s="329"/>
      <c r="F11" s="329"/>
      <c r="G11" s="329"/>
      <c r="H11" s="329"/>
      <c r="I11" s="329"/>
      <c r="J11" s="329"/>
      <c r="K11" s="329"/>
      <c r="L11" s="329"/>
      <c r="M11" s="329"/>
      <c r="N11" s="329"/>
      <c r="O11" s="329"/>
      <c r="P11" s="329"/>
      <c r="Q11" s="329"/>
      <c r="R11" s="329"/>
      <c r="S11" s="329"/>
      <c r="T11" s="254"/>
      <c r="U11" s="254"/>
    </row>
    <row r="13" spans="1:26" ht="58.2" customHeight="1" x14ac:dyDescent="0.45">
      <c r="A13" s="330" t="s">
        <v>184</v>
      </c>
      <c r="B13" s="330"/>
      <c r="C13" s="330"/>
      <c r="D13" s="330"/>
      <c r="E13" s="330"/>
      <c r="F13" s="330"/>
      <c r="G13" s="330"/>
      <c r="H13" s="330"/>
      <c r="I13" s="330"/>
      <c r="J13" s="330"/>
      <c r="K13" s="330"/>
      <c r="L13" s="330"/>
      <c r="M13" s="330"/>
      <c r="N13" s="330"/>
      <c r="O13" s="330"/>
      <c r="P13" s="330"/>
      <c r="Q13" s="330"/>
      <c r="R13" s="330"/>
      <c r="S13" s="330"/>
      <c r="T13" s="255"/>
      <c r="U13" s="255"/>
    </row>
    <row r="15" spans="1:26" ht="16.350000000000001" customHeight="1" x14ac:dyDescent="0.45">
      <c r="J15" s="249" t="s">
        <v>168</v>
      </c>
    </row>
    <row r="16" spans="1:26" ht="16.350000000000001" customHeight="1" x14ac:dyDescent="0.45">
      <c r="J16" s="249"/>
    </row>
    <row r="17" spans="1:16" ht="16.350000000000001" customHeight="1" x14ac:dyDescent="0.45">
      <c r="A17" s="137" t="s">
        <v>185</v>
      </c>
    </row>
    <row r="20" spans="1:16" ht="16.350000000000001" customHeight="1" x14ac:dyDescent="0.45">
      <c r="A20" s="137" t="s">
        <v>186</v>
      </c>
    </row>
    <row r="21" spans="1:16" ht="16.350000000000001" customHeight="1" x14ac:dyDescent="0.45">
      <c r="A21" s="137" t="s">
        <v>561</v>
      </c>
    </row>
    <row r="24" spans="1:16" ht="16.350000000000001" customHeight="1" x14ac:dyDescent="0.45">
      <c r="A24" s="137" t="s">
        <v>562</v>
      </c>
    </row>
    <row r="25" spans="1:16" ht="16.350000000000001" customHeight="1" x14ac:dyDescent="0.45">
      <c r="B25" s="137" t="s">
        <v>187</v>
      </c>
    </row>
    <row r="32" spans="1:16" ht="16.350000000000001" customHeight="1" x14ac:dyDescent="0.45">
      <c r="B32" s="573" t="s">
        <v>91</v>
      </c>
      <c r="C32" s="574"/>
      <c r="D32" s="574"/>
      <c r="E32" s="574"/>
      <c r="F32" s="574"/>
      <c r="G32" s="156"/>
      <c r="H32" s="156"/>
      <c r="I32" s="156"/>
      <c r="J32" s="156"/>
      <c r="K32" s="156"/>
      <c r="L32" s="156"/>
      <c r="M32" s="156"/>
      <c r="N32" s="156"/>
      <c r="O32" s="156"/>
      <c r="P32" s="157"/>
    </row>
    <row r="33" spans="1:21" ht="16.350000000000001" customHeight="1" x14ac:dyDescent="0.45">
      <c r="B33" s="159"/>
      <c r="E33" s="142" t="s">
        <v>92</v>
      </c>
      <c r="F33" s="331" t="str">
        <f>IF(はじめに!B8="","",はじめに!B8)</f>
        <v/>
      </c>
      <c r="G33" s="331"/>
      <c r="H33" s="331"/>
      <c r="J33" s="256" t="s">
        <v>93</v>
      </c>
      <c r="L33" s="575" t="str">
        <f>IF(はじめに!B9="","　　－　　　－　　",はじめに!B9)</f>
        <v>　　－　　　－　　</v>
      </c>
      <c r="M33" s="575"/>
      <c r="N33" s="575"/>
      <c r="O33" s="575"/>
      <c r="P33" s="163"/>
    </row>
    <row r="34" spans="1:21" ht="16.350000000000001" customHeight="1" x14ac:dyDescent="0.45">
      <c r="B34" s="164"/>
      <c r="C34" s="165"/>
      <c r="D34" s="165"/>
      <c r="E34" s="166" t="s">
        <v>94</v>
      </c>
      <c r="F34" s="353" t="str">
        <f>IF(はじめに!B10="","同上",はじめに!B10)</f>
        <v>同上</v>
      </c>
      <c r="G34" s="353"/>
      <c r="H34" s="353"/>
      <c r="I34" s="165"/>
      <c r="J34" s="167" t="s">
        <v>93</v>
      </c>
      <c r="K34" s="165"/>
      <c r="L34" s="571" t="str">
        <f>IF(はじめに!B11="","　　－　　　－　　",はじめに!B11)</f>
        <v>　　－　　　－　　</v>
      </c>
      <c r="M34" s="571"/>
      <c r="N34" s="571"/>
      <c r="O34" s="571"/>
      <c r="P34" s="168"/>
    </row>
    <row r="35" spans="1:21" ht="9.4499999999999993" customHeight="1" x14ac:dyDescent="0.45">
      <c r="B35" s="169"/>
      <c r="C35" s="160"/>
      <c r="D35" s="160"/>
      <c r="E35" s="161"/>
      <c r="F35" s="251"/>
      <c r="G35" s="251"/>
      <c r="H35" s="251"/>
      <c r="I35" s="160"/>
      <c r="J35" s="162"/>
      <c r="K35" s="160"/>
      <c r="L35" s="162"/>
      <c r="M35" s="162"/>
      <c r="N35" s="162"/>
      <c r="O35" s="162"/>
      <c r="P35" s="160"/>
    </row>
    <row r="36" spans="1:21" ht="28.2" customHeight="1" x14ac:dyDescent="0.45">
      <c r="B36" s="171" t="s">
        <v>95</v>
      </c>
      <c r="C36" s="349" t="s">
        <v>96</v>
      </c>
      <c r="D36" s="349"/>
      <c r="E36" s="349"/>
      <c r="F36" s="349"/>
      <c r="G36" s="349"/>
      <c r="H36" s="349"/>
      <c r="I36" s="349"/>
      <c r="J36" s="349"/>
      <c r="K36" s="349"/>
      <c r="L36" s="349"/>
      <c r="M36" s="349"/>
      <c r="N36" s="349"/>
      <c r="O36" s="349"/>
      <c r="P36" s="349"/>
      <c r="Q36" s="349"/>
    </row>
    <row r="37" spans="1:21" ht="28.2" customHeight="1" x14ac:dyDescent="0.45">
      <c r="B37" s="171"/>
      <c r="C37" s="250"/>
      <c r="D37" s="250"/>
      <c r="E37" s="250"/>
      <c r="F37" s="250"/>
      <c r="G37" s="250"/>
      <c r="H37" s="250"/>
      <c r="I37" s="250"/>
      <c r="J37" s="250"/>
      <c r="K37" s="250"/>
      <c r="L37" s="250"/>
      <c r="M37" s="250"/>
      <c r="N37" s="250"/>
      <c r="O37" s="250"/>
      <c r="P37" s="250"/>
      <c r="Q37" s="250"/>
    </row>
    <row r="38" spans="1:21" ht="12.6" customHeight="1" x14ac:dyDescent="0.45">
      <c r="A38" s="173"/>
      <c r="B38" s="173"/>
      <c r="C38" s="173"/>
      <c r="D38" s="173"/>
      <c r="E38" s="173"/>
      <c r="F38" s="173"/>
      <c r="G38" s="173"/>
      <c r="H38" s="173"/>
      <c r="I38" s="173"/>
      <c r="J38" s="173"/>
      <c r="K38" s="173"/>
      <c r="L38" s="173"/>
      <c r="M38" s="173"/>
      <c r="N38" s="173"/>
      <c r="O38" s="173"/>
      <c r="P38" s="173"/>
      <c r="Q38" s="173"/>
      <c r="S38" s="257" t="s">
        <v>188</v>
      </c>
      <c r="T38" s="258"/>
      <c r="U38" s="258"/>
    </row>
    <row r="39" spans="1:21" ht="18.600000000000001" thickBot="1" x14ac:dyDescent="0.5">
      <c r="A39" s="137" t="s">
        <v>189</v>
      </c>
      <c r="B39" s="174"/>
      <c r="C39" s="174"/>
      <c r="D39" s="174"/>
      <c r="E39" s="174"/>
      <c r="F39" s="174"/>
      <c r="G39" s="174"/>
      <c r="H39" s="174"/>
      <c r="I39" s="174"/>
      <c r="J39" s="174"/>
      <c r="K39" s="174"/>
      <c r="L39" s="174"/>
      <c r="M39" s="174"/>
      <c r="N39" s="174"/>
      <c r="O39" s="174"/>
      <c r="P39" s="174"/>
      <c r="Q39" s="174"/>
      <c r="R39" s="174"/>
      <c r="S39" s="259" t="s">
        <v>190</v>
      </c>
      <c r="T39" s="258"/>
      <c r="U39" s="258"/>
    </row>
    <row r="40" spans="1:21" ht="17.100000000000001" customHeight="1" x14ac:dyDescent="0.45">
      <c r="A40" s="576" t="s">
        <v>191</v>
      </c>
      <c r="B40" s="577"/>
      <c r="C40" s="577"/>
      <c r="D40" s="499" t="s">
        <v>192</v>
      </c>
      <c r="E40" s="499"/>
      <c r="F40" s="499"/>
      <c r="G40" s="499"/>
      <c r="H40" s="499"/>
      <c r="I40" s="499"/>
      <c r="J40" s="499"/>
      <c r="K40" s="499"/>
      <c r="L40" s="499"/>
      <c r="M40" s="499"/>
      <c r="N40" s="499"/>
      <c r="O40" s="499"/>
      <c r="P40" s="499"/>
      <c r="Q40" s="499"/>
      <c r="R40" s="499"/>
      <c r="S40" s="500"/>
      <c r="T40" s="260"/>
      <c r="U40" s="260"/>
    </row>
    <row r="41" spans="1:21" ht="17.100000000000001" customHeight="1" x14ac:dyDescent="0.45">
      <c r="A41" s="578"/>
      <c r="B41" s="579"/>
      <c r="C41" s="579"/>
      <c r="D41" s="567" t="s">
        <v>193</v>
      </c>
      <c r="E41" s="567"/>
      <c r="F41" s="567"/>
      <c r="G41" s="567"/>
      <c r="H41" s="567" t="s">
        <v>621</v>
      </c>
      <c r="I41" s="567"/>
      <c r="J41" s="567"/>
      <c r="K41" s="567"/>
      <c r="L41" s="567" t="s">
        <v>622</v>
      </c>
      <c r="M41" s="567"/>
      <c r="N41" s="567"/>
      <c r="O41" s="567"/>
      <c r="P41" s="506" t="s">
        <v>194</v>
      </c>
      <c r="Q41" s="507"/>
      <c r="R41" s="507"/>
      <c r="S41" s="508"/>
      <c r="T41" s="260"/>
      <c r="U41" s="260"/>
    </row>
    <row r="42" spans="1:21" ht="17.100000000000001" customHeight="1" thickBot="1" x14ac:dyDescent="0.5">
      <c r="A42" s="580"/>
      <c r="B42" s="581"/>
      <c r="C42" s="581"/>
      <c r="D42" s="568" t="s">
        <v>195</v>
      </c>
      <c r="E42" s="568"/>
      <c r="F42" s="568" t="s">
        <v>196</v>
      </c>
      <c r="G42" s="568"/>
      <c r="H42" s="568" t="s">
        <v>195</v>
      </c>
      <c r="I42" s="568"/>
      <c r="J42" s="568" t="s">
        <v>196</v>
      </c>
      <c r="K42" s="568"/>
      <c r="L42" s="568" t="s">
        <v>195</v>
      </c>
      <c r="M42" s="568"/>
      <c r="N42" s="568" t="s">
        <v>196</v>
      </c>
      <c r="O42" s="568"/>
      <c r="P42" s="509"/>
      <c r="Q42" s="510"/>
      <c r="R42" s="510"/>
      <c r="S42" s="511"/>
      <c r="T42" s="260"/>
      <c r="U42" s="260"/>
    </row>
    <row r="43" spans="1:21" ht="17.100000000000001" customHeight="1" thickTop="1" x14ac:dyDescent="0.45">
      <c r="A43" s="585" t="s">
        <v>197</v>
      </c>
      <c r="B43" s="586"/>
      <c r="C43" s="586"/>
      <c r="D43" s="519"/>
      <c r="E43" s="519"/>
      <c r="F43" s="519"/>
      <c r="G43" s="519"/>
      <c r="H43" s="519"/>
      <c r="I43" s="519"/>
      <c r="J43" s="519"/>
      <c r="K43" s="519"/>
      <c r="L43" s="519"/>
      <c r="M43" s="519"/>
      <c r="N43" s="519"/>
      <c r="O43" s="519"/>
      <c r="P43" s="513">
        <f>SUM(F43,J43,N43)</f>
        <v>0</v>
      </c>
      <c r="Q43" s="513"/>
      <c r="R43" s="513"/>
      <c r="S43" s="514"/>
      <c r="T43" s="261"/>
      <c r="U43" s="261"/>
    </row>
    <row r="44" spans="1:21" ht="17.100000000000001" customHeight="1" x14ac:dyDescent="0.45">
      <c r="A44" s="584" t="s">
        <v>198</v>
      </c>
      <c r="B44" s="567"/>
      <c r="C44" s="567"/>
      <c r="D44" s="305"/>
      <c r="E44" s="305"/>
      <c r="F44" s="305"/>
      <c r="G44" s="305"/>
      <c r="H44" s="305"/>
      <c r="I44" s="305"/>
      <c r="J44" s="305"/>
      <c r="K44" s="305"/>
      <c r="L44" s="305"/>
      <c r="M44" s="305"/>
      <c r="N44" s="305"/>
      <c r="O44" s="305"/>
      <c r="P44" s="515">
        <f>SUM(F44,J44,N44)</f>
        <v>0</v>
      </c>
      <c r="Q44" s="515"/>
      <c r="R44" s="515"/>
      <c r="S44" s="516"/>
      <c r="T44" s="261"/>
      <c r="U44" s="261"/>
    </row>
    <row r="45" spans="1:21" ht="17.100000000000001" customHeight="1" thickBot="1" x14ac:dyDescent="0.5">
      <c r="A45" s="582" t="s">
        <v>199</v>
      </c>
      <c r="B45" s="583"/>
      <c r="C45" s="583"/>
      <c r="D45" s="512"/>
      <c r="E45" s="512"/>
      <c r="F45" s="512"/>
      <c r="G45" s="512"/>
      <c r="H45" s="512"/>
      <c r="I45" s="512"/>
      <c r="J45" s="512"/>
      <c r="K45" s="512"/>
      <c r="L45" s="512"/>
      <c r="M45" s="512"/>
      <c r="N45" s="512"/>
      <c r="O45" s="512"/>
      <c r="P45" s="517">
        <f>SUM(F45,J45,N45)</f>
        <v>0</v>
      </c>
      <c r="Q45" s="517"/>
      <c r="R45" s="517"/>
      <c r="S45" s="518"/>
      <c r="T45" s="261"/>
      <c r="U45" s="261"/>
    </row>
    <row r="46" spans="1:21" ht="7.95" customHeight="1" x14ac:dyDescent="0.45">
      <c r="A46" s="262"/>
      <c r="B46" s="262"/>
      <c r="C46" s="262"/>
      <c r="D46" s="262"/>
      <c r="E46" s="262"/>
      <c r="F46" s="262"/>
      <c r="G46" s="262"/>
      <c r="H46" s="262"/>
      <c r="I46" s="262"/>
      <c r="J46" s="262"/>
      <c r="K46" s="262"/>
      <c r="L46" s="262"/>
      <c r="M46" s="262"/>
      <c r="N46" s="262"/>
      <c r="O46" s="262"/>
      <c r="P46" s="262"/>
      <c r="Q46" s="262"/>
      <c r="R46" s="262"/>
      <c r="S46" s="262"/>
      <c r="T46" s="263"/>
      <c r="U46" s="263"/>
    </row>
    <row r="47" spans="1:21" ht="16.350000000000001" customHeight="1" x14ac:dyDescent="0.45">
      <c r="A47" s="262" t="s">
        <v>200</v>
      </c>
      <c r="B47" s="262"/>
      <c r="C47" s="262"/>
      <c r="D47" s="262"/>
      <c r="E47" s="262"/>
      <c r="F47" s="262"/>
      <c r="G47" s="262"/>
      <c r="H47" s="262"/>
      <c r="I47" s="262"/>
      <c r="J47" s="262"/>
      <c r="K47" s="262"/>
      <c r="L47" s="262"/>
      <c r="M47" s="262"/>
      <c r="N47" s="262"/>
      <c r="O47" s="262"/>
      <c r="P47" s="262"/>
      <c r="Q47" s="262"/>
      <c r="R47" s="262"/>
      <c r="S47" s="262"/>
      <c r="T47" s="263"/>
      <c r="U47" s="263"/>
    </row>
    <row r="48" spans="1:21" ht="16.350000000000001" customHeight="1" thickBot="1" x14ac:dyDescent="0.5">
      <c r="A48" s="262" t="s">
        <v>201</v>
      </c>
      <c r="B48" s="262"/>
      <c r="C48" s="262"/>
      <c r="D48" s="262"/>
      <c r="E48" s="262"/>
      <c r="F48" s="262"/>
      <c r="G48" s="262"/>
      <c r="H48" s="262"/>
      <c r="I48" s="262"/>
      <c r="J48" s="262"/>
      <c r="K48" s="262"/>
      <c r="L48" s="262"/>
      <c r="M48" s="262"/>
      <c r="N48" s="262"/>
      <c r="O48" s="262"/>
      <c r="P48" s="262"/>
      <c r="Q48" s="262"/>
      <c r="R48" s="262"/>
      <c r="S48" s="262"/>
      <c r="T48" s="263"/>
      <c r="U48" s="263"/>
    </row>
    <row r="49" spans="1:27" ht="20.399999999999999" customHeight="1" thickBot="1" x14ac:dyDescent="0.5">
      <c r="A49" s="572" t="s">
        <v>100</v>
      </c>
      <c r="B49" s="566"/>
      <c r="C49" s="566"/>
      <c r="D49" s="566"/>
      <c r="E49" s="566" t="s">
        <v>101</v>
      </c>
      <c r="F49" s="566"/>
      <c r="G49" s="566"/>
      <c r="H49" s="566"/>
      <c r="I49" s="566"/>
      <c r="J49" s="501" t="s">
        <v>102</v>
      </c>
      <c r="K49" s="502"/>
      <c r="L49" s="502"/>
      <c r="M49" s="502"/>
      <c r="N49" s="503"/>
      <c r="O49" s="566" t="s">
        <v>103</v>
      </c>
      <c r="P49" s="566"/>
      <c r="Q49" s="566"/>
      <c r="R49" s="566"/>
      <c r="S49" s="569"/>
      <c r="T49" s="183"/>
      <c r="U49" s="183"/>
      <c r="V49" s="264"/>
    </row>
    <row r="50" spans="1:27" ht="20.399999999999999" customHeight="1" thickTop="1" x14ac:dyDescent="0.45">
      <c r="A50" s="265" t="s">
        <v>104</v>
      </c>
      <c r="B50" s="266"/>
      <c r="C50" s="266"/>
      <c r="D50" s="266"/>
      <c r="E50" s="558"/>
      <c r="F50" s="558"/>
      <c r="G50" s="558"/>
      <c r="H50" s="558"/>
      <c r="I50" s="558"/>
      <c r="J50" s="558"/>
      <c r="K50" s="558"/>
      <c r="L50" s="558"/>
      <c r="M50" s="558"/>
      <c r="N50" s="558"/>
      <c r="O50" s="558"/>
      <c r="P50" s="558"/>
      <c r="Q50" s="558"/>
      <c r="R50" s="558"/>
      <c r="S50" s="565"/>
      <c r="T50" s="267"/>
      <c r="U50" s="267"/>
    </row>
    <row r="51" spans="1:27" ht="20.399999999999999" customHeight="1" x14ac:dyDescent="0.45">
      <c r="A51" s="527" t="s">
        <v>107</v>
      </c>
      <c r="B51" s="526"/>
      <c r="C51" s="526"/>
      <c r="D51" s="526"/>
      <c r="E51" s="524"/>
      <c r="F51" s="524"/>
      <c r="G51" s="524"/>
      <c r="H51" s="524"/>
      <c r="I51" s="524"/>
      <c r="J51" s="524"/>
      <c r="K51" s="524"/>
      <c r="L51" s="524"/>
      <c r="M51" s="524"/>
      <c r="N51" s="524"/>
      <c r="O51" s="524"/>
      <c r="P51" s="524"/>
      <c r="Q51" s="524"/>
      <c r="R51" s="524"/>
      <c r="S51" s="562"/>
      <c r="T51" s="268"/>
      <c r="U51" s="268"/>
    </row>
    <row r="52" spans="1:27" ht="20.399999999999999" customHeight="1" x14ac:dyDescent="0.45">
      <c r="A52" s="527" t="s">
        <v>111</v>
      </c>
      <c r="B52" s="526"/>
      <c r="C52" s="526"/>
      <c r="D52" s="526"/>
      <c r="E52" s="524"/>
      <c r="F52" s="524"/>
      <c r="G52" s="524"/>
      <c r="H52" s="524"/>
      <c r="I52" s="524"/>
      <c r="J52" s="524"/>
      <c r="K52" s="524"/>
      <c r="L52" s="524"/>
      <c r="M52" s="524"/>
      <c r="N52" s="524"/>
      <c r="O52" s="524"/>
      <c r="P52" s="524"/>
      <c r="Q52" s="524"/>
      <c r="R52" s="524"/>
      <c r="S52" s="562"/>
      <c r="T52" s="268"/>
      <c r="U52" s="268"/>
    </row>
    <row r="53" spans="1:27" ht="20.399999999999999" customHeight="1" x14ac:dyDescent="0.45">
      <c r="A53" s="527" t="s">
        <v>115</v>
      </c>
      <c r="B53" s="526"/>
      <c r="C53" s="526"/>
      <c r="D53" s="526"/>
      <c r="E53" s="531"/>
      <c r="F53" s="531"/>
      <c r="G53" s="531"/>
      <c r="H53" s="531"/>
      <c r="I53" s="531"/>
      <c r="J53" s="531"/>
      <c r="K53" s="531"/>
      <c r="L53" s="531"/>
      <c r="M53" s="531"/>
      <c r="N53" s="531"/>
      <c r="O53" s="559"/>
      <c r="P53" s="559"/>
      <c r="Q53" s="559"/>
      <c r="R53" s="559"/>
      <c r="S53" s="560"/>
      <c r="T53" s="183"/>
      <c r="U53" s="183"/>
    </row>
    <row r="54" spans="1:27" ht="20.399999999999999" customHeight="1" x14ac:dyDescent="0.45">
      <c r="A54" s="527" t="s">
        <v>116</v>
      </c>
      <c r="B54" s="526"/>
      <c r="C54" s="526"/>
      <c r="D54" s="526"/>
      <c r="E54" s="563"/>
      <c r="F54" s="563"/>
      <c r="G54" s="563"/>
      <c r="H54" s="563"/>
      <c r="I54" s="563"/>
      <c r="J54" s="563"/>
      <c r="K54" s="563"/>
      <c r="L54" s="563"/>
      <c r="M54" s="563"/>
      <c r="N54" s="563"/>
      <c r="O54" s="563"/>
      <c r="P54" s="563"/>
      <c r="Q54" s="563"/>
      <c r="R54" s="563"/>
      <c r="S54" s="564"/>
      <c r="T54" s="183"/>
      <c r="U54" s="183"/>
    </row>
    <row r="55" spans="1:27" ht="20.399999999999999" customHeight="1" x14ac:dyDescent="0.45">
      <c r="A55" s="527" t="s">
        <v>117</v>
      </c>
      <c r="B55" s="526"/>
      <c r="C55" s="526"/>
      <c r="D55" s="526"/>
      <c r="E55" s="559"/>
      <c r="F55" s="559"/>
      <c r="G55" s="559"/>
      <c r="H55" s="559"/>
      <c r="I55" s="559"/>
      <c r="J55" s="559"/>
      <c r="K55" s="559"/>
      <c r="L55" s="559"/>
      <c r="M55" s="559"/>
      <c r="N55" s="559"/>
      <c r="O55" s="559"/>
      <c r="P55" s="559"/>
      <c r="Q55" s="559"/>
      <c r="R55" s="559"/>
      <c r="S55" s="560"/>
      <c r="T55" s="183"/>
      <c r="U55" s="183"/>
    </row>
    <row r="56" spans="1:27" ht="20.399999999999999" customHeight="1" x14ac:dyDescent="0.45">
      <c r="A56" s="527" t="s">
        <v>118</v>
      </c>
      <c r="B56" s="526"/>
      <c r="C56" s="526"/>
      <c r="D56" s="526"/>
      <c r="E56" s="531"/>
      <c r="F56" s="531"/>
      <c r="G56" s="531"/>
      <c r="H56" s="531"/>
      <c r="I56" s="531"/>
      <c r="J56" s="531"/>
      <c r="K56" s="531"/>
      <c r="L56" s="531"/>
      <c r="M56" s="531"/>
      <c r="N56" s="531"/>
      <c r="O56" s="531"/>
      <c r="P56" s="531"/>
      <c r="Q56" s="531"/>
      <c r="R56" s="531"/>
      <c r="S56" s="561"/>
      <c r="T56" s="183"/>
      <c r="U56" s="183"/>
    </row>
    <row r="57" spans="1:27" ht="20.399999999999999" customHeight="1" x14ac:dyDescent="0.45">
      <c r="A57" s="528" t="s">
        <v>581</v>
      </c>
      <c r="B57" s="526" t="s">
        <v>120</v>
      </c>
      <c r="C57" s="526"/>
      <c r="D57" s="526"/>
      <c r="E57" s="382"/>
      <c r="F57" s="382"/>
      <c r="G57" s="382"/>
      <c r="H57" s="382"/>
      <c r="I57" s="382"/>
      <c r="J57" s="382"/>
      <c r="K57" s="382"/>
      <c r="L57" s="382"/>
      <c r="M57" s="382"/>
      <c r="N57" s="382"/>
      <c r="O57" s="382"/>
      <c r="P57" s="382"/>
      <c r="Q57" s="382"/>
      <c r="R57" s="382"/>
      <c r="S57" s="389"/>
      <c r="T57" s="269"/>
      <c r="U57" s="269"/>
    </row>
    <row r="58" spans="1:27" ht="20.399999999999999" customHeight="1" x14ac:dyDescent="0.45">
      <c r="A58" s="528"/>
      <c r="B58" s="526" t="s">
        <v>121</v>
      </c>
      <c r="C58" s="526"/>
      <c r="D58" s="526"/>
      <c r="E58" s="382"/>
      <c r="F58" s="382"/>
      <c r="G58" s="382"/>
      <c r="H58" s="382"/>
      <c r="I58" s="382"/>
      <c r="J58" s="382"/>
      <c r="K58" s="382"/>
      <c r="L58" s="382"/>
      <c r="M58" s="382"/>
      <c r="N58" s="382"/>
      <c r="O58" s="382"/>
      <c r="P58" s="382"/>
      <c r="Q58" s="382"/>
      <c r="R58" s="382"/>
      <c r="S58" s="389"/>
      <c r="T58" s="269"/>
      <c r="U58" s="269"/>
    </row>
    <row r="59" spans="1:27" ht="20.399999999999999" customHeight="1" thickBot="1" x14ac:dyDescent="0.5">
      <c r="A59" s="528"/>
      <c r="B59" s="525" t="s">
        <v>122</v>
      </c>
      <c r="C59" s="525"/>
      <c r="D59" s="525"/>
      <c r="E59" s="391"/>
      <c r="F59" s="391"/>
      <c r="G59" s="391"/>
      <c r="H59" s="391"/>
      <c r="I59" s="391"/>
      <c r="J59" s="391"/>
      <c r="K59" s="391"/>
      <c r="L59" s="391"/>
      <c r="M59" s="391"/>
      <c r="N59" s="391"/>
      <c r="O59" s="391"/>
      <c r="P59" s="391"/>
      <c r="Q59" s="391"/>
      <c r="R59" s="391"/>
      <c r="S59" s="392"/>
      <c r="T59" s="269"/>
      <c r="U59" s="269"/>
    </row>
    <row r="60" spans="1:27" ht="20.399999999999999" customHeight="1" thickTop="1" thickBot="1" x14ac:dyDescent="0.5">
      <c r="A60" s="529"/>
      <c r="B60" s="530" t="s">
        <v>123</v>
      </c>
      <c r="C60" s="530"/>
      <c r="D60" s="530"/>
      <c r="E60" s="540">
        <f>SUM(E57:I59)</f>
        <v>0</v>
      </c>
      <c r="F60" s="540"/>
      <c r="G60" s="540"/>
      <c r="H60" s="540"/>
      <c r="I60" s="540"/>
      <c r="J60" s="540">
        <f>SUM(J57:N59)</f>
        <v>0</v>
      </c>
      <c r="K60" s="540"/>
      <c r="L60" s="540"/>
      <c r="M60" s="540"/>
      <c r="N60" s="540"/>
      <c r="O60" s="540">
        <f>SUM(O57:S59)</f>
        <v>0</v>
      </c>
      <c r="P60" s="540"/>
      <c r="Q60" s="540"/>
      <c r="R60" s="540"/>
      <c r="S60" s="541"/>
      <c r="T60" s="184"/>
      <c r="U60" s="184"/>
    </row>
    <row r="61" spans="1:27" ht="16.350000000000001" customHeight="1" thickBot="1" x14ac:dyDescent="0.5">
      <c r="A61" s="175"/>
      <c r="B61" s="175"/>
      <c r="C61" s="175"/>
      <c r="D61" s="175"/>
      <c r="E61" s="175"/>
      <c r="F61" s="176"/>
      <c r="G61" s="176"/>
      <c r="H61" s="176"/>
      <c r="I61" s="176"/>
      <c r="J61" s="176"/>
      <c r="K61" s="176"/>
      <c r="L61" s="176"/>
      <c r="M61" s="176"/>
      <c r="N61" s="176"/>
      <c r="O61" s="176"/>
      <c r="P61" s="176"/>
      <c r="Q61" s="176"/>
      <c r="R61" s="176"/>
      <c r="S61" s="176"/>
      <c r="T61" s="270"/>
      <c r="U61" s="270"/>
    </row>
    <row r="62" spans="1:27" ht="20.100000000000001" customHeight="1" thickBot="1" x14ac:dyDescent="0.5">
      <c r="A62" s="173"/>
      <c r="B62" s="173"/>
      <c r="C62" s="542"/>
      <c r="D62" s="543"/>
      <c r="E62" s="543"/>
      <c r="F62" s="543"/>
      <c r="G62" s="428" t="s">
        <v>124</v>
      </c>
      <c r="H62" s="428"/>
      <c r="I62" s="428"/>
      <c r="J62" s="428"/>
      <c r="K62" s="428" t="s">
        <v>125</v>
      </c>
      <c r="L62" s="428"/>
      <c r="M62" s="428"/>
      <c r="N62" s="429"/>
      <c r="O62" s="173"/>
      <c r="P62" s="430" t="s">
        <v>550</v>
      </c>
      <c r="Q62" s="431"/>
      <c r="R62" s="431"/>
      <c r="S62" s="432"/>
      <c r="T62" s="271"/>
      <c r="U62" s="271"/>
    </row>
    <row r="63" spans="1:27" ht="20.100000000000001" customHeight="1" thickTop="1" thickBot="1" x14ac:dyDescent="0.5">
      <c r="A63" s="173"/>
      <c r="C63" s="385" t="s">
        <v>126</v>
      </c>
      <c r="D63" s="386"/>
      <c r="E63" s="386"/>
      <c r="F63" s="386"/>
      <c r="G63" s="387">
        <f>SUMIF(E50,リスト!A15,E60)+SUMIF(J50,リスト!A15,J60)+SUMIF(O50,リスト!A15,O60)</f>
        <v>0</v>
      </c>
      <c r="H63" s="387"/>
      <c r="I63" s="387"/>
      <c r="J63" s="387"/>
      <c r="K63" s="387">
        <f>G63*3/4</f>
        <v>0</v>
      </c>
      <c r="L63" s="387"/>
      <c r="M63" s="387"/>
      <c r="N63" s="388"/>
      <c r="O63" s="173"/>
      <c r="P63" s="433"/>
      <c r="Q63" s="434"/>
      <c r="R63" s="434"/>
      <c r="S63" s="435"/>
      <c r="T63" s="271"/>
      <c r="U63" s="271"/>
    </row>
    <row r="64" spans="1:27" ht="20.100000000000001" customHeight="1" thickBot="1" x14ac:dyDescent="0.5">
      <c r="A64" s="173"/>
      <c r="C64" s="372" t="s">
        <v>127</v>
      </c>
      <c r="D64" s="373"/>
      <c r="E64" s="373"/>
      <c r="F64" s="373"/>
      <c r="G64" s="374">
        <f>SUMIF(E50,リスト!A16,E60)+SUMIF(J50,リスト!A16,J60)+SUMIF(O50,リスト!A16,O60)</f>
        <v>0</v>
      </c>
      <c r="H64" s="374"/>
      <c r="I64" s="374"/>
      <c r="J64" s="374"/>
      <c r="K64" s="374">
        <f>G64*2/3</f>
        <v>0</v>
      </c>
      <c r="L64" s="374"/>
      <c r="M64" s="374"/>
      <c r="N64" s="375"/>
      <c r="O64" s="173"/>
      <c r="P64" s="376">
        <f>IF(ROUNDDOWN(K63+K64,-3)&lt;200000,ROUNDDOWN(K63,-3),IF(ROUNDDOWN(K63+K64,-3)&lt;500000,ROUNDDOWN(K63+K64,-3),500000))</f>
        <v>0</v>
      </c>
      <c r="Q64" s="377"/>
      <c r="R64" s="377"/>
      <c r="S64" s="378"/>
      <c r="T64" s="272"/>
      <c r="U64" s="272"/>
      <c r="X64" s="273"/>
      <c r="Y64" s="274"/>
      <c r="Z64" s="274"/>
      <c r="AA64" s="274"/>
    </row>
    <row r="65" spans="1:21" ht="9" customHeight="1" x14ac:dyDescent="0.45">
      <c r="A65" s="177"/>
      <c r="B65" s="177"/>
      <c r="C65" s="177"/>
      <c r="D65" s="177"/>
      <c r="E65" s="177"/>
      <c r="F65" s="178"/>
      <c r="G65" s="178"/>
      <c r="H65" s="178"/>
      <c r="I65" s="179"/>
      <c r="J65" s="179"/>
      <c r="K65" s="179"/>
      <c r="L65" s="180"/>
      <c r="M65" s="181"/>
      <c r="N65" s="181"/>
      <c r="O65" s="181"/>
      <c r="P65" s="181"/>
      <c r="Q65" s="181"/>
      <c r="R65" s="178"/>
      <c r="T65" s="275"/>
      <c r="U65" s="275"/>
    </row>
    <row r="66" spans="1:21" ht="19.95" customHeight="1" thickBot="1" x14ac:dyDescent="0.5">
      <c r="A66" s="182" t="s">
        <v>203</v>
      </c>
      <c r="B66" s="182"/>
      <c r="C66" s="182"/>
      <c r="D66" s="177"/>
      <c r="E66" s="177"/>
      <c r="F66" s="177"/>
      <c r="G66" s="177"/>
      <c r="H66" s="177"/>
      <c r="I66" s="177"/>
      <c r="J66" s="182"/>
      <c r="K66" s="182"/>
      <c r="L66" s="182"/>
      <c r="M66" s="173"/>
      <c r="N66" s="173"/>
      <c r="O66" s="173"/>
      <c r="P66" s="173"/>
      <c r="Q66" s="173"/>
      <c r="R66" s="173"/>
      <c r="S66" s="276" t="str">
        <f>IF(P64=0,"",IF(P64&lt;100000,"補助金額下限を下回っているため、補助対象外となります",""))</f>
        <v/>
      </c>
      <c r="T66" s="186"/>
      <c r="U66" s="186"/>
    </row>
    <row r="67" spans="1:21" ht="25.2" customHeight="1" thickBot="1" x14ac:dyDescent="0.5">
      <c r="A67" s="418" t="s">
        <v>128</v>
      </c>
      <c r="B67" s="416"/>
      <c r="C67" s="416"/>
      <c r="D67" s="416"/>
      <c r="E67" s="416"/>
      <c r="F67" s="416" t="s">
        <v>129</v>
      </c>
      <c r="G67" s="416"/>
      <c r="H67" s="416"/>
      <c r="I67" s="417"/>
      <c r="J67" s="421" t="s">
        <v>130</v>
      </c>
      <c r="K67" s="416"/>
      <c r="L67" s="416"/>
      <c r="M67" s="416"/>
      <c r="N67" s="416"/>
      <c r="O67" s="416" t="s">
        <v>129</v>
      </c>
      <c r="P67" s="416"/>
      <c r="Q67" s="416"/>
      <c r="R67" s="417"/>
      <c r="S67" s="173"/>
      <c r="T67" s="186"/>
      <c r="U67" s="186"/>
    </row>
    <row r="68" spans="1:21" ht="25.2" customHeight="1" thickTop="1" x14ac:dyDescent="0.45">
      <c r="A68" s="455" t="s">
        <v>131</v>
      </c>
      <c r="B68" s="456"/>
      <c r="C68" s="456"/>
      <c r="D68" s="456"/>
      <c r="E68" s="456"/>
      <c r="F68" s="556">
        <f>P64</f>
        <v>0</v>
      </c>
      <c r="G68" s="556"/>
      <c r="H68" s="556"/>
      <c r="I68" s="557"/>
      <c r="J68" s="552" t="s">
        <v>132</v>
      </c>
      <c r="K68" s="553"/>
      <c r="L68" s="553"/>
      <c r="M68" s="553"/>
      <c r="N68" s="553"/>
      <c r="O68" s="550">
        <f>SUM(E57:S57)</f>
        <v>0</v>
      </c>
      <c r="P68" s="550"/>
      <c r="Q68" s="550"/>
      <c r="R68" s="551"/>
      <c r="S68" s="173"/>
      <c r="T68" s="186"/>
      <c r="U68" s="186"/>
    </row>
    <row r="69" spans="1:21" ht="25.2" customHeight="1" x14ac:dyDescent="0.45">
      <c r="A69" s="406" t="s">
        <v>133</v>
      </c>
      <c r="B69" s="407"/>
      <c r="C69" s="407"/>
      <c r="D69" s="407"/>
      <c r="E69" s="407"/>
      <c r="F69" s="554"/>
      <c r="G69" s="554"/>
      <c r="H69" s="554"/>
      <c r="I69" s="555"/>
      <c r="J69" s="522" t="s">
        <v>121</v>
      </c>
      <c r="K69" s="523"/>
      <c r="L69" s="523"/>
      <c r="M69" s="523"/>
      <c r="N69" s="523"/>
      <c r="O69" s="546">
        <f>SUM(E58:S58)</f>
        <v>0</v>
      </c>
      <c r="P69" s="546"/>
      <c r="Q69" s="546"/>
      <c r="R69" s="547"/>
      <c r="S69" s="173"/>
      <c r="T69" s="186"/>
      <c r="U69" s="186"/>
    </row>
    <row r="70" spans="1:21" ht="25.2" customHeight="1" x14ac:dyDescent="0.45">
      <c r="A70" s="406" t="s">
        <v>134</v>
      </c>
      <c r="B70" s="407"/>
      <c r="C70" s="407"/>
      <c r="D70" s="407"/>
      <c r="E70" s="407"/>
      <c r="F70" s="554"/>
      <c r="G70" s="554"/>
      <c r="H70" s="554"/>
      <c r="I70" s="555"/>
      <c r="J70" s="522" t="s">
        <v>122</v>
      </c>
      <c r="K70" s="523"/>
      <c r="L70" s="523"/>
      <c r="M70" s="523"/>
      <c r="N70" s="523"/>
      <c r="O70" s="546">
        <f>SUM(E59:S59)</f>
        <v>0</v>
      </c>
      <c r="P70" s="546"/>
      <c r="Q70" s="546"/>
      <c r="R70" s="547"/>
      <c r="S70" s="173"/>
      <c r="T70" s="186"/>
      <c r="U70" s="186"/>
    </row>
    <row r="71" spans="1:21" ht="25.2" customHeight="1" x14ac:dyDescent="0.45">
      <c r="A71" s="406" t="s">
        <v>135</v>
      </c>
      <c r="B71" s="407"/>
      <c r="C71" s="407"/>
      <c r="D71" s="407"/>
      <c r="E71" s="407"/>
      <c r="F71" s="554"/>
      <c r="G71" s="554"/>
      <c r="H71" s="554"/>
      <c r="I71" s="555"/>
      <c r="J71" s="520" t="s">
        <v>136</v>
      </c>
      <c r="K71" s="521"/>
      <c r="L71" s="521"/>
      <c r="M71" s="521"/>
      <c r="N71" s="521"/>
      <c r="O71" s="548"/>
      <c r="P71" s="548"/>
      <c r="Q71" s="548"/>
      <c r="R71" s="549"/>
      <c r="S71" s="173"/>
      <c r="T71" s="186"/>
      <c r="U71" s="186"/>
    </row>
    <row r="72" spans="1:21" ht="25.2" customHeight="1" x14ac:dyDescent="0.45">
      <c r="A72" s="536"/>
      <c r="B72" s="537"/>
      <c r="C72" s="537"/>
      <c r="D72" s="537"/>
      <c r="E72" s="537"/>
      <c r="F72" s="538"/>
      <c r="G72" s="538"/>
      <c r="H72" s="538"/>
      <c r="I72" s="539"/>
      <c r="J72" s="522" t="s">
        <v>137</v>
      </c>
      <c r="K72" s="523"/>
      <c r="L72" s="523"/>
      <c r="M72" s="523"/>
      <c r="N72" s="523"/>
      <c r="O72" s="546">
        <f>SUM(O68:R71)*0.1</f>
        <v>0</v>
      </c>
      <c r="P72" s="546"/>
      <c r="Q72" s="546"/>
      <c r="R72" s="547"/>
      <c r="S72" s="173"/>
      <c r="T72" s="186"/>
      <c r="U72" s="186"/>
    </row>
    <row r="73" spans="1:21" ht="25.2" customHeight="1" thickBot="1" x14ac:dyDescent="0.5">
      <c r="A73" s="532" t="s">
        <v>123</v>
      </c>
      <c r="B73" s="533"/>
      <c r="C73" s="533"/>
      <c r="D73" s="533"/>
      <c r="E73" s="533"/>
      <c r="F73" s="534">
        <f>SUM(F68:I72)</f>
        <v>0</v>
      </c>
      <c r="G73" s="534"/>
      <c r="H73" s="534"/>
      <c r="I73" s="535"/>
      <c r="J73" s="504" t="s">
        <v>123</v>
      </c>
      <c r="K73" s="504"/>
      <c r="L73" s="504"/>
      <c r="M73" s="504"/>
      <c r="N73" s="505"/>
      <c r="O73" s="544">
        <f>SUM(O68:R72)</f>
        <v>0</v>
      </c>
      <c r="P73" s="544"/>
      <c r="Q73" s="544"/>
      <c r="R73" s="545"/>
      <c r="S73" s="173"/>
      <c r="T73" s="186"/>
      <c r="U73" s="186"/>
    </row>
    <row r="74" spans="1:21" ht="21.45" customHeight="1" x14ac:dyDescent="0.45"/>
    <row r="75" spans="1:21" ht="16.350000000000001" customHeight="1" x14ac:dyDescent="0.45">
      <c r="F75" s="277" t="str">
        <f>IF(F73=O73,"","収支が一致しません")</f>
        <v/>
      </c>
      <c r="O75" s="338" t="s">
        <v>556</v>
      </c>
      <c r="P75" s="314"/>
      <c r="Q75" s="305">
        <f>F73-O73</f>
        <v>0</v>
      </c>
      <c r="R75" s="305"/>
    </row>
  </sheetData>
  <sheetProtection algorithmName="SHA-512" hashValue="gTjmNlc5FMf+uvKFLl6e/PDNDbtIzHXMKbIPvuNSmQtM3hacrIzcDxRiJZa8nNHvvm0TPQyyGKwJzSwvkmFvuA==" saltValue="7hgMCkfWqh27InDJlFUvqw==" spinCount="100000" sheet="1" objects="1" scenarios="1" formatCells="0" formatColumns="0" formatRows="0" insertColumns="0" insertRows="0"/>
  <mergeCells count="139">
    <mergeCell ref="Q75:R75"/>
    <mergeCell ref="O75:P75"/>
    <mergeCell ref="U1:Z2"/>
    <mergeCell ref="F43:G43"/>
    <mergeCell ref="F45:G45"/>
    <mergeCell ref="J69:N69"/>
    <mergeCell ref="J70:N70"/>
    <mergeCell ref="F34:H34"/>
    <mergeCell ref="L34:O34"/>
    <mergeCell ref="C36:Q36"/>
    <mergeCell ref="A49:D49"/>
    <mergeCell ref="A10:S10"/>
    <mergeCell ref="A11:S11"/>
    <mergeCell ref="A13:S13"/>
    <mergeCell ref="B32:F32"/>
    <mergeCell ref="F33:H33"/>
    <mergeCell ref="L33:O33"/>
    <mergeCell ref="J42:K42"/>
    <mergeCell ref="L42:M42"/>
    <mergeCell ref="N42:O42"/>
    <mergeCell ref="A40:C42"/>
    <mergeCell ref="A45:C45"/>
    <mergeCell ref="A44:C44"/>
    <mergeCell ref="A43:C43"/>
    <mergeCell ref="A68:E68"/>
    <mergeCell ref="K63:N63"/>
    <mergeCell ref="G64:J64"/>
    <mergeCell ref="K64:N64"/>
    <mergeCell ref="E49:I49"/>
    <mergeCell ref="N44:O44"/>
    <mergeCell ref="L41:O41"/>
    <mergeCell ref="D42:E42"/>
    <mergeCell ref="F42:G42"/>
    <mergeCell ref="H42:I42"/>
    <mergeCell ref="E54:I54"/>
    <mergeCell ref="E55:I55"/>
    <mergeCell ref="E56:I56"/>
    <mergeCell ref="E58:I58"/>
    <mergeCell ref="D41:G41"/>
    <mergeCell ref="H41:K41"/>
    <mergeCell ref="D43:E43"/>
    <mergeCell ref="D44:E44"/>
    <mergeCell ref="D45:E45"/>
    <mergeCell ref="O49:S49"/>
    <mergeCell ref="A56:D56"/>
    <mergeCell ref="A55:D55"/>
    <mergeCell ref="A54:D54"/>
    <mergeCell ref="A53:D53"/>
    <mergeCell ref="E50:I50"/>
    <mergeCell ref="O57:S57"/>
    <mergeCell ref="J57:N57"/>
    <mergeCell ref="E57:I57"/>
    <mergeCell ref="J55:N55"/>
    <mergeCell ref="O55:S55"/>
    <mergeCell ref="J56:N56"/>
    <mergeCell ref="O56:S56"/>
    <mergeCell ref="E52:I52"/>
    <mergeCell ref="J52:N52"/>
    <mergeCell ref="O52:S52"/>
    <mergeCell ref="J53:N53"/>
    <mergeCell ref="J54:N54"/>
    <mergeCell ref="O54:S54"/>
    <mergeCell ref="O53:S53"/>
    <mergeCell ref="O51:S51"/>
    <mergeCell ref="J51:N51"/>
    <mergeCell ref="O50:S50"/>
    <mergeCell ref="J50:N50"/>
    <mergeCell ref="A73:E73"/>
    <mergeCell ref="F73:I73"/>
    <mergeCell ref="A72:E72"/>
    <mergeCell ref="F72:I72"/>
    <mergeCell ref="A71:E71"/>
    <mergeCell ref="A70:E70"/>
    <mergeCell ref="A69:E69"/>
    <mergeCell ref="O60:S60"/>
    <mergeCell ref="J60:N60"/>
    <mergeCell ref="E60:I60"/>
    <mergeCell ref="C64:F64"/>
    <mergeCell ref="C63:F63"/>
    <mergeCell ref="C62:F62"/>
    <mergeCell ref="O73:R73"/>
    <mergeCell ref="O72:R72"/>
    <mergeCell ref="O71:R71"/>
    <mergeCell ref="O70:R70"/>
    <mergeCell ref="O69:R69"/>
    <mergeCell ref="O68:R68"/>
    <mergeCell ref="J68:N68"/>
    <mergeCell ref="F71:I71"/>
    <mergeCell ref="F70:I70"/>
    <mergeCell ref="F69:I69"/>
    <mergeCell ref="F68:I68"/>
    <mergeCell ref="J72:N72"/>
    <mergeCell ref="A67:E67"/>
    <mergeCell ref="F67:I67"/>
    <mergeCell ref="J67:N67"/>
    <mergeCell ref="O67:R67"/>
    <mergeCell ref="E51:I51"/>
    <mergeCell ref="B59:D59"/>
    <mergeCell ref="B58:D58"/>
    <mergeCell ref="B57:D57"/>
    <mergeCell ref="A52:D52"/>
    <mergeCell ref="A51:D51"/>
    <mergeCell ref="J58:N58"/>
    <mergeCell ref="O58:S58"/>
    <mergeCell ref="E59:I59"/>
    <mergeCell ref="J59:N59"/>
    <mergeCell ref="O59:S59"/>
    <mergeCell ref="P64:S64"/>
    <mergeCell ref="G62:J62"/>
    <mergeCell ref="K62:N62"/>
    <mergeCell ref="P62:S63"/>
    <mergeCell ref="G63:J63"/>
    <mergeCell ref="A57:A60"/>
    <mergeCell ref="B60:D60"/>
    <mergeCell ref="E53:I53"/>
    <mergeCell ref="O2:S2"/>
    <mergeCell ref="M5:S5"/>
    <mergeCell ref="M6:S6"/>
    <mergeCell ref="M7:S7"/>
    <mergeCell ref="D40:S40"/>
    <mergeCell ref="J49:N49"/>
    <mergeCell ref="J73:N73"/>
    <mergeCell ref="P41:S42"/>
    <mergeCell ref="H45:I45"/>
    <mergeCell ref="J45:K45"/>
    <mergeCell ref="L45:M45"/>
    <mergeCell ref="N45:O45"/>
    <mergeCell ref="P43:S43"/>
    <mergeCell ref="P44:S44"/>
    <mergeCell ref="P45:S45"/>
    <mergeCell ref="H43:I43"/>
    <mergeCell ref="J43:K43"/>
    <mergeCell ref="L43:M43"/>
    <mergeCell ref="N43:O43"/>
    <mergeCell ref="F44:G44"/>
    <mergeCell ref="H44:I44"/>
    <mergeCell ref="J44:K44"/>
    <mergeCell ref="L44:M44"/>
    <mergeCell ref="J71:N71"/>
  </mergeCells>
  <phoneticPr fontId="1"/>
  <conditionalFormatting sqref="D43:O45">
    <cfRule type="cellIs" dxfId="82" priority="4" operator="equal">
      <formula>""</formula>
    </cfRule>
  </conditionalFormatting>
  <conditionalFormatting sqref="E53:S59 F69:I71">
    <cfRule type="cellIs" dxfId="81" priority="3" operator="equal">
      <formula>""</formula>
    </cfRule>
  </conditionalFormatting>
  <conditionalFormatting sqref="E50:S52">
    <cfRule type="cellIs" dxfId="80" priority="2" operator="equal">
      <formula>""</formula>
    </cfRule>
  </conditionalFormatting>
  <conditionalFormatting sqref="O71:R71">
    <cfRule type="cellIs" dxfId="79" priority="1" operator="equal">
      <formula>""</formula>
    </cfRule>
  </conditionalFormatting>
  <dataValidations count="2">
    <dataValidation type="list" allowBlank="1" showInputMessage="1" showErrorMessage="1" sqref="E50 O50 J50" xr:uid="{6CE88035-9BAB-4B99-B4F9-B30E020BC4ED}">
      <formula1>"ＬＰガス（補助率3/4）,ＬＰガス以外(補助率2/3)"</formula1>
    </dataValidation>
    <dataValidation type="list" allowBlank="1" showInputMessage="1" showErrorMessage="1" sqref="E52 J52 O52" xr:uid="{5D6C05DB-59A8-4459-A3C8-CAE0B434AE62}">
      <formula1>INDIRECT(E51)</formula1>
    </dataValidation>
  </dataValidations>
  <hyperlinks>
    <hyperlink ref="U1" location="はじめに!A1" display="「はじめに」に戻る" xr:uid="{493B65B8-312F-4496-A394-94F76B7DDDED}"/>
  </hyperlinks>
  <pageMargins left="0.7" right="0.7" top="0.75" bottom="0.75" header="0.3" footer="0.3"/>
  <pageSetup paperSize="9" orientation="portrait" verticalDpi="0" r:id="rId1"/>
  <rowBreaks count="1" manualBreakCount="1">
    <brk id="37"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C6FCEC7-AABD-440A-BC07-45F371CBECDA}">
          <x14:formula1>
            <xm:f>リスト!$D$1:$M$1</xm:f>
          </x14:formula1>
          <xm:sqref>E51 O51 J51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01B0-1886-49A1-8E3A-7B9CB2132390}">
  <sheetPr codeName="Sheet11">
    <tabColor rgb="FFFF0000"/>
  </sheetPr>
  <dimension ref="A1:Z34"/>
  <sheetViews>
    <sheetView view="pageBreakPreview" zoomScale="105" zoomScaleNormal="100" zoomScaleSheetLayoutView="105" workbookViewId="0">
      <selection activeCell="X5" sqref="X5"/>
    </sheetView>
  </sheetViews>
  <sheetFormatPr defaultColWidth="4.09765625" defaultRowHeight="16.350000000000001" customHeight="1" x14ac:dyDescent="0.45"/>
  <cols>
    <col min="1" max="16384" width="4.09765625" style="1"/>
  </cols>
  <sheetData>
    <row r="1" spans="1:26" ht="16.350000000000001" customHeight="1" x14ac:dyDescent="0.45">
      <c r="A1" s="1" t="s">
        <v>214</v>
      </c>
      <c r="U1" s="476" t="s">
        <v>61</v>
      </c>
      <c r="V1" s="476"/>
      <c r="W1" s="476"/>
      <c r="X1" s="476"/>
      <c r="Y1" s="476"/>
      <c r="Z1" s="476"/>
    </row>
    <row r="2" spans="1:26" ht="16.350000000000001" customHeight="1" x14ac:dyDescent="0.45">
      <c r="O2" s="478" t="s">
        <v>560</v>
      </c>
      <c r="P2" s="478"/>
      <c r="Q2" s="478"/>
      <c r="R2" s="478"/>
      <c r="S2" s="478"/>
      <c r="U2" s="476"/>
      <c r="V2" s="476"/>
      <c r="W2" s="476"/>
      <c r="X2" s="476"/>
      <c r="Y2" s="476"/>
      <c r="Z2" s="476"/>
    </row>
    <row r="4" spans="1:26" ht="16.350000000000001" customHeight="1" x14ac:dyDescent="0.45">
      <c r="A4" s="1" t="s">
        <v>215</v>
      </c>
    </row>
    <row r="6" spans="1:26" ht="16.350000000000001" customHeight="1" x14ac:dyDescent="0.45">
      <c r="L6" s="3" t="s">
        <v>63</v>
      </c>
      <c r="M6" s="492" t="str">
        <f>IF(はじめに!$B$4="","",はじめに!$B$4)</f>
        <v/>
      </c>
      <c r="N6" s="492"/>
      <c r="O6" s="492"/>
      <c r="P6" s="492"/>
      <c r="Q6" s="492"/>
      <c r="R6" s="492"/>
      <c r="S6" s="492"/>
    </row>
    <row r="7" spans="1:26" ht="16.350000000000001" customHeight="1" x14ac:dyDescent="0.45">
      <c r="L7" s="3" t="s">
        <v>64</v>
      </c>
      <c r="M7" s="492" t="str">
        <f>IF(はじめに!$B$5="","",はじめに!$B$5)</f>
        <v/>
      </c>
      <c r="N7" s="492"/>
      <c r="O7" s="492"/>
      <c r="P7" s="492"/>
      <c r="Q7" s="492"/>
      <c r="R7" s="492"/>
      <c r="S7" s="492"/>
    </row>
    <row r="8" spans="1:26" ht="16.350000000000001" customHeight="1" x14ac:dyDescent="0.45">
      <c r="L8" s="3" t="s">
        <v>65</v>
      </c>
      <c r="M8" s="492" t="str">
        <f>IF(はじめに!$B$6="","",はじめに!$B$6)</f>
        <v/>
      </c>
      <c r="N8" s="492"/>
      <c r="O8" s="492"/>
      <c r="P8" s="492"/>
      <c r="Q8" s="492"/>
      <c r="R8" s="492"/>
      <c r="S8" s="492"/>
    </row>
    <row r="10" spans="1:26" ht="20.7" customHeight="1" x14ac:dyDescent="0.45">
      <c r="A10" s="479" t="s">
        <v>216</v>
      </c>
      <c r="B10" s="479"/>
      <c r="C10" s="479"/>
      <c r="D10" s="479"/>
      <c r="E10" s="479"/>
      <c r="F10" s="479"/>
      <c r="G10" s="479"/>
      <c r="H10" s="479"/>
      <c r="I10" s="479"/>
      <c r="J10" s="479"/>
      <c r="K10" s="479"/>
      <c r="L10" s="479"/>
      <c r="M10" s="479"/>
      <c r="N10" s="479"/>
      <c r="O10" s="479"/>
      <c r="P10" s="479"/>
      <c r="Q10" s="479"/>
      <c r="R10" s="479"/>
      <c r="S10" s="479"/>
    </row>
    <row r="11" spans="1:26" ht="16.350000000000001" customHeight="1" x14ac:dyDescent="0.45">
      <c r="A11" s="479" t="s">
        <v>217</v>
      </c>
      <c r="B11" s="479"/>
      <c r="C11" s="479"/>
      <c r="D11" s="479"/>
      <c r="E11" s="479"/>
      <c r="F11" s="479"/>
      <c r="G11" s="479"/>
      <c r="H11" s="479"/>
      <c r="I11" s="479"/>
      <c r="J11" s="479"/>
      <c r="K11" s="479"/>
      <c r="L11" s="479"/>
      <c r="M11" s="479"/>
      <c r="N11" s="479"/>
      <c r="O11" s="479"/>
      <c r="P11" s="479"/>
      <c r="Q11" s="479"/>
      <c r="R11" s="479"/>
      <c r="S11" s="479"/>
    </row>
    <row r="13" spans="1:26" ht="62.7" customHeight="1" x14ac:dyDescent="0.45">
      <c r="A13" s="477" t="s">
        <v>218</v>
      </c>
      <c r="B13" s="477"/>
      <c r="C13" s="477"/>
      <c r="D13" s="477"/>
      <c r="E13" s="477"/>
      <c r="F13" s="477"/>
      <c r="G13" s="477"/>
      <c r="H13" s="477"/>
      <c r="I13" s="477"/>
      <c r="J13" s="477"/>
      <c r="K13" s="477"/>
      <c r="L13" s="477"/>
      <c r="M13" s="477"/>
      <c r="N13" s="477"/>
      <c r="O13" s="477"/>
      <c r="P13" s="477"/>
      <c r="Q13" s="477"/>
      <c r="R13" s="477"/>
      <c r="S13" s="477"/>
    </row>
    <row r="16" spans="1:26" ht="16.350000000000001" customHeight="1" x14ac:dyDescent="0.45">
      <c r="J16" s="61" t="s">
        <v>168</v>
      </c>
    </row>
    <row r="17" spans="1:16" ht="16.350000000000001" customHeight="1" x14ac:dyDescent="0.45">
      <c r="J17" s="61"/>
    </row>
    <row r="18" spans="1:16" ht="16.350000000000001" customHeight="1" x14ac:dyDescent="0.45">
      <c r="J18" s="61"/>
    </row>
    <row r="19" spans="1:16" ht="16.350000000000001" customHeight="1" x14ac:dyDescent="0.45">
      <c r="A19" s="1" t="s">
        <v>219</v>
      </c>
    </row>
    <row r="22" spans="1:16" ht="16.350000000000001" customHeight="1" x14ac:dyDescent="0.45">
      <c r="A22" s="1" t="s">
        <v>220</v>
      </c>
    </row>
    <row r="30" spans="1:16" ht="16.350000000000001" customHeight="1" x14ac:dyDescent="0.45">
      <c r="B30" s="493" t="s">
        <v>91</v>
      </c>
      <c r="C30" s="494"/>
      <c r="D30" s="494"/>
      <c r="E30" s="494"/>
      <c r="F30" s="494"/>
      <c r="G30" s="6"/>
      <c r="H30" s="6"/>
      <c r="I30" s="6"/>
      <c r="J30" s="6"/>
      <c r="K30" s="6"/>
      <c r="L30" s="6"/>
      <c r="M30" s="6"/>
      <c r="N30" s="6"/>
      <c r="O30" s="6"/>
      <c r="P30" s="7"/>
    </row>
    <row r="31" spans="1:16" ht="16.350000000000001" customHeight="1" x14ac:dyDescent="0.45">
      <c r="B31" s="9"/>
      <c r="C31" s="58"/>
      <c r="D31" s="58"/>
      <c r="E31" s="59" t="s">
        <v>92</v>
      </c>
      <c r="F31" s="495" t="str">
        <f>IF(はじめに!B8="","",はじめに!B8)</f>
        <v/>
      </c>
      <c r="G31" s="495"/>
      <c r="H31" s="495"/>
      <c r="I31" s="58"/>
      <c r="J31" s="60" t="s">
        <v>93</v>
      </c>
      <c r="K31" s="58"/>
      <c r="L31" s="496" t="str">
        <f>IF(はじめに!B9="","　　－　　　－　　",はじめに!B9)</f>
        <v>　　－　　　－　　</v>
      </c>
      <c r="M31" s="496"/>
      <c r="N31" s="496"/>
      <c r="O31" s="496"/>
      <c r="P31" s="11"/>
    </row>
    <row r="32" spans="1:16" ht="16.350000000000001" customHeight="1" x14ac:dyDescent="0.45">
      <c r="B32" s="12"/>
      <c r="C32" s="13"/>
      <c r="D32" s="13"/>
      <c r="E32" s="14" t="s">
        <v>94</v>
      </c>
      <c r="F32" s="497" t="str">
        <f>IF(はじめに!B10="","同上",はじめに!B10)</f>
        <v>同上</v>
      </c>
      <c r="G32" s="497"/>
      <c r="H32" s="497"/>
      <c r="I32" s="13"/>
      <c r="J32" s="15" t="s">
        <v>93</v>
      </c>
      <c r="K32" s="13"/>
      <c r="L32" s="498" t="str">
        <f>IF(はじめに!B11="","　　－　　　－　　",はじめに!B11)</f>
        <v>　　－　　　－　　</v>
      </c>
      <c r="M32" s="498"/>
      <c r="N32" s="498"/>
      <c r="O32" s="498"/>
      <c r="P32" s="16"/>
    </row>
    <row r="33" spans="2:17" ht="6.45" customHeight="1" x14ac:dyDescent="0.45">
      <c r="B33" s="108"/>
      <c r="C33" s="58"/>
      <c r="D33" s="58"/>
      <c r="E33" s="59"/>
      <c r="F33" s="96"/>
      <c r="G33" s="96"/>
      <c r="H33" s="96"/>
      <c r="I33" s="58"/>
      <c r="J33" s="60"/>
      <c r="K33" s="58"/>
      <c r="L33" s="60"/>
      <c r="M33" s="60"/>
      <c r="N33" s="60"/>
      <c r="O33" s="60"/>
      <c r="P33" s="58"/>
    </row>
    <row r="34" spans="2:17" ht="28.2" customHeight="1" x14ac:dyDescent="0.45">
      <c r="B34" s="17" t="s">
        <v>95</v>
      </c>
      <c r="C34" s="491" t="s">
        <v>96</v>
      </c>
      <c r="D34" s="491"/>
      <c r="E34" s="491"/>
      <c r="F34" s="491"/>
      <c r="G34" s="491"/>
      <c r="H34" s="491"/>
      <c r="I34" s="491"/>
      <c r="J34" s="491"/>
      <c r="K34" s="491"/>
      <c r="L34" s="491"/>
      <c r="M34" s="491"/>
      <c r="N34" s="491"/>
      <c r="O34" s="491"/>
      <c r="P34" s="491"/>
      <c r="Q34" s="491"/>
    </row>
  </sheetData>
  <mergeCells count="14">
    <mergeCell ref="F32:H32"/>
    <mergeCell ref="L32:O32"/>
    <mergeCell ref="C34:Q34"/>
    <mergeCell ref="A10:S10"/>
    <mergeCell ref="A11:S11"/>
    <mergeCell ref="A13:S13"/>
    <mergeCell ref="B30:F30"/>
    <mergeCell ref="F31:H31"/>
    <mergeCell ref="L31:O31"/>
    <mergeCell ref="M6:S6"/>
    <mergeCell ref="M7:S7"/>
    <mergeCell ref="M8:S8"/>
    <mergeCell ref="O2:S2"/>
    <mergeCell ref="U1:Z2"/>
  </mergeCells>
  <phoneticPr fontId="1"/>
  <hyperlinks>
    <hyperlink ref="U1" location="はじめに!A1" display="「はじめに」に戻る" xr:uid="{A1C24457-BC31-4B86-A72F-0A39F7C99354}"/>
  </hyperlink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42F2E64EC14B54397F14F6238F4CD10" ma:contentTypeVersion="9" ma:contentTypeDescription="新しいドキュメントを作成します。" ma:contentTypeScope="" ma:versionID="a6b49481fa7c9d37b6eb64960c9751b7">
  <xsd:schema xmlns:xsd="http://www.w3.org/2001/XMLSchema" xmlns:xs="http://www.w3.org/2001/XMLSchema" xmlns:p="http://schemas.microsoft.com/office/2006/metadata/properties" xmlns:ns2="57903b0b-20e7-4f76-ad98-29ac0d78bc33" xmlns:ns3="b34cf63d-9a27-461a-ae61-b6eae76822cb" targetNamespace="http://schemas.microsoft.com/office/2006/metadata/properties" ma:root="true" ma:fieldsID="9e9771d4d8b0b6656e5423d91d4606a0" ns2:_="" ns3:_="">
    <xsd:import namespace="57903b0b-20e7-4f76-ad98-29ac0d78bc33"/>
    <xsd:import namespace="b34cf63d-9a27-461a-ae61-b6eae76822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03b0b-20e7-4f76-ad98-29ac0d78bc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34cf63d-9a27-461a-ae61-b6eae76822cb"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34cf63d-9a27-461a-ae61-b6eae76822cb">
      <UserInfo>
        <DisplayName>産業政策課(05180) メンバー</DisplayName>
        <AccountId>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G 0 E A A B Q S w M E F A A C A A g A o I a F V 7 9 8 R Z S k A A A A 9 g A A A B I A H A B D b 2 5 m a W c v U G F j a 2 F n Z S 5 4 b W w g o h g A K K A U A A A A A A A A A A A A A A A A A A A A A A A A A A A A h Y + x D o I w G I R f h X S n L X U x 5 K c M b k Y S E h P j 2 p Q K V W g N L Z Z 3 c / C R f A U x i r o 5 3 t 1 3 y d 3 9 e o N 8 7 N r o o n q n r c l Q g i m K l J G 2 0 q b O 0 O A P 8 R L l H E o h T 6 J W 0 Q Q b l 4 5 O Z 6 j x / p w S E k L A Y Y F t X x N G a U L 2 x W Y r G 9 W J W B v n h Z E K f V r V / x b i s H u N 4 Q w n l G F G p 0 1 A Z h M K b b 4 A m 7 J n + m P C a m j 9 0 C t + F P G 6 B D J L I O 8 P / A F Q S w M E F A A C A A g A o I a F 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C G h V e l J X f 6 Z w E A A A s F A A A T A B w A R m 9 y b X V s Y X M v U 2 V j d G l v b j E u b S C i G A A o o B Q A A A A A A A A A A A A A A A A A A A A A A A A A A A D t k j 9 L w 0 A Y x v d A v s N x L g n E S 9 P 6 D y V T X b o V L T i U D t f m 2 q Z N 7 k L u o p a S o X W x 6 i o i g i 7 9 C C 6 C f p o Q w W 9 h b E x a k e D k 1 l s O f v c + 9 z 7 v w 8 t J R 9 i M g u P 0 N g 5 k S Z Z 4 H / v E A h u w g d s O K Z U M o N R x j w B D h c A E D h G y B J I T T d + i i 9 d o + p L A u t V F i 2 q u n J A 2 q j I q C B V c g X 0 h P L 6 v 6 w N u C 4 L c v n O G e g w N P F 0 w I Z h v b / o s s F g w H L F h o H d S W X Z z n W P a G 7 G g H V D q B z b y r C 5 U N d C s u Z 5 D 3 K Q C f 5 k 2 o Y E q s K V q q a 3 c t L l 0 O G 7 W L D M f B 7 b C 5 i E W u P W t i O e z 9 4 f n a H I b T W + i y V P 8 e J 1 o F 8 W o 4 W P K u 8 x 3 q 8 w J X N o Y e c m E 2 T / a e A x T b k A N i O Q N C H I u Q g 1 k v F z A K w V 8 q 4 B v F / C d A r 5 b w P d + 8 D C L L J 5 d f d z P l w F c 3 u U B H B G X n Z J U z Z X f S W m r 1 l f c r j T M Z w 5 V W b J p U c s / V g 8 o 5 f X 6 r d f v / 9 b v E 1 B L A Q I t A B Q A A g A I A K C G h V e / f E W U p A A A A P Y A A A A S A A A A A A A A A A A A A A A A A A A A A A B D b 2 5 m a W c v U G F j a 2 F n Z S 5 4 b W x Q S w E C L Q A U A A I A C A C g h o V X D 8 r p q 6 Q A A A D p A A A A E w A A A A A A A A A A A A A A A A D w A A A A W 0 N v b n R l b n R f V H l w Z X N d L n h t b F B L A Q I t A B Q A A g A I A K C G h V e l J X f 6 Z w E A A A s F A A A T A A A A A A A A A A A A A A A A A O E B A A B G b 3 J t d W x h c y 9 T Z W N 0 a W 9 u M S 5 t U E s F B g A A A A A D A A M A w g A A A J U 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n U W A A A A A A A A U x Y 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D A x J T I w K F B h Z 2 U l M j A x 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V G F y Z 2 V 0 I i B W Y W x 1 Z T 0 i c 1 R h Y m x l M D A x X 1 9 Q Y W d l X z E i I C 8 + P E V u d H J 5 I F R 5 c G U 9 I k Z p b G x l Z E N v b X B s Z X R l U m V z d W x 0 V G 9 X b 3 J r c 2 h l Z X Q i I F Z h b H V l P S J s M S I g L z 4 8 R W 5 0 c n k g V H l w Z T 0 i Q W R k Z W R U b 0 R h d G F N b 2 R l b C I g V m F s d W U 9 I m w w I i A v P j x F b n R y e S B U e X B l P S J G a W x s Q 2 9 1 b n Q i I F Z h b H V l P S J s N j M i I C 8 + P E V u d H J 5 I F R 5 c G U 9 I k Z p b G x F c n J v c k N v Z G U i I F Z h b H V l P S J z V W 5 r b m 9 3 b i I g L z 4 8 R W 5 0 c n k g V H l w Z T 0 i R m l s b E V y c m 9 y Q 2 9 1 b n Q i I F Z h b H V l P S J s M C I g L z 4 8 R W 5 0 c n k g V H l w Z T 0 i R m l s b E x h c 3 R V c G R h d G V k I i B W Y W x 1 Z T 0 i Z D I w M j M t M D Y t M T N U M D A 6 M D c 6 M z Q u O D U x M z I 5 O V o i I C 8 + P E V u d H J 5 I F R 5 c G U 9 I k Z p b G x D b 2 x 1 b W 5 U e X B l c y I g V m F s d W U 9 I n N C Z 1 l H Q m c 9 P S I g L z 4 8 R W 5 0 c n k g V H l w Z T 0 i R m l s b E N v b H V t b k 5 h b W V z I i B W Y W x 1 Z T 0 i c 1 s m c X V v d D t D b 2 x 1 b W 4 x J n F 1 b 3 Q 7 L C Z x d W 9 0 O 0 N v b H V t b j I m c X V v d D s s J n F 1 b 3 Q 7 Q 2 9 s d W 1 u N i Z x d W 9 0 O y w m c X V v d D t D b 2 x 1 b W 4 3 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V G F i b G U w M D E g K F B h Z 2 U g M S k v Q X V 0 b 1 J l b W 9 2 Z W R D b 2 x 1 b W 5 z M S 5 7 Q 2 9 s d W 1 u M S w w f S Z x d W 9 0 O y w m c X V v d D t T Z W N 0 a W 9 u M S 9 U Y W J s Z T A w M S A o U G F n Z S A x K S 9 B d X R v U m V t b 3 Z l Z E N v b H V t b n M x L n t D b 2 x 1 b W 4 y L D F 9 J n F 1 b 3 Q 7 L C Z x d W 9 0 O 1 N l Y 3 R p b 2 4 x L 1 R h Y m x l M D A x I C h Q Y W d l I D E p L 0 F 1 d G 9 S Z W 1 v d m V k Q 2 9 s d W 1 u c z E u e 0 N v b H V t b j Y s M n 0 m c X V v d D s s J n F 1 b 3 Q 7 U 2 V j d G l v b j E v V G F i b G U w M D E g K F B h Z 2 U g M S k v Q X V 0 b 1 J l b W 9 2 Z W R D b 2 x 1 b W 5 z M S 5 7 Q 2 9 s d W 1 u N y w z f S Z x d W 9 0 O 1 0 s J n F 1 b 3 Q 7 Q 2 9 s d W 1 u Q 2 9 1 b n Q m c X V v d D s 6 N C w m c X V v d D t L Z X l D b 2 x 1 b W 5 O Y W 1 l c y Z x d W 9 0 O z p b X S w m c X V v d D t D b 2 x 1 b W 5 J Z G V u d G l 0 a W V z J n F 1 b 3 Q 7 O l s m c X V v d D t T Z W N 0 a W 9 u M S 9 U Y W J s Z T A w M S A o U G F n Z S A x K S 9 B d X R v U m V t b 3 Z l Z E N v b H V t b n M x L n t D b 2 x 1 b W 4 x L D B 9 J n F 1 b 3 Q 7 L C Z x d W 9 0 O 1 N l Y 3 R p b 2 4 x L 1 R h Y m x l M D A x I C h Q Y W d l I D E p L 0 F 1 d G 9 S Z W 1 v d m V k Q 2 9 s d W 1 u c z E u e 0 N v b H V t b j I s M X 0 m c X V v d D s s J n F 1 b 3 Q 7 U 2 V j d G l v b j E v V G F i b G U w M D E g K F B h Z 2 U g M S k v Q X V 0 b 1 J l b W 9 2 Z W R D b 2 x 1 b W 5 z M S 5 7 Q 2 9 s d W 1 u N i w y f S Z x d W 9 0 O y w m c X V v d D t T Z W N 0 a W 9 u M S 9 U Y W J s Z T A w M S A o U G F n Z S A x K S 9 B d X R v U m V t b 3 Z l Z E N v b H V t b n M x L n t D b 2 x 1 b W 4 3 L D N 9 J n F 1 b 3 Q 7 X S w m c X V v d D t S Z W x h d G l v b n N o a X B J b m Z v J n F 1 b 3 Q 7 O l t d f S I g L z 4 8 L 1 N 0 Y W J s Z U V u d H J p Z X M + P C 9 J d G V t P j x J d G V t P j x J d G V t T G 9 j Y X R p b 2 4 + P E l 0 Z W 1 U e X B l P k Z v c m 1 1 b G E 8 L 0 l 0 Z W 1 U e X B l P j x J d G V t U G F 0 a D 5 T Z W N 0 a W 9 u M S 9 U Y W J s Z T A w M S U y M C h Q Y W d l J T I w M S k v J U U z J T g y J U J E J U U z J T g z J U J D J U U z J T g y J U I 5 P C 9 J d G V t U G F 0 a D 4 8 L 0 l 0 Z W 1 M b 2 N h d G l v b j 4 8 U 3 R h Y m x l R W 5 0 c m l l c y A v P j w v S X R l b T 4 8 S X R l b T 4 8 S X R l b U x v Y 2 F 0 a W 9 u P j x J d G V t V H l w Z T 5 G b 3 J t d W x h P C 9 J d G V t V H l w Z T 4 8 S X R l b V B h d G g + U 2 V j d G l v b j E v V G F i b G U w M D E l M j A o U G F n Z S U y M D E p L 1 R h Y m x l M D A x P C 9 J d G V t U G F 0 a D 4 8 L 0 l 0 Z W 1 M b 2 N h d G l v b j 4 8 U 3 R h Y m x l R W 5 0 c m l l c y A v P j w v S X R l b T 4 8 S X R l b T 4 8 S X R l b U x v Y 2 F 0 a W 9 u P j x J d G V t V H l w Z T 5 G b 3 J t d W x h P C 9 J d G V t V H l w Z T 4 8 S X R l b V B h d G g + U 2 V j d G l v b j E v V G F i b G U w M D E l M j A o U G F n Z S U y M D E p L y V F N S V B N C U 4 O S V F N i U 5 Q i V C N C V F M y U 4 M S U 5 N S V F M y U 4 M i U 4 Q y V F M y U 4 M S U 5 R i V F N S U 5 R S U 4 Q j w v S X R l b V B h d G g + P C 9 J d G V t T G 9 j Y X R p b 2 4 + P F N 0 Y W J s Z U V u d H J p Z X M g L z 4 8 L 0 l 0 Z W 0 + P E l 0 Z W 0 + P E l 0 Z W 1 M b 2 N h d G l v b j 4 8 S X R l b V R 5 c G U + R m 9 y b X V s Y T w v S X R l b V R 5 c G U + P E l 0 Z W 1 Q Y X R o P l N l Y 3 R p b 2 4 x L 1 R h Y m x l M D A x J T I w K F B h Z 2 U l M j A x K S 8 l R T U l O D k l O E E l R T k l O T k l Q T Q l R T M l O D E l O T U l R T M l O D I l O E M l R T M l O D E l O U Y l R T U l O D g l O T c 8 L 0 l 0 Z W 1 Q Y X R o P j w v S X R l b U x v Y 2 F 0 a W 9 u P j x T d G F i b G V F b n R y a W V z I C 8 + P C 9 J d G V t P j x J d G V t P j x J d G V t T G 9 j Y X R p b 2 4 + P E l 0 Z W 1 U e X B l P k Z v c m 1 1 b G E 8 L 0 l 0 Z W 1 U e X B l P j x J d G V t U G F 0 a D 5 T Z W N 0 a W 9 u M S 9 U Y W J s Z T A w M S U y M C h Q Y W d l J T I w M S k l M j A o M i k 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O D i u O D k + O C s u O D v O O C t + O D p + O D s y I g L z 4 8 R W 5 0 c n k g V H l w Z T 0 i R m l s b F R h c m d l d C I g V m F s d W U 9 I n N U Y W J s Z T A w M V 9 f U G F n Z V 8 x I i A v P j x F b n R y e S B U e X B l P S J G a W x s Z W R D b 2 1 w b G V 0 Z V J l c 3 V s d F R v V 2 9 y a 3 N o Z W V 0 I i B W Y W x 1 Z T 0 i b D E i I C 8 + P E V u d H J 5 I F R 5 c G U 9 I k F k Z G V k V G 9 E Y X R h T W 9 k Z W w i I F Z h b H V l P S J s M C I g L z 4 8 R W 5 0 c n k g V H l w Z T 0 i R m l s b E N v d W 5 0 I i B W Y W x 1 Z T 0 i b D Y z I i A v P j x F b n R y e S B U e X B l P S J G a W x s R X J y b 3 J D b 2 R l I i B W Y W x 1 Z T 0 i c 1 V u a 2 5 v d 2 4 i I C 8 + P E V u d H J 5 I F R 5 c G U 9 I k Z p b G x F c n J v c k N v d W 5 0 I i B W Y W x 1 Z T 0 i b D A i I C 8 + P E V u d H J 5 I F R 5 c G U 9 I k Z p b G x M Y X N 0 V X B k Y X R l Z C I g V m F s d W U 9 I m Q y M D I z L T A 2 L T E z V D A w O j A 3 O j M 0 L j g 1 M T M y O T l a I i A v P j x F b n R y e S B U e X B l P S J G a W x s Q 2 9 s d W 1 u V H l w Z X M i I F Z h b H V l P S J z Q m d Z R 0 J n P T 0 i I C 8 + P E V u d H J 5 I F R 5 c G U 9 I k Z p b G x D b 2 x 1 b W 5 O Y W 1 l c y I g V m F s d W U 9 I n N b J n F 1 b 3 Q 7 Q 2 9 s d W 1 u M S Z x d W 9 0 O y w m c X V v d D t D b 2 x 1 b W 4 y J n F 1 b 3 Q 7 L C Z x d W 9 0 O 0 N v b H V t b j Y m c X V v d D s s J n F 1 b 3 Q 7 Q 2 9 s d W 1 u N y 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R h Y m x l M D A x I C h Q Y W d l I D E p L 0 F 1 d G 9 S Z W 1 v d m V k Q 2 9 s d W 1 u c z E u e 0 N v b H V t b j E s M H 0 m c X V v d D s s J n F 1 b 3 Q 7 U 2 V j d G l v b j E v V G F i b G U w M D E g K F B h Z 2 U g M S k v Q X V 0 b 1 J l b W 9 2 Z W R D b 2 x 1 b W 5 z M S 5 7 Q 2 9 s d W 1 u M i w x f S Z x d W 9 0 O y w m c X V v d D t T Z W N 0 a W 9 u M S 9 U Y W J s Z T A w M S A o U G F n Z S A x K S 9 B d X R v U m V t b 3 Z l Z E N v b H V t b n M x L n t D b 2 x 1 b W 4 2 L D J 9 J n F 1 b 3 Q 7 L C Z x d W 9 0 O 1 N l Y 3 R p b 2 4 x L 1 R h Y m x l M D A x I C h Q Y W d l I D E p L 0 F 1 d G 9 S Z W 1 v d m V k Q 2 9 s d W 1 u c z E u e 0 N v b H V t b j c s M 3 0 m c X V v d D t d L C Z x d W 9 0 O 0 N v b H V t b k N v d W 5 0 J n F 1 b 3 Q 7 O j Q s J n F 1 b 3 Q 7 S 2 V 5 Q 2 9 s d W 1 u T m F t Z X M m c X V v d D s 6 W 1 0 s J n F 1 b 3 Q 7 Q 2 9 s d W 1 u S W R l b n R p d G l l c y Z x d W 9 0 O z p b J n F 1 b 3 Q 7 U 2 V j d G l v b j E v V G F i b G U w M D E g K F B h Z 2 U g M S k v Q X V 0 b 1 J l b W 9 2 Z W R D b 2 x 1 b W 5 z M S 5 7 Q 2 9 s d W 1 u M S w w f S Z x d W 9 0 O y w m c X V v d D t T Z W N 0 a W 9 u M S 9 U Y W J s Z T A w M S A o U G F n Z S A x K S 9 B d X R v U m V t b 3 Z l Z E N v b H V t b n M x L n t D b 2 x 1 b W 4 y L D F 9 J n F 1 b 3 Q 7 L C Z x d W 9 0 O 1 N l Y 3 R p b 2 4 x L 1 R h Y m x l M D A x I C h Q Y W d l I D E p L 0 F 1 d G 9 S Z W 1 v d m V k Q 2 9 s d W 1 u c z E u e 0 N v b H V t b j Y s M n 0 m c X V v d D s s J n F 1 b 3 Q 7 U 2 V j d G l v b j E v V G F i b G U w M D E g K F B h Z 2 U g M S k v Q X V 0 b 1 J l b W 9 2 Z W R D b 2 x 1 b W 5 z M S 5 7 Q 2 9 s d W 1 u N y w z f S Z x d W 9 0 O 1 0 s J n F 1 b 3 Q 7 U m V s Y X R p b 2 5 z a G l w S W 5 m b y Z x d W 9 0 O z p b X X 0 i I C 8 + P C 9 T d G F i b G V F b n R y a W V z P j w v S X R l b T 4 8 S X R l b T 4 8 S X R l b U x v Y 2 F 0 a W 9 u P j x J d G V t V H l w Z T 5 G b 3 J t d W x h P C 9 J d G V t V H l w Z T 4 8 S X R l b V B h d G g + U 2 V j d G l v b j E v V G F i b G U w M D E l M j A o U G F n Z S U y M D E p J T I w K D I p L y V F M y U 4 M i V C R C V F M y U 4 M y V C Q y V F M y U 4 M i V C O T w v S X R l b V B h d G g + P C 9 J d G V t T G 9 j Y X R p b 2 4 + P F N 0 Y W J s Z U V u d H J p Z X M g L z 4 8 L 0 l 0 Z W 0 + P E l 0 Z W 0 + P E l 0 Z W 1 M b 2 N h d G l v b j 4 8 S X R l b V R 5 c G U + R m 9 y b X V s Y T w v S X R l b V R 5 c G U + P E l 0 Z W 1 Q Y X R o P l N l Y 3 R p b 2 4 x L 1 R h Y m x l M D A x J T I w K F B h Z 2 U l M j A x K S U y M C g y K S 9 U Y W J s Z T A w M T w v S X R l b V B h d G g + P C 9 J d G V t T G 9 j Y X R p b 2 4 + P F N 0 Y W J s Z U V u d H J p Z X M g L z 4 8 L 0 l 0 Z W 0 + P E l 0 Z W 0 + P E l 0 Z W 1 M b 2 N h d G l v b j 4 8 S X R l b V R 5 c G U + R m 9 y b X V s Y T w v S X R l b V R 5 c G U + P E l 0 Z W 1 Q Y X R o P l N l Y 3 R p b 2 4 x L 1 R h Y m x l M D A x J T I w K F B h Z 2 U l M j A x K S U y M C g y K S 8 l R T U l Q T Q l O D k l R T Y l O U I l Q j Q l R T M l O D E l O T U l R T M l O D I l O E M l R T M l O D E l O U Y l R T U l O U U l O E I 8 L 0 l 0 Z W 1 Q Y X R o P j w v S X R l b U x v Y 2 F 0 a W 9 u P j x T d G F i b G V F b n R y a W V z I C 8 + P C 9 J d G V t P j x J d G V t P j x J d G V t T G 9 j Y X R p b 2 4 + P E l 0 Z W 1 U e X B l P k Z v c m 1 1 b G E 8 L 0 l 0 Z W 1 U e X B l P j x J d G V t U G F 0 a D 5 T Z W N 0 a W 9 u M S 9 U Y W J s Z T A w M S U y M C h Q Y W d l J T I w M S k l M j A o M i k v J U U 1 J T g 5 J T h B J U U 5 J T k 5 J U E 0 J U U z J T g x J T k 1 J U U z J T g y J T h D J U U z J T g x J T l G J U U 1 J T g 4 J T k 3 P C 9 J d G V t U G F 0 a D 4 8 L 0 l 0 Z W 1 M b 2 N h d G l v b j 4 8 U 3 R h Y m x l R W 5 0 c m l l c y A v P j w v S X R l b T 4 8 L 0 l 0 Z W 1 z P j w v T G 9 j Y W x Q Y W N r Y W d l T W V 0 Y W R h d G F G a W x l P h Y A A A B Q S w U G A A A A A A A A A A A A A A A A A A A A A A A A 2 g A A A A E A A A D Q j J 3 f A R X R E Y x 6 A M B P w p f r A Q A A A O p h y 0 n u j Y t C t I Z N X I W 2 x E k A A A A A A g A A A A A A A 2 Y A A M A A A A A Q A A A A 9 G G y 3 p v T w r s c 3 7 m m L D 2 Y j g A A A A A E g A A A o A A A A B A A A A D 4 S I b h o + 3 F R a Z E H d O b S L D 0 U A A A A B g K 2 u j 5 t 5 l H K I r I 9 A / v q g 1 R b b L T D 8 H l a q O j 8 q 7 R 6 X p S r w 5 i 6 G l L M B a s y 7 E b 9 B A Q 5 K 4 c 0 1 e w I Y N 4 9 j K i K I c Z x m A t 4 z v P Q w + g 7 0 A v U P 6 4 c C i 2 F A A A A K L v / d i x z t 7 f E g 8 t P P S j m T C G + d P / < / D a t a M a s h u p > 
</file>

<file path=customXml/itemProps1.xml><?xml version="1.0" encoding="utf-8"?>
<ds:datastoreItem xmlns:ds="http://schemas.openxmlformats.org/officeDocument/2006/customXml" ds:itemID="{D36CAFAB-8434-4A19-B81E-2904AFD4B0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03b0b-20e7-4f76-ad98-29ac0d78bc33"/>
    <ds:schemaRef ds:uri="b34cf63d-9a27-461a-ae61-b6eae76822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FD799D-4936-4E7C-AD23-0AE5F847BAC4}">
  <ds:schemaRefs>
    <ds:schemaRef ds:uri="http://purl.org/dc/terms/"/>
    <ds:schemaRef ds:uri="b34cf63d-9a27-461a-ae61-b6eae76822cb"/>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57903b0b-20e7-4f76-ad98-29ac0d78bc33"/>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97DE513-C4DF-4772-A5E9-1B0C46F1BEFC}">
  <ds:schemaRefs>
    <ds:schemaRef ds:uri="http://schemas.microsoft.com/sharepoint/v3/contenttype/forms"/>
  </ds:schemaRefs>
</ds:datastoreItem>
</file>

<file path=customXml/itemProps4.xml><?xml version="1.0" encoding="utf-8"?>
<ds:datastoreItem xmlns:ds="http://schemas.openxmlformats.org/officeDocument/2006/customXml" ds:itemID="{69CD42DD-3B5A-46E3-BF33-C654B52D54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vt:i4>
      </vt:variant>
    </vt:vector>
  </HeadingPairs>
  <TitlesOfParts>
    <vt:vector size="41" baseType="lpstr">
      <vt:lpstr>はじめに</vt:lpstr>
      <vt:lpstr>申請時チェックリスト</vt:lpstr>
      <vt:lpstr>様式第１号（申請書）</vt:lpstr>
      <vt:lpstr>様式第２号（誓約書）</vt:lpstr>
      <vt:lpstr>様式第３号(交付決定通知書)</vt:lpstr>
      <vt:lpstr>様式第４号 (不交付決定通知書)</vt:lpstr>
      <vt:lpstr>様式第５号(実施状況報告書)</vt:lpstr>
      <vt:lpstr>様式第６号(変更承認申請書)</vt:lpstr>
      <vt:lpstr>様式第７号(中止承認申請書)</vt:lpstr>
      <vt:lpstr>様式第８号(遅延報告書)</vt:lpstr>
      <vt:lpstr>様式第９号(実績報告書)</vt:lpstr>
      <vt:lpstr>様式第10号(交付額確定通知書)</vt:lpstr>
      <vt:lpstr>様式第11号(管理台帳)</vt:lpstr>
      <vt:lpstr>様式第12号(処分承認申請書)</vt:lpstr>
      <vt:lpstr>日本標準産業分類表 </vt:lpstr>
      <vt:lpstr>リスト</vt:lpstr>
      <vt:lpstr>‐74‐</vt:lpstr>
      <vt:lpstr>‐76‐</vt:lpstr>
      <vt:lpstr>‐77‐</vt:lpstr>
      <vt:lpstr>‐82‐</vt:lpstr>
      <vt:lpstr>‐88‐</vt:lpstr>
      <vt:lpstr>‐89‐</vt:lpstr>
      <vt:lpstr>‐90‐</vt:lpstr>
      <vt:lpstr>‐91‐</vt:lpstr>
      <vt:lpstr>‐92‐</vt:lpstr>
      <vt:lpstr>'日本標準産業分類表 '!Print_Area</vt:lpstr>
      <vt:lpstr>'様式第10号(交付額確定通知書)'!Print_Area</vt:lpstr>
      <vt:lpstr>'様式第11号(管理台帳)'!Print_Area</vt:lpstr>
      <vt:lpstr>'様式第12号(処分承認申請書)'!Print_Area</vt:lpstr>
      <vt:lpstr>'様式第１号（申請書）'!Print_Area</vt:lpstr>
      <vt:lpstr>'様式第２号（誓約書）'!Print_Area</vt:lpstr>
      <vt:lpstr>'様式第３号(交付決定通知書)'!Print_Area</vt:lpstr>
      <vt:lpstr>'様式第４号 (不交付決定通知書)'!Print_Area</vt:lpstr>
      <vt:lpstr>'様式第５号(実施状況報告書)'!Print_Area</vt:lpstr>
      <vt:lpstr>'様式第６号(変更承認申請書)'!Print_Area</vt:lpstr>
      <vt:lpstr>'様式第７号(中止承認申請書)'!Print_Area</vt:lpstr>
      <vt:lpstr>'様式第８号(遅延報告書)'!Print_Area</vt:lpstr>
      <vt:lpstr>'様式第９号(実績報告書)'!Print_Area</vt:lpstr>
      <vt:lpstr>業務用給湯器</vt:lpstr>
      <vt:lpstr>高性能ボイラ</vt:lpstr>
      <vt:lp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黒崎 滉一郎</dc:creator>
  <cp:keywords/>
  <dc:description/>
  <cp:lastModifiedBy>黒崎 滉一郎</cp:lastModifiedBy>
  <cp:revision/>
  <cp:lastPrinted>2023-07-03T08:21:59Z</cp:lastPrinted>
  <dcterms:created xsi:type="dcterms:W3CDTF">2023-06-02T04:48:48Z</dcterms:created>
  <dcterms:modified xsi:type="dcterms:W3CDTF">2023-12-07T05:20:54Z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0x010100242F2E64EC14B54397F14F6238F4CD10</vt:lpwstr>
  </property>
</Properties>
</file>