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01050\※施設班\02 施設・電気\07 電力入札、電力申込・光熱水費算出\R6\R6年11月_一般競争入札起案関係\仕様書別表(R6)\"/>
    </mc:Choice>
  </mc:AlternateContent>
  <xr:revisionPtr revIDLastSave="0" documentId="13_ncr:1_{170E0A3B-E880-44CB-95E9-A4BB3C549829}" xr6:coauthVersionLast="47" xr6:coauthVersionMax="47" xr10:uidLastSave="{00000000-0000-0000-0000-000000000000}"/>
  <bookViews>
    <workbookView xWindow="1200" yWindow="195" windowWidth="19785" windowHeight="15060" tabRatio="890" xr2:uid="{B2140C9A-7D6D-44A9-8341-C3D1C87517A0}"/>
  </bookViews>
  <sheets>
    <sheet name="別表1【長崎1】" sheetId="1" r:id="rId1"/>
    <sheet name="別表2【長崎1】" sheetId="2" r:id="rId2"/>
    <sheet name="別表3【長崎1】" sheetId="3" r:id="rId3"/>
    <sheet name="別表4【長崎1】" sheetId="4" r:id="rId4"/>
    <sheet name="別表1【長崎2】" sheetId="21" r:id="rId5"/>
    <sheet name="別表2【長崎2】" sheetId="22" r:id="rId6"/>
    <sheet name="別表3【長崎2】" sheetId="23" r:id="rId7"/>
    <sheet name="別表4【長崎2】" sheetId="24" r:id="rId8"/>
    <sheet name="別表1【県北】" sheetId="5" r:id="rId9"/>
    <sheet name="別表2【県北】" sheetId="7" r:id="rId10"/>
    <sheet name="別表3【県北】" sheetId="9" r:id="rId11"/>
    <sheet name="別表4【県北】" sheetId="12" r:id="rId12"/>
    <sheet name="別表1【県央・島原1】" sheetId="6" r:id="rId13"/>
    <sheet name="別表2【県央・島原1】" sheetId="8" r:id="rId14"/>
    <sheet name="別表3【県央・島原1】" sheetId="10" r:id="rId15"/>
    <sheet name="別表4【県央・島原1】" sheetId="11" r:id="rId16"/>
    <sheet name="別表1【県央・島原2】" sheetId="25" r:id="rId17"/>
    <sheet name="別表2【県央・島原2】" sheetId="26" r:id="rId18"/>
    <sheet name="別表3【県央・島原2】" sheetId="27" r:id="rId19"/>
    <sheet name="別表4【県央・島原2】" sheetId="28" r:id="rId20"/>
    <sheet name="別表1【県庁舎】" sheetId="13" r:id="rId21"/>
    <sheet name="別表2【県庁舎】" sheetId="14" r:id="rId22"/>
    <sheet name="別表3【県庁舎】" sheetId="16" r:id="rId23"/>
    <sheet name="別表4【県庁舎】" sheetId="15" r:id="rId24"/>
    <sheet name="別表1【五島】" sheetId="17" r:id="rId25"/>
    <sheet name="別表2【五島】" sheetId="18" r:id="rId26"/>
    <sheet name="別表3【五島】" sheetId="19" r:id="rId27"/>
    <sheet name="別表4【五島】" sheetId="20" r:id="rId28"/>
  </sheets>
  <definedNames>
    <definedName name="_xlnm.Print_Area" localSheetId="8">別表1【県北】!$A$1:$E$15</definedName>
    <definedName name="_xlnm.Print_Area" localSheetId="24">別表1【五島】!$A$1:$E$7</definedName>
    <definedName name="_xlnm.Print_Area" localSheetId="0">別表1【長崎1】!$A$1:$E$14</definedName>
    <definedName name="_xlnm.Print_Area" localSheetId="4">別表1【長崎2】!$A$1:$E$24</definedName>
    <definedName name="_xlnm.Print_Area" localSheetId="14">別表3【県央・島原1】!$A$1:$L$88,別表3【県央・島原1】!$A$137:$L$221</definedName>
    <definedName name="_xlnm.Print_Area" localSheetId="18">別表3【県央・島原2】!$A$1:$L$221</definedName>
    <definedName name="_xlnm.Print_Area" localSheetId="22">別表3【県庁舎】!$A$1:$F$18</definedName>
    <definedName name="_xlnm.Print_Area" localSheetId="10">別表3【県北】!$A$1:$L$100</definedName>
    <definedName name="_xlnm.Print_Area" localSheetId="26">別表3【五島】!$A$1:$L$40</definedName>
    <definedName name="_xlnm.Print_Area" localSheetId="2">別表3【長崎1】!$A$1:$L$244</definedName>
    <definedName name="_xlnm.Print_Area" localSheetId="6">別表3【長崎2】!$A$1:$L$244</definedName>
    <definedName name="_xlnm.Print_Area" localSheetId="15">別表4【県央・島原1】!$A$1:$L$221</definedName>
    <definedName name="_xlnm.Print_Area" localSheetId="19">別表4【県央・島原2】!$A$1:$L$221</definedName>
    <definedName name="_xlnm.Print_Area" localSheetId="23">別表4【県庁舎】!$A$1:$G$18</definedName>
    <definedName name="_xlnm.Print_Area" localSheetId="11">別表4【県北】!$A$1:$L$101</definedName>
    <definedName name="_xlnm.Print_Area" localSheetId="27">別表4【五島】!$A$1:$L$41</definedName>
    <definedName name="_xlnm.Print_Area" localSheetId="3">別表4【長崎1】!$A$1:$L$245</definedName>
    <definedName name="_xlnm.Print_Area" localSheetId="7">別表4【長崎2】!$A$1:$L$245</definedName>
    <definedName name="_xlnm.Print_Titles" localSheetId="13">別表2【県央・島原1】!$3:$3</definedName>
    <definedName name="_xlnm.Print_Titles" localSheetId="17">別表2【県央・島原2】!$3:$3</definedName>
    <definedName name="_xlnm.Print_Titles" localSheetId="9">別表2【県北】!$3:$3</definedName>
    <definedName name="_xlnm.Print_Titles" localSheetId="25">別表2【五島】!$3:$3</definedName>
    <definedName name="_xlnm.Print_Titles" localSheetId="1">別表2【長崎1】!$3:$3</definedName>
    <definedName name="_xlnm.Print_Titles" localSheetId="5">別表2【長崎2】!$3:$3</definedName>
    <definedName name="_xlnm.Print_Titles" localSheetId="14">別表3【県央・島原1】!$3:$4</definedName>
    <definedName name="_xlnm.Print_Titles" localSheetId="18">別表3【県央・島原2】!$3:$4</definedName>
    <definedName name="_xlnm.Print_Titles" localSheetId="10">別表3【県北】!$3:$4</definedName>
    <definedName name="_xlnm.Print_Titles" localSheetId="26">別表3【五島】!$3:$4</definedName>
    <definedName name="_xlnm.Print_Titles" localSheetId="2">別表3【長崎1】!$3:$4</definedName>
    <definedName name="_xlnm.Print_Titles" localSheetId="6">別表3【長崎2】!$3:$4</definedName>
    <definedName name="_xlnm.Print_Titles" localSheetId="15">別表4【県央・島原1】!$4:$5</definedName>
    <definedName name="_xlnm.Print_Titles" localSheetId="19">別表4【県央・島原2】!$4:$5</definedName>
    <definedName name="_xlnm.Print_Titles" localSheetId="23">別表4【県庁舎】!$4:$5</definedName>
    <definedName name="_xlnm.Print_Titles" localSheetId="11">別表4【県北】!$4:$5</definedName>
    <definedName name="_xlnm.Print_Titles" localSheetId="27">別表4【五島】!$4:$5</definedName>
    <definedName name="_xlnm.Print_Titles" localSheetId="3">別表4【長崎1】!$4:$5</definedName>
    <definedName name="_xlnm.Print_Titles" localSheetId="7">別表4【長崎2】!$4:$5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2" l="1"/>
  <c r="C24" i="22"/>
  <c r="C14" i="2"/>
  <c r="D89" i="3"/>
  <c r="D14" i="2" l="1"/>
  <c r="P159" i="28" l="1"/>
  <c r="P158" i="28"/>
  <c r="P160" i="28" s="1"/>
  <c r="J220" i="27"/>
  <c r="I220" i="27"/>
  <c r="H220" i="27"/>
  <c r="G220" i="27"/>
  <c r="F220" i="27"/>
  <c r="K220" i="27" s="1"/>
  <c r="E220" i="27"/>
  <c r="J219" i="27"/>
  <c r="I219" i="27"/>
  <c r="H219" i="27"/>
  <c r="G219" i="27"/>
  <c r="F219" i="27"/>
  <c r="K219" i="27" s="1"/>
  <c r="E219" i="27"/>
  <c r="J218" i="27"/>
  <c r="I218" i="27"/>
  <c r="H218" i="27"/>
  <c r="G218" i="27"/>
  <c r="F218" i="27"/>
  <c r="K218" i="27" s="1"/>
  <c r="E218" i="27"/>
  <c r="J217" i="27"/>
  <c r="I217" i="27"/>
  <c r="H217" i="27"/>
  <c r="G217" i="27"/>
  <c r="F217" i="27"/>
  <c r="K217" i="27" s="1"/>
  <c r="E217" i="27"/>
  <c r="J216" i="27"/>
  <c r="I216" i="27"/>
  <c r="H216" i="27"/>
  <c r="G216" i="27"/>
  <c r="F216" i="27"/>
  <c r="K216" i="27" s="1"/>
  <c r="E216" i="27"/>
  <c r="J215" i="27"/>
  <c r="I215" i="27"/>
  <c r="H215" i="27"/>
  <c r="G215" i="27"/>
  <c r="F215" i="27"/>
  <c r="K215" i="27" s="1"/>
  <c r="E215" i="27"/>
  <c r="J214" i="27"/>
  <c r="I214" i="27"/>
  <c r="H214" i="27"/>
  <c r="G214" i="27"/>
  <c r="F214" i="27"/>
  <c r="K214" i="27" s="1"/>
  <c r="E214" i="27"/>
  <c r="J213" i="27"/>
  <c r="I213" i="27"/>
  <c r="H213" i="27"/>
  <c r="G213" i="27"/>
  <c r="F213" i="27"/>
  <c r="K213" i="27" s="1"/>
  <c r="E213" i="27"/>
  <c r="J212" i="27"/>
  <c r="I212" i="27"/>
  <c r="H212" i="27"/>
  <c r="G212" i="27"/>
  <c r="F212" i="27"/>
  <c r="K212" i="27" s="1"/>
  <c r="E212" i="27"/>
  <c r="J211" i="27"/>
  <c r="I211" i="27"/>
  <c r="H211" i="27"/>
  <c r="G211" i="27"/>
  <c r="F211" i="27"/>
  <c r="K211" i="27" s="1"/>
  <c r="E211" i="27"/>
  <c r="J210" i="27"/>
  <c r="I210" i="27"/>
  <c r="H210" i="27"/>
  <c r="G210" i="27"/>
  <c r="F210" i="27"/>
  <c r="K210" i="27" s="1"/>
  <c r="E210" i="27"/>
  <c r="J209" i="27"/>
  <c r="I209" i="27"/>
  <c r="K209" i="27" s="1"/>
  <c r="H209" i="27"/>
  <c r="G209" i="27"/>
  <c r="F209" i="27"/>
  <c r="E209" i="27"/>
  <c r="D209" i="27"/>
  <c r="D210" i="27" s="1"/>
  <c r="D211" i="27" s="1"/>
  <c r="D212" i="27" s="1"/>
  <c r="D213" i="27" s="1"/>
  <c r="D214" i="27" s="1"/>
  <c r="D215" i="27" s="1"/>
  <c r="D216" i="27" s="1"/>
  <c r="D217" i="27" s="1"/>
  <c r="D218" i="27" s="1"/>
  <c r="D219" i="27" s="1"/>
  <c r="D220" i="27" s="1"/>
  <c r="J208" i="27"/>
  <c r="I208" i="27"/>
  <c r="H208" i="27"/>
  <c r="G208" i="27"/>
  <c r="F208" i="27"/>
  <c r="E208" i="27"/>
  <c r="J207" i="27"/>
  <c r="I207" i="27"/>
  <c r="H207" i="27"/>
  <c r="G207" i="27"/>
  <c r="F207" i="27"/>
  <c r="E207" i="27"/>
  <c r="J206" i="27"/>
  <c r="I206" i="27"/>
  <c r="H206" i="27"/>
  <c r="G206" i="27"/>
  <c r="F206" i="27"/>
  <c r="E206" i="27"/>
  <c r="J205" i="27"/>
  <c r="I205" i="27"/>
  <c r="K205" i="27" s="1"/>
  <c r="H205" i="27"/>
  <c r="G205" i="27"/>
  <c r="F205" i="27"/>
  <c r="E205" i="27"/>
  <c r="J204" i="27"/>
  <c r="I204" i="27"/>
  <c r="H204" i="27"/>
  <c r="G204" i="27"/>
  <c r="F204" i="27"/>
  <c r="E204" i="27"/>
  <c r="J203" i="27"/>
  <c r="I203" i="27"/>
  <c r="H203" i="27"/>
  <c r="G203" i="27"/>
  <c r="F203" i="27"/>
  <c r="E203" i="27"/>
  <c r="J202" i="27"/>
  <c r="I202" i="27"/>
  <c r="H202" i="27"/>
  <c r="G202" i="27"/>
  <c r="F202" i="27"/>
  <c r="E202" i="27"/>
  <c r="J201" i="27"/>
  <c r="I201" i="27"/>
  <c r="K201" i="27" s="1"/>
  <c r="H201" i="27"/>
  <c r="G201" i="27"/>
  <c r="F201" i="27"/>
  <c r="E201" i="27"/>
  <c r="J200" i="27"/>
  <c r="I200" i="27"/>
  <c r="H200" i="27"/>
  <c r="G200" i="27"/>
  <c r="F200" i="27"/>
  <c r="E200" i="27"/>
  <c r="J199" i="27"/>
  <c r="I199" i="27"/>
  <c r="H199" i="27"/>
  <c r="G199" i="27"/>
  <c r="F199" i="27"/>
  <c r="E199" i="27"/>
  <c r="J198" i="27"/>
  <c r="I198" i="27"/>
  <c r="H198" i="27"/>
  <c r="G198" i="27"/>
  <c r="F198" i="27"/>
  <c r="E198" i="27"/>
  <c r="J197" i="27"/>
  <c r="I197" i="27"/>
  <c r="H197" i="27"/>
  <c r="G197" i="27"/>
  <c r="F197" i="27"/>
  <c r="E197" i="27"/>
  <c r="D197" i="27"/>
  <c r="D198" i="27" s="1"/>
  <c r="D199" i="27" s="1"/>
  <c r="D200" i="27" s="1"/>
  <c r="D201" i="27" s="1"/>
  <c r="D202" i="27" s="1"/>
  <c r="D203" i="27" s="1"/>
  <c r="D204" i="27" s="1"/>
  <c r="D205" i="27" s="1"/>
  <c r="D206" i="27" s="1"/>
  <c r="D207" i="27" s="1"/>
  <c r="D208" i="27" s="1"/>
  <c r="J196" i="27"/>
  <c r="I196" i="27"/>
  <c r="H196" i="27"/>
  <c r="K196" i="27" s="1"/>
  <c r="G196" i="27"/>
  <c r="F196" i="27"/>
  <c r="E196" i="27"/>
  <c r="J195" i="27"/>
  <c r="I195" i="27"/>
  <c r="H195" i="27"/>
  <c r="G195" i="27"/>
  <c r="F195" i="27"/>
  <c r="E195" i="27"/>
  <c r="J194" i="27"/>
  <c r="I194" i="27"/>
  <c r="H194" i="27"/>
  <c r="G194" i="27"/>
  <c r="F194" i="27"/>
  <c r="E194" i="27"/>
  <c r="J193" i="27"/>
  <c r="I193" i="27"/>
  <c r="H193" i="27"/>
  <c r="G193" i="27"/>
  <c r="F193" i="27"/>
  <c r="E193" i="27"/>
  <c r="J192" i="27"/>
  <c r="I192" i="27"/>
  <c r="H192" i="27"/>
  <c r="K192" i="27" s="1"/>
  <c r="G192" i="27"/>
  <c r="F192" i="27"/>
  <c r="E192" i="27"/>
  <c r="J191" i="27"/>
  <c r="I191" i="27"/>
  <c r="H191" i="27"/>
  <c r="G191" i="27"/>
  <c r="F191" i="27"/>
  <c r="E191" i="27"/>
  <c r="J190" i="27"/>
  <c r="I190" i="27"/>
  <c r="H190" i="27"/>
  <c r="G190" i="27"/>
  <c r="F190" i="27"/>
  <c r="E190" i="27"/>
  <c r="J189" i="27"/>
  <c r="I189" i="27"/>
  <c r="H189" i="27"/>
  <c r="G189" i="27"/>
  <c r="F189" i="27"/>
  <c r="E189" i="27"/>
  <c r="J188" i="27"/>
  <c r="I188" i="27"/>
  <c r="H188" i="27"/>
  <c r="K188" i="27" s="1"/>
  <c r="G188" i="27"/>
  <c r="F188" i="27"/>
  <c r="E188" i="27"/>
  <c r="J187" i="27"/>
  <c r="I187" i="27"/>
  <c r="H187" i="27"/>
  <c r="G187" i="27"/>
  <c r="F187" i="27"/>
  <c r="E187" i="27"/>
  <c r="J186" i="27"/>
  <c r="I186" i="27"/>
  <c r="H186" i="27"/>
  <c r="G186" i="27"/>
  <c r="F186" i="27"/>
  <c r="E186" i="27"/>
  <c r="J185" i="27"/>
  <c r="I185" i="27"/>
  <c r="H185" i="27"/>
  <c r="G185" i="27"/>
  <c r="F185" i="27"/>
  <c r="K185" i="27" s="1"/>
  <c r="E185" i="27"/>
  <c r="D185" i="27"/>
  <c r="C19" i="26" s="1"/>
  <c r="K184" i="27"/>
  <c r="J184" i="27"/>
  <c r="I184" i="27"/>
  <c r="H184" i="27"/>
  <c r="G184" i="27"/>
  <c r="F184" i="27"/>
  <c r="E184" i="27"/>
  <c r="K183" i="27"/>
  <c r="J183" i="27"/>
  <c r="I183" i="27"/>
  <c r="H183" i="27"/>
  <c r="G183" i="27"/>
  <c r="F183" i="27"/>
  <c r="E183" i="27"/>
  <c r="K182" i="27"/>
  <c r="J182" i="27"/>
  <c r="I182" i="27"/>
  <c r="H182" i="27"/>
  <c r="G182" i="27"/>
  <c r="F182" i="27"/>
  <c r="E182" i="27"/>
  <c r="K181" i="27"/>
  <c r="J181" i="27"/>
  <c r="I181" i="27"/>
  <c r="H181" i="27"/>
  <c r="G181" i="27"/>
  <c r="F181" i="27"/>
  <c r="E181" i="27"/>
  <c r="K180" i="27"/>
  <c r="J180" i="27"/>
  <c r="I180" i="27"/>
  <c r="H180" i="27"/>
  <c r="G180" i="27"/>
  <c r="F180" i="27"/>
  <c r="E180" i="27"/>
  <c r="K179" i="27"/>
  <c r="J179" i="27"/>
  <c r="I179" i="27"/>
  <c r="H179" i="27"/>
  <c r="G179" i="27"/>
  <c r="F179" i="27"/>
  <c r="E179" i="27"/>
  <c r="K178" i="27"/>
  <c r="J178" i="27"/>
  <c r="I178" i="27"/>
  <c r="H178" i="27"/>
  <c r="G178" i="27"/>
  <c r="F178" i="27"/>
  <c r="E178" i="27"/>
  <c r="K177" i="27"/>
  <c r="J177" i="27"/>
  <c r="I177" i="27"/>
  <c r="H177" i="27"/>
  <c r="G177" i="27"/>
  <c r="F177" i="27"/>
  <c r="E177" i="27"/>
  <c r="K176" i="27"/>
  <c r="J176" i="27"/>
  <c r="I176" i="27"/>
  <c r="H176" i="27"/>
  <c r="G176" i="27"/>
  <c r="F176" i="27"/>
  <c r="E176" i="27"/>
  <c r="K175" i="27"/>
  <c r="J175" i="27"/>
  <c r="I175" i="27"/>
  <c r="H175" i="27"/>
  <c r="G175" i="27"/>
  <c r="F175" i="27"/>
  <c r="E175" i="27"/>
  <c r="K174" i="27"/>
  <c r="J174" i="27"/>
  <c r="I174" i="27"/>
  <c r="H174" i="27"/>
  <c r="G174" i="27"/>
  <c r="F174" i="27"/>
  <c r="E174" i="27"/>
  <c r="J173" i="27"/>
  <c r="I173" i="27"/>
  <c r="H173" i="27"/>
  <c r="G173" i="27"/>
  <c r="F173" i="27"/>
  <c r="K173" i="27" s="1"/>
  <c r="E173" i="27"/>
  <c r="D173" i="27"/>
  <c r="D174" i="27" s="1"/>
  <c r="D175" i="27" s="1"/>
  <c r="D176" i="27" s="1"/>
  <c r="D177" i="27" s="1"/>
  <c r="D178" i="27" s="1"/>
  <c r="D179" i="27" s="1"/>
  <c r="D180" i="27" s="1"/>
  <c r="D181" i="27" s="1"/>
  <c r="D182" i="27" s="1"/>
  <c r="D183" i="27" s="1"/>
  <c r="D184" i="27" s="1"/>
  <c r="J172" i="27"/>
  <c r="I172" i="27"/>
  <c r="H172" i="27"/>
  <c r="G172" i="27"/>
  <c r="F172" i="27"/>
  <c r="E172" i="27"/>
  <c r="J171" i="27"/>
  <c r="I171" i="27"/>
  <c r="H171" i="27"/>
  <c r="G171" i="27"/>
  <c r="F171" i="27"/>
  <c r="E171" i="27"/>
  <c r="J170" i="27"/>
  <c r="I170" i="27"/>
  <c r="H170" i="27"/>
  <c r="G170" i="27"/>
  <c r="F170" i="27"/>
  <c r="E170" i="27"/>
  <c r="J169" i="27"/>
  <c r="I169" i="27"/>
  <c r="H169" i="27"/>
  <c r="G169" i="27"/>
  <c r="F169" i="27"/>
  <c r="E169" i="27"/>
  <c r="J168" i="27"/>
  <c r="I168" i="27"/>
  <c r="H168" i="27"/>
  <c r="G168" i="27"/>
  <c r="F168" i="27"/>
  <c r="E168" i="27"/>
  <c r="J167" i="27"/>
  <c r="I167" i="27"/>
  <c r="H167" i="27"/>
  <c r="G167" i="27"/>
  <c r="F167" i="27"/>
  <c r="E167" i="27"/>
  <c r="J166" i="27"/>
  <c r="I166" i="27"/>
  <c r="H166" i="27"/>
  <c r="G166" i="27"/>
  <c r="F166" i="27"/>
  <c r="E166" i="27"/>
  <c r="J165" i="27"/>
  <c r="I165" i="27"/>
  <c r="H165" i="27"/>
  <c r="G165" i="27"/>
  <c r="F165" i="27"/>
  <c r="E165" i="27"/>
  <c r="J164" i="27"/>
  <c r="I164" i="27"/>
  <c r="H164" i="27"/>
  <c r="G164" i="27"/>
  <c r="F164" i="27"/>
  <c r="E164" i="27"/>
  <c r="J163" i="27"/>
  <c r="I163" i="27"/>
  <c r="H163" i="27"/>
  <c r="G163" i="27"/>
  <c r="F163" i="27"/>
  <c r="E163" i="27"/>
  <c r="J162" i="27"/>
  <c r="I162" i="27"/>
  <c r="H162" i="27"/>
  <c r="G162" i="27"/>
  <c r="F162" i="27"/>
  <c r="E162" i="27"/>
  <c r="J161" i="27"/>
  <c r="I161" i="27"/>
  <c r="H161" i="27"/>
  <c r="G161" i="27"/>
  <c r="F161" i="27"/>
  <c r="E161" i="27"/>
  <c r="D161" i="27"/>
  <c r="C17" i="26" s="1"/>
  <c r="J160" i="27"/>
  <c r="I160" i="27"/>
  <c r="H160" i="27"/>
  <c r="G160" i="27"/>
  <c r="F160" i="27"/>
  <c r="E160" i="27"/>
  <c r="J159" i="27"/>
  <c r="I159" i="27"/>
  <c r="H159" i="27"/>
  <c r="G159" i="27"/>
  <c r="K159" i="27" s="1"/>
  <c r="F159" i="27"/>
  <c r="E159" i="27"/>
  <c r="J158" i="27"/>
  <c r="I158" i="27"/>
  <c r="H158" i="27"/>
  <c r="G158" i="27"/>
  <c r="K158" i="27" s="1"/>
  <c r="F158" i="27"/>
  <c r="E158" i="27"/>
  <c r="J157" i="27"/>
  <c r="I157" i="27"/>
  <c r="H157" i="27"/>
  <c r="G157" i="27"/>
  <c r="F157" i="27"/>
  <c r="E157" i="27"/>
  <c r="J156" i="27"/>
  <c r="I156" i="27"/>
  <c r="H156" i="27"/>
  <c r="G156" i="27"/>
  <c r="F156" i="27"/>
  <c r="E156" i="27"/>
  <c r="J155" i="27"/>
  <c r="I155" i="27"/>
  <c r="H155" i="27"/>
  <c r="G155" i="27"/>
  <c r="K155" i="27" s="1"/>
  <c r="F155" i="27"/>
  <c r="E155" i="27"/>
  <c r="J154" i="27"/>
  <c r="I154" i="27"/>
  <c r="H154" i="27"/>
  <c r="G154" i="27"/>
  <c r="K154" i="27" s="1"/>
  <c r="F154" i="27"/>
  <c r="E154" i="27"/>
  <c r="J153" i="27"/>
  <c r="I153" i="27"/>
  <c r="H153" i="27"/>
  <c r="G153" i="27"/>
  <c r="F153" i="27"/>
  <c r="E153" i="27"/>
  <c r="J152" i="27"/>
  <c r="I152" i="27"/>
  <c r="H152" i="27"/>
  <c r="G152" i="27"/>
  <c r="F152" i="27"/>
  <c r="E152" i="27"/>
  <c r="J151" i="27"/>
  <c r="I151" i="27"/>
  <c r="H151" i="27"/>
  <c r="G151" i="27"/>
  <c r="K151" i="27" s="1"/>
  <c r="F151" i="27"/>
  <c r="E151" i="27"/>
  <c r="J150" i="27"/>
  <c r="I150" i="27"/>
  <c r="H150" i="27"/>
  <c r="G150" i="27"/>
  <c r="K150" i="27" s="1"/>
  <c r="F150" i="27"/>
  <c r="E150" i="27"/>
  <c r="J149" i="27"/>
  <c r="I149" i="27"/>
  <c r="H149" i="27"/>
  <c r="G149" i="27"/>
  <c r="F149" i="27"/>
  <c r="E149" i="27"/>
  <c r="D149" i="27"/>
  <c r="D150" i="27" s="1"/>
  <c r="D151" i="27" s="1"/>
  <c r="D152" i="27" s="1"/>
  <c r="D153" i="27" s="1"/>
  <c r="D154" i="27" s="1"/>
  <c r="D155" i="27" s="1"/>
  <c r="D156" i="27" s="1"/>
  <c r="D157" i="27" s="1"/>
  <c r="D158" i="27" s="1"/>
  <c r="D159" i="27" s="1"/>
  <c r="D160" i="27" s="1"/>
  <c r="J148" i="27"/>
  <c r="I148" i="27"/>
  <c r="H148" i="27"/>
  <c r="G148" i="27"/>
  <c r="F148" i="27"/>
  <c r="E148" i="27"/>
  <c r="J147" i="27"/>
  <c r="I147" i="27"/>
  <c r="H147" i="27"/>
  <c r="G147" i="27"/>
  <c r="F147" i="27"/>
  <c r="E147" i="27"/>
  <c r="J146" i="27"/>
  <c r="I146" i="27"/>
  <c r="H146" i="27"/>
  <c r="G146" i="27"/>
  <c r="F146" i="27"/>
  <c r="K146" i="27" s="1"/>
  <c r="E146" i="27"/>
  <c r="J145" i="27"/>
  <c r="I145" i="27"/>
  <c r="H145" i="27"/>
  <c r="G145" i="27"/>
  <c r="F145" i="27"/>
  <c r="K145" i="27" s="1"/>
  <c r="E145" i="27"/>
  <c r="J144" i="27"/>
  <c r="I144" i="27"/>
  <c r="H144" i="27"/>
  <c r="G144" i="27"/>
  <c r="F144" i="27"/>
  <c r="E144" i="27"/>
  <c r="J143" i="27"/>
  <c r="I143" i="27"/>
  <c r="H143" i="27"/>
  <c r="G143" i="27"/>
  <c r="F143" i="27"/>
  <c r="E143" i="27"/>
  <c r="J142" i="27"/>
  <c r="I142" i="27"/>
  <c r="H142" i="27"/>
  <c r="G142" i="27"/>
  <c r="F142" i="27"/>
  <c r="K142" i="27" s="1"/>
  <c r="E142" i="27"/>
  <c r="J141" i="27"/>
  <c r="I141" i="27"/>
  <c r="H141" i="27"/>
  <c r="G141" i="27"/>
  <c r="F141" i="27"/>
  <c r="K141" i="27" s="1"/>
  <c r="E141" i="27"/>
  <c r="J140" i="27"/>
  <c r="I140" i="27"/>
  <c r="H140" i="27"/>
  <c r="G140" i="27"/>
  <c r="F140" i="27"/>
  <c r="E140" i="27"/>
  <c r="J139" i="27"/>
  <c r="I139" i="27"/>
  <c r="H139" i="27"/>
  <c r="G139" i="27"/>
  <c r="F139" i="27"/>
  <c r="E139" i="27"/>
  <c r="J138" i="27"/>
  <c r="I138" i="27"/>
  <c r="H138" i="27"/>
  <c r="G138" i="27"/>
  <c r="F138" i="27"/>
  <c r="K138" i="27" s="1"/>
  <c r="E138" i="27"/>
  <c r="J137" i="27"/>
  <c r="I137" i="27"/>
  <c r="H137" i="27"/>
  <c r="G137" i="27"/>
  <c r="F137" i="27"/>
  <c r="K137" i="27" s="1"/>
  <c r="E137" i="27"/>
  <c r="D137" i="27"/>
  <c r="D138" i="27" s="1"/>
  <c r="D139" i="27" s="1"/>
  <c r="D140" i="27" s="1"/>
  <c r="D141" i="27" s="1"/>
  <c r="D142" i="27" s="1"/>
  <c r="D143" i="27" s="1"/>
  <c r="D144" i="27" s="1"/>
  <c r="D145" i="27" s="1"/>
  <c r="D146" i="27" s="1"/>
  <c r="D147" i="27" s="1"/>
  <c r="D148" i="27" s="1"/>
  <c r="J136" i="27"/>
  <c r="I136" i="27"/>
  <c r="H136" i="27"/>
  <c r="G136" i="27"/>
  <c r="F136" i="27"/>
  <c r="K136" i="27" s="1"/>
  <c r="E136" i="27"/>
  <c r="J135" i="27"/>
  <c r="I135" i="27"/>
  <c r="H135" i="27"/>
  <c r="G135" i="27"/>
  <c r="F135" i="27"/>
  <c r="K135" i="27" s="1"/>
  <c r="E135" i="27"/>
  <c r="J134" i="27"/>
  <c r="I134" i="27"/>
  <c r="H134" i="27"/>
  <c r="G134" i="27"/>
  <c r="F134" i="27"/>
  <c r="K134" i="27" s="1"/>
  <c r="E134" i="27"/>
  <c r="J133" i="27"/>
  <c r="I133" i="27"/>
  <c r="H133" i="27"/>
  <c r="G133" i="27"/>
  <c r="F133" i="27"/>
  <c r="K133" i="27" s="1"/>
  <c r="E133" i="27"/>
  <c r="J132" i="27"/>
  <c r="I132" i="27"/>
  <c r="H132" i="27"/>
  <c r="G132" i="27"/>
  <c r="F132" i="27"/>
  <c r="K132" i="27" s="1"/>
  <c r="E132" i="27"/>
  <c r="J131" i="27"/>
  <c r="I131" i="27"/>
  <c r="H131" i="27"/>
  <c r="G131" i="27"/>
  <c r="F131" i="27"/>
  <c r="K131" i="27" s="1"/>
  <c r="E131" i="27"/>
  <c r="J130" i="27"/>
  <c r="I130" i="27"/>
  <c r="H130" i="27"/>
  <c r="G130" i="27"/>
  <c r="F130" i="27"/>
  <c r="K130" i="27" s="1"/>
  <c r="E130" i="27"/>
  <c r="J129" i="27"/>
  <c r="I129" i="27"/>
  <c r="H129" i="27"/>
  <c r="G129" i="27"/>
  <c r="F129" i="27"/>
  <c r="K129" i="27" s="1"/>
  <c r="E129" i="27"/>
  <c r="J128" i="27"/>
  <c r="I128" i="27"/>
  <c r="H128" i="27"/>
  <c r="G128" i="27"/>
  <c r="F128" i="27"/>
  <c r="K128" i="27" s="1"/>
  <c r="E128" i="27"/>
  <c r="J127" i="27"/>
  <c r="I127" i="27"/>
  <c r="H127" i="27"/>
  <c r="G127" i="27"/>
  <c r="F127" i="27"/>
  <c r="K127" i="27" s="1"/>
  <c r="E127" i="27"/>
  <c r="J126" i="27"/>
  <c r="I126" i="27"/>
  <c r="H126" i="27"/>
  <c r="G126" i="27"/>
  <c r="F126" i="27"/>
  <c r="K126" i="27" s="1"/>
  <c r="E126" i="27"/>
  <c r="J125" i="27"/>
  <c r="I125" i="27"/>
  <c r="H125" i="27"/>
  <c r="G125" i="27"/>
  <c r="K125" i="27" s="1"/>
  <c r="F125" i="27"/>
  <c r="E125" i="27"/>
  <c r="D125" i="27"/>
  <c r="D126" i="27" s="1"/>
  <c r="D127" i="27" s="1"/>
  <c r="D128" i="27" s="1"/>
  <c r="D129" i="27" s="1"/>
  <c r="D130" i="27" s="1"/>
  <c r="D131" i="27" s="1"/>
  <c r="D132" i="27" s="1"/>
  <c r="D133" i="27" s="1"/>
  <c r="D134" i="27" s="1"/>
  <c r="D135" i="27" s="1"/>
  <c r="D136" i="27" s="1"/>
  <c r="J124" i="27"/>
  <c r="I124" i="27"/>
  <c r="H124" i="27"/>
  <c r="G124" i="27"/>
  <c r="K124" i="27" s="1"/>
  <c r="F124" i="27"/>
  <c r="E124" i="27"/>
  <c r="J123" i="27"/>
  <c r="I123" i="27"/>
  <c r="H123" i="27"/>
  <c r="G123" i="27"/>
  <c r="K123" i="27" s="1"/>
  <c r="F123" i="27"/>
  <c r="E123" i="27"/>
  <c r="J122" i="27"/>
  <c r="I122" i="27"/>
  <c r="H122" i="27"/>
  <c r="G122" i="27"/>
  <c r="F122" i="27"/>
  <c r="K122" i="27" s="1"/>
  <c r="E122" i="27"/>
  <c r="J121" i="27"/>
  <c r="I121" i="27"/>
  <c r="H121" i="27"/>
  <c r="G121" i="27"/>
  <c r="F121" i="27"/>
  <c r="K121" i="27" s="1"/>
  <c r="E121" i="27"/>
  <c r="J120" i="27"/>
  <c r="I120" i="27"/>
  <c r="H120" i="27"/>
  <c r="G120" i="27"/>
  <c r="F120" i="27"/>
  <c r="K120" i="27" s="1"/>
  <c r="E120" i="27"/>
  <c r="J119" i="27"/>
  <c r="I119" i="27"/>
  <c r="H119" i="27"/>
  <c r="G119" i="27"/>
  <c r="F119" i="27"/>
  <c r="K119" i="27" s="1"/>
  <c r="E119" i="27"/>
  <c r="J118" i="27"/>
  <c r="I118" i="27"/>
  <c r="H118" i="27"/>
  <c r="G118" i="27"/>
  <c r="F118" i="27"/>
  <c r="K118" i="27" s="1"/>
  <c r="E118" i="27"/>
  <c r="J117" i="27"/>
  <c r="I117" i="27"/>
  <c r="H117" i="27"/>
  <c r="G117" i="27"/>
  <c r="F117" i="27"/>
  <c r="K117" i="27" s="1"/>
  <c r="E117" i="27"/>
  <c r="J116" i="27"/>
  <c r="I116" i="27"/>
  <c r="H116" i="27"/>
  <c r="G116" i="27"/>
  <c r="F116" i="27"/>
  <c r="K116" i="27" s="1"/>
  <c r="E116" i="27"/>
  <c r="J115" i="27"/>
  <c r="I115" i="27"/>
  <c r="H115" i="27"/>
  <c r="G115" i="27"/>
  <c r="F115" i="27"/>
  <c r="K115" i="27" s="1"/>
  <c r="E115" i="27"/>
  <c r="J114" i="27"/>
  <c r="I114" i="27"/>
  <c r="H114" i="27"/>
  <c r="G114" i="27"/>
  <c r="F114" i="27"/>
  <c r="K114" i="27" s="1"/>
  <c r="E114" i="27"/>
  <c r="J113" i="27"/>
  <c r="I113" i="27"/>
  <c r="K113" i="27" s="1"/>
  <c r="H113" i="27"/>
  <c r="G113" i="27"/>
  <c r="F113" i="27"/>
  <c r="E113" i="27"/>
  <c r="D113" i="27"/>
  <c r="D114" i="27" s="1"/>
  <c r="D115" i="27" s="1"/>
  <c r="D116" i="27" s="1"/>
  <c r="D117" i="27" s="1"/>
  <c r="D118" i="27" s="1"/>
  <c r="D119" i="27" s="1"/>
  <c r="D120" i="27" s="1"/>
  <c r="D121" i="27" s="1"/>
  <c r="D122" i="27" s="1"/>
  <c r="D123" i="27" s="1"/>
  <c r="D124" i="27" s="1"/>
  <c r="J112" i="27"/>
  <c r="I112" i="27"/>
  <c r="K112" i="27" s="1"/>
  <c r="H112" i="27"/>
  <c r="G112" i="27"/>
  <c r="F112" i="27"/>
  <c r="E112" i="27"/>
  <c r="J111" i="27"/>
  <c r="I111" i="27"/>
  <c r="K111" i="27" s="1"/>
  <c r="H111" i="27"/>
  <c r="G111" i="27"/>
  <c r="F111" i="27"/>
  <c r="E111" i="27"/>
  <c r="J110" i="27"/>
  <c r="I110" i="27"/>
  <c r="K110" i="27" s="1"/>
  <c r="H110" i="27"/>
  <c r="G110" i="27"/>
  <c r="F110" i="27"/>
  <c r="E110" i="27"/>
  <c r="J109" i="27"/>
  <c r="I109" i="27"/>
  <c r="K109" i="27" s="1"/>
  <c r="H109" i="27"/>
  <c r="G109" i="27"/>
  <c r="F109" i="27"/>
  <c r="E109" i="27"/>
  <c r="J108" i="27"/>
  <c r="I108" i="27"/>
  <c r="K108" i="27" s="1"/>
  <c r="H108" i="27"/>
  <c r="G108" i="27"/>
  <c r="F108" i="27"/>
  <c r="E108" i="27"/>
  <c r="J107" i="27"/>
  <c r="I107" i="27"/>
  <c r="K107" i="27" s="1"/>
  <c r="H107" i="27"/>
  <c r="G107" i="27"/>
  <c r="F107" i="27"/>
  <c r="E107" i="27"/>
  <c r="J106" i="27"/>
  <c r="I106" i="27"/>
  <c r="K106" i="27" s="1"/>
  <c r="H106" i="27"/>
  <c r="G106" i="27"/>
  <c r="F106" i="27"/>
  <c r="E106" i="27"/>
  <c r="J105" i="27"/>
  <c r="I105" i="27"/>
  <c r="K105" i="27" s="1"/>
  <c r="H105" i="27"/>
  <c r="G105" i="27"/>
  <c r="F105" i="27"/>
  <c r="E105" i="27"/>
  <c r="J104" i="27"/>
  <c r="I104" i="27"/>
  <c r="K104" i="27" s="1"/>
  <c r="H104" i="27"/>
  <c r="G104" i="27"/>
  <c r="F104" i="27"/>
  <c r="E104" i="27"/>
  <c r="J103" i="27"/>
  <c r="I103" i="27"/>
  <c r="K103" i="27" s="1"/>
  <c r="H103" i="27"/>
  <c r="G103" i="27"/>
  <c r="F103" i="27"/>
  <c r="E103" i="27"/>
  <c r="J102" i="27"/>
  <c r="I102" i="27"/>
  <c r="K102" i="27" s="1"/>
  <c r="H102" i="27"/>
  <c r="G102" i="27"/>
  <c r="F102" i="27"/>
  <c r="E102" i="27"/>
  <c r="J101" i="27"/>
  <c r="I101" i="27"/>
  <c r="H101" i="27"/>
  <c r="G101" i="27"/>
  <c r="K101" i="27" s="1"/>
  <c r="F101" i="27"/>
  <c r="E101" i="27"/>
  <c r="D101" i="27"/>
  <c r="D102" i="27" s="1"/>
  <c r="D103" i="27" s="1"/>
  <c r="D104" i="27" s="1"/>
  <c r="D105" i="27" s="1"/>
  <c r="D106" i="27" s="1"/>
  <c r="D107" i="27" s="1"/>
  <c r="D108" i="27" s="1"/>
  <c r="D109" i="27" s="1"/>
  <c r="D110" i="27" s="1"/>
  <c r="D111" i="27" s="1"/>
  <c r="D112" i="27" s="1"/>
  <c r="J100" i="27"/>
  <c r="I100" i="27"/>
  <c r="H100" i="27"/>
  <c r="G100" i="27"/>
  <c r="K100" i="27" s="1"/>
  <c r="F100" i="27"/>
  <c r="E100" i="27"/>
  <c r="J99" i="27"/>
  <c r="I99" i="27"/>
  <c r="H99" i="27"/>
  <c r="G99" i="27"/>
  <c r="K99" i="27" s="1"/>
  <c r="F99" i="27"/>
  <c r="E99" i="27"/>
  <c r="J98" i="27"/>
  <c r="I98" i="27"/>
  <c r="H98" i="27"/>
  <c r="G98" i="27"/>
  <c r="K98" i="27" s="1"/>
  <c r="F98" i="27"/>
  <c r="E98" i="27"/>
  <c r="J97" i="27"/>
  <c r="I97" i="27"/>
  <c r="H97" i="27"/>
  <c r="G97" i="27"/>
  <c r="K97" i="27" s="1"/>
  <c r="F97" i="27"/>
  <c r="E97" i="27"/>
  <c r="J96" i="27"/>
  <c r="I96" i="27"/>
  <c r="H96" i="27"/>
  <c r="G96" i="27"/>
  <c r="K96" i="27" s="1"/>
  <c r="F96" i="27"/>
  <c r="E96" i="27"/>
  <c r="J95" i="27"/>
  <c r="I95" i="27"/>
  <c r="H95" i="27"/>
  <c r="G95" i="27"/>
  <c r="K95" i="27" s="1"/>
  <c r="F95" i="27"/>
  <c r="E95" i="27"/>
  <c r="J94" i="27"/>
  <c r="I94" i="27"/>
  <c r="H94" i="27"/>
  <c r="G94" i="27"/>
  <c r="K94" i="27" s="1"/>
  <c r="F94" i="27"/>
  <c r="E94" i="27"/>
  <c r="J93" i="27"/>
  <c r="I93" i="27"/>
  <c r="H93" i="27"/>
  <c r="G93" i="27"/>
  <c r="F93" i="27"/>
  <c r="K93" i="27" s="1"/>
  <c r="E93" i="27"/>
  <c r="J92" i="27"/>
  <c r="I92" i="27"/>
  <c r="H92" i="27"/>
  <c r="G92" i="27"/>
  <c r="F92" i="27"/>
  <c r="K92" i="27" s="1"/>
  <c r="E92" i="27"/>
  <c r="J91" i="27"/>
  <c r="I91" i="27"/>
  <c r="H91" i="27"/>
  <c r="G91" i="27"/>
  <c r="F91" i="27"/>
  <c r="K91" i="27" s="1"/>
  <c r="E91" i="27"/>
  <c r="J90" i="27"/>
  <c r="I90" i="27"/>
  <c r="H90" i="27"/>
  <c r="G90" i="27"/>
  <c r="F90" i="27"/>
  <c r="K90" i="27" s="1"/>
  <c r="E90" i="27"/>
  <c r="D90" i="27"/>
  <c r="D91" i="27" s="1"/>
  <c r="D92" i="27" s="1"/>
  <c r="D93" i="27" s="1"/>
  <c r="D94" i="27" s="1"/>
  <c r="D95" i="27" s="1"/>
  <c r="D96" i="27" s="1"/>
  <c r="D97" i="27" s="1"/>
  <c r="D98" i="27" s="1"/>
  <c r="D99" i="27" s="1"/>
  <c r="D100" i="27" s="1"/>
  <c r="K89" i="27"/>
  <c r="J89" i="27"/>
  <c r="I89" i="27"/>
  <c r="H89" i="27"/>
  <c r="G89" i="27"/>
  <c r="F89" i="27"/>
  <c r="E89" i="27"/>
  <c r="D89" i="27"/>
  <c r="J88" i="27"/>
  <c r="K88" i="27" s="1"/>
  <c r="I88" i="27"/>
  <c r="H88" i="27"/>
  <c r="G88" i="27"/>
  <c r="F88" i="27"/>
  <c r="E88" i="27"/>
  <c r="J87" i="27"/>
  <c r="I87" i="27"/>
  <c r="K87" i="27" s="1"/>
  <c r="H87" i="27"/>
  <c r="G87" i="27"/>
  <c r="F87" i="27"/>
  <c r="E87" i="27"/>
  <c r="J86" i="27"/>
  <c r="I86" i="27"/>
  <c r="H86" i="27"/>
  <c r="G86" i="27"/>
  <c r="F86" i="27"/>
  <c r="K86" i="27" s="1"/>
  <c r="E86" i="27"/>
  <c r="J85" i="27"/>
  <c r="I85" i="27"/>
  <c r="H85" i="27"/>
  <c r="G85" i="27"/>
  <c r="K85" i="27" s="1"/>
  <c r="F85" i="27"/>
  <c r="E85" i="27"/>
  <c r="J84" i="27"/>
  <c r="I84" i="27"/>
  <c r="H84" i="27"/>
  <c r="G84" i="27"/>
  <c r="F84" i="27"/>
  <c r="K84" i="27" s="1"/>
  <c r="E84" i="27"/>
  <c r="J83" i="27"/>
  <c r="I83" i="27"/>
  <c r="H83" i="27"/>
  <c r="G83" i="27"/>
  <c r="F83" i="27"/>
  <c r="K83" i="27" s="1"/>
  <c r="E83" i="27"/>
  <c r="J82" i="27"/>
  <c r="I82" i="27"/>
  <c r="H82" i="27"/>
  <c r="G82" i="27"/>
  <c r="F82" i="27"/>
  <c r="K82" i="27" s="1"/>
  <c r="E82" i="27"/>
  <c r="K81" i="27"/>
  <c r="J81" i="27"/>
  <c r="I81" i="27"/>
  <c r="H81" i="27"/>
  <c r="G81" i="27"/>
  <c r="F81" i="27"/>
  <c r="E81" i="27"/>
  <c r="J80" i="27"/>
  <c r="K80" i="27" s="1"/>
  <c r="I80" i="27"/>
  <c r="H80" i="27"/>
  <c r="G80" i="27"/>
  <c r="F80" i="27"/>
  <c r="E80" i="27"/>
  <c r="J79" i="27"/>
  <c r="I79" i="27"/>
  <c r="K79" i="27" s="1"/>
  <c r="H79" i="27"/>
  <c r="G79" i="27"/>
  <c r="F79" i="27"/>
  <c r="E79" i="27"/>
  <c r="J78" i="27"/>
  <c r="I78" i="27"/>
  <c r="H78" i="27"/>
  <c r="G78" i="27"/>
  <c r="F78" i="27"/>
  <c r="K78" i="27" s="1"/>
  <c r="E78" i="27"/>
  <c r="J77" i="27"/>
  <c r="I77" i="27"/>
  <c r="H77" i="27"/>
  <c r="G77" i="27"/>
  <c r="F77" i="27"/>
  <c r="K77" i="27" s="1"/>
  <c r="E77" i="27"/>
  <c r="D77" i="27"/>
  <c r="D78" i="27" s="1"/>
  <c r="D79" i="27" s="1"/>
  <c r="D80" i="27" s="1"/>
  <c r="D81" i="27" s="1"/>
  <c r="D82" i="27" s="1"/>
  <c r="D83" i="27" s="1"/>
  <c r="D84" i="27" s="1"/>
  <c r="D85" i="27" s="1"/>
  <c r="D86" i="27" s="1"/>
  <c r="D87" i="27" s="1"/>
  <c r="D88" i="27" s="1"/>
  <c r="J76" i="27"/>
  <c r="I76" i="27"/>
  <c r="H76" i="27"/>
  <c r="G76" i="27"/>
  <c r="F76" i="27"/>
  <c r="K76" i="27" s="1"/>
  <c r="E76" i="27"/>
  <c r="J75" i="27"/>
  <c r="I75" i="27"/>
  <c r="H75" i="27"/>
  <c r="G75" i="27"/>
  <c r="F75" i="27"/>
  <c r="K75" i="27" s="1"/>
  <c r="E75" i="27"/>
  <c r="J74" i="27"/>
  <c r="I74" i="27"/>
  <c r="H74" i="27"/>
  <c r="G74" i="27"/>
  <c r="F74" i="27"/>
  <c r="K74" i="27" s="1"/>
  <c r="E74" i="27"/>
  <c r="J73" i="27"/>
  <c r="I73" i="27"/>
  <c r="H73" i="27"/>
  <c r="G73" i="27"/>
  <c r="F73" i="27"/>
  <c r="K73" i="27" s="1"/>
  <c r="E73" i="27"/>
  <c r="J72" i="27"/>
  <c r="I72" i="27"/>
  <c r="H72" i="27"/>
  <c r="G72" i="27"/>
  <c r="F72" i="27"/>
  <c r="K72" i="27" s="1"/>
  <c r="E72" i="27"/>
  <c r="J71" i="27"/>
  <c r="I71" i="27"/>
  <c r="H71" i="27"/>
  <c r="G71" i="27"/>
  <c r="F71" i="27"/>
  <c r="K71" i="27" s="1"/>
  <c r="E71" i="27"/>
  <c r="J70" i="27"/>
  <c r="I70" i="27"/>
  <c r="H70" i="27"/>
  <c r="G70" i="27"/>
  <c r="F70" i="27"/>
  <c r="K70" i="27" s="1"/>
  <c r="E70" i="27"/>
  <c r="J69" i="27"/>
  <c r="I69" i="27"/>
  <c r="H69" i="27"/>
  <c r="G69" i="27"/>
  <c r="F69" i="27"/>
  <c r="K69" i="27" s="1"/>
  <c r="E69" i="27"/>
  <c r="J68" i="27"/>
  <c r="I68" i="27"/>
  <c r="H68" i="27"/>
  <c r="G68" i="27"/>
  <c r="F68" i="27"/>
  <c r="K68" i="27" s="1"/>
  <c r="E68" i="27"/>
  <c r="J67" i="27"/>
  <c r="I67" i="27"/>
  <c r="H67" i="27"/>
  <c r="G67" i="27"/>
  <c r="F67" i="27"/>
  <c r="K67" i="27" s="1"/>
  <c r="E67" i="27"/>
  <c r="J66" i="27"/>
  <c r="I66" i="27"/>
  <c r="H66" i="27"/>
  <c r="G66" i="27"/>
  <c r="F66" i="27"/>
  <c r="K66" i="27" s="1"/>
  <c r="E66" i="27"/>
  <c r="D66" i="27"/>
  <c r="D67" i="27" s="1"/>
  <c r="D68" i="27" s="1"/>
  <c r="D69" i="27" s="1"/>
  <c r="D70" i="27" s="1"/>
  <c r="D71" i="27" s="1"/>
  <c r="D72" i="27" s="1"/>
  <c r="D73" i="27" s="1"/>
  <c r="D74" i="27" s="1"/>
  <c r="D75" i="27" s="1"/>
  <c r="D76" i="27" s="1"/>
  <c r="J65" i="27"/>
  <c r="I65" i="27"/>
  <c r="H65" i="27"/>
  <c r="G65" i="27"/>
  <c r="K65" i="27" s="1"/>
  <c r="F65" i="27"/>
  <c r="E65" i="27"/>
  <c r="D65" i="27"/>
  <c r="J64" i="27"/>
  <c r="I64" i="27"/>
  <c r="H64" i="27"/>
  <c r="G64" i="27"/>
  <c r="F64" i="27"/>
  <c r="E64" i="27"/>
  <c r="J63" i="27"/>
  <c r="I63" i="27"/>
  <c r="H63" i="27"/>
  <c r="G63" i="27"/>
  <c r="F63" i="27"/>
  <c r="E63" i="27"/>
  <c r="J62" i="27"/>
  <c r="I62" i="27"/>
  <c r="H62" i="27"/>
  <c r="G62" i="27"/>
  <c r="F62" i="27"/>
  <c r="E62" i="27"/>
  <c r="J61" i="27"/>
  <c r="I61" i="27"/>
  <c r="H61" i="27"/>
  <c r="G61" i="27"/>
  <c r="F61" i="27"/>
  <c r="E61" i="27"/>
  <c r="J60" i="27"/>
  <c r="I60" i="27"/>
  <c r="H60" i="27"/>
  <c r="G60" i="27"/>
  <c r="F60" i="27"/>
  <c r="E60" i="27"/>
  <c r="J59" i="27"/>
  <c r="I59" i="27"/>
  <c r="H59" i="27"/>
  <c r="G59" i="27"/>
  <c r="F59" i="27"/>
  <c r="E59" i="27"/>
  <c r="J58" i="27"/>
  <c r="I58" i="27"/>
  <c r="H58" i="27"/>
  <c r="G58" i="27"/>
  <c r="F58" i="27"/>
  <c r="E58" i="27"/>
  <c r="J57" i="27"/>
  <c r="I57" i="27"/>
  <c r="H57" i="27"/>
  <c r="G57" i="27"/>
  <c r="F57" i="27"/>
  <c r="E57" i="27"/>
  <c r="J56" i="27"/>
  <c r="I56" i="27"/>
  <c r="H56" i="27"/>
  <c r="G56" i="27"/>
  <c r="F56" i="27"/>
  <c r="E56" i="27"/>
  <c r="J55" i="27"/>
  <c r="I55" i="27"/>
  <c r="H55" i="27"/>
  <c r="G55" i="27"/>
  <c r="F55" i="27"/>
  <c r="E55" i="27"/>
  <c r="J54" i="27"/>
  <c r="I54" i="27"/>
  <c r="H54" i="27"/>
  <c r="G54" i="27"/>
  <c r="F54" i="27"/>
  <c r="E54" i="27"/>
  <c r="J53" i="27"/>
  <c r="I53" i="27"/>
  <c r="H53" i="27"/>
  <c r="G53" i="27"/>
  <c r="F53" i="27"/>
  <c r="E53" i="27"/>
  <c r="D53" i="27"/>
  <c r="D54" i="27" s="1"/>
  <c r="D55" i="27" s="1"/>
  <c r="D56" i="27" s="1"/>
  <c r="D57" i="27" s="1"/>
  <c r="D58" i="27" s="1"/>
  <c r="D59" i="27" s="1"/>
  <c r="D60" i="27" s="1"/>
  <c r="D61" i="27" s="1"/>
  <c r="D62" i="27" s="1"/>
  <c r="D63" i="27" s="1"/>
  <c r="D64" i="27" s="1"/>
  <c r="J52" i="27"/>
  <c r="I52" i="27"/>
  <c r="H52" i="27"/>
  <c r="G52" i="27"/>
  <c r="F52" i="27"/>
  <c r="E52" i="27"/>
  <c r="J51" i="27"/>
  <c r="I51" i="27"/>
  <c r="H51" i="27"/>
  <c r="G51" i="27"/>
  <c r="F51" i="27"/>
  <c r="E51" i="27"/>
  <c r="J50" i="27"/>
  <c r="I50" i="27"/>
  <c r="H50" i="27"/>
  <c r="G50" i="27"/>
  <c r="F50" i="27"/>
  <c r="E50" i="27"/>
  <c r="J49" i="27"/>
  <c r="I49" i="27"/>
  <c r="H49" i="27"/>
  <c r="G49" i="27"/>
  <c r="F49" i="27"/>
  <c r="E49" i="27"/>
  <c r="J48" i="27"/>
  <c r="I48" i="27"/>
  <c r="H48" i="27"/>
  <c r="G48" i="27"/>
  <c r="F48" i="27"/>
  <c r="E48" i="27"/>
  <c r="J47" i="27"/>
  <c r="I47" i="27"/>
  <c r="H47" i="27"/>
  <c r="G47" i="27"/>
  <c r="F47" i="27"/>
  <c r="E47" i="27"/>
  <c r="J46" i="27"/>
  <c r="I46" i="27"/>
  <c r="H46" i="27"/>
  <c r="G46" i="27"/>
  <c r="F46" i="27"/>
  <c r="E46" i="27"/>
  <c r="J45" i="27"/>
  <c r="I45" i="27"/>
  <c r="H45" i="27"/>
  <c r="G45" i="27"/>
  <c r="F45" i="27"/>
  <c r="E45" i="27"/>
  <c r="J44" i="27"/>
  <c r="I44" i="27"/>
  <c r="H44" i="27"/>
  <c r="G44" i="27"/>
  <c r="F44" i="27"/>
  <c r="E44" i="27"/>
  <c r="J43" i="27"/>
  <c r="I43" i="27"/>
  <c r="H43" i="27"/>
  <c r="G43" i="27"/>
  <c r="F43" i="27"/>
  <c r="E43" i="27"/>
  <c r="J42" i="27"/>
  <c r="I42" i="27"/>
  <c r="H42" i="27"/>
  <c r="G42" i="27"/>
  <c r="F42" i="27"/>
  <c r="E42" i="27"/>
  <c r="J41" i="27"/>
  <c r="I41" i="27"/>
  <c r="H41" i="27"/>
  <c r="G41" i="27"/>
  <c r="F41" i="27"/>
  <c r="E41" i="27"/>
  <c r="D41" i="27"/>
  <c r="C7" i="26" s="1"/>
  <c r="J40" i="27"/>
  <c r="I40" i="27"/>
  <c r="H40" i="27"/>
  <c r="G40" i="27"/>
  <c r="F40" i="27"/>
  <c r="E40" i="27"/>
  <c r="J39" i="27"/>
  <c r="I39" i="27"/>
  <c r="H39" i="27"/>
  <c r="G39" i="27"/>
  <c r="F39" i="27"/>
  <c r="K39" i="27" s="1"/>
  <c r="E39" i="27"/>
  <c r="J38" i="27"/>
  <c r="I38" i="27"/>
  <c r="H38" i="27"/>
  <c r="G38" i="27"/>
  <c r="F38" i="27"/>
  <c r="K38" i="27" s="1"/>
  <c r="E38" i="27"/>
  <c r="J37" i="27"/>
  <c r="I37" i="27"/>
  <c r="H37" i="27"/>
  <c r="G37" i="27"/>
  <c r="F37" i="27"/>
  <c r="K37" i="27" s="1"/>
  <c r="E37" i="27"/>
  <c r="J36" i="27"/>
  <c r="I36" i="27"/>
  <c r="H36" i="27"/>
  <c r="G36" i="27"/>
  <c r="F36" i="27"/>
  <c r="K36" i="27" s="1"/>
  <c r="E36" i="27"/>
  <c r="J35" i="27"/>
  <c r="I35" i="27"/>
  <c r="H35" i="27"/>
  <c r="G35" i="27"/>
  <c r="F35" i="27"/>
  <c r="K35" i="27" s="1"/>
  <c r="E35" i="27"/>
  <c r="J34" i="27"/>
  <c r="I34" i="27"/>
  <c r="H34" i="27"/>
  <c r="G34" i="27"/>
  <c r="F34" i="27"/>
  <c r="K34" i="27" s="1"/>
  <c r="E34" i="27"/>
  <c r="J33" i="27"/>
  <c r="I33" i="27"/>
  <c r="H33" i="27"/>
  <c r="G33" i="27"/>
  <c r="F33" i="27"/>
  <c r="K33" i="27" s="1"/>
  <c r="E33" i="27"/>
  <c r="J32" i="27"/>
  <c r="I32" i="27"/>
  <c r="H32" i="27"/>
  <c r="G32" i="27"/>
  <c r="F32" i="27"/>
  <c r="K32" i="27" s="1"/>
  <c r="E32" i="27"/>
  <c r="J31" i="27"/>
  <c r="I31" i="27"/>
  <c r="H31" i="27"/>
  <c r="G31" i="27"/>
  <c r="F31" i="27"/>
  <c r="K31" i="27" s="1"/>
  <c r="E31" i="27"/>
  <c r="J30" i="27"/>
  <c r="I30" i="27"/>
  <c r="H30" i="27"/>
  <c r="G30" i="27"/>
  <c r="F30" i="27"/>
  <c r="K30" i="27" s="1"/>
  <c r="E30" i="27"/>
  <c r="J29" i="27"/>
  <c r="I29" i="27"/>
  <c r="H29" i="27"/>
  <c r="G29" i="27"/>
  <c r="F29" i="27"/>
  <c r="K29" i="27" s="1"/>
  <c r="E29" i="27"/>
  <c r="D29" i="27"/>
  <c r="D30" i="27" s="1"/>
  <c r="D31" i="27" s="1"/>
  <c r="D32" i="27" s="1"/>
  <c r="D33" i="27" s="1"/>
  <c r="D34" i="27" s="1"/>
  <c r="D35" i="27" s="1"/>
  <c r="D36" i="27" s="1"/>
  <c r="D37" i="27" s="1"/>
  <c r="D38" i="27" s="1"/>
  <c r="D39" i="27" s="1"/>
  <c r="D40" i="27" s="1"/>
  <c r="J28" i="27"/>
  <c r="I28" i="27"/>
  <c r="H28" i="27"/>
  <c r="G28" i="27"/>
  <c r="F28" i="27"/>
  <c r="K28" i="27" s="1"/>
  <c r="E28" i="27"/>
  <c r="J27" i="27"/>
  <c r="I27" i="27"/>
  <c r="H27" i="27"/>
  <c r="G27" i="27"/>
  <c r="F27" i="27"/>
  <c r="K27" i="27" s="1"/>
  <c r="E27" i="27"/>
  <c r="J26" i="27"/>
  <c r="I26" i="27"/>
  <c r="H26" i="27"/>
  <c r="G26" i="27"/>
  <c r="F26" i="27"/>
  <c r="K26" i="27" s="1"/>
  <c r="E26" i="27"/>
  <c r="J25" i="27"/>
  <c r="I25" i="27"/>
  <c r="H25" i="27"/>
  <c r="G25" i="27"/>
  <c r="F25" i="27"/>
  <c r="K25" i="27" s="1"/>
  <c r="E25" i="27"/>
  <c r="J24" i="27"/>
  <c r="I24" i="27"/>
  <c r="H24" i="27"/>
  <c r="G24" i="27"/>
  <c r="F24" i="27"/>
  <c r="K24" i="27" s="1"/>
  <c r="E24" i="27"/>
  <c r="J23" i="27"/>
  <c r="I23" i="27"/>
  <c r="H23" i="27"/>
  <c r="G23" i="27"/>
  <c r="F23" i="27"/>
  <c r="K23" i="27" s="1"/>
  <c r="E23" i="27"/>
  <c r="J22" i="27"/>
  <c r="I22" i="27"/>
  <c r="H22" i="27"/>
  <c r="G22" i="27"/>
  <c r="F22" i="27"/>
  <c r="K22" i="27" s="1"/>
  <c r="E22" i="27"/>
  <c r="J21" i="27"/>
  <c r="I21" i="27"/>
  <c r="H21" i="27"/>
  <c r="G21" i="27"/>
  <c r="F21" i="27"/>
  <c r="K21" i="27" s="1"/>
  <c r="E21" i="27"/>
  <c r="J20" i="27"/>
  <c r="I20" i="27"/>
  <c r="H20" i="27"/>
  <c r="G20" i="27"/>
  <c r="F20" i="27"/>
  <c r="K20" i="27" s="1"/>
  <c r="E20" i="27"/>
  <c r="J19" i="27"/>
  <c r="I19" i="27"/>
  <c r="H19" i="27"/>
  <c r="G19" i="27"/>
  <c r="F19" i="27"/>
  <c r="K19" i="27" s="1"/>
  <c r="E19" i="27"/>
  <c r="J18" i="27"/>
  <c r="I18" i="27"/>
  <c r="H18" i="27"/>
  <c r="G18" i="27"/>
  <c r="F18" i="27"/>
  <c r="K18" i="27" s="1"/>
  <c r="E18" i="27"/>
  <c r="J17" i="27"/>
  <c r="I17" i="27"/>
  <c r="K17" i="27" s="1"/>
  <c r="H17" i="27"/>
  <c r="G17" i="27"/>
  <c r="F17" i="27"/>
  <c r="E17" i="27"/>
  <c r="D17" i="27"/>
  <c r="D18" i="27" s="1"/>
  <c r="D19" i="27" s="1"/>
  <c r="D20" i="27" s="1"/>
  <c r="D21" i="27" s="1"/>
  <c r="D22" i="27" s="1"/>
  <c r="D23" i="27" s="1"/>
  <c r="D24" i="27" s="1"/>
  <c r="D25" i="27" s="1"/>
  <c r="D26" i="27" s="1"/>
  <c r="D27" i="27" s="1"/>
  <c r="D28" i="27" s="1"/>
  <c r="J16" i="27"/>
  <c r="I16" i="27"/>
  <c r="K16" i="27" s="1"/>
  <c r="H16" i="27"/>
  <c r="G16" i="27"/>
  <c r="F16" i="27"/>
  <c r="E16" i="27"/>
  <c r="J15" i="27"/>
  <c r="I15" i="27"/>
  <c r="H15" i="27"/>
  <c r="G15" i="27"/>
  <c r="F15" i="27"/>
  <c r="E15" i="27"/>
  <c r="J14" i="27"/>
  <c r="I14" i="27"/>
  <c r="H14" i="27"/>
  <c r="G14" i="27"/>
  <c r="F14" i="27"/>
  <c r="E14" i="27"/>
  <c r="J13" i="27"/>
  <c r="I13" i="27"/>
  <c r="H13" i="27"/>
  <c r="G13" i="27"/>
  <c r="F13" i="27"/>
  <c r="E13" i="27"/>
  <c r="J12" i="27"/>
  <c r="I12" i="27"/>
  <c r="H12" i="27"/>
  <c r="G12" i="27"/>
  <c r="F12" i="27"/>
  <c r="E12" i="27"/>
  <c r="J11" i="27"/>
  <c r="I11" i="27"/>
  <c r="H11" i="27"/>
  <c r="G11" i="27"/>
  <c r="F11" i="27"/>
  <c r="E11" i="27"/>
  <c r="J10" i="27"/>
  <c r="I10" i="27"/>
  <c r="H10" i="27"/>
  <c r="G10" i="27"/>
  <c r="F10" i="27"/>
  <c r="E10" i="27"/>
  <c r="J9" i="27"/>
  <c r="I9" i="27"/>
  <c r="H9" i="27"/>
  <c r="G9" i="27"/>
  <c r="F9" i="27"/>
  <c r="E9" i="27"/>
  <c r="J8" i="27"/>
  <c r="I8" i="27"/>
  <c r="H8" i="27"/>
  <c r="G8" i="27"/>
  <c r="F8" i="27"/>
  <c r="E8" i="27"/>
  <c r="J7" i="27"/>
  <c r="I7" i="27"/>
  <c r="H7" i="27"/>
  <c r="G7" i="27"/>
  <c r="F7" i="27"/>
  <c r="E7" i="27"/>
  <c r="J6" i="27"/>
  <c r="I6" i="27"/>
  <c r="H6" i="27"/>
  <c r="G6" i="27"/>
  <c r="F6" i="27"/>
  <c r="E6" i="27"/>
  <c r="J5" i="27"/>
  <c r="I5" i="27"/>
  <c r="H5" i="27"/>
  <c r="G5" i="27"/>
  <c r="F5" i="27"/>
  <c r="E5" i="27"/>
  <c r="D5" i="27"/>
  <c r="C4" i="26" s="1"/>
  <c r="C21" i="26"/>
  <c r="C20" i="26"/>
  <c r="C18" i="26"/>
  <c r="C16" i="26"/>
  <c r="C14" i="26"/>
  <c r="C13" i="26"/>
  <c r="C12" i="26"/>
  <c r="C11" i="26"/>
  <c r="C10" i="26"/>
  <c r="C9" i="26"/>
  <c r="C8" i="26"/>
  <c r="C5" i="26"/>
  <c r="B174" i="24"/>
  <c r="B162" i="24"/>
  <c r="J244" i="23"/>
  <c r="I244" i="23"/>
  <c r="H244" i="23"/>
  <c r="G244" i="23"/>
  <c r="F244" i="23"/>
  <c r="K244" i="23" s="1"/>
  <c r="E244" i="23"/>
  <c r="J243" i="23"/>
  <c r="I243" i="23"/>
  <c r="H243" i="23"/>
  <c r="G243" i="23"/>
  <c r="F243" i="23"/>
  <c r="E243" i="23"/>
  <c r="J242" i="23"/>
  <c r="I242" i="23"/>
  <c r="H242" i="23"/>
  <c r="G242" i="23"/>
  <c r="F242" i="23"/>
  <c r="E242" i="23"/>
  <c r="J241" i="23"/>
  <c r="I241" i="23"/>
  <c r="H241" i="23"/>
  <c r="G241" i="23"/>
  <c r="F241" i="23"/>
  <c r="K241" i="23" s="1"/>
  <c r="E241" i="23"/>
  <c r="J240" i="23"/>
  <c r="I240" i="23"/>
  <c r="H240" i="23"/>
  <c r="G240" i="23"/>
  <c r="F240" i="23"/>
  <c r="K240" i="23" s="1"/>
  <c r="E240" i="23"/>
  <c r="J239" i="23"/>
  <c r="I239" i="23"/>
  <c r="H239" i="23"/>
  <c r="G239" i="23"/>
  <c r="F239" i="23"/>
  <c r="E239" i="23"/>
  <c r="J238" i="23"/>
  <c r="I238" i="23"/>
  <c r="H238" i="23"/>
  <c r="G238" i="23"/>
  <c r="F238" i="23"/>
  <c r="E238" i="23"/>
  <c r="J237" i="23"/>
  <c r="I237" i="23"/>
  <c r="H237" i="23"/>
  <c r="G237" i="23"/>
  <c r="F237" i="23"/>
  <c r="K237" i="23" s="1"/>
  <c r="E237" i="23"/>
  <c r="J236" i="23"/>
  <c r="I236" i="23"/>
  <c r="H236" i="23"/>
  <c r="G236" i="23"/>
  <c r="F236" i="23"/>
  <c r="K236" i="23" s="1"/>
  <c r="E236" i="23"/>
  <c r="J235" i="23"/>
  <c r="I235" i="23"/>
  <c r="H235" i="23"/>
  <c r="G235" i="23"/>
  <c r="F235" i="23"/>
  <c r="E235" i="23"/>
  <c r="J234" i="23"/>
  <c r="I234" i="23"/>
  <c r="H234" i="23"/>
  <c r="G234" i="23"/>
  <c r="F234" i="23"/>
  <c r="E234" i="23"/>
  <c r="J233" i="23"/>
  <c r="I233" i="23"/>
  <c r="H233" i="23"/>
  <c r="G233" i="23"/>
  <c r="F233" i="23"/>
  <c r="K233" i="23" s="1"/>
  <c r="E233" i="23"/>
  <c r="D233" i="23"/>
  <c r="D234" i="23" s="1"/>
  <c r="D235" i="23" s="1"/>
  <c r="D236" i="23" s="1"/>
  <c r="D237" i="23" s="1"/>
  <c r="D238" i="23" s="1"/>
  <c r="D239" i="23" s="1"/>
  <c r="D240" i="23" s="1"/>
  <c r="D241" i="23" s="1"/>
  <c r="D242" i="23" s="1"/>
  <c r="D243" i="23" s="1"/>
  <c r="D244" i="23" s="1"/>
  <c r="K232" i="23"/>
  <c r="J232" i="23"/>
  <c r="I232" i="23"/>
  <c r="H232" i="23"/>
  <c r="G232" i="23"/>
  <c r="F232" i="23"/>
  <c r="E232" i="23"/>
  <c r="K231" i="23"/>
  <c r="J231" i="23"/>
  <c r="I231" i="23"/>
  <c r="H231" i="23"/>
  <c r="G231" i="23"/>
  <c r="F231" i="23"/>
  <c r="E231" i="23"/>
  <c r="K230" i="23"/>
  <c r="J230" i="23"/>
  <c r="I230" i="23"/>
  <c r="H230" i="23"/>
  <c r="G230" i="23"/>
  <c r="F230" i="23"/>
  <c r="E230" i="23"/>
  <c r="K229" i="23"/>
  <c r="J229" i="23"/>
  <c r="I229" i="23"/>
  <c r="H229" i="23"/>
  <c r="G229" i="23"/>
  <c r="F229" i="23"/>
  <c r="E229" i="23"/>
  <c r="K228" i="23"/>
  <c r="J228" i="23"/>
  <c r="I228" i="23"/>
  <c r="H228" i="23"/>
  <c r="G228" i="23"/>
  <c r="F228" i="23"/>
  <c r="E228" i="23"/>
  <c r="K227" i="23"/>
  <c r="J227" i="23"/>
  <c r="I227" i="23"/>
  <c r="H227" i="23"/>
  <c r="G227" i="23"/>
  <c r="F227" i="23"/>
  <c r="E227" i="23"/>
  <c r="K226" i="23"/>
  <c r="J226" i="23"/>
  <c r="I226" i="23"/>
  <c r="H226" i="23"/>
  <c r="G226" i="23"/>
  <c r="F226" i="23"/>
  <c r="E226" i="23"/>
  <c r="K225" i="23"/>
  <c r="J225" i="23"/>
  <c r="I225" i="23"/>
  <c r="H225" i="23"/>
  <c r="G225" i="23"/>
  <c r="F225" i="23"/>
  <c r="E225" i="23"/>
  <c r="K224" i="23"/>
  <c r="J224" i="23"/>
  <c r="I224" i="23"/>
  <c r="H224" i="23"/>
  <c r="G224" i="23"/>
  <c r="F224" i="23"/>
  <c r="E224" i="23"/>
  <c r="K223" i="23"/>
  <c r="J223" i="23"/>
  <c r="I223" i="23"/>
  <c r="H223" i="23"/>
  <c r="G223" i="23"/>
  <c r="F223" i="23"/>
  <c r="E223" i="23"/>
  <c r="K222" i="23"/>
  <c r="D22" i="22" s="1"/>
  <c r="J222" i="23"/>
  <c r="I222" i="23"/>
  <c r="H222" i="23"/>
  <c r="G222" i="23"/>
  <c r="F222" i="23"/>
  <c r="E222" i="23"/>
  <c r="K221" i="23"/>
  <c r="J221" i="23"/>
  <c r="I221" i="23"/>
  <c r="H221" i="23"/>
  <c r="G221" i="23"/>
  <c r="F221" i="23"/>
  <c r="E221" i="23"/>
  <c r="D221" i="23"/>
  <c r="D222" i="23" s="1"/>
  <c r="D223" i="23" s="1"/>
  <c r="D224" i="23" s="1"/>
  <c r="D225" i="23" s="1"/>
  <c r="D226" i="23" s="1"/>
  <c r="D227" i="23" s="1"/>
  <c r="D228" i="23" s="1"/>
  <c r="D229" i="23" s="1"/>
  <c r="D230" i="23" s="1"/>
  <c r="D231" i="23" s="1"/>
  <c r="D232" i="23" s="1"/>
  <c r="K220" i="23"/>
  <c r="J220" i="23"/>
  <c r="I220" i="23"/>
  <c r="H220" i="23"/>
  <c r="G220" i="23"/>
  <c r="F220" i="23"/>
  <c r="E220" i="23"/>
  <c r="K219" i="23"/>
  <c r="J219" i="23"/>
  <c r="I219" i="23"/>
  <c r="H219" i="23"/>
  <c r="G219" i="23"/>
  <c r="F219" i="23"/>
  <c r="E219" i="23"/>
  <c r="K218" i="23"/>
  <c r="J218" i="23"/>
  <c r="I218" i="23"/>
  <c r="H218" i="23"/>
  <c r="G218" i="23"/>
  <c r="F218" i="23"/>
  <c r="E218" i="23"/>
  <c r="K217" i="23"/>
  <c r="J217" i="23"/>
  <c r="I217" i="23"/>
  <c r="H217" i="23"/>
  <c r="G217" i="23"/>
  <c r="F217" i="23"/>
  <c r="E217" i="23"/>
  <c r="K216" i="23"/>
  <c r="J216" i="23"/>
  <c r="I216" i="23"/>
  <c r="H216" i="23"/>
  <c r="G216" i="23"/>
  <c r="F216" i="23"/>
  <c r="E216" i="23"/>
  <c r="K215" i="23"/>
  <c r="J215" i="23"/>
  <c r="I215" i="23"/>
  <c r="H215" i="23"/>
  <c r="G215" i="23"/>
  <c r="F215" i="23"/>
  <c r="E215" i="23"/>
  <c r="K214" i="23"/>
  <c r="J214" i="23"/>
  <c r="I214" i="23"/>
  <c r="H214" i="23"/>
  <c r="G214" i="23"/>
  <c r="F214" i="23"/>
  <c r="E214" i="23"/>
  <c r="K213" i="23"/>
  <c r="J213" i="23"/>
  <c r="I213" i="23"/>
  <c r="H213" i="23"/>
  <c r="G213" i="23"/>
  <c r="F213" i="23"/>
  <c r="E213" i="23"/>
  <c r="K212" i="23"/>
  <c r="J212" i="23"/>
  <c r="I212" i="23"/>
  <c r="H212" i="23"/>
  <c r="G212" i="23"/>
  <c r="F212" i="23"/>
  <c r="E212" i="23"/>
  <c r="K211" i="23"/>
  <c r="J211" i="23"/>
  <c r="I211" i="23"/>
  <c r="H211" i="23"/>
  <c r="G211" i="23"/>
  <c r="F211" i="23"/>
  <c r="E211" i="23"/>
  <c r="D211" i="23"/>
  <c r="D212" i="23" s="1"/>
  <c r="D213" i="23" s="1"/>
  <c r="D214" i="23" s="1"/>
  <c r="D215" i="23" s="1"/>
  <c r="D216" i="23" s="1"/>
  <c r="D217" i="23" s="1"/>
  <c r="D218" i="23" s="1"/>
  <c r="D219" i="23" s="1"/>
  <c r="D220" i="23" s="1"/>
  <c r="K210" i="23"/>
  <c r="J210" i="23"/>
  <c r="I210" i="23"/>
  <c r="H210" i="23"/>
  <c r="G210" i="23"/>
  <c r="F210" i="23"/>
  <c r="E210" i="23"/>
  <c r="D210" i="23"/>
  <c r="J209" i="23"/>
  <c r="I209" i="23"/>
  <c r="K209" i="23" s="1"/>
  <c r="H209" i="23"/>
  <c r="G209" i="23"/>
  <c r="F209" i="23"/>
  <c r="E209" i="23"/>
  <c r="D209" i="23"/>
  <c r="J208" i="23"/>
  <c r="I208" i="23"/>
  <c r="K208" i="23" s="1"/>
  <c r="H208" i="23"/>
  <c r="G208" i="23"/>
  <c r="F208" i="23"/>
  <c r="E208" i="23"/>
  <c r="J207" i="23"/>
  <c r="I207" i="23"/>
  <c r="K207" i="23" s="1"/>
  <c r="H207" i="23"/>
  <c r="G207" i="23"/>
  <c r="F207" i="23"/>
  <c r="E207" i="23"/>
  <c r="J206" i="23"/>
  <c r="I206" i="23"/>
  <c r="K206" i="23" s="1"/>
  <c r="H206" i="23"/>
  <c r="G206" i="23"/>
  <c r="F206" i="23"/>
  <c r="E206" i="23"/>
  <c r="J205" i="23"/>
  <c r="I205" i="23"/>
  <c r="K205" i="23" s="1"/>
  <c r="H205" i="23"/>
  <c r="G205" i="23"/>
  <c r="F205" i="23"/>
  <c r="E205" i="23"/>
  <c r="J204" i="23"/>
  <c r="I204" i="23"/>
  <c r="K204" i="23" s="1"/>
  <c r="H204" i="23"/>
  <c r="G204" i="23"/>
  <c r="F204" i="23"/>
  <c r="E204" i="23"/>
  <c r="J203" i="23"/>
  <c r="I203" i="23"/>
  <c r="K203" i="23" s="1"/>
  <c r="H203" i="23"/>
  <c r="G203" i="23"/>
  <c r="F203" i="23"/>
  <c r="E203" i="23"/>
  <c r="J202" i="23"/>
  <c r="I202" i="23"/>
  <c r="K202" i="23" s="1"/>
  <c r="H202" i="23"/>
  <c r="G202" i="23"/>
  <c r="F202" i="23"/>
  <c r="E202" i="23"/>
  <c r="J201" i="23"/>
  <c r="I201" i="23"/>
  <c r="K201" i="23" s="1"/>
  <c r="H201" i="23"/>
  <c r="G201" i="23"/>
  <c r="F201" i="23"/>
  <c r="E201" i="23"/>
  <c r="J200" i="23"/>
  <c r="I200" i="23"/>
  <c r="K200" i="23" s="1"/>
  <c r="H200" i="23"/>
  <c r="G200" i="23"/>
  <c r="F200" i="23"/>
  <c r="E200" i="23"/>
  <c r="J199" i="23"/>
  <c r="I199" i="23"/>
  <c r="K199" i="23" s="1"/>
  <c r="H199" i="23"/>
  <c r="G199" i="23"/>
  <c r="F199" i="23"/>
  <c r="E199" i="23"/>
  <c r="J198" i="23"/>
  <c r="I198" i="23"/>
  <c r="K198" i="23" s="1"/>
  <c r="H198" i="23"/>
  <c r="G198" i="23"/>
  <c r="F198" i="23"/>
  <c r="E198" i="23"/>
  <c r="D198" i="23"/>
  <c r="D199" i="23" s="1"/>
  <c r="D200" i="23" s="1"/>
  <c r="D201" i="23" s="1"/>
  <c r="D202" i="23" s="1"/>
  <c r="D203" i="23" s="1"/>
  <c r="D204" i="23" s="1"/>
  <c r="D205" i="23" s="1"/>
  <c r="D206" i="23" s="1"/>
  <c r="D207" i="23" s="1"/>
  <c r="D208" i="23" s="1"/>
  <c r="J197" i="23"/>
  <c r="I197" i="23"/>
  <c r="H197" i="23"/>
  <c r="G197" i="23"/>
  <c r="F197" i="23"/>
  <c r="K197" i="23" s="1"/>
  <c r="E197" i="23"/>
  <c r="D197" i="23"/>
  <c r="J196" i="23"/>
  <c r="I196" i="23"/>
  <c r="H196" i="23"/>
  <c r="G196" i="23"/>
  <c r="F196" i="23"/>
  <c r="E196" i="23"/>
  <c r="J195" i="23"/>
  <c r="I195" i="23"/>
  <c r="H195" i="23"/>
  <c r="G195" i="23"/>
  <c r="F195" i="23"/>
  <c r="E195" i="23"/>
  <c r="J194" i="23"/>
  <c r="I194" i="23"/>
  <c r="H194" i="23"/>
  <c r="G194" i="23"/>
  <c r="F194" i="23"/>
  <c r="K194" i="23" s="1"/>
  <c r="E194" i="23"/>
  <c r="J193" i="23"/>
  <c r="I193" i="23"/>
  <c r="H193" i="23"/>
  <c r="G193" i="23"/>
  <c r="F193" i="23"/>
  <c r="E193" i="23"/>
  <c r="J192" i="23"/>
  <c r="I192" i="23"/>
  <c r="H192" i="23"/>
  <c r="G192" i="23"/>
  <c r="F192" i="23"/>
  <c r="E192" i="23"/>
  <c r="J191" i="23"/>
  <c r="I191" i="23"/>
  <c r="H191" i="23"/>
  <c r="G191" i="23"/>
  <c r="F191" i="23"/>
  <c r="E191" i="23"/>
  <c r="J190" i="23"/>
  <c r="I190" i="23"/>
  <c r="H190" i="23"/>
  <c r="G190" i="23"/>
  <c r="F190" i="23"/>
  <c r="K190" i="23" s="1"/>
  <c r="E190" i="23"/>
  <c r="J189" i="23"/>
  <c r="I189" i="23"/>
  <c r="H189" i="23"/>
  <c r="G189" i="23"/>
  <c r="F189" i="23"/>
  <c r="E189" i="23"/>
  <c r="J188" i="23"/>
  <c r="I188" i="23"/>
  <c r="H188" i="23"/>
  <c r="G188" i="23"/>
  <c r="F188" i="23"/>
  <c r="E188" i="23"/>
  <c r="J187" i="23"/>
  <c r="I187" i="23"/>
  <c r="H187" i="23"/>
  <c r="G187" i="23"/>
  <c r="F187" i="23"/>
  <c r="E187" i="23"/>
  <c r="J186" i="23"/>
  <c r="I186" i="23"/>
  <c r="H186" i="23"/>
  <c r="G186" i="23"/>
  <c r="F186" i="23"/>
  <c r="K186" i="23" s="1"/>
  <c r="E186" i="23"/>
  <c r="D186" i="23"/>
  <c r="D187" i="23" s="1"/>
  <c r="D188" i="23" s="1"/>
  <c r="D189" i="23" s="1"/>
  <c r="D190" i="23" s="1"/>
  <c r="D191" i="23" s="1"/>
  <c r="D192" i="23" s="1"/>
  <c r="D193" i="23" s="1"/>
  <c r="D194" i="23" s="1"/>
  <c r="D195" i="23" s="1"/>
  <c r="D196" i="23" s="1"/>
  <c r="J185" i="23"/>
  <c r="I185" i="23"/>
  <c r="H185" i="23"/>
  <c r="G185" i="23"/>
  <c r="F185" i="23"/>
  <c r="K185" i="23" s="1"/>
  <c r="E185" i="23"/>
  <c r="D185" i="23"/>
  <c r="J184" i="23"/>
  <c r="I184" i="23"/>
  <c r="H184" i="23"/>
  <c r="G184" i="23"/>
  <c r="F184" i="23"/>
  <c r="E184" i="23"/>
  <c r="J183" i="23"/>
  <c r="I183" i="23"/>
  <c r="H183" i="23"/>
  <c r="G183" i="23"/>
  <c r="F183" i="23"/>
  <c r="E183" i="23"/>
  <c r="J182" i="23"/>
  <c r="I182" i="23"/>
  <c r="H182" i="23"/>
  <c r="G182" i="23"/>
  <c r="F182" i="23"/>
  <c r="E182" i="23"/>
  <c r="J181" i="23"/>
  <c r="I181" i="23"/>
  <c r="H181" i="23"/>
  <c r="G181" i="23"/>
  <c r="F181" i="23"/>
  <c r="K181" i="23" s="1"/>
  <c r="E181" i="23"/>
  <c r="J180" i="23"/>
  <c r="I180" i="23"/>
  <c r="H180" i="23"/>
  <c r="G180" i="23"/>
  <c r="F180" i="23"/>
  <c r="E180" i="23"/>
  <c r="J179" i="23"/>
  <c r="I179" i="23"/>
  <c r="H179" i="23"/>
  <c r="G179" i="23"/>
  <c r="F179" i="23"/>
  <c r="E179" i="23"/>
  <c r="J178" i="23"/>
  <c r="I178" i="23"/>
  <c r="H178" i="23"/>
  <c r="G178" i="23"/>
  <c r="F178" i="23"/>
  <c r="E178" i="23"/>
  <c r="J177" i="23"/>
  <c r="I177" i="23"/>
  <c r="H177" i="23"/>
  <c r="G177" i="23"/>
  <c r="F177" i="23"/>
  <c r="K177" i="23" s="1"/>
  <c r="E177" i="23"/>
  <c r="J176" i="23"/>
  <c r="I176" i="23"/>
  <c r="H176" i="23"/>
  <c r="G176" i="23"/>
  <c r="F176" i="23"/>
  <c r="E176" i="23"/>
  <c r="J175" i="23"/>
  <c r="I175" i="23"/>
  <c r="H175" i="23"/>
  <c r="G175" i="23"/>
  <c r="F175" i="23"/>
  <c r="E175" i="23"/>
  <c r="J174" i="23"/>
  <c r="I174" i="23"/>
  <c r="H174" i="23"/>
  <c r="G174" i="23"/>
  <c r="F174" i="23"/>
  <c r="E174" i="23"/>
  <c r="J173" i="23"/>
  <c r="I173" i="23"/>
  <c r="H173" i="23"/>
  <c r="G173" i="23"/>
  <c r="F173" i="23"/>
  <c r="E173" i="23"/>
  <c r="D173" i="23"/>
  <c r="D174" i="23" s="1"/>
  <c r="D175" i="23" s="1"/>
  <c r="D176" i="23" s="1"/>
  <c r="D177" i="23" s="1"/>
  <c r="D178" i="23" s="1"/>
  <c r="D179" i="23" s="1"/>
  <c r="D180" i="23" s="1"/>
  <c r="D181" i="23" s="1"/>
  <c r="D182" i="23" s="1"/>
  <c r="D183" i="23" s="1"/>
  <c r="D184" i="23" s="1"/>
  <c r="J172" i="23"/>
  <c r="I172" i="23"/>
  <c r="H172" i="23"/>
  <c r="G172" i="23"/>
  <c r="K172" i="23" s="1"/>
  <c r="F172" i="23"/>
  <c r="E172" i="23"/>
  <c r="J171" i="23"/>
  <c r="I171" i="23"/>
  <c r="H171" i="23"/>
  <c r="G171" i="23"/>
  <c r="K171" i="23" s="1"/>
  <c r="F171" i="23"/>
  <c r="E171" i="23"/>
  <c r="J170" i="23"/>
  <c r="I170" i="23"/>
  <c r="H170" i="23"/>
  <c r="G170" i="23"/>
  <c r="K170" i="23" s="1"/>
  <c r="F170" i="23"/>
  <c r="E170" i="23"/>
  <c r="J169" i="23"/>
  <c r="I169" i="23"/>
  <c r="H169" i="23"/>
  <c r="G169" i="23"/>
  <c r="K169" i="23" s="1"/>
  <c r="F169" i="23"/>
  <c r="E169" i="23"/>
  <c r="J168" i="23"/>
  <c r="I168" i="23"/>
  <c r="H168" i="23"/>
  <c r="G168" i="23"/>
  <c r="K168" i="23" s="1"/>
  <c r="F168" i="23"/>
  <c r="E168" i="23"/>
  <c r="J167" i="23"/>
  <c r="I167" i="23"/>
  <c r="H167" i="23"/>
  <c r="G167" i="23"/>
  <c r="K167" i="23" s="1"/>
  <c r="F167" i="23"/>
  <c r="E167" i="23"/>
  <c r="J166" i="23"/>
  <c r="I166" i="23"/>
  <c r="H166" i="23"/>
  <c r="G166" i="23"/>
  <c r="K166" i="23" s="1"/>
  <c r="F166" i="23"/>
  <c r="E166" i="23"/>
  <c r="J165" i="23"/>
  <c r="I165" i="23"/>
  <c r="H165" i="23"/>
  <c r="G165" i="23"/>
  <c r="K165" i="23" s="1"/>
  <c r="F165" i="23"/>
  <c r="E165" i="23"/>
  <c r="J164" i="23"/>
  <c r="I164" i="23"/>
  <c r="H164" i="23"/>
  <c r="G164" i="23"/>
  <c r="K164" i="23" s="1"/>
  <c r="F164" i="23"/>
  <c r="E164" i="23"/>
  <c r="J163" i="23"/>
  <c r="I163" i="23"/>
  <c r="H163" i="23"/>
  <c r="G163" i="23"/>
  <c r="K163" i="23" s="1"/>
  <c r="F163" i="23"/>
  <c r="E163" i="23"/>
  <c r="J162" i="23"/>
  <c r="I162" i="23"/>
  <c r="H162" i="23"/>
  <c r="G162" i="23"/>
  <c r="K162" i="23" s="1"/>
  <c r="F162" i="23"/>
  <c r="E162" i="23"/>
  <c r="J161" i="23"/>
  <c r="I161" i="23"/>
  <c r="H161" i="23"/>
  <c r="G161" i="23"/>
  <c r="K161" i="23" s="1"/>
  <c r="F161" i="23"/>
  <c r="E161" i="23"/>
  <c r="D161" i="23"/>
  <c r="D162" i="23" s="1"/>
  <c r="D163" i="23" s="1"/>
  <c r="D164" i="23" s="1"/>
  <c r="D165" i="23" s="1"/>
  <c r="D166" i="23" s="1"/>
  <c r="D167" i="23" s="1"/>
  <c r="D168" i="23" s="1"/>
  <c r="D169" i="23" s="1"/>
  <c r="D170" i="23" s="1"/>
  <c r="D171" i="23" s="1"/>
  <c r="D172" i="23" s="1"/>
  <c r="J160" i="23"/>
  <c r="I160" i="23"/>
  <c r="H160" i="23"/>
  <c r="G160" i="23"/>
  <c r="K160" i="23" s="1"/>
  <c r="F160" i="23"/>
  <c r="E160" i="23"/>
  <c r="J159" i="23"/>
  <c r="I159" i="23"/>
  <c r="H159" i="23"/>
  <c r="G159" i="23"/>
  <c r="K159" i="23" s="1"/>
  <c r="F159" i="23"/>
  <c r="E159" i="23"/>
  <c r="J158" i="23"/>
  <c r="I158" i="23"/>
  <c r="H158" i="23"/>
  <c r="G158" i="23"/>
  <c r="K158" i="23" s="1"/>
  <c r="F158" i="23"/>
  <c r="E158" i="23"/>
  <c r="J157" i="23"/>
  <c r="I157" i="23"/>
  <c r="H157" i="23"/>
  <c r="G157" i="23"/>
  <c r="K157" i="23" s="1"/>
  <c r="F157" i="23"/>
  <c r="E157" i="23"/>
  <c r="J156" i="23"/>
  <c r="I156" i="23"/>
  <c r="H156" i="23"/>
  <c r="G156" i="23"/>
  <c r="K156" i="23" s="1"/>
  <c r="F156" i="23"/>
  <c r="E156" i="23"/>
  <c r="J155" i="23"/>
  <c r="I155" i="23"/>
  <c r="H155" i="23"/>
  <c r="G155" i="23"/>
  <c r="K155" i="23" s="1"/>
  <c r="F155" i="23"/>
  <c r="E155" i="23"/>
  <c r="J154" i="23"/>
  <c r="I154" i="23"/>
  <c r="H154" i="23"/>
  <c r="G154" i="23"/>
  <c r="K154" i="23" s="1"/>
  <c r="F154" i="23"/>
  <c r="E154" i="23"/>
  <c r="J153" i="23"/>
  <c r="I153" i="23"/>
  <c r="H153" i="23"/>
  <c r="G153" i="23"/>
  <c r="K153" i="23" s="1"/>
  <c r="F153" i="23"/>
  <c r="E153" i="23"/>
  <c r="J152" i="23"/>
  <c r="I152" i="23"/>
  <c r="H152" i="23"/>
  <c r="G152" i="23"/>
  <c r="K152" i="23" s="1"/>
  <c r="F152" i="23"/>
  <c r="E152" i="23"/>
  <c r="J151" i="23"/>
  <c r="I151" i="23"/>
  <c r="H151" i="23"/>
  <c r="G151" i="23"/>
  <c r="K151" i="23" s="1"/>
  <c r="F151" i="23"/>
  <c r="E151" i="23"/>
  <c r="J150" i="23"/>
  <c r="I150" i="23"/>
  <c r="H150" i="23"/>
  <c r="G150" i="23"/>
  <c r="K150" i="23" s="1"/>
  <c r="F150" i="23"/>
  <c r="E150" i="23"/>
  <c r="J149" i="23"/>
  <c r="I149" i="23"/>
  <c r="H149" i="23"/>
  <c r="G149" i="23"/>
  <c r="F149" i="23"/>
  <c r="K149" i="23" s="1"/>
  <c r="E149" i="23"/>
  <c r="D149" i="23"/>
  <c r="D150" i="23" s="1"/>
  <c r="D151" i="23" s="1"/>
  <c r="D152" i="23" s="1"/>
  <c r="D153" i="23" s="1"/>
  <c r="D154" i="23" s="1"/>
  <c r="D155" i="23" s="1"/>
  <c r="D156" i="23" s="1"/>
  <c r="D157" i="23" s="1"/>
  <c r="D158" i="23" s="1"/>
  <c r="D159" i="23" s="1"/>
  <c r="D160" i="23" s="1"/>
  <c r="J148" i="23"/>
  <c r="I148" i="23"/>
  <c r="H148" i="23"/>
  <c r="G148" i="23"/>
  <c r="F148" i="23"/>
  <c r="K148" i="23" s="1"/>
  <c r="E148" i="23"/>
  <c r="J147" i="23"/>
  <c r="I147" i="23"/>
  <c r="H147" i="23"/>
  <c r="G147" i="23"/>
  <c r="F147" i="23"/>
  <c r="K147" i="23" s="1"/>
  <c r="E147" i="23"/>
  <c r="J146" i="23"/>
  <c r="I146" i="23"/>
  <c r="H146" i="23"/>
  <c r="G146" i="23"/>
  <c r="F146" i="23"/>
  <c r="K146" i="23" s="1"/>
  <c r="E146" i="23"/>
  <c r="J145" i="23"/>
  <c r="I145" i="23"/>
  <c r="H145" i="23"/>
  <c r="G145" i="23"/>
  <c r="F145" i="23"/>
  <c r="K145" i="23" s="1"/>
  <c r="E145" i="23"/>
  <c r="J144" i="23"/>
  <c r="I144" i="23"/>
  <c r="H144" i="23"/>
  <c r="G144" i="23"/>
  <c r="F144" i="23"/>
  <c r="K144" i="23" s="1"/>
  <c r="E144" i="23"/>
  <c r="J143" i="23"/>
  <c r="I143" i="23"/>
  <c r="H143" i="23"/>
  <c r="G143" i="23"/>
  <c r="F143" i="23"/>
  <c r="K143" i="23" s="1"/>
  <c r="E143" i="23"/>
  <c r="J142" i="23"/>
  <c r="I142" i="23"/>
  <c r="H142" i="23"/>
  <c r="G142" i="23"/>
  <c r="F142" i="23"/>
  <c r="K142" i="23" s="1"/>
  <c r="E142" i="23"/>
  <c r="J141" i="23"/>
  <c r="I141" i="23"/>
  <c r="H141" i="23"/>
  <c r="G141" i="23"/>
  <c r="F141" i="23"/>
  <c r="K141" i="23" s="1"/>
  <c r="E141" i="23"/>
  <c r="J140" i="23"/>
  <c r="I140" i="23"/>
  <c r="H140" i="23"/>
  <c r="G140" i="23"/>
  <c r="F140" i="23"/>
  <c r="K140" i="23" s="1"/>
  <c r="E140" i="23"/>
  <c r="J139" i="23"/>
  <c r="I139" i="23"/>
  <c r="H139" i="23"/>
  <c r="G139" i="23"/>
  <c r="F139" i="23"/>
  <c r="K139" i="23" s="1"/>
  <c r="E139" i="23"/>
  <c r="J138" i="23"/>
  <c r="I138" i="23"/>
  <c r="H138" i="23"/>
  <c r="G138" i="23"/>
  <c r="F138" i="23"/>
  <c r="K138" i="23" s="1"/>
  <c r="E138" i="23"/>
  <c r="K137" i="23"/>
  <c r="J137" i="23"/>
  <c r="I137" i="23"/>
  <c r="H137" i="23"/>
  <c r="G137" i="23"/>
  <c r="F137" i="23"/>
  <c r="E137" i="23"/>
  <c r="D137" i="23"/>
  <c r="D138" i="23" s="1"/>
  <c r="D139" i="23" s="1"/>
  <c r="D140" i="23" s="1"/>
  <c r="D141" i="23" s="1"/>
  <c r="D142" i="23" s="1"/>
  <c r="D143" i="23" s="1"/>
  <c r="D144" i="23" s="1"/>
  <c r="D145" i="23" s="1"/>
  <c r="D146" i="23" s="1"/>
  <c r="D147" i="23" s="1"/>
  <c r="D148" i="23" s="1"/>
  <c r="K136" i="23"/>
  <c r="J136" i="23"/>
  <c r="I136" i="23"/>
  <c r="H136" i="23"/>
  <c r="G136" i="23"/>
  <c r="F136" i="23"/>
  <c r="E136" i="23"/>
  <c r="J135" i="23"/>
  <c r="K135" i="23" s="1"/>
  <c r="I135" i="23"/>
  <c r="H135" i="23"/>
  <c r="G135" i="23"/>
  <c r="F135" i="23"/>
  <c r="E135" i="23"/>
  <c r="J134" i="23"/>
  <c r="I134" i="23"/>
  <c r="H134" i="23"/>
  <c r="G134" i="23"/>
  <c r="F134" i="23"/>
  <c r="K134" i="23" s="1"/>
  <c r="E134" i="23"/>
  <c r="J133" i="23"/>
  <c r="I133" i="23"/>
  <c r="H133" i="23"/>
  <c r="K133" i="23" s="1"/>
  <c r="G133" i="23"/>
  <c r="F133" i="23"/>
  <c r="E133" i="23"/>
  <c r="J132" i="23"/>
  <c r="I132" i="23"/>
  <c r="H132" i="23"/>
  <c r="G132" i="23"/>
  <c r="K132" i="23" s="1"/>
  <c r="F132" i="23"/>
  <c r="E132" i="23"/>
  <c r="J131" i="23"/>
  <c r="I131" i="23"/>
  <c r="H131" i="23"/>
  <c r="G131" i="23"/>
  <c r="F131" i="23"/>
  <c r="K131" i="23" s="1"/>
  <c r="E131" i="23"/>
  <c r="J130" i="23"/>
  <c r="I130" i="23"/>
  <c r="H130" i="23"/>
  <c r="G130" i="23"/>
  <c r="F130" i="23"/>
  <c r="K130" i="23" s="1"/>
  <c r="E130" i="23"/>
  <c r="J129" i="23"/>
  <c r="I129" i="23"/>
  <c r="H129" i="23"/>
  <c r="G129" i="23"/>
  <c r="F129" i="23"/>
  <c r="K129" i="23" s="1"/>
  <c r="E129" i="23"/>
  <c r="K128" i="23"/>
  <c r="J128" i="23"/>
  <c r="I128" i="23"/>
  <c r="H128" i="23"/>
  <c r="G128" i="23"/>
  <c r="F128" i="23"/>
  <c r="E128" i="23"/>
  <c r="J127" i="23"/>
  <c r="K127" i="23" s="1"/>
  <c r="I127" i="23"/>
  <c r="H127" i="23"/>
  <c r="G127" i="23"/>
  <c r="F127" i="23"/>
  <c r="E127" i="23"/>
  <c r="J126" i="23"/>
  <c r="I126" i="23"/>
  <c r="K126" i="23" s="1"/>
  <c r="H126" i="23"/>
  <c r="G126" i="23"/>
  <c r="F126" i="23"/>
  <c r="E126" i="23"/>
  <c r="J125" i="23"/>
  <c r="I125" i="23"/>
  <c r="H125" i="23"/>
  <c r="G125" i="23"/>
  <c r="F125" i="23"/>
  <c r="K125" i="23" s="1"/>
  <c r="E125" i="23"/>
  <c r="D125" i="23"/>
  <c r="D126" i="23" s="1"/>
  <c r="D127" i="23" s="1"/>
  <c r="D128" i="23" s="1"/>
  <c r="D129" i="23" s="1"/>
  <c r="D130" i="23" s="1"/>
  <c r="D131" i="23" s="1"/>
  <c r="D132" i="23" s="1"/>
  <c r="D133" i="23" s="1"/>
  <c r="D134" i="23" s="1"/>
  <c r="D135" i="23" s="1"/>
  <c r="D136" i="23" s="1"/>
  <c r="K124" i="23"/>
  <c r="J124" i="23"/>
  <c r="I124" i="23"/>
  <c r="H124" i="23"/>
  <c r="G124" i="23"/>
  <c r="F124" i="23"/>
  <c r="E124" i="23"/>
  <c r="K123" i="23"/>
  <c r="J123" i="23"/>
  <c r="I123" i="23"/>
  <c r="H123" i="23"/>
  <c r="G123" i="23"/>
  <c r="F123" i="23"/>
  <c r="E123" i="23"/>
  <c r="K122" i="23"/>
  <c r="J122" i="23"/>
  <c r="I122" i="23"/>
  <c r="H122" i="23"/>
  <c r="G122" i="23"/>
  <c r="F122" i="23"/>
  <c r="E122" i="23"/>
  <c r="K121" i="23"/>
  <c r="J121" i="23"/>
  <c r="I121" i="23"/>
  <c r="H121" i="23"/>
  <c r="G121" i="23"/>
  <c r="F121" i="23"/>
  <c r="E121" i="23"/>
  <c r="K120" i="23"/>
  <c r="J120" i="23"/>
  <c r="I120" i="23"/>
  <c r="H120" i="23"/>
  <c r="G120" i="23"/>
  <c r="F120" i="23"/>
  <c r="E120" i="23"/>
  <c r="K119" i="23"/>
  <c r="J119" i="23"/>
  <c r="I119" i="23"/>
  <c r="H119" i="23"/>
  <c r="G119" i="23"/>
  <c r="F119" i="23"/>
  <c r="E119" i="23"/>
  <c r="K118" i="23"/>
  <c r="J118" i="23"/>
  <c r="I118" i="23"/>
  <c r="H118" i="23"/>
  <c r="G118" i="23"/>
  <c r="F118" i="23"/>
  <c r="E118" i="23"/>
  <c r="K117" i="23"/>
  <c r="J117" i="23"/>
  <c r="I117" i="23"/>
  <c r="H117" i="23"/>
  <c r="G117" i="23"/>
  <c r="F117" i="23"/>
  <c r="E117" i="23"/>
  <c r="K116" i="23"/>
  <c r="J116" i="23"/>
  <c r="I116" i="23"/>
  <c r="H116" i="23"/>
  <c r="G116" i="23"/>
  <c r="F116" i="23"/>
  <c r="E116" i="23"/>
  <c r="K115" i="23"/>
  <c r="J115" i="23"/>
  <c r="I115" i="23"/>
  <c r="H115" i="23"/>
  <c r="G115" i="23"/>
  <c r="F115" i="23"/>
  <c r="E115" i="23"/>
  <c r="K114" i="23"/>
  <c r="J114" i="23"/>
  <c r="I114" i="23"/>
  <c r="H114" i="23"/>
  <c r="G114" i="23"/>
  <c r="F114" i="23"/>
  <c r="E114" i="23"/>
  <c r="D114" i="23"/>
  <c r="D115" i="23" s="1"/>
  <c r="D116" i="23" s="1"/>
  <c r="D117" i="23" s="1"/>
  <c r="D118" i="23" s="1"/>
  <c r="D119" i="23" s="1"/>
  <c r="D120" i="23" s="1"/>
  <c r="D121" i="23" s="1"/>
  <c r="D122" i="23" s="1"/>
  <c r="D123" i="23" s="1"/>
  <c r="D124" i="23" s="1"/>
  <c r="J113" i="23"/>
  <c r="I113" i="23"/>
  <c r="H113" i="23"/>
  <c r="K113" i="23" s="1"/>
  <c r="G113" i="23"/>
  <c r="F113" i="23"/>
  <c r="E113" i="23"/>
  <c r="D113" i="23"/>
  <c r="J112" i="23"/>
  <c r="I112" i="23"/>
  <c r="H112" i="23"/>
  <c r="G112" i="23"/>
  <c r="F112" i="23"/>
  <c r="E112" i="23"/>
  <c r="J111" i="23"/>
  <c r="I111" i="23"/>
  <c r="H111" i="23"/>
  <c r="K111" i="23" s="1"/>
  <c r="G111" i="23"/>
  <c r="F111" i="23"/>
  <c r="E111" i="23"/>
  <c r="J110" i="23"/>
  <c r="I110" i="23"/>
  <c r="H110" i="23"/>
  <c r="G110" i="23"/>
  <c r="F110" i="23"/>
  <c r="E110" i="23"/>
  <c r="J109" i="23"/>
  <c r="I109" i="23"/>
  <c r="H109" i="23"/>
  <c r="G109" i="23"/>
  <c r="F109" i="23"/>
  <c r="E109" i="23"/>
  <c r="J108" i="23"/>
  <c r="I108" i="23"/>
  <c r="H108" i="23"/>
  <c r="G108" i="23"/>
  <c r="F108" i="23"/>
  <c r="E108" i="23"/>
  <c r="J107" i="23"/>
  <c r="I107" i="23"/>
  <c r="H107" i="23"/>
  <c r="K107" i="23" s="1"/>
  <c r="G107" i="23"/>
  <c r="F107" i="23"/>
  <c r="E107" i="23"/>
  <c r="J106" i="23"/>
  <c r="I106" i="23"/>
  <c r="H106" i="23"/>
  <c r="G106" i="23"/>
  <c r="F106" i="23"/>
  <c r="E106" i="23"/>
  <c r="J105" i="23"/>
  <c r="I105" i="23"/>
  <c r="H105" i="23"/>
  <c r="G105" i="23"/>
  <c r="F105" i="23"/>
  <c r="E105" i="23"/>
  <c r="J104" i="23"/>
  <c r="I104" i="23"/>
  <c r="H104" i="23"/>
  <c r="G104" i="23"/>
  <c r="F104" i="23"/>
  <c r="E104" i="23"/>
  <c r="J103" i="23"/>
  <c r="I103" i="23"/>
  <c r="H103" i="23"/>
  <c r="K103" i="23" s="1"/>
  <c r="G103" i="23"/>
  <c r="F103" i="23"/>
  <c r="E103" i="23"/>
  <c r="J102" i="23"/>
  <c r="I102" i="23"/>
  <c r="H102" i="23"/>
  <c r="G102" i="23"/>
  <c r="F102" i="23"/>
  <c r="E102" i="23"/>
  <c r="D102" i="23"/>
  <c r="D103" i="23" s="1"/>
  <c r="D104" i="23" s="1"/>
  <c r="D105" i="23" s="1"/>
  <c r="D106" i="23" s="1"/>
  <c r="D107" i="23" s="1"/>
  <c r="D108" i="23" s="1"/>
  <c r="D109" i="23" s="1"/>
  <c r="D110" i="23" s="1"/>
  <c r="D111" i="23" s="1"/>
  <c r="D112" i="23" s="1"/>
  <c r="J101" i="23"/>
  <c r="I101" i="23"/>
  <c r="H101" i="23"/>
  <c r="G101" i="23"/>
  <c r="F101" i="23"/>
  <c r="K101" i="23" s="1"/>
  <c r="E101" i="23"/>
  <c r="D101" i="23"/>
  <c r="J100" i="23"/>
  <c r="I100" i="23"/>
  <c r="H100" i="23"/>
  <c r="G100" i="23"/>
  <c r="F100" i="23"/>
  <c r="E100" i="23"/>
  <c r="J99" i="23"/>
  <c r="I99" i="23"/>
  <c r="H99" i="23"/>
  <c r="G99" i="23"/>
  <c r="F99" i="23"/>
  <c r="E99" i="23"/>
  <c r="J98" i="23"/>
  <c r="I98" i="23"/>
  <c r="H98" i="23"/>
  <c r="G98" i="23"/>
  <c r="F98" i="23"/>
  <c r="E98" i="23"/>
  <c r="J97" i="23"/>
  <c r="I97" i="23"/>
  <c r="H97" i="23"/>
  <c r="G97" i="23"/>
  <c r="F97" i="23"/>
  <c r="K97" i="23" s="1"/>
  <c r="E97" i="23"/>
  <c r="J96" i="23"/>
  <c r="I96" i="23"/>
  <c r="H96" i="23"/>
  <c r="G96" i="23"/>
  <c r="F96" i="23"/>
  <c r="E96" i="23"/>
  <c r="J95" i="23"/>
  <c r="I95" i="23"/>
  <c r="H95" i="23"/>
  <c r="G95" i="23"/>
  <c r="F95" i="23"/>
  <c r="E95" i="23"/>
  <c r="J94" i="23"/>
  <c r="I94" i="23"/>
  <c r="H94" i="23"/>
  <c r="G94" i="23"/>
  <c r="F94" i="23"/>
  <c r="E94" i="23"/>
  <c r="J93" i="23"/>
  <c r="I93" i="23"/>
  <c r="H93" i="23"/>
  <c r="G93" i="23"/>
  <c r="F93" i="23"/>
  <c r="K93" i="23" s="1"/>
  <c r="E93" i="23"/>
  <c r="J92" i="23"/>
  <c r="I92" i="23"/>
  <c r="H92" i="23"/>
  <c r="G92" i="23"/>
  <c r="F92" i="23"/>
  <c r="E92" i="23"/>
  <c r="J91" i="23"/>
  <c r="I91" i="23"/>
  <c r="H91" i="23"/>
  <c r="G91" i="23"/>
  <c r="F91" i="23"/>
  <c r="E91" i="23"/>
  <c r="J90" i="23"/>
  <c r="I90" i="23"/>
  <c r="H90" i="23"/>
  <c r="G90" i="23"/>
  <c r="F90" i="23"/>
  <c r="E90" i="23"/>
  <c r="J89" i="23"/>
  <c r="I89" i="23"/>
  <c r="H89" i="23"/>
  <c r="G89" i="23"/>
  <c r="F89" i="23"/>
  <c r="K89" i="23" s="1"/>
  <c r="E89" i="23"/>
  <c r="D89" i="23"/>
  <c r="D90" i="23" s="1"/>
  <c r="D91" i="23" s="1"/>
  <c r="D92" i="23" s="1"/>
  <c r="D93" i="23" s="1"/>
  <c r="D94" i="23" s="1"/>
  <c r="D95" i="23" s="1"/>
  <c r="D96" i="23" s="1"/>
  <c r="D97" i="23" s="1"/>
  <c r="D98" i="23" s="1"/>
  <c r="D99" i="23" s="1"/>
  <c r="D100" i="23" s="1"/>
  <c r="J88" i="23"/>
  <c r="I88" i="23"/>
  <c r="H88" i="23"/>
  <c r="G88" i="23"/>
  <c r="F88" i="23"/>
  <c r="K88" i="23" s="1"/>
  <c r="E88" i="23"/>
  <c r="J87" i="23"/>
  <c r="I87" i="23"/>
  <c r="H87" i="23"/>
  <c r="G87" i="23"/>
  <c r="F87" i="23"/>
  <c r="E87" i="23"/>
  <c r="J86" i="23"/>
  <c r="I86" i="23"/>
  <c r="H86" i="23"/>
  <c r="G86" i="23"/>
  <c r="F86" i="23"/>
  <c r="E86" i="23"/>
  <c r="J85" i="23"/>
  <c r="I85" i="23"/>
  <c r="H85" i="23"/>
  <c r="G85" i="23"/>
  <c r="F85" i="23"/>
  <c r="E85" i="23"/>
  <c r="J84" i="23"/>
  <c r="I84" i="23"/>
  <c r="H84" i="23"/>
  <c r="G84" i="23"/>
  <c r="F84" i="23"/>
  <c r="K84" i="23" s="1"/>
  <c r="E84" i="23"/>
  <c r="J83" i="23"/>
  <c r="I83" i="23"/>
  <c r="H83" i="23"/>
  <c r="G83" i="23"/>
  <c r="F83" i="23"/>
  <c r="E83" i="23"/>
  <c r="J82" i="23"/>
  <c r="I82" i="23"/>
  <c r="H82" i="23"/>
  <c r="G82" i="23"/>
  <c r="F82" i="23"/>
  <c r="E82" i="23"/>
  <c r="J81" i="23"/>
  <c r="I81" i="23"/>
  <c r="H81" i="23"/>
  <c r="G81" i="23"/>
  <c r="F81" i="23"/>
  <c r="E81" i="23"/>
  <c r="J80" i="23"/>
  <c r="I80" i="23"/>
  <c r="H80" i="23"/>
  <c r="G80" i="23"/>
  <c r="F80" i="23"/>
  <c r="K80" i="23" s="1"/>
  <c r="E80" i="23"/>
  <c r="J79" i="23"/>
  <c r="I79" i="23"/>
  <c r="H79" i="23"/>
  <c r="G79" i="23"/>
  <c r="F79" i="23"/>
  <c r="E79" i="23"/>
  <c r="J78" i="23"/>
  <c r="I78" i="23"/>
  <c r="H78" i="23"/>
  <c r="G78" i="23"/>
  <c r="F78" i="23"/>
  <c r="E78" i="23"/>
  <c r="J77" i="23"/>
  <c r="I77" i="23"/>
  <c r="H77" i="23"/>
  <c r="G77" i="23"/>
  <c r="K77" i="23" s="1"/>
  <c r="F77" i="23"/>
  <c r="E77" i="23"/>
  <c r="D77" i="23"/>
  <c r="D78" i="23" s="1"/>
  <c r="D79" i="23" s="1"/>
  <c r="D80" i="23" s="1"/>
  <c r="D81" i="23" s="1"/>
  <c r="D82" i="23" s="1"/>
  <c r="D83" i="23" s="1"/>
  <c r="D84" i="23" s="1"/>
  <c r="D85" i="23" s="1"/>
  <c r="D86" i="23" s="1"/>
  <c r="D87" i="23" s="1"/>
  <c r="D88" i="23" s="1"/>
  <c r="J76" i="23"/>
  <c r="I76" i="23"/>
  <c r="H76" i="23"/>
  <c r="G76" i="23"/>
  <c r="F76" i="23"/>
  <c r="E76" i="23"/>
  <c r="J75" i="23"/>
  <c r="I75" i="23"/>
  <c r="H75" i="23"/>
  <c r="G75" i="23"/>
  <c r="F75" i="23"/>
  <c r="E75" i="23"/>
  <c r="J74" i="23"/>
  <c r="I74" i="23"/>
  <c r="H74" i="23"/>
  <c r="G74" i="23"/>
  <c r="F74" i="23"/>
  <c r="E74" i="23"/>
  <c r="J73" i="23"/>
  <c r="I73" i="23"/>
  <c r="H73" i="23"/>
  <c r="G73" i="23"/>
  <c r="F73" i="23"/>
  <c r="E73" i="23"/>
  <c r="J72" i="23"/>
  <c r="I72" i="23"/>
  <c r="H72" i="23"/>
  <c r="G72" i="23"/>
  <c r="F72" i="23"/>
  <c r="E72" i="23"/>
  <c r="J71" i="23"/>
  <c r="I71" i="23"/>
  <c r="H71" i="23"/>
  <c r="G71" i="23"/>
  <c r="F71" i="23"/>
  <c r="E71" i="23"/>
  <c r="J70" i="23"/>
  <c r="I70" i="23"/>
  <c r="H70" i="23"/>
  <c r="G70" i="23"/>
  <c r="F70" i="23"/>
  <c r="E70" i="23"/>
  <c r="J69" i="23"/>
  <c r="I69" i="23"/>
  <c r="H69" i="23"/>
  <c r="G69" i="23"/>
  <c r="F69" i="23"/>
  <c r="E69" i="23"/>
  <c r="J68" i="23"/>
  <c r="I68" i="23"/>
  <c r="H68" i="23"/>
  <c r="G68" i="23"/>
  <c r="F68" i="23"/>
  <c r="E68" i="23"/>
  <c r="J67" i="23"/>
  <c r="I67" i="23"/>
  <c r="H67" i="23"/>
  <c r="G67" i="23"/>
  <c r="F67" i="23"/>
  <c r="E67" i="23"/>
  <c r="J66" i="23"/>
  <c r="I66" i="23"/>
  <c r="H66" i="23"/>
  <c r="G66" i="23"/>
  <c r="F66" i="23"/>
  <c r="E66" i="23"/>
  <c r="J65" i="23"/>
  <c r="I65" i="23"/>
  <c r="H65" i="23"/>
  <c r="G65" i="23"/>
  <c r="F65" i="23"/>
  <c r="E65" i="23"/>
  <c r="D65" i="23"/>
  <c r="D66" i="23" s="1"/>
  <c r="D67" i="23" s="1"/>
  <c r="D68" i="23" s="1"/>
  <c r="D69" i="23" s="1"/>
  <c r="D70" i="23" s="1"/>
  <c r="D71" i="23" s="1"/>
  <c r="D72" i="23" s="1"/>
  <c r="D73" i="23" s="1"/>
  <c r="D74" i="23" s="1"/>
  <c r="D75" i="23" s="1"/>
  <c r="D76" i="23" s="1"/>
  <c r="J64" i="23"/>
  <c r="I64" i="23"/>
  <c r="H64" i="23"/>
  <c r="G64" i="23"/>
  <c r="K64" i="23" s="1"/>
  <c r="F64" i="23"/>
  <c r="E64" i="23"/>
  <c r="J63" i="23"/>
  <c r="I63" i="23"/>
  <c r="H63" i="23"/>
  <c r="G63" i="23"/>
  <c r="K63" i="23" s="1"/>
  <c r="F63" i="23"/>
  <c r="E63" i="23"/>
  <c r="J62" i="23"/>
  <c r="I62" i="23"/>
  <c r="H62" i="23"/>
  <c r="G62" i="23"/>
  <c r="K62" i="23" s="1"/>
  <c r="F62" i="23"/>
  <c r="E62" i="23"/>
  <c r="J61" i="23"/>
  <c r="I61" i="23"/>
  <c r="H61" i="23"/>
  <c r="G61" i="23"/>
  <c r="K61" i="23" s="1"/>
  <c r="F61" i="23"/>
  <c r="E61" i="23"/>
  <c r="J60" i="23"/>
  <c r="I60" i="23"/>
  <c r="H60" i="23"/>
  <c r="G60" i="23"/>
  <c r="K60" i="23" s="1"/>
  <c r="F60" i="23"/>
  <c r="E60" i="23"/>
  <c r="J59" i="23"/>
  <c r="I59" i="23"/>
  <c r="H59" i="23"/>
  <c r="G59" i="23"/>
  <c r="K59" i="23" s="1"/>
  <c r="F59" i="23"/>
  <c r="E59" i="23"/>
  <c r="J58" i="23"/>
  <c r="I58" i="23"/>
  <c r="H58" i="23"/>
  <c r="G58" i="23"/>
  <c r="K58" i="23" s="1"/>
  <c r="F58" i="23"/>
  <c r="E58" i="23"/>
  <c r="J57" i="23"/>
  <c r="I57" i="23"/>
  <c r="H57" i="23"/>
  <c r="G57" i="23"/>
  <c r="K57" i="23" s="1"/>
  <c r="F57" i="23"/>
  <c r="E57" i="23"/>
  <c r="J56" i="23"/>
  <c r="I56" i="23"/>
  <c r="H56" i="23"/>
  <c r="G56" i="23"/>
  <c r="F56" i="23"/>
  <c r="K56" i="23" s="1"/>
  <c r="E56" i="23"/>
  <c r="J55" i="23"/>
  <c r="I55" i="23"/>
  <c r="H55" i="23"/>
  <c r="G55" i="23"/>
  <c r="F55" i="23"/>
  <c r="K55" i="23" s="1"/>
  <c r="E55" i="23"/>
  <c r="J54" i="23"/>
  <c r="I54" i="23"/>
  <c r="H54" i="23"/>
  <c r="G54" i="23"/>
  <c r="F54" i="23"/>
  <c r="K54" i="23" s="1"/>
  <c r="E54" i="23"/>
  <c r="D54" i="23"/>
  <c r="D55" i="23" s="1"/>
  <c r="D56" i="23" s="1"/>
  <c r="D57" i="23" s="1"/>
  <c r="D58" i="23" s="1"/>
  <c r="D59" i="23" s="1"/>
  <c r="D60" i="23" s="1"/>
  <c r="D61" i="23" s="1"/>
  <c r="D62" i="23" s="1"/>
  <c r="D63" i="23" s="1"/>
  <c r="D64" i="23" s="1"/>
  <c r="J53" i="23"/>
  <c r="I53" i="23"/>
  <c r="H53" i="23"/>
  <c r="G53" i="23"/>
  <c r="K53" i="23" s="1"/>
  <c r="F53" i="23"/>
  <c r="E53" i="23"/>
  <c r="D53" i="23"/>
  <c r="J52" i="23"/>
  <c r="I52" i="23"/>
  <c r="H52" i="23"/>
  <c r="G52" i="23"/>
  <c r="F52" i="23"/>
  <c r="E52" i="23"/>
  <c r="J51" i="23"/>
  <c r="I51" i="23"/>
  <c r="H51" i="23"/>
  <c r="G51" i="23"/>
  <c r="K51" i="23" s="1"/>
  <c r="F51" i="23"/>
  <c r="E51" i="23"/>
  <c r="J50" i="23"/>
  <c r="I50" i="23"/>
  <c r="H50" i="23"/>
  <c r="G50" i="23"/>
  <c r="K50" i="23" s="1"/>
  <c r="F50" i="23"/>
  <c r="E50" i="23"/>
  <c r="J49" i="23"/>
  <c r="I49" i="23"/>
  <c r="H49" i="23"/>
  <c r="G49" i="23"/>
  <c r="F49" i="23"/>
  <c r="E49" i="23"/>
  <c r="J48" i="23"/>
  <c r="I48" i="23"/>
  <c r="H48" i="23"/>
  <c r="G48" i="23"/>
  <c r="F48" i="23"/>
  <c r="E48" i="23"/>
  <c r="J47" i="23"/>
  <c r="I47" i="23"/>
  <c r="H47" i="23"/>
  <c r="G47" i="23"/>
  <c r="K47" i="23" s="1"/>
  <c r="F47" i="23"/>
  <c r="E47" i="23"/>
  <c r="J46" i="23"/>
  <c r="I46" i="23"/>
  <c r="H46" i="23"/>
  <c r="G46" i="23"/>
  <c r="F46" i="23"/>
  <c r="E46" i="23"/>
  <c r="J45" i="23"/>
  <c r="I45" i="23"/>
  <c r="H45" i="23"/>
  <c r="G45" i="23"/>
  <c r="F45" i="23"/>
  <c r="E45" i="23"/>
  <c r="J44" i="23"/>
  <c r="I44" i="23"/>
  <c r="H44" i="23"/>
  <c r="G44" i="23"/>
  <c r="F44" i="23"/>
  <c r="E44" i="23"/>
  <c r="J43" i="23"/>
  <c r="I43" i="23"/>
  <c r="H43" i="23"/>
  <c r="G43" i="23"/>
  <c r="F43" i="23"/>
  <c r="E43" i="23"/>
  <c r="J42" i="23"/>
  <c r="I42" i="23"/>
  <c r="H42" i="23"/>
  <c r="G42" i="23"/>
  <c r="F42" i="23"/>
  <c r="E42" i="23"/>
  <c r="J41" i="23"/>
  <c r="I41" i="23"/>
  <c r="H41" i="23"/>
  <c r="G41" i="23"/>
  <c r="F41" i="23"/>
  <c r="K41" i="23" s="1"/>
  <c r="E41" i="23"/>
  <c r="D41" i="23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K40" i="23"/>
  <c r="J40" i="23"/>
  <c r="I40" i="23"/>
  <c r="H40" i="23"/>
  <c r="G40" i="23"/>
  <c r="F40" i="23"/>
  <c r="E40" i="23"/>
  <c r="K39" i="23"/>
  <c r="J39" i="23"/>
  <c r="I39" i="23"/>
  <c r="H39" i="23"/>
  <c r="G39" i="23"/>
  <c r="F39" i="23"/>
  <c r="E39" i="23"/>
  <c r="K38" i="23"/>
  <c r="J38" i="23"/>
  <c r="I38" i="23"/>
  <c r="H38" i="23"/>
  <c r="G38" i="23"/>
  <c r="F38" i="23"/>
  <c r="E38" i="23"/>
  <c r="K37" i="23"/>
  <c r="J37" i="23"/>
  <c r="I37" i="23"/>
  <c r="H37" i="23"/>
  <c r="G37" i="23"/>
  <c r="F37" i="23"/>
  <c r="E37" i="23"/>
  <c r="K36" i="23"/>
  <c r="J36" i="23"/>
  <c r="I36" i="23"/>
  <c r="H36" i="23"/>
  <c r="G36" i="23"/>
  <c r="F36" i="23"/>
  <c r="E36" i="23"/>
  <c r="K35" i="23"/>
  <c r="J35" i="23"/>
  <c r="I35" i="23"/>
  <c r="H35" i="23"/>
  <c r="G35" i="23"/>
  <c r="F35" i="23"/>
  <c r="E35" i="23"/>
  <c r="K34" i="23"/>
  <c r="J34" i="23"/>
  <c r="I34" i="23"/>
  <c r="H34" i="23"/>
  <c r="G34" i="23"/>
  <c r="F34" i="23"/>
  <c r="E34" i="23"/>
  <c r="K33" i="23"/>
  <c r="J33" i="23"/>
  <c r="I33" i="23"/>
  <c r="H33" i="23"/>
  <c r="G33" i="23"/>
  <c r="F33" i="23"/>
  <c r="E33" i="23"/>
  <c r="K32" i="23"/>
  <c r="J32" i="23"/>
  <c r="I32" i="23"/>
  <c r="H32" i="23"/>
  <c r="G32" i="23"/>
  <c r="F32" i="23"/>
  <c r="E32" i="23"/>
  <c r="K31" i="23"/>
  <c r="J31" i="23"/>
  <c r="I31" i="23"/>
  <c r="H31" i="23"/>
  <c r="G31" i="23"/>
  <c r="F31" i="23"/>
  <c r="E31" i="23"/>
  <c r="K30" i="23"/>
  <c r="J30" i="23"/>
  <c r="I30" i="23"/>
  <c r="H30" i="23"/>
  <c r="G30" i="23"/>
  <c r="F30" i="23"/>
  <c r="E30" i="23"/>
  <c r="K29" i="23"/>
  <c r="D6" i="22" s="1"/>
  <c r="J29" i="23"/>
  <c r="I29" i="23"/>
  <c r="H29" i="23"/>
  <c r="G29" i="23"/>
  <c r="F29" i="23"/>
  <c r="E29" i="23"/>
  <c r="D29" i="23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J28" i="23"/>
  <c r="I28" i="23"/>
  <c r="H28" i="23"/>
  <c r="G28" i="23"/>
  <c r="F28" i="23"/>
  <c r="K28" i="23" s="1"/>
  <c r="E28" i="23"/>
  <c r="J27" i="23"/>
  <c r="I27" i="23"/>
  <c r="H27" i="23"/>
  <c r="G27" i="23"/>
  <c r="K27" i="23" s="1"/>
  <c r="F27" i="23"/>
  <c r="E27" i="23"/>
  <c r="J26" i="23"/>
  <c r="I26" i="23"/>
  <c r="H26" i="23"/>
  <c r="G26" i="23"/>
  <c r="F26" i="23"/>
  <c r="K26" i="23" s="1"/>
  <c r="E26" i="23"/>
  <c r="J25" i="23"/>
  <c r="I25" i="23"/>
  <c r="H25" i="23"/>
  <c r="G25" i="23"/>
  <c r="K25" i="23" s="1"/>
  <c r="F25" i="23"/>
  <c r="E25" i="23"/>
  <c r="J24" i="23"/>
  <c r="I24" i="23"/>
  <c r="H24" i="23"/>
  <c r="G24" i="23"/>
  <c r="F24" i="23"/>
  <c r="K24" i="23" s="1"/>
  <c r="E24" i="23"/>
  <c r="K23" i="23"/>
  <c r="J23" i="23"/>
  <c r="I23" i="23"/>
  <c r="H23" i="23"/>
  <c r="G23" i="23"/>
  <c r="F23" i="23"/>
  <c r="E23" i="23"/>
  <c r="J22" i="23"/>
  <c r="I22" i="23"/>
  <c r="H22" i="23"/>
  <c r="G22" i="23"/>
  <c r="F22" i="23"/>
  <c r="K22" i="23" s="1"/>
  <c r="E22" i="23"/>
  <c r="J21" i="23"/>
  <c r="I21" i="23"/>
  <c r="K21" i="23" s="1"/>
  <c r="H21" i="23"/>
  <c r="G21" i="23"/>
  <c r="F21" i="23"/>
  <c r="E21" i="23"/>
  <c r="J20" i="23"/>
  <c r="I20" i="23"/>
  <c r="H20" i="23"/>
  <c r="G20" i="23"/>
  <c r="F20" i="23"/>
  <c r="K20" i="23" s="1"/>
  <c r="E20" i="23"/>
  <c r="J19" i="23"/>
  <c r="I19" i="23"/>
  <c r="H19" i="23"/>
  <c r="G19" i="23"/>
  <c r="K19" i="23" s="1"/>
  <c r="F19" i="23"/>
  <c r="E19" i="23"/>
  <c r="J18" i="23"/>
  <c r="I18" i="23"/>
  <c r="H18" i="23"/>
  <c r="G18" i="23"/>
  <c r="F18" i="23"/>
  <c r="K18" i="23" s="1"/>
  <c r="E18" i="23"/>
  <c r="J17" i="23"/>
  <c r="I17" i="23"/>
  <c r="H17" i="23"/>
  <c r="G17" i="23"/>
  <c r="F17" i="23"/>
  <c r="E17" i="23"/>
  <c r="D17" i="23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J16" i="23"/>
  <c r="I16" i="23"/>
  <c r="H16" i="23"/>
  <c r="K16" i="23" s="1"/>
  <c r="G16" i="23"/>
  <c r="F16" i="23"/>
  <c r="E16" i="23"/>
  <c r="J15" i="23"/>
  <c r="I15" i="23"/>
  <c r="H15" i="23"/>
  <c r="K15" i="23" s="1"/>
  <c r="G15" i="23"/>
  <c r="F15" i="23"/>
  <c r="E15" i="23"/>
  <c r="J14" i="23"/>
  <c r="I14" i="23"/>
  <c r="H14" i="23"/>
  <c r="K14" i="23" s="1"/>
  <c r="G14" i="23"/>
  <c r="F14" i="23"/>
  <c r="E14" i="23"/>
  <c r="K13" i="23"/>
  <c r="J13" i="23"/>
  <c r="I13" i="23"/>
  <c r="H13" i="23"/>
  <c r="G13" i="23"/>
  <c r="F13" i="23"/>
  <c r="E13" i="23"/>
  <c r="K12" i="23"/>
  <c r="J12" i="23"/>
  <c r="I12" i="23"/>
  <c r="H12" i="23"/>
  <c r="G12" i="23"/>
  <c r="F12" i="23"/>
  <c r="E12" i="23"/>
  <c r="K11" i="23"/>
  <c r="J11" i="23"/>
  <c r="I11" i="23"/>
  <c r="H11" i="23"/>
  <c r="G11" i="23"/>
  <c r="F11" i="23"/>
  <c r="E11" i="23"/>
  <c r="K10" i="23"/>
  <c r="J10" i="23"/>
  <c r="I10" i="23"/>
  <c r="H10" i="23"/>
  <c r="G10" i="23"/>
  <c r="F10" i="23"/>
  <c r="E10" i="23"/>
  <c r="K9" i="23"/>
  <c r="J9" i="23"/>
  <c r="I9" i="23"/>
  <c r="H9" i="23"/>
  <c r="G9" i="23"/>
  <c r="F9" i="23"/>
  <c r="E9" i="23"/>
  <c r="J8" i="23"/>
  <c r="I8" i="23"/>
  <c r="H8" i="23"/>
  <c r="K8" i="23" s="1"/>
  <c r="G8" i="23"/>
  <c r="F8" i="23"/>
  <c r="E8" i="23"/>
  <c r="J7" i="23"/>
  <c r="I7" i="23"/>
  <c r="H7" i="23"/>
  <c r="K7" i="23" s="1"/>
  <c r="G7" i="23"/>
  <c r="F7" i="23"/>
  <c r="E7" i="23"/>
  <c r="J6" i="23"/>
  <c r="I6" i="23"/>
  <c r="H6" i="23"/>
  <c r="K6" i="23" s="1"/>
  <c r="G6" i="23"/>
  <c r="F6" i="23"/>
  <c r="E6" i="23"/>
  <c r="J5" i="23"/>
  <c r="I5" i="23"/>
  <c r="H5" i="23"/>
  <c r="K5" i="23" s="1"/>
  <c r="G5" i="23"/>
  <c r="F5" i="23"/>
  <c r="E5" i="23"/>
  <c r="D5" i="23"/>
  <c r="C4" i="22" s="1"/>
  <c r="C23" i="22"/>
  <c r="C21" i="22"/>
  <c r="C20" i="22"/>
  <c r="C19" i="22"/>
  <c r="C18" i="22"/>
  <c r="C17" i="22"/>
  <c r="C16" i="22"/>
  <c r="C15" i="22"/>
  <c r="C13" i="22"/>
  <c r="C12" i="22"/>
  <c r="C11" i="22"/>
  <c r="C10" i="22"/>
  <c r="C9" i="22"/>
  <c r="C8" i="22"/>
  <c r="D12" i="7"/>
  <c r="C12" i="7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D149" i="10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M54" i="4"/>
  <c r="K44" i="27" l="1"/>
  <c r="K48" i="27"/>
  <c r="K52" i="27"/>
  <c r="D42" i="27"/>
  <c r="D43" i="27" s="1"/>
  <c r="D44" i="27" s="1"/>
  <c r="D45" i="27" s="1"/>
  <c r="D46" i="27" s="1"/>
  <c r="D47" i="27" s="1"/>
  <c r="D48" i="27" s="1"/>
  <c r="D49" i="27" s="1"/>
  <c r="D50" i="27" s="1"/>
  <c r="D51" i="27" s="1"/>
  <c r="D52" i="27" s="1"/>
  <c r="K40" i="27"/>
  <c r="K57" i="27"/>
  <c r="K61" i="27"/>
  <c r="K43" i="27"/>
  <c r="K47" i="27"/>
  <c r="K51" i="27"/>
  <c r="K56" i="27"/>
  <c r="K60" i="27"/>
  <c r="K64" i="27"/>
  <c r="C6" i="26"/>
  <c r="C22" i="26" s="1"/>
  <c r="K55" i="27"/>
  <c r="K59" i="27"/>
  <c r="K63" i="27"/>
  <c r="D186" i="27"/>
  <c r="D187" i="27" s="1"/>
  <c r="D188" i="27" s="1"/>
  <c r="D189" i="27" s="1"/>
  <c r="D190" i="27" s="1"/>
  <c r="D191" i="27" s="1"/>
  <c r="D192" i="27" s="1"/>
  <c r="D193" i="27" s="1"/>
  <c r="D194" i="27" s="1"/>
  <c r="D195" i="27" s="1"/>
  <c r="D196" i="27" s="1"/>
  <c r="K187" i="27"/>
  <c r="K191" i="27"/>
  <c r="K195" i="27"/>
  <c r="K200" i="27"/>
  <c r="K204" i="27"/>
  <c r="K208" i="27"/>
  <c r="K186" i="27"/>
  <c r="K190" i="27"/>
  <c r="K194" i="27"/>
  <c r="K199" i="27"/>
  <c r="K203" i="27"/>
  <c r="K207" i="27"/>
  <c r="K189" i="27"/>
  <c r="K193" i="27"/>
  <c r="K198" i="27"/>
  <c r="D20" i="26" s="1"/>
  <c r="K202" i="27"/>
  <c r="K206" i="27"/>
  <c r="K197" i="27"/>
  <c r="C15" i="26"/>
  <c r="D162" i="27"/>
  <c r="D163" i="27" s="1"/>
  <c r="D164" i="27" s="1"/>
  <c r="D165" i="27" s="1"/>
  <c r="D166" i="27" s="1"/>
  <c r="D167" i="27" s="1"/>
  <c r="D168" i="27" s="1"/>
  <c r="D169" i="27" s="1"/>
  <c r="D170" i="27" s="1"/>
  <c r="D171" i="27" s="1"/>
  <c r="D172" i="27" s="1"/>
  <c r="K163" i="27"/>
  <c r="K167" i="27"/>
  <c r="K171" i="27"/>
  <c r="K149" i="27"/>
  <c r="K162" i="27"/>
  <c r="K166" i="27"/>
  <c r="K170" i="27"/>
  <c r="K140" i="27"/>
  <c r="K144" i="27"/>
  <c r="K148" i="27"/>
  <c r="K153" i="27"/>
  <c r="K157" i="27"/>
  <c r="K161" i="27"/>
  <c r="K165" i="27"/>
  <c r="K169" i="27"/>
  <c r="K139" i="27"/>
  <c r="K143" i="27"/>
  <c r="K147" i="27"/>
  <c r="K152" i="27"/>
  <c r="K156" i="27"/>
  <c r="K160" i="27"/>
  <c r="K164" i="27"/>
  <c r="K168" i="27"/>
  <c r="K172" i="27"/>
  <c r="K42" i="27"/>
  <c r="K50" i="27"/>
  <c r="K41" i="27"/>
  <c r="K46" i="27"/>
  <c r="K45" i="27"/>
  <c r="K49" i="27"/>
  <c r="K54" i="27"/>
  <c r="K58" i="27"/>
  <c r="K62" i="27"/>
  <c r="K53" i="27"/>
  <c r="K5" i="27"/>
  <c r="K6" i="27"/>
  <c r="K10" i="27"/>
  <c r="K14" i="27"/>
  <c r="K9" i="27"/>
  <c r="K13" i="27"/>
  <c r="K8" i="27"/>
  <c r="K12" i="27"/>
  <c r="D4" i="26" s="1"/>
  <c r="K7" i="27"/>
  <c r="K11" i="27"/>
  <c r="K15" i="27"/>
  <c r="K68" i="23"/>
  <c r="K92" i="23"/>
  <c r="K96" i="23"/>
  <c r="K100" i="23"/>
  <c r="K102" i="23"/>
  <c r="K106" i="23"/>
  <c r="K110" i="23"/>
  <c r="K67" i="23"/>
  <c r="D9" i="22" s="1"/>
  <c r="K71" i="23"/>
  <c r="K75" i="23"/>
  <c r="K79" i="23"/>
  <c r="K83" i="23"/>
  <c r="K87" i="23"/>
  <c r="K72" i="23"/>
  <c r="K91" i="23"/>
  <c r="K95" i="23"/>
  <c r="K99" i="23"/>
  <c r="K105" i="23"/>
  <c r="K109" i="23"/>
  <c r="K76" i="23"/>
  <c r="K66" i="23"/>
  <c r="K70" i="23"/>
  <c r="K74" i="23"/>
  <c r="K78" i="23"/>
  <c r="K82" i="23"/>
  <c r="K86" i="23"/>
  <c r="K90" i="23"/>
  <c r="K94" i="23"/>
  <c r="K98" i="23"/>
  <c r="K104" i="23"/>
  <c r="K108" i="23"/>
  <c r="K112" i="23"/>
  <c r="K65" i="23"/>
  <c r="K69" i="23"/>
  <c r="K73" i="23"/>
  <c r="K81" i="23"/>
  <c r="K85" i="23"/>
  <c r="K42" i="23"/>
  <c r="K46" i="23"/>
  <c r="C7" i="22"/>
  <c r="K45" i="23"/>
  <c r="K49" i="23"/>
  <c r="K44" i="23"/>
  <c r="K48" i="23"/>
  <c r="K52" i="23"/>
  <c r="D7" i="22" s="1"/>
  <c r="K43" i="23"/>
  <c r="C5" i="22"/>
  <c r="K17" i="23"/>
  <c r="K176" i="23"/>
  <c r="K180" i="23"/>
  <c r="K184" i="23"/>
  <c r="K189" i="23"/>
  <c r="K193" i="23"/>
  <c r="K173" i="23"/>
  <c r="K175" i="23"/>
  <c r="K179" i="23"/>
  <c r="D18" i="22" s="1"/>
  <c r="K183" i="23"/>
  <c r="K188" i="23"/>
  <c r="K192" i="23"/>
  <c r="K196" i="23"/>
  <c r="K174" i="23"/>
  <c r="K178" i="23"/>
  <c r="K182" i="23"/>
  <c r="K187" i="23"/>
  <c r="K191" i="23"/>
  <c r="K195" i="23"/>
  <c r="K235" i="23"/>
  <c r="K239" i="23"/>
  <c r="K243" i="23"/>
  <c r="K234" i="23"/>
  <c r="D23" i="22" s="1"/>
  <c r="K238" i="23"/>
  <c r="K242" i="23"/>
  <c r="D14" i="22"/>
  <c r="D10" i="26"/>
  <c r="D12" i="26"/>
  <c r="D11" i="26"/>
  <c r="D21" i="26"/>
  <c r="D6" i="26"/>
  <c r="D14" i="26"/>
  <c r="D15" i="26"/>
  <c r="D13" i="26"/>
  <c r="D5" i="26"/>
  <c r="D17" i="26"/>
  <c r="D18" i="26"/>
  <c r="D9" i="26"/>
  <c r="D6" i="27"/>
  <c r="D7" i="27" s="1"/>
  <c r="D8" i="27" s="1"/>
  <c r="D9" i="27" s="1"/>
  <c r="D10" i="27" s="1"/>
  <c r="D11" i="27" s="1"/>
  <c r="D12" i="27" s="1"/>
  <c r="D13" i="27" s="1"/>
  <c r="D14" i="27" s="1"/>
  <c r="D15" i="27" s="1"/>
  <c r="D16" i="27" s="1"/>
  <c r="D11" i="22"/>
  <c r="D17" i="22"/>
  <c r="D21" i="22"/>
  <c r="D10" i="22"/>
  <c r="D5" i="22"/>
  <c r="D15" i="22"/>
  <c r="D4" i="22"/>
  <c r="D20" i="22"/>
  <c r="D8" i="22"/>
  <c r="D13" i="22"/>
  <c r="D16" i="22"/>
  <c r="C6" i="22"/>
  <c r="C14" i="22"/>
  <c r="C22" i="22"/>
  <c r="D6" i="23"/>
  <c r="D7" i="23" s="1"/>
  <c r="D8" i="23" s="1"/>
  <c r="D9" i="23" s="1"/>
  <c r="D10" i="23" s="1"/>
  <c r="D11" i="23" s="1"/>
  <c r="D12" i="23" s="1"/>
  <c r="D13" i="23" s="1"/>
  <c r="D14" i="23" s="1"/>
  <c r="D15" i="23" s="1"/>
  <c r="D16" i="23" s="1"/>
  <c r="K156" i="10"/>
  <c r="K152" i="10"/>
  <c r="K159" i="10"/>
  <c r="K151" i="10"/>
  <c r="K155" i="10"/>
  <c r="K158" i="10"/>
  <c r="K160" i="10"/>
  <c r="K154" i="10"/>
  <c r="K149" i="10"/>
  <c r="K157" i="10"/>
  <c r="C16" i="8"/>
  <c r="K150" i="10"/>
  <c r="K153" i="10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65" i="4"/>
  <c r="M64" i="4"/>
  <c r="M63" i="4"/>
  <c r="M62" i="4"/>
  <c r="M61" i="4"/>
  <c r="M60" i="4"/>
  <c r="M59" i="4"/>
  <c r="M58" i="4"/>
  <c r="M57" i="4"/>
  <c r="M56" i="4"/>
  <c r="M55" i="4"/>
  <c r="D29" i="19"/>
  <c r="D17" i="19"/>
  <c r="D5" i="19"/>
  <c r="D209" i="10"/>
  <c r="D197" i="10"/>
  <c r="D185" i="10"/>
  <c r="D173" i="10"/>
  <c r="D161" i="10"/>
  <c r="D137" i="10"/>
  <c r="D125" i="10"/>
  <c r="D113" i="10"/>
  <c r="D101" i="10"/>
  <c r="D89" i="10"/>
  <c r="D77" i="10"/>
  <c r="D65" i="10"/>
  <c r="D53" i="10"/>
  <c r="D41" i="10"/>
  <c r="D29" i="10"/>
  <c r="D17" i="10"/>
  <c r="D5" i="10"/>
  <c r="D89" i="9"/>
  <c r="D77" i="9"/>
  <c r="D65" i="9"/>
  <c r="D53" i="9"/>
  <c r="D41" i="9"/>
  <c r="D29" i="9"/>
  <c r="D17" i="9"/>
  <c r="D5" i="9"/>
  <c r="D233" i="3"/>
  <c r="D221" i="3"/>
  <c r="D209" i="3"/>
  <c r="D197" i="3"/>
  <c r="D185" i="3"/>
  <c r="D173" i="3"/>
  <c r="D161" i="3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49" i="3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37" i="3"/>
  <c r="D125" i="3"/>
  <c r="D113" i="3"/>
  <c r="D101" i="3"/>
  <c r="D77" i="3"/>
  <c r="D65" i="3"/>
  <c r="D53" i="3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41" i="3"/>
  <c r="D29" i="3"/>
  <c r="D17" i="3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E5" i="3"/>
  <c r="F5" i="3"/>
  <c r="G5" i="3"/>
  <c r="H5" i="3"/>
  <c r="I5" i="3"/>
  <c r="J5" i="3"/>
  <c r="E6" i="3"/>
  <c r="F6" i="3"/>
  <c r="G6" i="3"/>
  <c r="H6" i="3"/>
  <c r="I6" i="3"/>
  <c r="J6" i="3"/>
  <c r="E7" i="3"/>
  <c r="F7" i="3"/>
  <c r="G7" i="3"/>
  <c r="H7" i="3"/>
  <c r="I7" i="3"/>
  <c r="J7" i="3"/>
  <c r="E8" i="3"/>
  <c r="F8" i="3"/>
  <c r="G8" i="3"/>
  <c r="H8" i="3"/>
  <c r="I8" i="3"/>
  <c r="J8" i="3"/>
  <c r="E9" i="3"/>
  <c r="F9" i="3"/>
  <c r="G9" i="3"/>
  <c r="H9" i="3"/>
  <c r="I9" i="3"/>
  <c r="J9" i="3"/>
  <c r="E10" i="3"/>
  <c r="F10" i="3"/>
  <c r="G10" i="3"/>
  <c r="H10" i="3"/>
  <c r="I10" i="3"/>
  <c r="J10" i="3"/>
  <c r="E11" i="3"/>
  <c r="F11" i="3"/>
  <c r="G11" i="3"/>
  <c r="H11" i="3"/>
  <c r="I11" i="3"/>
  <c r="J11" i="3"/>
  <c r="E12" i="3"/>
  <c r="F12" i="3"/>
  <c r="G12" i="3"/>
  <c r="H12" i="3"/>
  <c r="K12" i="3" s="1"/>
  <c r="I12" i="3"/>
  <c r="J12" i="3"/>
  <c r="E13" i="3"/>
  <c r="F13" i="3"/>
  <c r="K13" i="3" s="1"/>
  <c r="G13" i="3"/>
  <c r="H13" i="3"/>
  <c r="I13" i="3"/>
  <c r="J13" i="3"/>
  <c r="E14" i="3"/>
  <c r="F14" i="3"/>
  <c r="G14" i="3"/>
  <c r="H14" i="3"/>
  <c r="I14" i="3"/>
  <c r="J14" i="3"/>
  <c r="E15" i="3"/>
  <c r="F15" i="3"/>
  <c r="G15" i="3"/>
  <c r="H15" i="3"/>
  <c r="I15" i="3"/>
  <c r="J15" i="3"/>
  <c r="E16" i="3"/>
  <c r="F16" i="3"/>
  <c r="G16" i="3"/>
  <c r="H16" i="3"/>
  <c r="I16" i="3"/>
  <c r="J16" i="3"/>
  <c r="E17" i="3"/>
  <c r="F17" i="3"/>
  <c r="G17" i="3"/>
  <c r="H17" i="3"/>
  <c r="I17" i="3"/>
  <c r="J17" i="3"/>
  <c r="D18" i="3"/>
  <c r="E18" i="3"/>
  <c r="F18" i="3"/>
  <c r="G18" i="3"/>
  <c r="H18" i="3"/>
  <c r="I18" i="3"/>
  <c r="J18" i="3"/>
  <c r="D19" i="3"/>
  <c r="D20" i="3" s="1"/>
  <c r="D21" i="3" s="1"/>
  <c r="D22" i="3" s="1"/>
  <c r="D23" i="3" s="1"/>
  <c r="D24" i="3" s="1"/>
  <c r="D25" i="3" s="1"/>
  <c r="D26" i="3" s="1"/>
  <c r="D27" i="3" s="1"/>
  <c r="D28" i="3" s="1"/>
  <c r="E19" i="3"/>
  <c r="F19" i="3"/>
  <c r="G19" i="3"/>
  <c r="K19" i="3" s="1"/>
  <c r="H19" i="3"/>
  <c r="I19" i="3"/>
  <c r="J19" i="3"/>
  <c r="E20" i="3"/>
  <c r="F20" i="3"/>
  <c r="G20" i="3"/>
  <c r="H20" i="3"/>
  <c r="I20" i="3"/>
  <c r="J20" i="3"/>
  <c r="E21" i="3"/>
  <c r="F21" i="3"/>
  <c r="G21" i="3"/>
  <c r="H21" i="3"/>
  <c r="I21" i="3"/>
  <c r="J21" i="3"/>
  <c r="E22" i="3"/>
  <c r="F22" i="3"/>
  <c r="G22" i="3"/>
  <c r="H22" i="3"/>
  <c r="I22" i="3"/>
  <c r="J22" i="3"/>
  <c r="E23" i="3"/>
  <c r="F23" i="3"/>
  <c r="G23" i="3"/>
  <c r="H23" i="3"/>
  <c r="I23" i="3"/>
  <c r="J23" i="3"/>
  <c r="E24" i="3"/>
  <c r="F24" i="3"/>
  <c r="G24" i="3"/>
  <c r="H24" i="3"/>
  <c r="I24" i="3"/>
  <c r="J24" i="3"/>
  <c r="E25" i="3"/>
  <c r="F25" i="3"/>
  <c r="G25" i="3"/>
  <c r="H25" i="3"/>
  <c r="I25" i="3"/>
  <c r="J25" i="3"/>
  <c r="E26" i="3"/>
  <c r="F26" i="3"/>
  <c r="K26" i="3" s="1"/>
  <c r="G26" i="3"/>
  <c r="H26" i="3"/>
  <c r="I26" i="3"/>
  <c r="J26" i="3"/>
  <c r="E27" i="3"/>
  <c r="F27" i="3"/>
  <c r="G27" i="3"/>
  <c r="H27" i="3"/>
  <c r="I27" i="3"/>
  <c r="J27" i="3"/>
  <c r="E28" i="3"/>
  <c r="F28" i="3"/>
  <c r="G28" i="3"/>
  <c r="H28" i="3"/>
  <c r="I28" i="3"/>
  <c r="J28" i="3"/>
  <c r="E29" i="3"/>
  <c r="F29" i="3"/>
  <c r="G29" i="3"/>
  <c r="H29" i="3"/>
  <c r="I29" i="3"/>
  <c r="J29" i="3"/>
  <c r="D30" i="3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E30" i="3"/>
  <c r="F30" i="3"/>
  <c r="G30" i="3"/>
  <c r="H30" i="3"/>
  <c r="I30" i="3"/>
  <c r="J30" i="3"/>
  <c r="E31" i="3"/>
  <c r="F31" i="3"/>
  <c r="G31" i="3"/>
  <c r="H31" i="3"/>
  <c r="I31" i="3"/>
  <c r="J31" i="3"/>
  <c r="E32" i="3"/>
  <c r="F32" i="3"/>
  <c r="G32" i="3"/>
  <c r="H32" i="3"/>
  <c r="I32" i="3"/>
  <c r="J32" i="3"/>
  <c r="E33" i="3"/>
  <c r="F33" i="3"/>
  <c r="G33" i="3"/>
  <c r="H33" i="3"/>
  <c r="I33" i="3"/>
  <c r="J33" i="3"/>
  <c r="E34" i="3"/>
  <c r="F34" i="3"/>
  <c r="G34" i="3"/>
  <c r="H34" i="3"/>
  <c r="I34" i="3"/>
  <c r="J34" i="3"/>
  <c r="E35" i="3"/>
  <c r="F35" i="3"/>
  <c r="G35" i="3"/>
  <c r="H35" i="3"/>
  <c r="I35" i="3"/>
  <c r="J35" i="3"/>
  <c r="E36" i="3"/>
  <c r="F36" i="3"/>
  <c r="G36" i="3"/>
  <c r="H36" i="3"/>
  <c r="I36" i="3"/>
  <c r="J36" i="3"/>
  <c r="E37" i="3"/>
  <c r="F37" i="3"/>
  <c r="G37" i="3"/>
  <c r="H37" i="3"/>
  <c r="I37" i="3"/>
  <c r="J37" i="3"/>
  <c r="E38" i="3"/>
  <c r="F38" i="3"/>
  <c r="G38" i="3"/>
  <c r="H38" i="3"/>
  <c r="I38" i="3"/>
  <c r="J38" i="3"/>
  <c r="E39" i="3"/>
  <c r="F39" i="3"/>
  <c r="G39" i="3"/>
  <c r="H39" i="3"/>
  <c r="I39" i="3"/>
  <c r="J39" i="3"/>
  <c r="E40" i="3"/>
  <c r="F40" i="3"/>
  <c r="G40" i="3"/>
  <c r="H40" i="3"/>
  <c r="I40" i="3"/>
  <c r="J40" i="3"/>
  <c r="E41" i="3"/>
  <c r="F41" i="3"/>
  <c r="G41" i="3"/>
  <c r="H41" i="3"/>
  <c r="I41" i="3"/>
  <c r="J41" i="3"/>
  <c r="D42" i="3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E42" i="3"/>
  <c r="F42" i="3"/>
  <c r="G42" i="3"/>
  <c r="H42" i="3"/>
  <c r="I42" i="3"/>
  <c r="J42" i="3"/>
  <c r="E43" i="3"/>
  <c r="F43" i="3"/>
  <c r="G43" i="3"/>
  <c r="H43" i="3"/>
  <c r="I43" i="3"/>
  <c r="J43" i="3"/>
  <c r="E44" i="3"/>
  <c r="F44" i="3"/>
  <c r="K44" i="3" s="1"/>
  <c r="G44" i="3"/>
  <c r="H44" i="3"/>
  <c r="I44" i="3"/>
  <c r="J44" i="3"/>
  <c r="E45" i="3"/>
  <c r="F45" i="3"/>
  <c r="G45" i="3"/>
  <c r="H45" i="3"/>
  <c r="I45" i="3"/>
  <c r="J45" i="3"/>
  <c r="E46" i="3"/>
  <c r="F46" i="3"/>
  <c r="G46" i="3"/>
  <c r="H46" i="3"/>
  <c r="I46" i="3"/>
  <c r="J46" i="3"/>
  <c r="E47" i="3"/>
  <c r="F47" i="3"/>
  <c r="G47" i="3"/>
  <c r="H47" i="3"/>
  <c r="I47" i="3"/>
  <c r="J47" i="3"/>
  <c r="E48" i="3"/>
  <c r="F48" i="3"/>
  <c r="K48" i="3" s="1"/>
  <c r="G48" i="3"/>
  <c r="H48" i="3"/>
  <c r="I48" i="3"/>
  <c r="J48" i="3"/>
  <c r="E49" i="3"/>
  <c r="F49" i="3"/>
  <c r="G49" i="3"/>
  <c r="H49" i="3"/>
  <c r="I49" i="3"/>
  <c r="J49" i="3"/>
  <c r="E50" i="3"/>
  <c r="F50" i="3"/>
  <c r="G50" i="3"/>
  <c r="H50" i="3"/>
  <c r="I50" i="3"/>
  <c r="J50" i="3"/>
  <c r="E51" i="3"/>
  <c r="F51" i="3"/>
  <c r="G51" i="3"/>
  <c r="H51" i="3"/>
  <c r="I51" i="3"/>
  <c r="J51" i="3"/>
  <c r="E52" i="3"/>
  <c r="F52" i="3"/>
  <c r="K52" i="3" s="1"/>
  <c r="G52" i="3"/>
  <c r="H52" i="3"/>
  <c r="I52" i="3"/>
  <c r="J52" i="3"/>
  <c r="E53" i="3"/>
  <c r="F53" i="3"/>
  <c r="G53" i="3"/>
  <c r="H53" i="3"/>
  <c r="I53" i="3"/>
  <c r="J53" i="3"/>
  <c r="E54" i="3"/>
  <c r="F54" i="3"/>
  <c r="G54" i="3"/>
  <c r="H54" i="3"/>
  <c r="I54" i="3"/>
  <c r="J54" i="3"/>
  <c r="E55" i="3"/>
  <c r="F55" i="3"/>
  <c r="G55" i="3"/>
  <c r="H55" i="3"/>
  <c r="I55" i="3"/>
  <c r="J55" i="3"/>
  <c r="E56" i="3"/>
  <c r="F56" i="3"/>
  <c r="G56" i="3"/>
  <c r="H56" i="3"/>
  <c r="I56" i="3"/>
  <c r="J56" i="3"/>
  <c r="E57" i="3"/>
  <c r="F57" i="3"/>
  <c r="G57" i="3"/>
  <c r="H57" i="3"/>
  <c r="I57" i="3"/>
  <c r="J57" i="3"/>
  <c r="E58" i="3"/>
  <c r="F58" i="3"/>
  <c r="G58" i="3"/>
  <c r="H58" i="3"/>
  <c r="I58" i="3"/>
  <c r="J58" i="3"/>
  <c r="E59" i="3"/>
  <c r="F59" i="3"/>
  <c r="G59" i="3"/>
  <c r="H59" i="3"/>
  <c r="I59" i="3"/>
  <c r="J59" i="3"/>
  <c r="E60" i="3"/>
  <c r="F60" i="3"/>
  <c r="G60" i="3"/>
  <c r="H60" i="3"/>
  <c r="I60" i="3"/>
  <c r="J60" i="3"/>
  <c r="E61" i="3"/>
  <c r="F61" i="3"/>
  <c r="G61" i="3"/>
  <c r="H61" i="3"/>
  <c r="I61" i="3"/>
  <c r="J61" i="3"/>
  <c r="E62" i="3"/>
  <c r="F62" i="3"/>
  <c r="G62" i="3"/>
  <c r="H62" i="3"/>
  <c r="I62" i="3"/>
  <c r="J62" i="3"/>
  <c r="E63" i="3"/>
  <c r="F63" i="3"/>
  <c r="G63" i="3"/>
  <c r="H63" i="3"/>
  <c r="I63" i="3"/>
  <c r="J63" i="3"/>
  <c r="E64" i="3"/>
  <c r="F64" i="3"/>
  <c r="G64" i="3"/>
  <c r="H64" i="3"/>
  <c r="I64" i="3"/>
  <c r="J64" i="3"/>
  <c r="E65" i="3"/>
  <c r="F65" i="3"/>
  <c r="G65" i="3"/>
  <c r="H65" i="3"/>
  <c r="I65" i="3"/>
  <c r="J65" i="3"/>
  <c r="D66" i="3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E66" i="3"/>
  <c r="F66" i="3"/>
  <c r="G66" i="3"/>
  <c r="H66" i="3"/>
  <c r="I66" i="3"/>
  <c r="J66" i="3"/>
  <c r="E67" i="3"/>
  <c r="F67" i="3"/>
  <c r="G67" i="3"/>
  <c r="H67" i="3"/>
  <c r="I67" i="3"/>
  <c r="J67" i="3"/>
  <c r="E68" i="3"/>
  <c r="F68" i="3"/>
  <c r="G68" i="3"/>
  <c r="H68" i="3"/>
  <c r="I68" i="3"/>
  <c r="J68" i="3"/>
  <c r="E69" i="3"/>
  <c r="F69" i="3"/>
  <c r="G69" i="3"/>
  <c r="H69" i="3"/>
  <c r="I69" i="3"/>
  <c r="J69" i="3"/>
  <c r="E70" i="3"/>
  <c r="F70" i="3"/>
  <c r="G70" i="3"/>
  <c r="H70" i="3"/>
  <c r="I70" i="3"/>
  <c r="J70" i="3"/>
  <c r="E71" i="3"/>
  <c r="F71" i="3"/>
  <c r="G71" i="3"/>
  <c r="H71" i="3"/>
  <c r="I71" i="3"/>
  <c r="J71" i="3"/>
  <c r="E72" i="3"/>
  <c r="F72" i="3"/>
  <c r="G72" i="3"/>
  <c r="H72" i="3"/>
  <c r="I72" i="3"/>
  <c r="J72" i="3"/>
  <c r="E73" i="3"/>
  <c r="F73" i="3"/>
  <c r="G73" i="3"/>
  <c r="H73" i="3"/>
  <c r="I73" i="3"/>
  <c r="J73" i="3"/>
  <c r="E74" i="3"/>
  <c r="F74" i="3"/>
  <c r="G74" i="3"/>
  <c r="H74" i="3"/>
  <c r="I74" i="3"/>
  <c r="J74" i="3"/>
  <c r="E75" i="3"/>
  <c r="F75" i="3"/>
  <c r="G75" i="3"/>
  <c r="H75" i="3"/>
  <c r="I75" i="3"/>
  <c r="J75" i="3"/>
  <c r="E76" i="3"/>
  <c r="F76" i="3"/>
  <c r="G76" i="3"/>
  <c r="H76" i="3"/>
  <c r="I76" i="3"/>
  <c r="J76" i="3"/>
  <c r="E77" i="3"/>
  <c r="F77" i="3"/>
  <c r="G77" i="3"/>
  <c r="H77" i="3"/>
  <c r="I77" i="3"/>
  <c r="J77" i="3"/>
  <c r="D78" i="3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E78" i="3"/>
  <c r="F78" i="3"/>
  <c r="G78" i="3"/>
  <c r="H78" i="3"/>
  <c r="I78" i="3"/>
  <c r="J78" i="3"/>
  <c r="E79" i="3"/>
  <c r="F79" i="3"/>
  <c r="G79" i="3"/>
  <c r="H79" i="3"/>
  <c r="I79" i="3"/>
  <c r="J79" i="3"/>
  <c r="E80" i="3"/>
  <c r="F80" i="3"/>
  <c r="G80" i="3"/>
  <c r="H80" i="3"/>
  <c r="I80" i="3"/>
  <c r="J80" i="3"/>
  <c r="E81" i="3"/>
  <c r="F81" i="3"/>
  <c r="G81" i="3"/>
  <c r="H81" i="3"/>
  <c r="I81" i="3"/>
  <c r="J81" i="3"/>
  <c r="E82" i="3"/>
  <c r="F82" i="3"/>
  <c r="G82" i="3"/>
  <c r="H82" i="3"/>
  <c r="I82" i="3"/>
  <c r="J82" i="3"/>
  <c r="E83" i="3"/>
  <c r="F83" i="3"/>
  <c r="G83" i="3"/>
  <c r="H83" i="3"/>
  <c r="I83" i="3"/>
  <c r="J83" i="3"/>
  <c r="E84" i="3"/>
  <c r="F84" i="3"/>
  <c r="G84" i="3"/>
  <c r="H84" i="3"/>
  <c r="I84" i="3"/>
  <c r="J84" i="3"/>
  <c r="K84" i="3" s="1"/>
  <c r="E85" i="3"/>
  <c r="F85" i="3"/>
  <c r="G85" i="3"/>
  <c r="H85" i="3"/>
  <c r="I85" i="3"/>
  <c r="J85" i="3"/>
  <c r="E86" i="3"/>
  <c r="F86" i="3"/>
  <c r="G86" i="3"/>
  <c r="H86" i="3"/>
  <c r="I86" i="3"/>
  <c r="J86" i="3"/>
  <c r="E87" i="3"/>
  <c r="F87" i="3"/>
  <c r="G87" i="3"/>
  <c r="H87" i="3"/>
  <c r="I87" i="3"/>
  <c r="J87" i="3"/>
  <c r="E88" i="3"/>
  <c r="F88" i="3"/>
  <c r="G88" i="3"/>
  <c r="H88" i="3"/>
  <c r="I88" i="3"/>
  <c r="J88" i="3"/>
  <c r="K88" i="3" s="1"/>
  <c r="E89" i="3"/>
  <c r="F89" i="3"/>
  <c r="K89" i="3" s="1"/>
  <c r="G89" i="3"/>
  <c r="H89" i="3"/>
  <c r="I89" i="3"/>
  <c r="J89" i="3"/>
  <c r="D90" i="3"/>
  <c r="E90" i="3"/>
  <c r="F90" i="3"/>
  <c r="K90" i="3" s="1"/>
  <c r="G90" i="3"/>
  <c r="H90" i="3"/>
  <c r="I90" i="3"/>
  <c r="J90" i="3"/>
  <c r="D91" i="3"/>
  <c r="D92" i="3" s="1"/>
  <c r="D93" i="3" s="1"/>
  <c r="D94" i="3" s="1"/>
  <c r="D95" i="3" s="1"/>
  <c r="D96" i="3" s="1"/>
  <c r="D97" i="3" s="1"/>
  <c r="D98" i="3" s="1"/>
  <c r="D99" i="3" s="1"/>
  <c r="D100" i="3" s="1"/>
  <c r="E91" i="3"/>
  <c r="F91" i="3"/>
  <c r="K91" i="3" s="1"/>
  <c r="G91" i="3"/>
  <c r="H91" i="3"/>
  <c r="I91" i="3"/>
  <c r="J91" i="3"/>
  <c r="E92" i="3"/>
  <c r="F92" i="3"/>
  <c r="K92" i="3" s="1"/>
  <c r="G92" i="3"/>
  <c r="H92" i="3"/>
  <c r="I92" i="3"/>
  <c r="J92" i="3"/>
  <c r="E93" i="3"/>
  <c r="F93" i="3"/>
  <c r="G93" i="3"/>
  <c r="H93" i="3"/>
  <c r="I93" i="3"/>
  <c r="J93" i="3"/>
  <c r="K93" i="3" s="1"/>
  <c r="E94" i="3"/>
  <c r="F94" i="3"/>
  <c r="K94" i="3" s="1"/>
  <c r="G94" i="3"/>
  <c r="H94" i="3"/>
  <c r="I94" i="3"/>
  <c r="J94" i="3"/>
  <c r="E95" i="3"/>
  <c r="F95" i="3"/>
  <c r="G95" i="3"/>
  <c r="K95" i="3" s="1"/>
  <c r="H95" i="3"/>
  <c r="I95" i="3"/>
  <c r="J95" i="3"/>
  <c r="E96" i="3"/>
  <c r="F96" i="3"/>
  <c r="K96" i="3" s="1"/>
  <c r="G96" i="3"/>
  <c r="H96" i="3"/>
  <c r="I96" i="3"/>
  <c r="J96" i="3"/>
  <c r="E97" i="3"/>
  <c r="F97" i="3"/>
  <c r="K97" i="3" s="1"/>
  <c r="G97" i="3"/>
  <c r="H97" i="3"/>
  <c r="I97" i="3"/>
  <c r="J97" i="3"/>
  <c r="E98" i="3"/>
  <c r="F98" i="3"/>
  <c r="G98" i="3"/>
  <c r="K98" i="3" s="1"/>
  <c r="H98" i="3"/>
  <c r="I98" i="3"/>
  <c r="J98" i="3"/>
  <c r="E99" i="3"/>
  <c r="F99" i="3"/>
  <c r="G99" i="3"/>
  <c r="H99" i="3"/>
  <c r="I99" i="3"/>
  <c r="J99" i="3"/>
  <c r="K99" i="3"/>
  <c r="E100" i="3"/>
  <c r="F100" i="3"/>
  <c r="K100" i="3" s="1"/>
  <c r="G100" i="3"/>
  <c r="H100" i="3"/>
  <c r="I100" i="3"/>
  <c r="J100" i="3"/>
  <c r="E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D103" i="3"/>
  <c r="D104" i="3" s="1"/>
  <c r="D105" i="3" s="1"/>
  <c r="D106" i="3" s="1"/>
  <c r="D107" i="3" s="1"/>
  <c r="D108" i="3" s="1"/>
  <c r="D109" i="3" s="1"/>
  <c r="D110" i="3" s="1"/>
  <c r="D111" i="3" s="1"/>
  <c r="D112" i="3" s="1"/>
  <c r="E103" i="3"/>
  <c r="F103" i="3"/>
  <c r="G103" i="3"/>
  <c r="K103" i="3" s="1"/>
  <c r="H103" i="3"/>
  <c r="I103" i="3"/>
  <c r="J103" i="3"/>
  <c r="E104" i="3"/>
  <c r="F104" i="3"/>
  <c r="G104" i="3"/>
  <c r="H104" i="3"/>
  <c r="I104" i="3"/>
  <c r="J104" i="3"/>
  <c r="E105" i="3"/>
  <c r="F105" i="3"/>
  <c r="G105" i="3"/>
  <c r="H105" i="3"/>
  <c r="I105" i="3"/>
  <c r="J105" i="3"/>
  <c r="E106" i="3"/>
  <c r="F106" i="3"/>
  <c r="G106" i="3"/>
  <c r="H106" i="3"/>
  <c r="I106" i="3"/>
  <c r="J106" i="3"/>
  <c r="E107" i="3"/>
  <c r="F107" i="3"/>
  <c r="K107" i="3" s="1"/>
  <c r="G107" i="3"/>
  <c r="H107" i="3"/>
  <c r="I107" i="3"/>
  <c r="J107" i="3"/>
  <c r="E108" i="3"/>
  <c r="F108" i="3"/>
  <c r="G108" i="3"/>
  <c r="H108" i="3"/>
  <c r="K108" i="3" s="1"/>
  <c r="I108" i="3"/>
  <c r="J108" i="3"/>
  <c r="E109" i="3"/>
  <c r="F109" i="3"/>
  <c r="G109" i="3"/>
  <c r="H109" i="3"/>
  <c r="I109" i="3"/>
  <c r="J109" i="3"/>
  <c r="E110" i="3"/>
  <c r="F110" i="3"/>
  <c r="K110" i="3" s="1"/>
  <c r="G110" i="3"/>
  <c r="H110" i="3"/>
  <c r="I110" i="3"/>
  <c r="J110" i="3"/>
  <c r="E111" i="3"/>
  <c r="F111" i="3"/>
  <c r="G111" i="3"/>
  <c r="H111" i="3"/>
  <c r="I111" i="3"/>
  <c r="J111" i="3"/>
  <c r="K111" i="3"/>
  <c r="E112" i="3"/>
  <c r="F112" i="3"/>
  <c r="G112" i="3"/>
  <c r="H112" i="3"/>
  <c r="I112" i="3"/>
  <c r="J112" i="3"/>
  <c r="E113" i="3"/>
  <c r="F113" i="3"/>
  <c r="G113" i="3"/>
  <c r="H113" i="3"/>
  <c r="I113" i="3"/>
  <c r="J113" i="3"/>
  <c r="D114" i="3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E114" i="3"/>
  <c r="F114" i="3"/>
  <c r="G114" i="3"/>
  <c r="H114" i="3"/>
  <c r="I114" i="3"/>
  <c r="J114" i="3"/>
  <c r="E115" i="3"/>
  <c r="F115" i="3"/>
  <c r="G115" i="3"/>
  <c r="H115" i="3"/>
  <c r="I115" i="3"/>
  <c r="J115" i="3"/>
  <c r="E116" i="3"/>
  <c r="F116" i="3"/>
  <c r="G116" i="3"/>
  <c r="H116" i="3"/>
  <c r="I116" i="3"/>
  <c r="J116" i="3"/>
  <c r="E117" i="3"/>
  <c r="F117" i="3"/>
  <c r="G117" i="3"/>
  <c r="H117" i="3"/>
  <c r="I117" i="3"/>
  <c r="J117" i="3"/>
  <c r="E118" i="3"/>
  <c r="F118" i="3"/>
  <c r="G118" i="3"/>
  <c r="H118" i="3"/>
  <c r="I118" i="3"/>
  <c r="J118" i="3"/>
  <c r="E119" i="3"/>
  <c r="F119" i="3"/>
  <c r="G119" i="3"/>
  <c r="H119" i="3"/>
  <c r="I119" i="3"/>
  <c r="J119" i="3"/>
  <c r="E120" i="3"/>
  <c r="F120" i="3"/>
  <c r="G120" i="3"/>
  <c r="H120" i="3"/>
  <c r="I120" i="3"/>
  <c r="J120" i="3"/>
  <c r="E121" i="3"/>
  <c r="F121" i="3"/>
  <c r="G121" i="3"/>
  <c r="H121" i="3"/>
  <c r="I121" i="3"/>
  <c r="J121" i="3"/>
  <c r="E122" i="3"/>
  <c r="F122" i="3"/>
  <c r="G122" i="3"/>
  <c r="H122" i="3"/>
  <c r="I122" i="3"/>
  <c r="J122" i="3"/>
  <c r="E123" i="3"/>
  <c r="F123" i="3"/>
  <c r="G123" i="3"/>
  <c r="H123" i="3"/>
  <c r="I123" i="3"/>
  <c r="J123" i="3"/>
  <c r="E124" i="3"/>
  <c r="F124" i="3"/>
  <c r="G124" i="3"/>
  <c r="H124" i="3"/>
  <c r="I124" i="3"/>
  <c r="J124" i="3"/>
  <c r="E125" i="3"/>
  <c r="F125" i="3"/>
  <c r="G125" i="3"/>
  <c r="H125" i="3"/>
  <c r="I125" i="3"/>
  <c r="J125" i="3"/>
  <c r="D126" i="3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E126" i="3"/>
  <c r="F126" i="3"/>
  <c r="G126" i="3"/>
  <c r="H126" i="3"/>
  <c r="I126" i="3"/>
  <c r="J126" i="3"/>
  <c r="E127" i="3"/>
  <c r="F127" i="3"/>
  <c r="G127" i="3"/>
  <c r="H127" i="3"/>
  <c r="I127" i="3"/>
  <c r="J127" i="3"/>
  <c r="E128" i="3"/>
  <c r="F128" i="3"/>
  <c r="G128" i="3"/>
  <c r="H128" i="3"/>
  <c r="I128" i="3"/>
  <c r="J128" i="3"/>
  <c r="E129" i="3"/>
  <c r="F129" i="3"/>
  <c r="G129" i="3"/>
  <c r="H129" i="3"/>
  <c r="I129" i="3"/>
  <c r="J129" i="3"/>
  <c r="E130" i="3"/>
  <c r="F130" i="3"/>
  <c r="G130" i="3"/>
  <c r="H130" i="3"/>
  <c r="I130" i="3"/>
  <c r="J130" i="3"/>
  <c r="E131" i="3"/>
  <c r="F131" i="3"/>
  <c r="G131" i="3"/>
  <c r="H131" i="3"/>
  <c r="I131" i="3"/>
  <c r="J131" i="3"/>
  <c r="E132" i="3"/>
  <c r="F132" i="3"/>
  <c r="G132" i="3"/>
  <c r="H132" i="3"/>
  <c r="I132" i="3"/>
  <c r="J132" i="3"/>
  <c r="E133" i="3"/>
  <c r="F133" i="3"/>
  <c r="G133" i="3"/>
  <c r="H133" i="3"/>
  <c r="I133" i="3"/>
  <c r="J133" i="3"/>
  <c r="E134" i="3"/>
  <c r="F134" i="3"/>
  <c r="G134" i="3"/>
  <c r="H134" i="3"/>
  <c r="I134" i="3"/>
  <c r="J134" i="3"/>
  <c r="E135" i="3"/>
  <c r="F135" i="3"/>
  <c r="G135" i="3"/>
  <c r="H135" i="3"/>
  <c r="I135" i="3"/>
  <c r="J135" i="3"/>
  <c r="E136" i="3"/>
  <c r="F136" i="3"/>
  <c r="G136" i="3"/>
  <c r="H136" i="3"/>
  <c r="I136" i="3"/>
  <c r="J136" i="3"/>
  <c r="E137" i="3"/>
  <c r="F137" i="3"/>
  <c r="G137" i="3"/>
  <c r="H137" i="3"/>
  <c r="I137" i="3"/>
  <c r="J137" i="3"/>
  <c r="D138" i="3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E138" i="3"/>
  <c r="F138" i="3"/>
  <c r="G138" i="3"/>
  <c r="H138" i="3"/>
  <c r="I138" i="3"/>
  <c r="J138" i="3"/>
  <c r="E139" i="3"/>
  <c r="F139" i="3"/>
  <c r="G139" i="3"/>
  <c r="H139" i="3"/>
  <c r="I139" i="3"/>
  <c r="J139" i="3"/>
  <c r="E140" i="3"/>
  <c r="F140" i="3"/>
  <c r="G140" i="3"/>
  <c r="H140" i="3"/>
  <c r="I140" i="3"/>
  <c r="J140" i="3"/>
  <c r="E141" i="3"/>
  <c r="F141" i="3"/>
  <c r="G141" i="3"/>
  <c r="H141" i="3"/>
  <c r="I141" i="3"/>
  <c r="J141" i="3"/>
  <c r="E142" i="3"/>
  <c r="F142" i="3"/>
  <c r="G142" i="3"/>
  <c r="H142" i="3"/>
  <c r="I142" i="3"/>
  <c r="J142" i="3"/>
  <c r="E143" i="3"/>
  <c r="F143" i="3"/>
  <c r="G143" i="3"/>
  <c r="H143" i="3"/>
  <c r="I143" i="3"/>
  <c r="J143" i="3"/>
  <c r="E144" i="3"/>
  <c r="F144" i="3"/>
  <c r="G144" i="3"/>
  <c r="H144" i="3"/>
  <c r="I144" i="3"/>
  <c r="J144" i="3"/>
  <c r="E145" i="3"/>
  <c r="F145" i="3"/>
  <c r="G145" i="3"/>
  <c r="H145" i="3"/>
  <c r="I145" i="3"/>
  <c r="J145" i="3"/>
  <c r="E146" i="3"/>
  <c r="F146" i="3"/>
  <c r="G146" i="3"/>
  <c r="H146" i="3"/>
  <c r="I146" i="3"/>
  <c r="J146" i="3"/>
  <c r="E147" i="3"/>
  <c r="F147" i="3"/>
  <c r="G147" i="3"/>
  <c r="H147" i="3"/>
  <c r="I147" i="3"/>
  <c r="J147" i="3"/>
  <c r="E148" i="3"/>
  <c r="F148" i="3"/>
  <c r="G148" i="3"/>
  <c r="H148" i="3"/>
  <c r="I148" i="3"/>
  <c r="J148" i="3"/>
  <c r="E149" i="3"/>
  <c r="F149" i="3"/>
  <c r="G149" i="3"/>
  <c r="H149" i="3"/>
  <c r="I149" i="3"/>
  <c r="J149" i="3"/>
  <c r="E150" i="3"/>
  <c r="F150" i="3"/>
  <c r="G150" i="3"/>
  <c r="H150" i="3"/>
  <c r="I150" i="3"/>
  <c r="J150" i="3"/>
  <c r="E151" i="3"/>
  <c r="F151" i="3"/>
  <c r="G151" i="3"/>
  <c r="H151" i="3"/>
  <c r="I151" i="3"/>
  <c r="J151" i="3"/>
  <c r="E152" i="3"/>
  <c r="F152" i="3"/>
  <c r="G152" i="3"/>
  <c r="H152" i="3"/>
  <c r="I152" i="3"/>
  <c r="J152" i="3"/>
  <c r="E153" i="3"/>
  <c r="F153" i="3"/>
  <c r="G153" i="3"/>
  <c r="H153" i="3"/>
  <c r="I153" i="3"/>
  <c r="J153" i="3"/>
  <c r="E154" i="3"/>
  <c r="F154" i="3"/>
  <c r="G154" i="3"/>
  <c r="H154" i="3"/>
  <c r="I154" i="3"/>
  <c r="J154" i="3"/>
  <c r="E155" i="3"/>
  <c r="F155" i="3"/>
  <c r="G155" i="3"/>
  <c r="H155" i="3"/>
  <c r="I155" i="3"/>
  <c r="J155" i="3"/>
  <c r="E156" i="3"/>
  <c r="F156" i="3"/>
  <c r="G156" i="3"/>
  <c r="H156" i="3"/>
  <c r="I156" i="3"/>
  <c r="J156" i="3"/>
  <c r="E157" i="3"/>
  <c r="F157" i="3"/>
  <c r="G157" i="3"/>
  <c r="H157" i="3"/>
  <c r="I157" i="3"/>
  <c r="J157" i="3"/>
  <c r="E158" i="3"/>
  <c r="F158" i="3"/>
  <c r="G158" i="3"/>
  <c r="H158" i="3"/>
  <c r="I158" i="3"/>
  <c r="J158" i="3"/>
  <c r="E159" i="3"/>
  <c r="F159" i="3"/>
  <c r="G159" i="3"/>
  <c r="H159" i="3"/>
  <c r="I159" i="3"/>
  <c r="J159" i="3"/>
  <c r="E160" i="3"/>
  <c r="F160" i="3"/>
  <c r="G160" i="3"/>
  <c r="H160" i="3"/>
  <c r="I160" i="3"/>
  <c r="J160" i="3"/>
  <c r="E161" i="3"/>
  <c r="F161" i="3"/>
  <c r="G161" i="3"/>
  <c r="H161" i="3"/>
  <c r="I161" i="3"/>
  <c r="J161" i="3"/>
  <c r="E162" i="3"/>
  <c r="F162" i="3"/>
  <c r="G162" i="3"/>
  <c r="H162" i="3"/>
  <c r="I162" i="3"/>
  <c r="J162" i="3"/>
  <c r="E163" i="3"/>
  <c r="F163" i="3"/>
  <c r="G163" i="3"/>
  <c r="H163" i="3"/>
  <c r="I163" i="3"/>
  <c r="J163" i="3"/>
  <c r="E164" i="3"/>
  <c r="F164" i="3"/>
  <c r="G164" i="3"/>
  <c r="H164" i="3"/>
  <c r="I164" i="3"/>
  <c r="J164" i="3"/>
  <c r="E165" i="3"/>
  <c r="F165" i="3"/>
  <c r="G165" i="3"/>
  <c r="H165" i="3"/>
  <c r="I165" i="3"/>
  <c r="J165" i="3"/>
  <c r="E166" i="3"/>
  <c r="F166" i="3"/>
  <c r="G166" i="3"/>
  <c r="H166" i="3"/>
  <c r="I166" i="3"/>
  <c r="J166" i="3"/>
  <c r="E167" i="3"/>
  <c r="F167" i="3"/>
  <c r="G167" i="3"/>
  <c r="H167" i="3"/>
  <c r="I167" i="3"/>
  <c r="J167" i="3"/>
  <c r="E168" i="3"/>
  <c r="F168" i="3"/>
  <c r="G168" i="3"/>
  <c r="H168" i="3"/>
  <c r="I168" i="3"/>
  <c r="J168" i="3"/>
  <c r="E169" i="3"/>
  <c r="F169" i="3"/>
  <c r="G169" i="3"/>
  <c r="H169" i="3"/>
  <c r="I169" i="3"/>
  <c r="J169" i="3"/>
  <c r="E170" i="3"/>
  <c r="F170" i="3"/>
  <c r="G170" i="3"/>
  <c r="H170" i="3"/>
  <c r="I170" i="3"/>
  <c r="J170" i="3"/>
  <c r="E171" i="3"/>
  <c r="F171" i="3"/>
  <c r="G171" i="3"/>
  <c r="H171" i="3"/>
  <c r="I171" i="3"/>
  <c r="J171" i="3"/>
  <c r="E172" i="3"/>
  <c r="F172" i="3"/>
  <c r="G172" i="3"/>
  <c r="H172" i="3"/>
  <c r="I172" i="3"/>
  <c r="J172" i="3"/>
  <c r="E173" i="3"/>
  <c r="F173" i="3"/>
  <c r="G173" i="3"/>
  <c r="H173" i="3"/>
  <c r="I173" i="3"/>
  <c r="J173" i="3"/>
  <c r="D174" i="3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E174" i="3"/>
  <c r="F174" i="3"/>
  <c r="G174" i="3"/>
  <c r="H174" i="3"/>
  <c r="I174" i="3"/>
  <c r="J174" i="3"/>
  <c r="E175" i="3"/>
  <c r="F175" i="3"/>
  <c r="G175" i="3"/>
  <c r="H175" i="3"/>
  <c r="I175" i="3"/>
  <c r="J175" i="3"/>
  <c r="E176" i="3"/>
  <c r="F176" i="3"/>
  <c r="G176" i="3"/>
  <c r="H176" i="3"/>
  <c r="I176" i="3"/>
  <c r="J176" i="3"/>
  <c r="E177" i="3"/>
  <c r="F177" i="3"/>
  <c r="G177" i="3"/>
  <c r="H177" i="3"/>
  <c r="I177" i="3"/>
  <c r="J177" i="3"/>
  <c r="E178" i="3"/>
  <c r="F178" i="3"/>
  <c r="G178" i="3"/>
  <c r="H178" i="3"/>
  <c r="I178" i="3"/>
  <c r="J178" i="3"/>
  <c r="E179" i="3"/>
  <c r="F179" i="3"/>
  <c r="G179" i="3"/>
  <c r="H179" i="3"/>
  <c r="I179" i="3"/>
  <c r="J179" i="3"/>
  <c r="E180" i="3"/>
  <c r="F180" i="3"/>
  <c r="G180" i="3"/>
  <c r="H180" i="3"/>
  <c r="I180" i="3"/>
  <c r="J180" i="3"/>
  <c r="E181" i="3"/>
  <c r="F181" i="3"/>
  <c r="G181" i="3"/>
  <c r="H181" i="3"/>
  <c r="I181" i="3"/>
  <c r="J181" i="3"/>
  <c r="E182" i="3"/>
  <c r="F182" i="3"/>
  <c r="G182" i="3"/>
  <c r="H182" i="3"/>
  <c r="I182" i="3"/>
  <c r="J182" i="3"/>
  <c r="E183" i="3"/>
  <c r="F183" i="3"/>
  <c r="G183" i="3"/>
  <c r="H183" i="3"/>
  <c r="I183" i="3"/>
  <c r="J183" i="3"/>
  <c r="E184" i="3"/>
  <c r="F184" i="3"/>
  <c r="G184" i="3"/>
  <c r="H184" i="3"/>
  <c r="I184" i="3"/>
  <c r="J184" i="3"/>
  <c r="E185" i="3"/>
  <c r="F185" i="3"/>
  <c r="G185" i="3"/>
  <c r="H185" i="3"/>
  <c r="I185" i="3"/>
  <c r="J185" i="3"/>
  <c r="D186" i="3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E186" i="3"/>
  <c r="F186" i="3"/>
  <c r="G186" i="3"/>
  <c r="H186" i="3"/>
  <c r="I186" i="3"/>
  <c r="J186" i="3"/>
  <c r="E187" i="3"/>
  <c r="F187" i="3"/>
  <c r="G187" i="3"/>
  <c r="H187" i="3"/>
  <c r="I187" i="3"/>
  <c r="J187" i="3"/>
  <c r="E188" i="3"/>
  <c r="F188" i="3"/>
  <c r="G188" i="3"/>
  <c r="H188" i="3"/>
  <c r="I188" i="3"/>
  <c r="J188" i="3"/>
  <c r="E189" i="3"/>
  <c r="F189" i="3"/>
  <c r="K189" i="3" s="1"/>
  <c r="G189" i="3"/>
  <c r="H189" i="3"/>
  <c r="I189" i="3"/>
  <c r="J189" i="3"/>
  <c r="E190" i="3"/>
  <c r="F190" i="3"/>
  <c r="G190" i="3"/>
  <c r="H190" i="3"/>
  <c r="I190" i="3"/>
  <c r="J190" i="3"/>
  <c r="E191" i="3"/>
  <c r="F191" i="3"/>
  <c r="G191" i="3"/>
  <c r="K191" i="3" s="1"/>
  <c r="H191" i="3"/>
  <c r="I191" i="3"/>
  <c r="J191" i="3"/>
  <c r="E192" i="3"/>
  <c r="F192" i="3"/>
  <c r="K192" i="3" s="1"/>
  <c r="G192" i="3"/>
  <c r="H192" i="3"/>
  <c r="I192" i="3"/>
  <c r="J192" i="3"/>
  <c r="E193" i="3"/>
  <c r="F193" i="3"/>
  <c r="G193" i="3"/>
  <c r="H193" i="3"/>
  <c r="I193" i="3"/>
  <c r="J193" i="3"/>
  <c r="E194" i="3"/>
  <c r="F194" i="3"/>
  <c r="G194" i="3"/>
  <c r="H194" i="3"/>
  <c r="I194" i="3"/>
  <c r="J194" i="3"/>
  <c r="E195" i="3"/>
  <c r="F195" i="3"/>
  <c r="G195" i="3"/>
  <c r="H195" i="3"/>
  <c r="I195" i="3"/>
  <c r="J195" i="3"/>
  <c r="E196" i="3"/>
  <c r="F196" i="3"/>
  <c r="K196" i="3" s="1"/>
  <c r="G196" i="3"/>
  <c r="H196" i="3"/>
  <c r="I196" i="3"/>
  <c r="J196" i="3"/>
  <c r="E197" i="3"/>
  <c r="F197" i="3"/>
  <c r="G197" i="3"/>
  <c r="H197" i="3"/>
  <c r="I197" i="3"/>
  <c r="J197" i="3"/>
  <c r="D198" i="3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E198" i="3"/>
  <c r="F198" i="3"/>
  <c r="G198" i="3"/>
  <c r="H198" i="3"/>
  <c r="I198" i="3"/>
  <c r="J198" i="3"/>
  <c r="E199" i="3"/>
  <c r="F199" i="3"/>
  <c r="G199" i="3"/>
  <c r="H199" i="3"/>
  <c r="I199" i="3"/>
  <c r="J199" i="3"/>
  <c r="E200" i="3"/>
  <c r="F200" i="3"/>
  <c r="G200" i="3"/>
  <c r="H200" i="3"/>
  <c r="I200" i="3"/>
  <c r="J200" i="3"/>
  <c r="E201" i="3"/>
  <c r="F201" i="3"/>
  <c r="G201" i="3"/>
  <c r="H201" i="3"/>
  <c r="I201" i="3"/>
  <c r="J201" i="3"/>
  <c r="E202" i="3"/>
  <c r="F202" i="3"/>
  <c r="G202" i="3"/>
  <c r="H202" i="3"/>
  <c r="I202" i="3"/>
  <c r="J202" i="3"/>
  <c r="E203" i="3"/>
  <c r="F203" i="3"/>
  <c r="G203" i="3"/>
  <c r="H203" i="3"/>
  <c r="I203" i="3"/>
  <c r="J203" i="3"/>
  <c r="E204" i="3"/>
  <c r="F204" i="3"/>
  <c r="G204" i="3"/>
  <c r="H204" i="3"/>
  <c r="I204" i="3"/>
  <c r="J204" i="3"/>
  <c r="E205" i="3"/>
  <c r="F205" i="3"/>
  <c r="G205" i="3"/>
  <c r="H205" i="3"/>
  <c r="I205" i="3"/>
  <c r="J205" i="3"/>
  <c r="E206" i="3"/>
  <c r="F206" i="3"/>
  <c r="G206" i="3"/>
  <c r="H206" i="3"/>
  <c r="I206" i="3"/>
  <c r="J206" i="3"/>
  <c r="E207" i="3"/>
  <c r="F207" i="3"/>
  <c r="G207" i="3"/>
  <c r="H207" i="3"/>
  <c r="I207" i="3"/>
  <c r="J207" i="3"/>
  <c r="E208" i="3"/>
  <c r="F208" i="3"/>
  <c r="G208" i="3"/>
  <c r="H208" i="3"/>
  <c r="I208" i="3"/>
  <c r="J208" i="3"/>
  <c r="E209" i="3"/>
  <c r="F209" i="3"/>
  <c r="G209" i="3"/>
  <c r="H209" i="3"/>
  <c r="I209" i="3"/>
  <c r="J209" i="3"/>
  <c r="D210" i="3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E210" i="3"/>
  <c r="F210" i="3"/>
  <c r="G210" i="3"/>
  <c r="H210" i="3"/>
  <c r="I210" i="3"/>
  <c r="J210" i="3"/>
  <c r="E211" i="3"/>
  <c r="F211" i="3"/>
  <c r="G211" i="3"/>
  <c r="H211" i="3"/>
  <c r="I211" i="3"/>
  <c r="J211" i="3"/>
  <c r="E212" i="3"/>
  <c r="F212" i="3"/>
  <c r="G212" i="3"/>
  <c r="H212" i="3"/>
  <c r="I212" i="3"/>
  <c r="J212" i="3"/>
  <c r="E213" i="3"/>
  <c r="F213" i="3"/>
  <c r="G213" i="3"/>
  <c r="H213" i="3"/>
  <c r="I213" i="3"/>
  <c r="J213" i="3"/>
  <c r="E214" i="3"/>
  <c r="F214" i="3"/>
  <c r="G214" i="3"/>
  <c r="H214" i="3"/>
  <c r="I214" i="3"/>
  <c r="J214" i="3"/>
  <c r="E215" i="3"/>
  <c r="F215" i="3"/>
  <c r="G215" i="3"/>
  <c r="H215" i="3"/>
  <c r="I215" i="3"/>
  <c r="J215" i="3"/>
  <c r="E216" i="3"/>
  <c r="F216" i="3"/>
  <c r="G216" i="3"/>
  <c r="H216" i="3"/>
  <c r="I216" i="3"/>
  <c r="J216" i="3"/>
  <c r="E217" i="3"/>
  <c r="F217" i="3"/>
  <c r="G217" i="3"/>
  <c r="H217" i="3"/>
  <c r="I217" i="3"/>
  <c r="J217" i="3"/>
  <c r="E218" i="3"/>
  <c r="F218" i="3"/>
  <c r="G218" i="3"/>
  <c r="H218" i="3"/>
  <c r="I218" i="3"/>
  <c r="J218" i="3"/>
  <c r="E219" i="3"/>
  <c r="F219" i="3"/>
  <c r="G219" i="3"/>
  <c r="H219" i="3"/>
  <c r="I219" i="3"/>
  <c r="J219" i="3"/>
  <c r="E220" i="3"/>
  <c r="F220" i="3"/>
  <c r="G220" i="3"/>
  <c r="H220" i="3"/>
  <c r="I220" i="3"/>
  <c r="J220" i="3"/>
  <c r="E221" i="3"/>
  <c r="F221" i="3"/>
  <c r="G221" i="3"/>
  <c r="H221" i="3"/>
  <c r="I221" i="3"/>
  <c r="J221" i="3"/>
  <c r="D222" i="3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E222" i="3"/>
  <c r="F222" i="3"/>
  <c r="G222" i="3"/>
  <c r="H222" i="3"/>
  <c r="I222" i="3"/>
  <c r="J222" i="3"/>
  <c r="E223" i="3"/>
  <c r="F223" i="3"/>
  <c r="G223" i="3"/>
  <c r="H223" i="3"/>
  <c r="I223" i="3"/>
  <c r="J223" i="3"/>
  <c r="E224" i="3"/>
  <c r="F224" i="3"/>
  <c r="G224" i="3"/>
  <c r="H224" i="3"/>
  <c r="I224" i="3"/>
  <c r="J224" i="3"/>
  <c r="E225" i="3"/>
  <c r="F225" i="3"/>
  <c r="G225" i="3"/>
  <c r="H225" i="3"/>
  <c r="I225" i="3"/>
  <c r="J225" i="3"/>
  <c r="E226" i="3"/>
  <c r="F226" i="3"/>
  <c r="G226" i="3"/>
  <c r="H226" i="3"/>
  <c r="I226" i="3"/>
  <c r="J226" i="3"/>
  <c r="E227" i="3"/>
  <c r="F227" i="3"/>
  <c r="G227" i="3"/>
  <c r="H227" i="3"/>
  <c r="I227" i="3"/>
  <c r="J227" i="3"/>
  <c r="E228" i="3"/>
  <c r="F228" i="3"/>
  <c r="G228" i="3"/>
  <c r="H228" i="3"/>
  <c r="I228" i="3"/>
  <c r="J228" i="3"/>
  <c r="E229" i="3"/>
  <c r="F229" i="3"/>
  <c r="G229" i="3"/>
  <c r="H229" i="3"/>
  <c r="I229" i="3"/>
  <c r="J229" i="3"/>
  <c r="E230" i="3"/>
  <c r="F230" i="3"/>
  <c r="G230" i="3"/>
  <c r="H230" i="3"/>
  <c r="I230" i="3"/>
  <c r="J230" i="3"/>
  <c r="E231" i="3"/>
  <c r="F231" i="3"/>
  <c r="G231" i="3"/>
  <c r="H231" i="3"/>
  <c r="I231" i="3"/>
  <c r="J231" i="3"/>
  <c r="E232" i="3"/>
  <c r="F232" i="3"/>
  <c r="G232" i="3"/>
  <c r="H232" i="3"/>
  <c r="I232" i="3"/>
  <c r="J232" i="3"/>
  <c r="E233" i="3"/>
  <c r="F233" i="3"/>
  <c r="G233" i="3"/>
  <c r="H233" i="3"/>
  <c r="I233" i="3"/>
  <c r="J233" i="3"/>
  <c r="D234" i="3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E234" i="3"/>
  <c r="F234" i="3"/>
  <c r="G234" i="3"/>
  <c r="H234" i="3"/>
  <c r="I234" i="3"/>
  <c r="J234" i="3"/>
  <c r="E235" i="3"/>
  <c r="F235" i="3"/>
  <c r="G235" i="3"/>
  <c r="H235" i="3"/>
  <c r="I235" i="3"/>
  <c r="J235" i="3"/>
  <c r="E236" i="3"/>
  <c r="F236" i="3"/>
  <c r="G236" i="3"/>
  <c r="H236" i="3"/>
  <c r="I236" i="3"/>
  <c r="J236" i="3"/>
  <c r="E237" i="3"/>
  <c r="F237" i="3"/>
  <c r="G237" i="3"/>
  <c r="H237" i="3"/>
  <c r="I237" i="3"/>
  <c r="J237" i="3"/>
  <c r="K237" i="3"/>
  <c r="E238" i="3"/>
  <c r="F238" i="3"/>
  <c r="G238" i="3"/>
  <c r="H238" i="3"/>
  <c r="I238" i="3"/>
  <c r="J238" i="3"/>
  <c r="E239" i="3"/>
  <c r="F239" i="3"/>
  <c r="G239" i="3"/>
  <c r="H239" i="3"/>
  <c r="I239" i="3"/>
  <c r="J239" i="3"/>
  <c r="E240" i="3"/>
  <c r="F240" i="3"/>
  <c r="G240" i="3"/>
  <c r="H240" i="3"/>
  <c r="I240" i="3"/>
  <c r="J240" i="3"/>
  <c r="E241" i="3"/>
  <c r="F241" i="3"/>
  <c r="G241" i="3"/>
  <c r="H241" i="3"/>
  <c r="I241" i="3"/>
  <c r="J241" i="3"/>
  <c r="E242" i="3"/>
  <c r="F242" i="3"/>
  <c r="G242" i="3"/>
  <c r="H242" i="3"/>
  <c r="I242" i="3"/>
  <c r="J242" i="3"/>
  <c r="E243" i="3"/>
  <c r="F243" i="3"/>
  <c r="G243" i="3"/>
  <c r="H243" i="3"/>
  <c r="I243" i="3"/>
  <c r="J243" i="3"/>
  <c r="E244" i="3"/>
  <c r="F244" i="3"/>
  <c r="G244" i="3"/>
  <c r="H244" i="3"/>
  <c r="I244" i="3"/>
  <c r="J244" i="3"/>
  <c r="D22" i="26" l="1"/>
  <c r="D8" i="26"/>
  <c r="D7" i="26"/>
  <c r="D19" i="26"/>
  <c r="D16" i="26"/>
  <c r="D12" i="22"/>
  <c r="D19" i="22"/>
  <c r="K31" i="3"/>
  <c r="K39" i="3"/>
  <c r="K35" i="3"/>
  <c r="K193" i="3"/>
  <c r="K188" i="3"/>
  <c r="K171" i="3"/>
  <c r="K167" i="3"/>
  <c r="K104" i="3"/>
  <c r="K27" i="3"/>
  <c r="K20" i="3"/>
  <c r="K9" i="3"/>
  <c r="K240" i="3"/>
  <c r="K231" i="3"/>
  <c r="K227" i="3"/>
  <c r="K223" i="3"/>
  <c r="K164" i="3"/>
  <c r="K159" i="3"/>
  <c r="K155" i="3"/>
  <c r="K151" i="3"/>
  <c r="K134" i="3"/>
  <c r="K130" i="3"/>
  <c r="K126" i="3"/>
  <c r="K113" i="3"/>
  <c r="K109" i="3"/>
  <c r="K85" i="3"/>
  <c r="K28" i="3"/>
  <c r="K21" i="3"/>
  <c r="K5" i="3"/>
  <c r="K236" i="3"/>
  <c r="K194" i="3"/>
  <c r="K22" i="3"/>
  <c r="K15" i="3"/>
  <c r="K10" i="3"/>
  <c r="K6" i="3"/>
  <c r="K241" i="3"/>
  <c r="K232" i="3"/>
  <c r="K228" i="3"/>
  <c r="K224" i="3"/>
  <c r="K195" i="3"/>
  <c r="K190" i="3"/>
  <c r="K185" i="3"/>
  <c r="K105" i="3"/>
  <c r="K186" i="3"/>
  <c r="K23" i="3"/>
  <c r="K16" i="3"/>
  <c r="K11" i="3"/>
  <c r="K7" i="3"/>
  <c r="K244" i="3"/>
  <c r="K243" i="3"/>
  <c r="K242" i="3"/>
  <c r="K238" i="3"/>
  <c r="K235" i="3"/>
  <c r="K233" i="3"/>
  <c r="K197" i="3"/>
  <c r="K187" i="3"/>
  <c r="K106" i="3"/>
  <c r="K101" i="3"/>
  <c r="K24" i="3"/>
  <c r="K14" i="3"/>
  <c r="K239" i="3"/>
  <c r="K234" i="3"/>
  <c r="K112" i="3"/>
  <c r="K102" i="3"/>
  <c r="K25" i="3"/>
  <c r="K18" i="3"/>
  <c r="K8" i="3"/>
  <c r="K160" i="3"/>
  <c r="K218" i="3"/>
  <c r="K214" i="3"/>
  <c r="K210" i="3"/>
  <c r="K207" i="3"/>
  <c r="K203" i="3"/>
  <c r="K199" i="3"/>
  <c r="K183" i="3"/>
  <c r="K179" i="3"/>
  <c r="K175" i="3"/>
  <c r="K170" i="3"/>
  <c r="K149" i="3"/>
  <c r="K145" i="3"/>
  <c r="K141" i="3"/>
  <c r="K124" i="3"/>
  <c r="K120" i="3"/>
  <c r="K116" i="3"/>
  <c r="K81" i="3"/>
  <c r="K73" i="3"/>
  <c r="K69" i="3"/>
  <c r="K38" i="3"/>
  <c r="K34" i="3"/>
  <c r="K30" i="3"/>
  <c r="K163" i="3"/>
  <c r="K158" i="3"/>
  <c r="K154" i="3"/>
  <c r="K150" i="3"/>
  <c r="K137" i="3"/>
  <c r="K133" i="3"/>
  <c r="K129" i="3"/>
  <c r="K87" i="3"/>
  <c r="K77" i="3"/>
  <c r="K65" i="3"/>
  <c r="K51" i="3"/>
  <c r="K47" i="3"/>
  <c r="K43" i="3"/>
  <c r="K219" i="3"/>
  <c r="K215" i="3"/>
  <c r="K211" i="3"/>
  <c r="K208" i="3"/>
  <c r="K204" i="3"/>
  <c r="K200" i="3"/>
  <c r="K146" i="3"/>
  <c r="K142" i="3"/>
  <c r="K138" i="3"/>
  <c r="K125" i="3"/>
  <c r="K121" i="3"/>
  <c r="K117" i="3"/>
  <c r="K82" i="3"/>
  <c r="K78" i="3"/>
  <c r="K74" i="3"/>
  <c r="K70" i="3"/>
  <c r="K66" i="3"/>
  <c r="K220" i="3"/>
  <c r="K216" i="3"/>
  <c r="K212" i="3"/>
  <c r="K205" i="3"/>
  <c r="K201" i="3"/>
  <c r="K172" i="3"/>
  <c r="K168" i="3"/>
  <c r="K147" i="3"/>
  <c r="K143" i="3"/>
  <c r="K139" i="3"/>
  <c r="K122" i="3"/>
  <c r="K118" i="3"/>
  <c r="K114" i="3"/>
  <c r="K83" i="3"/>
  <c r="K79" i="3"/>
  <c r="K75" i="3"/>
  <c r="K71" i="3"/>
  <c r="K67" i="3"/>
  <c r="K40" i="3"/>
  <c r="K36" i="3"/>
  <c r="K32" i="3"/>
  <c r="K17" i="3"/>
  <c r="K49" i="3"/>
  <c r="K45" i="3"/>
  <c r="K229" i="3"/>
  <c r="K152" i="3"/>
  <c r="K135" i="3"/>
  <c r="K131" i="3"/>
  <c r="K127" i="3"/>
  <c r="K221" i="3"/>
  <c r="K217" i="3"/>
  <c r="K213" i="3"/>
  <c r="K206" i="3"/>
  <c r="K202" i="3"/>
  <c r="K198" i="3"/>
  <c r="K178" i="3"/>
  <c r="K174" i="3"/>
  <c r="K169" i="3"/>
  <c r="K161" i="3"/>
  <c r="K148" i="3"/>
  <c r="K144" i="3"/>
  <c r="K140" i="3"/>
  <c r="K123" i="3"/>
  <c r="K119" i="3"/>
  <c r="K115" i="3"/>
  <c r="K80" i="3"/>
  <c r="K76" i="3"/>
  <c r="K72" i="3"/>
  <c r="K68" i="3"/>
  <c r="K41" i="3"/>
  <c r="K37" i="3"/>
  <c r="K33" i="3"/>
  <c r="K225" i="3"/>
  <c r="K165" i="3"/>
  <c r="K156" i="3"/>
  <c r="K230" i="3"/>
  <c r="K226" i="3"/>
  <c r="K222" i="3"/>
  <c r="K209" i="3"/>
  <c r="K166" i="3"/>
  <c r="K162" i="3"/>
  <c r="K157" i="3"/>
  <c r="K153" i="3"/>
  <c r="K136" i="3"/>
  <c r="K132" i="3"/>
  <c r="K128" i="3"/>
  <c r="K86" i="3"/>
  <c r="K50" i="3"/>
  <c r="K46" i="3"/>
  <c r="K42" i="3"/>
  <c r="K29" i="3"/>
  <c r="D16" i="8"/>
  <c r="K184" i="3"/>
  <c r="K180" i="3"/>
  <c r="K176" i="3"/>
  <c r="K181" i="3"/>
  <c r="K177" i="3"/>
  <c r="K173" i="3"/>
  <c r="K182" i="3"/>
  <c r="K64" i="3"/>
  <c r="K60" i="3"/>
  <c r="K56" i="3"/>
  <c r="K61" i="3"/>
  <c r="K57" i="3"/>
  <c r="K62" i="3"/>
  <c r="K58" i="3"/>
  <c r="K53" i="3"/>
  <c r="K54" i="3"/>
  <c r="K63" i="3"/>
  <c r="K59" i="3"/>
  <c r="K55" i="3"/>
  <c r="C13" i="2"/>
  <c r="G164" i="10"/>
  <c r="D13" i="2" l="1"/>
  <c r="D8" i="16" l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E8" i="16"/>
  <c r="E9" i="16"/>
  <c r="E10" i="16"/>
  <c r="E11" i="16"/>
  <c r="E12" i="16"/>
  <c r="E13" i="16"/>
  <c r="E14" i="16"/>
  <c r="E15" i="16"/>
  <c r="E16" i="16"/>
  <c r="E17" i="16"/>
  <c r="E18" i="16"/>
  <c r="C5" i="14"/>
  <c r="E209" i="10"/>
  <c r="C21" i="8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K210" i="10" l="1"/>
  <c r="K218" i="10"/>
  <c r="K211" i="10"/>
  <c r="K215" i="10"/>
  <c r="K219" i="10"/>
  <c r="K209" i="10"/>
  <c r="K217" i="10"/>
  <c r="D210" i="10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K216" i="10"/>
  <c r="K220" i="10"/>
  <c r="K214" i="10"/>
  <c r="K213" i="10"/>
  <c r="K212" i="10"/>
  <c r="C18" i="8"/>
  <c r="E173" i="10"/>
  <c r="F173" i="10"/>
  <c r="E174" i="10"/>
  <c r="F174" i="10"/>
  <c r="E175" i="10"/>
  <c r="F175" i="10"/>
  <c r="E176" i="10"/>
  <c r="F176" i="10"/>
  <c r="E177" i="10"/>
  <c r="F177" i="10"/>
  <c r="E178" i="10"/>
  <c r="F178" i="10"/>
  <c r="E179" i="10"/>
  <c r="F179" i="10"/>
  <c r="E180" i="10"/>
  <c r="F180" i="10"/>
  <c r="E181" i="10"/>
  <c r="F181" i="10"/>
  <c r="E182" i="10"/>
  <c r="F182" i="10"/>
  <c r="E183" i="10"/>
  <c r="F183" i="10"/>
  <c r="E184" i="10"/>
  <c r="F184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D21" i="8" l="1"/>
  <c r="D174" i="10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J40" i="19"/>
  <c r="I40" i="19"/>
  <c r="H40" i="19"/>
  <c r="G40" i="19"/>
  <c r="F40" i="19"/>
  <c r="E40" i="19"/>
  <c r="J39" i="19"/>
  <c r="I39" i="19"/>
  <c r="H39" i="19"/>
  <c r="G39" i="19"/>
  <c r="F39" i="19"/>
  <c r="K39" i="19" s="1"/>
  <c r="E39" i="19"/>
  <c r="J38" i="19"/>
  <c r="K38" i="19" s="1"/>
  <c r="I38" i="19"/>
  <c r="H38" i="19"/>
  <c r="G38" i="19"/>
  <c r="F38" i="19"/>
  <c r="E38" i="19"/>
  <c r="J37" i="19"/>
  <c r="I37" i="19"/>
  <c r="H37" i="19"/>
  <c r="G37" i="19"/>
  <c r="F37" i="19"/>
  <c r="E37" i="19"/>
  <c r="J36" i="19"/>
  <c r="I36" i="19"/>
  <c r="H36" i="19"/>
  <c r="G36" i="19"/>
  <c r="F36" i="19"/>
  <c r="K36" i="19" s="1"/>
  <c r="E36" i="19"/>
  <c r="J35" i="19"/>
  <c r="I35" i="19"/>
  <c r="H35" i="19"/>
  <c r="G35" i="19"/>
  <c r="F35" i="19"/>
  <c r="K35" i="19" s="1"/>
  <c r="E35" i="19"/>
  <c r="J34" i="19"/>
  <c r="I34" i="19"/>
  <c r="H34" i="19"/>
  <c r="G34" i="19"/>
  <c r="F34" i="19"/>
  <c r="E34" i="19"/>
  <c r="J33" i="19"/>
  <c r="I33" i="19"/>
  <c r="H33" i="19"/>
  <c r="G33" i="19"/>
  <c r="F33" i="19"/>
  <c r="E33" i="19"/>
  <c r="J32" i="19"/>
  <c r="I32" i="19"/>
  <c r="H32" i="19"/>
  <c r="G32" i="19"/>
  <c r="F32" i="19"/>
  <c r="E32" i="19"/>
  <c r="J31" i="19"/>
  <c r="I31" i="19"/>
  <c r="H31" i="19"/>
  <c r="G31" i="19"/>
  <c r="F31" i="19"/>
  <c r="K31" i="19" s="1"/>
  <c r="E31" i="19"/>
  <c r="J30" i="19"/>
  <c r="I30" i="19"/>
  <c r="H30" i="19"/>
  <c r="G30" i="19"/>
  <c r="F30" i="19"/>
  <c r="E30" i="19"/>
  <c r="J29" i="19"/>
  <c r="I29" i="19"/>
  <c r="H29" i="19"/>
  <c r="G29" i="19"/>
  <c r="F29" i="19"/>
  <c r="E29" i="19"/>
  <c r="J28" i="19"/>
  <c r="I28" i="19"/>
  <c r="H28" i="19"/>
  <c r="G28" i="19"/>
  <c r="F28" i="19"/>
  <c r="E28" i="19"/>
  <c r="J27" i="19"/>
  <c r="I27" i="19"/>
  <c r="H27" i="19"/>
  <c r="G27" i="19"/>
  <c r="F27" i="19"/>
  <c r="E27" i="19"/>
  <c r="J26" i="19"/>
  <c r="I26" i="19"/>
  <c r="H26" i="19"/>
  <c r="G26" i="19"/>
  <c r="F26" i="19"/>
  <c r="E26" i="19"/>
  <c r="J25" i="19"/>
  <c r="I25" i="19"/>
  <c r="H25" i="19"/>
  <c r="G25" i="19"/>
  <c r="F25" i="19"/>
  <c r="E25" i="19"/>
  <c r="J24" i="19"/>
  <c r="I24" i="19"/>
  <c r="H24" i="19"/>
  <c r="G24" i="19"/>
  <c r="F24" i="19"/>
  <c r="E24" i="19"/>
  <c r="J23" i="19"/>
  <c r="I23" i="19"/>
  <c r="H23" i="19"/>
  <c r="G23" i="19"/>
  <c r="F23" i="19"/>
  <c r="E23" i="19"/>
  <c r="J22" i="19"/>
  <c r="I22" i="19"/>
  <c r="H22" i="19"/>
  <c r="G22" i="19"/>
  <c r="F22" i="19"/>
  <c r="E22" i="19"/>
  <c r="J21" i="19"/>
  <c r="I21" i="19"/>
  <c r="H21" i="19"/>
  <c r="G21" i="19"/>
  <c r="F21" i="19"/>
  <c r="E21" i="19"/>
  <c r="J20" i="19"/>
  <c r="I20" i="19"/>
  <c r="H20" i="19"/>
  <c r="G20" i="19"/>
  <c r="F20" i="19"/>
  <c r="E20" i="19"/>
  <c r="J19" i="19"/>
  <c r="I19" i="19"/>
  <c r="H19" i="19"/>
  <c r="G19" i="19"/>
  <c r="F19" i="19"/>
  <c r="E19" i="19"/>
  <c r="J18" i="19"/>
  <c r="I18" i="19"/>
  <c r="H18" i="19"/>
  <c r="G18" i="19"/>
  <c r="F18" i="19"/>
  <c r="E18" i="19"/>
  <c r="J17" i="19"/>
  <c r="I17" i="19"/>
  <c r="H17" i="19"/>
  <c r="G17" i="19"/>
  <c r="F17" i="19"/>
  <c r="E17" i="19"/>
  <c r="E6" i="19"/>
  <c r="F6" i="19"/>
  <c r="G6" i="19"/>
  <c r="H6" i="19"/>
  <c r="I6" i="19"/>
  <c r="J6" i="19"/>
  <c r="E7" i="19"/>
  <c r="F7" i="19"/>
  <c r="G7" i="19"/>
  <c r="H7" i="19"/>
  <c r="I7" i="19"/>
  <c r="J7" i="19"/>
  <c r="E8" i="19"/>
  <c r="F8" i="19"/>
  <c r="G8" i="19"/>
  <c r="H8" i="19"/>
  <c r="I8" i="19"/>
  <c r="J8" i="19"/>
  <c r="E9" i="19"/>
  <c r="F9" i="19"/>
  <c r="G9" i="19"/>
  <c r="H9" i="19"/>
  <c r="I9" i="19"/>
  <c r="J9" i="19"/>
  <c r="E10" i="19"/>
  <c r="F10" i="19"/>
  <c r="G10" i="19"/>
  <c r="H10" i="19"/>
  <c r="I10" i="19"/>
  <c r="J10" i="19"/>
  <c r="E11" i="19"/>
  <c r="F11" i="19"/>
  <c r="G11" i="19"/>
  <c r="H11" i="19"/>
  <c r="I11" i="19"/>
  <c r="J11" i="19"/>
  <c r="E12" i="19"/>
  <c r="F12" i="19"/>
  <c r="G12" i="19"/>
  <c r="H12" i="19"/>
  <c r="I12" i="19"/>
  <c r="J12" i="19"/>
  <c r="E13" i="19"/>
  <c r="F13" i="19"/>
  <c r="G13" i="19"/>
  <c r="H13" i="19"/>
  <c r="I13" i="19"/>
  <c r="J13" i="19"/>
  <c r="E14" i="19"/>
  <c r="F14" i="19"/>
  <c r="G14" i="19"/>
  <c r="H14" i="19"/>
  <c r="I14" i="19"/>
  <c r="J14" i="19"/>
  <c r="E15" i="19"/>
  <c r="F15" i="19"/>
  <c r="G15" i="19"/>
  <c r="H15" i="19"/>
  <c r="I15" i="19"/>
  <c r="J15" i="19"/>
  <c r="E16" i="19"/>
  <c r="F16" i="19"/>
  <c r="G16" i="19"/>
  <c r="H16" i="19"/>
  <c r="I16" i="19"/>
  <c r="J16" i="19"/>
  <c r="G5" i="19"/>
  <c r="H5" i="19"/>
  <c r="I5" i="19"/>
  <c r="J5" i="19"/>
  <c r="F5" i="19"/>
  <c r="E5" i="19"/>
  <c r="C4" i="18"/>
  <c r="F8" i="16"/>
  <c r="F9" i="16"/>
  <c r="F10" i="16"/>
  <c r="F11" i="16"/>
  <c r="F12" i="16"/>
  <c r="F13" i="16"/>
  <c r="F14" i="16"/>
  <c r="F15" i="16"/>
  <c r="F16" i="16"/>
  <c r="F17" i="16"/>
  <c r="F18" i="16"/>
  <c r="F7" i="16"/>
  <c r="E7" i="16"/>
  <c r="K28" i="19" l="1"/>
  <c r="K32" i="19"/>
  <c r="K30" i="19"/>
  <c r="K9" i="19"/>
  <c r="K17" i="19"/>
  <c r="K19" i="19"/>
  <c r="D5" i="14"/>
  <c r="K40" i="19"/>
  <c r="K14" i="19"/>
  <c r="K10" i="19"/>
  <c r="K6" i="19"/>
  <c r="K27" i="19"/>
  <c r="K15" i="19"/>
  <c r="K7" i="19"/>
  <c r="K18" i="19"/>
  <c r="K26" i="19"/>
  <c r="K5" i="19"/>
  <c r="K34" i="19"/>
  <c r="K11" i="19"/>
  <c r="K16" i="19"/>
  <c r="K12" i="19"/>
  <c r="K8" i="19"/>
  <c r="K21" i="19"/>
  <c r="K25" i="19"/>
  <c r="K29" i="19"/>
  <c r="K33" i="19"/>
  <c r="K37" i="19"/>
  <c r="K13" i="19"/>
  <c r="K20" i="19"/>
  <c r="D6" i="19"/>
  <c r="D7" i="19" s="1"/>
  <c r="D8" i="19" s="1"/>
  <c r="D9" i="19" s="1"/>
  <c r="D10" i="19" s="1"/>
  <c r="D11" i="19" s="1"/>
  <c r="D12" i="19" s="1"/>
  <c r="D13" i="19" s="1"/>
  <c r="D14" i="19" s="1"/>
  <c r="D15" i="19" s="1"/>
  <c r="D16" i="19" s="1"/>
  <c r="K23" i="19"/>
  <c r="D18" i="19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C5" i="18"/>
  <c r="D30" i="19"/>
  <c r="D31" i="19" s="1"/>
  <c r="D32" i="19" s="1"/>
  <c r="D33" i="19" s="1"/>
  <c r="D34" i="19" s="1"/>
  <c r="D35" i="19" s="1"/>
  <c r="D36" i="19" s="1"/>
  <c r="D37" i="19" s="1"/>
  <c r="D38" i="19" s="1"/>
  <c r="D39" i="19" s="1"/>
  <c r="D40" i="19" s="1"/>
  <c r="C6" i="18"/>
  <c r="K24" i="19"/>
  <c r="K22" i="19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C20" i="8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C19" i="8"/>
  <c r="J184" i="10"/>
  <c r="I184" i="10"/>
  <c r="H184" i="10"/>
  <c r="G184" i="10"/>
  <c r="J183" i="10"/>
  <c r="I183" i="10"/>
  <c r="H183" i="10"/>
  <c r="G183" i="10"/>
  <c r="J182" i="10"/>
  <c r="I182" i="10"/>
  <c r="H182" i="10"/>
  <c r="G182" i="10"/>
  <c r="J181" i="10"/>
  <c r="I181" i="10"/>
  <c r="H181" i="10"/>
  <c r="G181" i="10"/>
  <c r="J180" i="10"/>
  <c r="I180" i="10"/>
  <c r="H180" i="10"/>
  <c r="G180" i="10"/>
  <c r="J179" i="10"/>
  <c r="I179" i="10"/>
  <c r="H179" i="10"/>
  <c r="G179" i="10"/>
  <c r="J178" i="10"/>
  <c r="I178" i="10"/>
  <c r="H178" i="10"/>
  <c r="G178" i="10"/>
  <c r="J177" i="10"/>
  <c r="I177" i="10"/>
  <c r="H177" i="10"/>
  <c r="G177" i="10"/>
  <c r="J176" i="10"/>
  <c r="I176" i="10"/>
  <c r="H176" i="10"/>
  <c r="G176" i="10"/>
  <c r="J175" i="10"/>
  <c r="I175" i="10"/>
  <c r="H175" i="10"/>
  <c r="G175" i="10"/>
  <c r="J174" i="10"/>
  <c r="I174" i="10"/>
  <c r="H174" i="10"/>
  <c r="G174" i="10"/>
  <c r="J173" i="10"/>
  <c r="I173" i="10"/>
  <c r="H173" i="10"/>
  <c r="G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C17" i="8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C15" i="8"/>
  <c r="C22" i="8" s="1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C14" i="8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C13" i="8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C12" i="8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C11" i="8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C10" i="8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C9" i="8"/>
  <c r="J64" i="10"/>
  <c r="H64" i="10"/>
  <c r="G64" i="10"/>
  <c r="F64" i="10"/>
  <c r="E64" i="10"/>
  <c r="J63" i="10"/>
  <c r="H63" i="10"/>
  <c r="G63" i="10"/>
  <c r="F63" i="10"/>
  <c r="E63" i="10"/>
  <c r="J62" i="10"/>
  <c r="H62" i="10"/>
  <c r="G62" i="10"/>
  <c r="F62" i="10"/>
  <c r="E62" i="10"/>
  <c r="J61" i="10"/>
  <c r="H61" i="10"/>
  <c r="G61" i="10"/>
  <c r="F61" i="10"/>
  <c r="E61" i="10"/>
  <c r="J60" i="10"/>
  <c r="H60" i="10"/>
  <c r="G60" i="10"/>
  <c r="F60" i="10"/>
  <c r="E60" i="10"/>
  <c r="J59" i="10"/>
  <c r="H59" i="10"/>
  <c r="G59" i="10"/>
  <c r="F59" i="10"/>
  <c r="E59" i="10"/>
  <c r="J58" i="10"/>
  <c r="H58" i="10"/>
  <c r="G58" i="10"/>
  <c r="F58" i="10"/>
  <c r="E58" i="10"/>
  <c r="J57" i="10"/>
  <c r="H57" i="10"/>
  <c r="G57" i="10"/>
  <c r="F57" i="10"/>
  <c r="E57" i="10"/>
  <c r="J56" i="10"/>
  <c r="H56" i="10"/>
  <c r="G56" i="10"/>
  <c r="F56" i="10"/>
  <c r="E56" i="10"/>
  <c r="J55" i="10"/>
  <c r="H55" i="10"/>
  <c r="G55" i="10"/>
  <c r="F55" i="10"/>
  <c r="E55" i="10"/>
  <c r="J54" i="10"/>
  <c r="H54" i="10"/>
  <c r="G54" i="10"/>
  <c r="F54" i="10"/>
  <c r="E54" i="10"/>
  <c r="J53" i="10"/>
  <c r="H53" i="10"/>
  <c r="G53" i="10"/>
  <c r="F53" i="10"/>
  <c r="E53" i="10"/>
  <c r="C8" i="8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C7" i="8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C6" i="8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J23" i="10"/>
  <c r="I23" i="10"/>
  <c r="H23" i="10"/>
  <c r="G23" i="10"/>
  <c r="F23" i="10"/>
  <c r="E23" i="10"/>
  <c r="J22" i="10"/>
  <c r="I22" i="10"/>
  <c r="H22" i="10"/>
  <c r="G22" i="10"/>
  <c r="F22" i="10"/>
  <c r="E22" i="10"/>
  <c r="J21" i="10"/>
  <c r="I21" i="10"/>
  <c r="H21" i="10"/>
  <c r="G21" i="10"/>
  <c r="F21" i="10"/>
  <c r="E21" i="10"/>
  <c r="J20" i="10"/>
  <c r="I20" i="10"/>
  <c r="H20" i="10"/>
  <c r="G20" i="10"/>
  <c r="F20" i="10"/>
  <c r="E20" i="10"/>
  <c r="J19" i="10"/>
  <c r="I19" i="10"/>
  <c r="H19" i="10"/>
  <c r="G19" i="10"/>
  <c r="F19" i="10"/>
  <c r="E19" i="10"/>
  <c r="J18" i="10"/>
  <c r="I18" i="10"/>
  <c r="H18" i="10"/>
  <c r="G18" i="10"/>
  <c r="F18" i="10"/>
  <c r="E18" i="10"/>
  <c r="J17" i="10"/>
  <c r="I17" i="10"/>
  <c r="H17" i="10"/>
  <c r="G17" i="10"/>
  <c r="F17" i="10"/>
  <c r="E17" i="10"/>
  <c r="C5" i="8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G5" i="10"/>
  <c r="H5" i="10"/>
  <c r="I5" i="10"/>
  <c r="J5" i="10"/>
  <c r="F5" i="10"/>
  <c r="E5" i="10"/>
  <c r="C4" i="8"/>
  <c r="K100" i="9"/>
  <c r="J100" i="9"/>
  <c r="I100" i="9"/>
  <c r="H100" i="9"/>
  <c r="G100" i="9"/>
  <c r="F100" i="9"/>
  <c r="E100" i="9"/>
  <c r="K99" i="9"/>
  <c r="J99" i="9"/>
  <c r="I99" i="9"/>
  <c r="H99" i="9"/>
  <c r="G99" i="9"/>
  <c r="F99" i="9"/>
  <c r="E99" i="9"/>
  <c r="K98" i="9"/>
  <c r="J98" i="9"/>
  <c r="I98" i="9"/>
  <c r="H98" i="9"/>
  <c r="G98" i="9"/>
  <c r="F98" i="9"/>
  <c r="E98" i="9"/>
  <c r="K97" i="9"/>
  <c r="J97" i="9"/>
  <c r="I97" i="9"/>
  <c r="H97" i="9"/>
  <c r="G97" i="9"/>
  <c r="F97" i="9"/>
  <c r="E97" i="9"/>
  <c r="K96" i="9"/>
  <c r="J96" i="9"/>
  <c r="I96" i="9"/>
  <c r="H96" i="9"/>
  <c r="G96" i="9"/>
  <c r="F96" i="9"/>
  <c r="E96" i="9"/>
  <c r="K95" i="9"/>
  <c r="J95" i="9"/>
  <c r="I95" i="9"/>
  <c r="H95" i="9"/>
  <c r="G95" i="9"/>
  <c r="F95" i="9"/>
  <c r="E95" i="9"/>
  <c r="K94" i="9"/>
  <c r="J94" i="9"/>
  <c r="I94" i="9"/>
  <c r="H94" i="9"/>
  <c r="G94" i="9"/>
  <c r="F94" i="9"/>
  <c r="E94" i="9"/>
  <c r="K93" i="9"/>
  <c r="J93" i="9"/>
  <c r="I93" i="9"/>
  <c r="H93" i="9"/>
  <c r="G93" i="9"/>
  <c r="F93" i="9"/>
  <c r="E93" i="9"/>
  <c r="K92" i="9"/>
  <c r="J92" i="9"/>
  <c r="I92" i="9"/>
  <c r="H92" i="9"/>
  <c r="G92" i="9"/>
  <c r="F92" i="9"/>
  <c r="E92" i="9"/>
  <c r="K91" i="9"/>
  <c r="J91" i="9"/>
  <c r="I91" i="9"/>
  <c r="H91" i="9"/>
  <c r="G91" i="9"/>
  <c r="F91" i="9"/>
  <c r="E91" i="9"/>
  <c r="K90" i="9"/>
  <c r="J90" i="9"/>
  <c r="I90" i="9"/>
  <c r="H90" i="9"/>
  <c r="G90" i="9"/>
  <c r="F90" i="9"/>
  <c r="E90" i="9"/>
  <c r="K89" i="9"/>
  <c r="J89" i="9"/>
  <c r="I89" i="9"/>
  <c r="H89" i="9"/>
  <c r="G89" i="9"/>
  <c r="F89" i="9"/>
  <c r="E89" i="9"/>
  <c r="C11" i="7"/>
  <c r="K88" i="9"/>
  <c r="J88" i="9"/>
  <c r="I88" i="9"/>
  <c r="H88" i="9"/>
  <c r="G88" i="9"/>
  <c r="F88" i="9"/>
  <c r="E88" i="9"/>
  <c r="K87" i="9"/>
  <c r="J87" i="9"/>
  <c r="I87" i="9"/>
  <c r="H87" i="9"/>
  <c r="G87" i="9"/>
  <c r="F87" i="9"/>
  <c r="E87" i="9"/>
  <c r="K86" i="9"/>
  <c r="J86" i="9"/>
  <c r="I86" i="9"/>
  <c r="H86" i="9"/>
  <c r="G86" i="9"/>
  <c r="F86" i="9"/>
  <c r="E86" i="9"/>
  <c r="K85" i="9"/>
  <c r="J85" i="9"/>
  <c r="I85" i="9"/>
  <c r="H85" i="9"/>
  <c r="G85" i="9"/>
  <c r="F85" i="9"/>
  <c r="E85" i="9"/>
  <c r="K84" i="9"/>
  <c r="J84" i="9"/>
  <c r="I84" i="9"/>
  <c r="H84" i="9"/>
  <c r="G84" i="9"/>
  <c r="F84" i="9"/>
  <c r="E84" i="9"/>
  <c r="K83" i="9"/>
  <c r="J83" i="9"/>
  <c r="I83" i="9"/>
  <c r="H83" i="9"/>
  <c r="G83" i="9"/>
  <c r="F83" i="9"/>
  <c r="E83" i="9"/>
  <c r="K82" i="9"/>
  <c r="J82" i="9"/>
  <c r="I82" i="9"/>
  <c r="H82" i="9"/>
  <c r="G82" i="9"/>
  <c r="F82" i="9"/>
  <c r="E82" i="9"/>
  <c r="K81" i="9"/>
  <c r="J81" i="9"/>
  <c r="I81" i="9"/>
  <c r="H81" i="9"/>
  <c r="G81" i="9"/>
  <c r="F81" i="9"/>
  <c r="E81" i="9"/>
  <c r="K80" i="9"/>
  <c r="J80" i="9"/>
  <c r="I80" i="9"/>
  <c r="H80" i="9"/>
  <c r="G80" i="9"/>
  <c r="F80" i="9"/>
  <c r="E80" i="9"/>
  <c r="K79" i="9"/>
  <c r="J79" i="9"/>
  <c r="I79" i="9"/>
  <c r="H79" i="9"/>
  <c r="G79" i="9"/>
  <c r="F79" i="9"/>
  <c r="E79" i="9"/>
  <c r="K78" i="9"/>
  <c r="J78" i="9"/>
  <c r="I78" i="9"/>
  <c r="H78" i="9"/>
  <c r="G78" i="9"/>
  <c r="F78" i="9"/>
  <c r="E78" i="9"/>
  <c r="K77" i="9"/>
  <c r="J77" i="9"/>
  <c r="I77" i="9"/>
  <c r="H77" i="9"/>
  <c r="G77" i="9"/>
  <c r="F77" i="9"/>
  <c r="E77" i="9"/>
  <c r="C10" i="7"/>
  <c r="K76" i="9"/>
  <c r="J76" i="9"/>
  <c r="I76" i="9"/>
  <c r="H76" i="9"/>
  <c r="G76" i="9"/>
  <c r="F76" i="9"/>
  <c r="E76" i="9"/>
  <c r="K75" i="9"/>
  <c r="J75" i="9"/>
  <c r="I75" i="9"/>
  <c r="H75" i="9"/>
  <c r="G75" i="9"/>
  <c r="F75" i="9"/>
  <c r="E75" i="9"/>
  <c r="K74" i="9"/>
  <c r="J74" i="9"/>
  <c r="I74" i="9"/>
  <c r="H74" i="9"/>
  <c r="G74" i="9"/>
  <c r="F74" i="9"/>
  <c r="E74" i="9"/>
  <c r="K73" i="9"/>
  <c r="J73" i="9"/>
  <c r="I73" i="9"/>
  <c r="H73" i="9"/>
  <c r="G73" i="9"/>
  <c r="F73" i="9"/>
  <c r="E73" i="9"/>
  <c r="K72" i="9"/>
  <c r="J72" i="9"/>
  <c r="I72" i="9"/>
  <c r="H72" i="9"/>
  <c r="G72" i="9"/>
  <c r="F72" i="9"/>
  <c r="E72" i="9"/>
  <c r="K71" i="9"/>
  <c r="J71" i="9"/>
  <c r="I71" i="9"/>
  <c r="H71" i="9"/>
  <c r="G71" i="9"/>
  <c r="F71" i="9"/>
  <c r="E71" i="9"/>
  <c r="K70" i="9"/>
  <c r="J70" i="9"/>
  <c r="I70" i="9"/>
  <c r="H70" i="9"/>
  <c r="G70" i="9"/>
  <c r="F70" i="9"/>
  <c r="E70" i="9"/>
  <c r="K69" i="9"/>
  <c r="J69" i="9"/>
  <c r="I69" i="9"/>
  <c r="H69" i="9"/>
  <c r="G69" i="9"/>
  <c r="F69" i="9"/>
  <c r="E69" i="9"/>
  <c r="K68" i="9"/>
  <c r="J68" i="9"/>
  <c r="I68" i="9"/>
  <c r="H68" i="9"/>
  <c r="G68" i="9"/>
  <c r="F68" i="9"/>
  <c r="E68" i="9"/>
  <c r="K67" i="9"/>
  <c r="J67" i="9"/>
  <c r="I67" i="9"/>
  <c r="H67" i="9"/>
  <c r="G67" i="9"/>
  <c r="F67" i="9"/>
  <c r="E67" i="9"/>
  <c r="K66" i="9"/>
  <c r="J66" i="9"/>
  <c r="I66" i="9"/>
  <c r="H66" i="9"/>
  <c r="G66" i="9"/>
  <c r="F66" i="9"/>
  <c r="E66" i="9"/>
  <c r="K65" i="9"/>
  <c r="J65" i="9"/>
  <c r="I65" i="9"/>
  <c r="H65" i="9"/>
  <c r="G65" i="9"/>
  <c r="F65" i="9"/>
  <c r="E65" i="9"/>
  <c r="C9" i="7"/>
  <c r="K64" i="9"/>
  <c r="J64" i="9"/>
  <c r="I64" i="9"/>
  <c r="H64" i="9"/>
  <c r="G64" i="9"/>
  <c r="F64" i="9"/>
  <c r="E64" i="9"/>
  <c r="K63" i="9"/>
  <c r="J63" i="9"/>
  <c r="I63" i="9"/>
  <c r="H63" i="9"/>
  <c r="G63" i="9"/>
  <c r="F63" i="9"/>
  <c r="E63" i="9"/>
  <c r="K62" i="9"/>
  <c r="J62" i="9"/>
  <c r="I62" i="9"/>
  <c r="H62" i="9"/>
  <c r="G62" i="9"/>
  <c r="F62" i="9"/>
  <c r="E62" i="9"/>
  <c r="K61" i="9"/>
  <c r="J61" i="9"/>
  <c r="I61" i="9"/>
  <c r="H61" i="9"/>
  <c r="G61" i="9"/>
  <c r="F61" i="9"/>
  <c r="E61" i="9"/>
  <c r="K60" i="9"/>
  <c r="J60" i="9"/>
  <c r="I60" i="9"/>
  <c r="H60" i="9"/>
  <c r="G60" i="9"/>
  <c r="F60" i="9"/>
  <c r="E60" i="9"/>
  <c r="K59" i="9"/>
  <c r="J59" i="9"/>
  <c r="I59" i="9"/>
  <c r="H59" i="9"/>
  <c r="G59" i="9"/>
  <c r="F59" i="9"/>
  <c r="E59" i="9"/>
  <c r="K58" i="9"/>
  <c r="J58" i="9"/>
  <c r="I58" i="9"/>
  <c r="H58" i="9"/>
  <c r="G58" i="9"/>
  <c r="F58" i="9"/>
  <c r="E58" i="9"/>
  <c r="K57" i="9"/>
  <c r="J57" i="9"/>
  <c r="I57" i="9"/>
  <c r="H57" i="9"/>
  <c r="G57" i="9"/>
  <c r="F57" i="9"/>
  <c r="E57" i="9"/>
  <c r="K56" i="9"/>
  <c r="J56" i="9"/>
  <c r="I56" i="9"/>
  <c r="H56" i="9"/>
  <c r="G56" i="9"/>
  <c r="F56" i="9"/>
  <c r="E56" i="9"/>
  <c r="K55" i="9"/>
  <c r="J55" i="9"/>
  <c r="I55" i="9"/>
  <c r="H55" i="9"/>
  <c r="G55" i="9"/>
  <c r="F55" i="9"/>
  <c r="E55" i="9"/>
  <c r="K54" i="9"/>
  <c r="J54" i="9"/>
  <c r="I54" i="9"/>
  <c r="H54" i="9"/>
  <c r="G54" i="9"/>
  <c r="F54" i="9"/>
  <c r="E54" i="9"/>
  <c r="K53" i="9"/>
  <c r="J53" i="9"/>
  <c r="I53" i="9"/>
  <c r="H53" i="9"/>
  <c r="G53" i="9"/>
  <c r="F53" i="9"/>
  <c r="E53" i="9"/>
  <c r="C8" i="7"/>
  <c r="K52" i="9"/>
  <c r="J52" i="9"/>
  <c r="I52" i="9"/>
  <c r="H52" i="9"/>
  <c r="G52" i="9"/>
  <c r="F52" i="9"/>
  <c r="E52" i="9"/>
  <c r="K51" i="9"/>
  <c r="J51" i="9"/>
  <c r="I51" i="9"/>
  <c r="H51" i="9"/>
  <c r="G51" i="9"/>
  <c r="F51" i="9"/>
  <c r="E51" i="9"/>
  <c r="K50" i="9"/>
  <c r="J50" i="9"/>
  <c r="I50" i="9"/>
  <c r="H50" i="9"/>
  <c r="G50" i="9"/>
  <c r="F50" i="9"/>
  <c r="E50" i="9"/>
  <c r="K49" i="9"/>
  <c r="J49" i="9"/>
  <c r="I49" i="9"/>
  <c r="H49" i="9"/>
  <c r="G49" i="9"/>
  <c r="F49" i="9"/>
  <c r="E49" i="9"/>
  <c r="K48" i="9"/>
  <c r="J48" i="9"/>
  <c r="I48" i="9"/>
  <c r="H48" i="9"/>
  <c r="G48" i="9"/>
  <c r="F48" i="9"/>
  <c r="E48" i="9"/>
  <c r="K47" i="9"/>
  <c r="J47" i="9"/>
  <c r="I47" i="9"/>
  <c r="H47" i="9"/>
  <c r="G47" i="9"/>
  <c r="F47" i="9"/>
  <c r="E47" i="9"/>
  <c r="K46" i="9"/>
  <c r="J46" i="9"/>
  <c r="I46" i="9"/>
  <c r="H46" i="9"/>
  <c r="G46" i="9"/>
  <c r="F46" i="9"/>
  <c r="E46" i="9"/>
  <c r="K45" i="9"/>
  <c r="J45" i="9"/>
  <c r="I45" i="9"/>
  <c r="H45" i="9"/>
  <c r="G45" i="9"/>
  <c r="F45" i="9"/>
  <c r="E45" i="9"/>
  <c r="K44" i="9"/>
  <c r="J44" i="9"/>
  <c r="I44" i="9"/>
  <c r="H44" i="9"/>
  <c r="G44" i="9"/>
  <c r="F44" i="9"/>
  <c r="E44" i="9"/>
  <c r="K43" i="9"/>
  <c r="J43" i="9"/>
  <c r="I43" i="9"/>
  <c r="H43" i="9"/>
  <c r="G43" i="9"/>
  <c r="F43" i="9"/>
  <c r="E43" i="9"/>
  <c r="K42" i="9"/>
  <c r="J42" i="9"/>
  <c r="I42" i="9"/>
  <c r="H42" i="9"/>
  <c r="G42" i="9"/>
  <c r="F42" i="9"/>
  <c r="E42" i="9"/>
  <c r="K41" i="9"/>
  <c r="J41" i="9"/>
  <c r="I41" i="9"/>
  <c r="H41" i="9"/>
  <c r="G41" i="9"/>
  <c r="F41" i="9"/>
  <c r="E41" i="9"/>
  <c r="C7" i="7"/>
  <c r="K40" i="9"/>
  <c r="J40" i="9"/>
  <c r="I40" i="9"/>
  <c r="H40" i="9"/>
  <c r="G40" i="9"/>
  <c r="F40" i="9"/>
  <c r="E40" i="9"/>
  <c r="K39" i="9"/>
  <c r="J39" i="9"/>
  <c r="I39" i="9"/>
  <c r="H39" i="9"/>
  <c r="G39" i="9"/>
  <c r="F39" i="9"/>
  <c r="E39" i="9"/>
  <c r="K38" i="9"/>
  <c r="J38" i="9"/>
  <c r="I38" i="9"/>
  <c r="H38" i="9"/>
  <c r="G38" i="9"/>
  <c r="F38" i="9"/>
  <c r="E38" i="9"/>
  <c r="K37" i="9"/>
  <c r="J37" i="9"/>
  <c r="I37" i="9"/>
  <c r="H37" i="9"/>
  <c r="G37" i="9"/>
  <c r="F37" i="9"/>
  <c r="E37" i="9"/>
  <c r="K36" i="9"/>
  <c r="J36" i="9"/>
  <c r="I36" i="9"/>
  <c r="H36" i="9"/>
  <c r="G36" i="9"/>
  <c r="F36" i="9"/>
  <c r="E36" i="9"/>
  <c r="K35" i="9"/>
  <c r="J35" i="9"/>
  <c r="I35" i="9"/>
  <c r="H35" i="9"/>
  <c r="G35" i="9"/>
  <c r="F35" i="9"/>
  <c r="E35" i="9"/>
  <c r="K34" i="9"/>
  <c r="J34" i="9"/>
  <c r="I34" i="9"/>
  <c r="H34" i="9"/>
  <c r="G34" i="9"/>
  <c r="F34" i="9"/>
  <c r="E34" i="9"/>
  <c r="K33" i="9"/>
  <c r="J33" i="9"/>
  <c r="I33" i="9"/>
  <c r="H33" i="9"/>
  <c r="G33" i="9"/>
  <c r="F33" i="9"/>
  <c r="E33" i="9"/>
  <c r="K32" i="9"/>
  <c r="J32" i="9"/>
  <c r="I32" i="9"/>
  <c r="H32" i="9"/>
  <c r="G32" i="9"/>
  <c r="F32" i="9"/>
  <c r="E32" i="9"/>
  <c r="K31" i="9"/>
  <c r="J31" i="9"/>
  <c r="I31" i="9"/>
  <c r="H31" i="9"/>
  <c r="G31" i="9"/>
  <c r="F31" i="9"/>
  <c r="E31" i="9"/>
  <c r="K30" i="9"/>
  <c r="J30" i="9"/>
  <c r="I30" i="9"/>
  <c r="H30" i="9"/>
  <c r="G30" i="9"/>
  <c r="F30" i="9"/>
  <c r="E30" i="9"/>
  <c r="K29" i="9"/>
  <c r="J29" i="9"/>
  <c r="I29" i="9"/>
  <c r="H29" i="9"/>
  <c r="G29" i="9"/>
  <c r="F29" i="9"/>
  <c r="E29" i="9"/>
  <c r="C6" i="7"/>
  <c r="K28" i="9"/>
  <c r="J28" i="9"/>
  <c r="I28" i="9"/>
  <c r="H28" i="9"/>
  <c r="G28" i="9"/>
  <c r="F28" i="9"/>
  <c r="E28" i="9"/>
  <c r="K27" i="9"/>
  <c r="J27" i="9"/>
  <c r="I27" i="9"/>
  <c r="H27" i="9"/>
  <c r="G27" i="9"/>
  <c r="F27" i="9"/>
  <c r="E27" i="9"/>
  <c r="K26" i="9"/>
  <c r="J26" i="9"/>
  <c r="I26" i="9"/>
  <c r="H26" i="9"/>
  <c r="G26" i="9"/>
  <c r="F26" i="9"/>
  <c r="E26" i="9"/>
  <c r="K25" i="9"/>
  <c r="J25" i="9"/>
  <c r="I25" i="9"/>
  <c r="H25" i="9"/>
  <c r="G25" i="9"/>
  <c r="F25" i="9"/>
  <c r="E25" i="9"/>
  <c r="K24" i="9"/>
  <c r="J24" i="9"/>
  <c r="I24" i="9"/>
  <c r="H24" i="9"/>
  <c r="G24" i="9"/>
  <c r="F24" i="9"/>
  <c r="E24" i="9"/>
  <c r="K23" i="9"/>
  <c r="J23" i="9"/>
  <c r="I23" i="9"/>
  <c r="H23" i="9"/>
  <c r="G23" i="9"/>
  <c r="F23" i="9"/>
  <c r="E23" i="9"/>
  <c r="K22" i="9"/>
  <c r="J22" i="9"/>
  <c r="I22" i="9"/>
  <c r="H22" i="9"/>
  <c r="G22" i="9"/>
  <c r="F22" i="9"/>
  <c r="E22" i="9"/>
  <c r="K21" i="9"/>
  <c r="J21" i="9"/>
  <c r="I21" i="9"/>
  <c r="H21" i="9"/>
  <c r="G21" i="9"/>
  <c r="F21" i="9"/>
  <c r="E21" i="9"/>
  <c r="K20" i="9"/>
  <c r="J20" i="9"/>
  <c r="I20" i="9"/>
  <c r="H20" i="9"/>
  <c r="G20" i="9"/>
  <c r="F20" i="9"/>
  <c r="E20" i="9"/>
  <c r="K19" i="9"/>
  <c r="J19" i="9"/>
  <c r="I19" i="9"/>
  <c r="H19" i="9"/>
  <c r="G19" i="9"/>
  <c r="F19" i="9"/>
  <c r="E19" i="9"/>
  <c r="K18" i="9"/>
  <c r="J18" i="9"/>
  <c r="I18" i="9"/>
  <c r="H18" i="9"/>
  <c r="G18" i="9"/>
  <c r="F18" i="9"/>
  <c r="E18" i="9"/>
  <c r="K17" i="9"/>
  <c r="J17" i="9"/>
  <c r="I17" i="9"/>
  <c r="H17" i="9"/>
  <c r="G17" i="9"/>
  <c r="F17" i="9"/>
  <c r="E17" i="9"/>
  <c r="C5" i="7"/>
  <c r="F6" i="9"/>
  <c r="G6" i="9"/>
  <c r="H6" i="9"/>
  <c r="I6" i="9"/>
  <c r="J6" i="9"/>
  <c r="K6" i="9"/>
  <c r="F7" i="9"/>
  <c r="G7" i="9"/>
  <c r="H7" i="9"/>
  <c r="I7" i="9"/>
  <c r="J7" i="9"/>
  <c r="K7" i="9"/>
  <c r="F8" i="9"/>
  <c r="G8" i="9"/>
  <c r="H8" i="9"/>
  <c r="I8" i="9"/>
  <c r="J8" i="9"/>
  <c r="K8" i="9"/>
  <c r="F9" i="9"/>
  <c r="G9" i="9"/>
  <c r="H9" i="9"/>
  <c r="I9" i="9"/>
  <c r="J9" i="9"/>
  <c r="K9" i="9"/>
  <c r="F10" i="9"/>
  <c r="G10" i="9"/>
  <c r="H10" i="9"/>
  <c r="I10" i="9"/>
  <c r="J10" i="9"/>
  <c r="K10" i="9"/>
  <c r="F11" i="9"/>
  <c r="G11" i="9"/>
  <c r="H11" i="9"/>
  <c r="I11" i="9"/>
  <c r="J11" i="9"/>
  <c r="K11" i="9"/>
  <c r="F12" i="9"/>
  <c r="G12" i="9"/>
  <c r="H12" i="9"/>
  <c r="I12" i="9"/>
  <c r="J12" i="9"/>
  <c r="K12" i="9"/>
  <c r="F13" i="9"/>
  <c r="G13" i="9"/>
  <c r="H13" i="9"/>
  <c r="I13" i="9"/>
  <c r="J13" i="9"/>
  <c r="K13" i="9"/>
  <c r="F14" i="9"/>
  <c r="G14" i="9"/>
  <c r="H14" i="9"/>
  <c r="I14" i="9"/>
  <c r="J14" i="9"/>
  <c r="K14" i="9"/>
  <c r="F15" i="9"/>
  <c r="G15" i="9"/>
  <c r="H15" i="9"/>
  <c r="I15" i="9"/>
  <c r="J15" i="9"/>
  <c r="K15" i="9"/>
  <c r="F16" i="9"/>
  <c r="G16" i="9"/>
  <c r="H16" i="9"/>
  <c r="I16" i="9"/>
  <c r="J16" i="9"/>
  <c r="K16" i="9"/>
  <c r="G5" i="9"/>
  <c r="H5" i="9"/>
  <c r="I5" i="9"/>
  <c r="J5" i="9"/>
  <c r="K5" i="9"/>
  <c r="F5" i="9"/>
  <c r="E5" i="9"/>
  <c r="C4" i="7"/>
  <c r="C12" i="2"/>
  <c r="C11" i="2"/>
  <c r="C10" i="2"/>
  <c r="C9" i="2"/>
  <c r="C8" i="2"/>
  <c r="C7" i="2"/>
  <c r="C6" i="2"/>
  <c r="C5" i="2"/>
  <c r="C4" i="2"/>
  <c r="B174" i="4"/>
  <c r="E6" i="9"/>
  <c r="E7" i="9"/>
  <c r="E8" i="9"/>
  <c r="E9" i="9"/>
  <c r="E10" i="9"/>
  <c r="E11" i="9"/>
  <c r="E12" i="9"/>
  <c r="E13" i="9"/>
  <c r="E14" i="9"/>
  <c r="E15" i="9"/>
  <c r="E16" i="9"/>
  <c r="D6" i="18" l="1"/>
  <c r="D4" i="18"/>
  <c r="D5" i="18"/>
  <c r="D4" i="7"/>
  <c r="D9" i="7"/>
  <c r="D6" i="7"/>
  <c r="D11" i="7"/>
  <c r="D8" i="7"/>
  <c r="D5" i="7"/>
  <c r="D10" i="7"/>
  <c r="D7" i="7"/>
  <c r="D42" i="9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6" i="9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66" i="9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30" i="9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90" i="9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54" i="9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18" i="9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78" i="9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6" i="10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62" i="10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8" i="10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66" i="10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186" i="10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30" i="10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78" i="10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198" i="10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42" i="10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90" i="10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54" i="10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102" i="10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4" i="10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38" i="10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26" i="10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K15" i="10"/>
  <c r="K11" i="10"/>
  <c r="K7" i="10"/>
  <c r="K16" i="10"/>
  <c r="K12" i="10"/>
  <c r="K8" i="10"/>
  <c r="K17" i="10"/>
  <c r="K21" i="10"/>
  <c r="K25" i="10"/>
  <c r="K42" i="10"/>
  <c r="K46" i="10"/>
  <c r="K50" i="10"/>
  <c r="K54" i="10"/>
  <c r="K62" i="10"/>
  <c r="K65" i="10"/>
  <c r="K69" i="10"/>
  <c r="K73" i="10"/>
  <c r="K98" i="10"/>
  <c r="K115" i="10"/>
  <c r="K119" i="10"/>
  <c r="K123" i="10"/>
  <c r="K140" i="10"/>
  <c r="K144" i="10"/>
  <c r="K148" i="10"/>
  <c r="K185" i="10"/>
  <c r="K189" i="10"/>
  <c r="K193" i="10"/>
  <c r="K20" i="10"/>
  <c r="K24" i="10"/>
  <c r="K28" i="10"/>
  <c r="K41" i="10"/>
  <c r="K45" i="10"/>
  <c r="K49" i="10"/>
  <c r="K56" i="10"/>
  <c r="K64" i="10"/>
  <c r="K68" i="10"/>
  <c r="K72" i="10"/>
  <c r="K76" i="10"/>
  <c r="K89" i="10"/>
  <c r="K93" i="10"/>
  <c r="K97" i="10"/>
  <c r="K139" i="10"/>
  <c r="K174" i="10"/>
  <c r="K176" i="10"/>
  <c r="K178" i="10"/>
  <c r="K180" i="10"/>
  <c r="K182" i="10"/>
  <c r="K184" i="10"/>
  <c r="K188" i="10"/>
  <c r="K192" i="10"/>
  <c r="K80" i="10"/>
  <c r="K84" i="10"/>
  <c r="K88" i="10"/>
  <c r="K101" i="10"/>
  <c r="K105" i="10"/>
  <c r="K109" i="10"/>
  <c r="K204" i="10"/>
  <c r="K208" i="10"/>
  <c r="K14" i="10"/>
  <c r="K10" i="10"/>
  <c r="K6" i="10"/>
  <c r="K19" i="10"/>
  <c r="K23" i="10"/>
  <c r="K27" i="10"/>
  <c r="K44" i="10"/>
  <c r="K48" i="10"/>
  <c r="K52" i="10"/>
  <c r="K58" i="10"/>
  <c r="K67" i="10"/>
  <c r="K71" i="10"/>
  <c r="K75" i="10"/>
  <c r="K92" i="10"/>
  <c r="K96" i="10"/>
  <c r="K100" i="10"/>
  <c r="K113" i="10"/>
  <c r="K117" i="10"/>
  <c r="K121" i="10"/>
  <c r="K138" i="10"/>
  <c r="K142" i="10"/>
  <c r="K146" i="10"/>
  <c r="K187" i="10"/>
  <c r="K191" i="10"/>
  <c r="K195" i="10"/>
  <c r="K31" i="10"/>
  <c r="K35" i="10"/>
  <c r="K39" i="10"/>
  <c r="K55" i="10"/>
  <c r="K63" i="10"/>
  <c r="K79" i="10"/>
  <c r="K83" i="10"/>
  <c r="K87" i="10"/>
  <c r="K104" i="10"/>
  <c r="K108" i="10"/>
  <c r="K112" i="10"/>
  <c r="K125" i="10"/>
  <c r="K129" i="10"/>
  <c r="K133" i="10"/>
  <c r="K162" i="10"/>
  <c r="K166" i="10"/>
  <c r="K170" i="10"/>
  <c r="K199" i="10"/>
  <c r="K203" i="10"/>
  <c r="K207" i="10"/>
  <c r="K18" i="10"/>
  <c r="K22" i="10"/>
  <c r="K26" i="10"/>
  <c r="K43" i="10"/>
  <c r="K47" i="10"/>
  <c r="K51" i="10"/>
  <c r="K60" i="10"/>
  <c r="K66" i="10"/>
  <c r="K70" i="10"/>
  <c r="K74" i="10"/>
  <c r="K91" i="10"/>
  <c r="K95" i="10"/>
  <c r="K99" i="10"/>
  <c r="K116" i="10"/>
  <c r="K120" i="10"/>
  <c r="K124" i="10"/>
  <c r="K137" i="10"/>
  <c r="K141" i="10"/>
  <c r="K145" i="10"/>
  <c r="K173" i="10"/>
  <c r="K175" i="10"/>
  <c r="K177" i="10"/>
  <c r="K179" i="10"/>
  <c r="K181" i="10"/>
  <c r="K183" i="10"/>
  <c r="K186" i="10"/>
  <c r="K190" i="10"/>
  <c r="K194" i="10"/>
  <c r="K5" i="10"/>
  <c r="K30" i="10"/>
  <c r="K34" i="10"/>
  <c r="K38" i="10"/>
  <c r="K57" i="10"/>
  <c r="K78" i="10"/>
  <c r="K82" i="10"/>
  <c r="K86" i="10"/>
  <c r="K103" i="10"/>
  <c r="K107" i="10"/>
  <c r="K111" i="10"/>
  <c r="K128" i="10"/>
  <c r="K132" i="10"/>
  <c r="K136" i="10"/>
  <c r="K161" i="10"/>
  <c r="K165" i="10"/>
  <c r="K169" i="10"/>
  <c r="K198" i="10"/>
  <c r="K202" i="10"/>
  <c r="K206" i="10"/>
  <c r="K90" i="10"/>
  <c r="K94" i="10"/>
  <c r="K29" i="10"/>
  <c r="K33" i="10"/>
  <c r="K37" i="10"/>
  <c r="K59" i="10"/>
  <c r="K77" i="10"/>
  <c r="K81" i="10"/>
  <c r="K85" i="10"/>
  <c r="K102" i="10"/>
  <c r="K106" i="10"/>
  <c r="K110" i="10"/>
  <c r="K127" i="10"/>
  <c r="K131" i="10"/>
  <c r="K135" i="10"/>
  <c r="K164" i="10"/>
  <c r="K168" i="10"/>
  <c r="K172" i="10"/>
  <c r="K197" i="10"/>
  <c r="K201" i="10"/>
  <c r="K205" i="10"/>
  <c r="K13" i="10"/>
  <c r="K9" i="10"/>
  <c r="K114" i="10"/>
  <c r="K118" i="10"/>
  <c r="K122" i="10"/>
  <c r="K143" i="10"/>
  <c r="K147" i="10"/>
  <c r="K196" i="10"/>
  <c r="K32" i="10"/>
  <c r="K36" i="10"/>
  <c r="K40" i="10"/>
  <c r="K53" i="10"/>
  <c r="K61" i="10"/>
  <c r="K126" i="10"/>
  <c r="K130" i="10"/>
  <c r="K134" i="10"/>
  <c r="K163" i="10"/>
  <c r="K167" i="10"/>
  <c r="K171" i="10"/>
  <c r="K200" i="10"/>
  <c r="D5" i="8" l="1"/>
  <c r="D12" i="8"/>
  <c r="D20" i="8"/>
  <c r="D18" i="8"/>
  <c r="D4" i="8"/>
  <c r="D19" i="8"/>
  <c r="D7" i="8"/>
  <c r="D11" i="2"/>
  <c r="D12" i="2"/>
  <c r="D10" i="2"/>
  <c r="D9" i="2"/>
  <c r="D8" i="2"/>
  <c r="D6" i="2"/>
  <c r="D7" i="2"/>
  <c r="D5" i="2"/>
  <c r="D4" i="2"/>
  <c r="D17" i="8"/>
  <c r="D15" i="8"/>
  <c r="D14" i="8"/>
  <c r="D13" i="8"/>
  <c r="D11" i="8"/>
  <c r="D10" i="8"/>
  <c r="D22" i="8" s="1"/>
  <c r="D9" i="8"/>
  <c r="D8" i="8"/>
  <c r="D6" i="8"/>
  <c r="D7" i="18"/>
  <c r="C7" i="18" l="1"/>
  <c r="B162" i="4" l="1"/>
</calcChain>
</file>

<file path=xl/sharedStrings.xml><?xml version="1.0" encoding="utf-8"?>
<sst xmlns="http://schemas.openxmlformats.org/spreadsheetml/2006/main" count="3817" uniqueCount="368">
  <si>
    <t>【別表１】入札対象施設一覧</t>
    <rPh sb="1" eb="3">
      <t>ベッピョウ</t>
    </rPh>
    <rPh sb="5" eb="7">
      <t>ニュウサツ</t>
    </rPh>
    <rPh sb="7" eb="9">
      <t>タイショウ</t>
    </rPh>
    <rPh sb="9" eb="11">
      <t>シセツ</t>
    </rPh>
    <rPh sb="11" eb="13">
      <t>イチラン</t>
    </rPh>
    <phoneticPr fontId="1"/>
  </si>
  <si>
    <t>施設名</t>
    <rPh sb="0" eb="2">
      <t>シセツ</t>
    </rPh>
    <rPh sb="2" eb="3">
      <t>メイ</t>
    </rPh>
    <phoneticPr fontId="1"/>
  </si>
  <si>
    <t>用途</t>
    <rPh sb="0" eb="2">
      <t>ヨウト</t>
    </rPh>
    <phoneticPr fontId="1"/>
  </si>
  <si>
    <t>現契約先</t>
    <rPh sb="0" eb="1">
      <t>ゲン</t>
    </rPh>
    <rPh sb="1" eb="4">
      <t>ケイヤクサキ</t>
    </rPh>
    <phoneticPr fontId="1"/>
  </si>
  <si>
    <t>九州電力（株）</t>
    <rPh sb="0" eb="2">
      <t>キュウシュウ</t>
    </rPh>
    <rPh sb="2" eb="4">
      <t>デンリョク</t>
    </rPh>
    <rPh sb="5" eb="6">
      <t>カブ</t>
    </rPh>
    <phoneticPr fontId="1"/>
  </si>
  <si>
    <t>事務庁舎</t>
    <rPh sb="0" eb="2">
      <t>ジム</t>
    </rPh>
    <rPh sb="2" eb="3">
      <t>チョウ</t>
    </rPh>
    <rPh sb="3" eb="4">
      <t>シャ</t>
    </rPh>
    <phoneticPr fontId="1"/>
  </si>
  <si>
    <t>無</t>
  </si>
  <si>
    <t>需給地点に同じ</t>
  </si>
  <si>
    <t>月次</t>
    <phoneticPr fontId="1"/>
  </si>
  <si>
    <t>予定使用電力量[kWh]</t>
    <phoneticPr fontId="1"/>
  </si>
  <si>
    <t>予定契約電力[kW]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</si>
  <si>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</si>
  <si>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</si>
  <si>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</si>
  <si>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</si>
  <si>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</si>
  <si>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</si>
  <si>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</si>
  <si>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</si>
  <si>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</si>
  <si>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</si>
  <si>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</si>
  <si>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</si>
  <si>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【別表４】契約電力及び使用電力量実績（参考値）</t>
    <phoneticPr fontId="1"/>
  </si>
  <si>
    <t>夏季</t>
    <rPh sb="0" eb="2">
      <t>カキ</t>
    </rPh>
    <phoneticPr fontId="1"/>
  </si>
  <si>
    <t>使用電力量[kWh]（実績値）</t>
    <rPh sb="11" eb="14">
      <t>ジッセキチ</t>
    </rPh>
    <phoneticPr fontId="1"/>
  </si>
  <si>
    <t>長崎県が構内地上に設置した受電用負荷開閉器の１次側端子</t>
    <rPh sb="4" eb="6">
      <t>コウナイ</t>
    </rPh>
    <rPh sb="6" eb="8">
      <t>チジョウ</t>
    </rPh>
    <rPh sb="9" eb="11">
      <t>セッチ</t>
    </rPh>
    <rPh sb="13" eb="15">
      <t>ジュデン</t>
    </rPh>
    <rPh sb="15" eb="16">
      <t>ヨウ</t>
    </rPh>
    <rPh sb="16" eb="18">
      <t>フカ</t>
    </rPh>
    <rPh sb="18" eb="21">
      <t>カイヘイキ</t>
    </rPh>
    <rPh sb="23" eb="24">
      <t>ジ</t>
    </rPh>
    <rPh sb="24" eb="25">
      <t>ガワ</t>
    </rPh>
    <rPh sb="25" eb="27">
      <t>タンシ</t>
    </rPh>
    <phoneticPr fontId="1"/>
  </si>
  <si>
    <t>長崎県が構内地上に設置した引込柱上</t>
    <rPh sb="4" eb="6">
      <t>コウナイ</t>
    </rPh>
    <rPh sb="6" eb="8">
      <t>チジョウ</t>
    </rPh>
    <rPh sb="13" eb="14">
      <t>ヒ</t>
    </rPh>
    <rPh sb="14" eb="15">
      <t>コ</t>
    </rPh>
    <rPh sb="15" eb="16">
      <t>ハシラ</t>
    </rPh>
    <rPh sb="16" eb="17">
      <t>ウエ</t>
    </rPh>
    <phoneticPr fontId="1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</si>
  <si>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"/>
  </si>
  <si>
    <t>長崎市平山台２丁目34番１号</t>
    <rPh sb="0" eb="2">
      <t>ナガサキ</t>
    </rPh>
    <rPh sb="2" eb="3">
      <t>シ</t>
    </rPh>
    <rPh sb="3" eb="5">
      <t>ヒラヤマ</t>
    </rPh>
    <rPh sb="5" eb="6">
      <t>ダイ</t>
    </rPh>
    <rPh sb="7" eb="9">
      <t>チョウメ</t>
    </rPh>
    <rPh sb="11" eb="12">
      <t>バン</t>
    </rPh>
    <rPh sb="13" eb="14">
      <t>ゴウ</t>
    </rPh>
    <phoneticPr fontId="1"/>
  </si>
  <si>
    <t>長崎こども・女性・障害者支援センター（本館）</t>
    <rPh sb="19" eb="21">
      <t>ホンカン</t>
    </rPh>
    <phoneticPr fontId="1"/>
  </si>
  <si>
    <t>長崎こども・女性・障害者支援センター（本館）</t>
    <rPh sb="0" eb="2">
      <t>ナガサキ</t>
    </rPh>
    <rPh sb="6" eb="8">
      <t>ジョセイ</t>
    </rPh>
    <rPh sb="9" eb="12">
      <t>ショウガイシャ</t>
    </rPh>
    <rPh sb="12" eb="14">
      <t>シエン</t>
    </rPh>
    <rPh sb="19" eb="21">
      <t>ホンカン</t>
    </rPh>
    <phoneticPr fontId="1"/>
  </si>
  <si>
    <t>学校・寄宿舎</t>
    <rPh sb="0" eb="2">
      <t>ガッコウ</t>
    </rPh>
    <rPh sb="3" eb="6">
      <t>キシュクシャ</t>
    </rPh>
    <phoneticPr fontId="1"/>
  </si>
  <si>
    <t>島原市有明町湯江丁3600</t>
    <rPh sb="0" eb="13">
      <t>シ</t>
    </rPh>
    <phoneticPr fontId="1"/>
  </si>
  <si>
    <t>諫早市小船越町3171</t>
    <rPh sb="0" eb="11">
      <t>イ</t>
    </rPh>
    <phoneticPr fontId="1"/>
  </si>
  <si>
    <t>肉用牛改良センター</t>
    <rPh sb="0" eb="9">
      <t>ニク</t>
    </rPh>
    <phoneticPr fontId="1"/>
  </si>
  <si>
    <t>長崎県が建物壁面に設置した受電用負荷開閉器の１次側端子</t>
    <rPh sb="4" eb="6">
      <t>タテモノ</t>
    </rPh>
    <rPh sb="6" eb="8">
      <t>ヘキメン</t>
    </rPh>
    <rPh sb="9" eb="11">
      <t>セッチ</t>
    </rPh>
    <rPh sb="13" eb="15">
      <t>ジュデン</t>
    </rPh>
    <rPh sb="15" eb="16">
      <t>ヨウ</t>
    </rPh>
    <rPh sb="16" eb="18">
      <t>フカ</t>
    </rPh>
    <rPh sb="18" eb="21">
      <t>カイヘイキ</t>
    </rPh>
    <rPh sb="23" eb="24">
      <t>ジ</t>
    </rPh>
    <rPh sb="24" eb="25">
      <t>ガワ</t>
    </rPh>
    <rPh sb="25" eb="27">
      <t>タンシ</t>
    </rPh>
    <phoneticPr fontId="1"/>
  </si>
  <si>
    <t>長崎市滑石１丁目９－５</t>
    <rPh sb="0" eb="3">
      <t>ナガサキシ</t>
    </rPh>
    <rPh sb="3" eb="4">
      <t>ナメ</t>
    </rPh>
    <rPh sb="4" eb="5">
      <t>イシ</t>
    </rPh>
    <rPh sb="6" eb="8">
      <t>チョウメ</t>
    </rPh>
    <phoneticPr fontId="1"/>
  </si>
  <si>
    <t>ダム管理事務所</t>
    <rPh sb="2" eb="4">
      <t>カンリ</t>
    </rPh>
    <rPh sb="4" eb="6">
      <t>ジム</t>
    </rPh>
    <rPh sb="6" eb="7">
      <t>ショ</t>
    </rPh>
    <phoneticPr fontId="1"/>
  </si>
  <si>
    <t>無</t>
    <rPh sb="0" eb="1">
      <t>ナ</t>
    </rPh>
    <phoneticPr fontId="1"/>
  </si>
  <si>
    <t>無</t>
    <rPh sb="0" eb="1">
      <t>ム</t>
    </rPh>
    <phoneticPr fontId="1"/>
  </si>
  <si>
    <t>長崎高等技術専門校</t>
    <rPh sb="0" eb="2">
      <t>ナガサキ</t>
    </rPh>
    <rPh sb="2" eb="4">
      <t>コウトウ</t>
    </rPh>
    <rPh sb="4" eb="6">
      <t>ギジュツ</t>
    </rPh>
    <rPh sb="6" eb="8">
      <t>センモン</t>
    </rPh>
    <rPh sb="8" eb="9">
      <t>コウ</t>
    </rPh>
    <phoneticPr fontId="1"/>
  </si>
  <si>
    <t>計</t>
  </si>
  <si>
    <t>5月</t>
  </si>
  <si>
    <t>4月</t>
  </si>
  <si>
    <t>2月</t>
    <phoneticPr fontId="1"/>
  </si>
  <si>
    <t>1月</t>
    <phoneticPr fontId="1"/>
  </si>
  <si>
    <t>12月</t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</si>
  <si>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</si>
  <si>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</si>
  <si>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長崎空港内外連絡通路</t>
    <phoneticPr fontId="1"/>
  </si>
  <si>
    <t>長崎空港内外連絡通路</t>
    <phoneticPr fontId="1"/>
  </si>
  <si>
    <t>平戸市田平町山内免808</t>
    <rPh sb="0" eb="3">
      <t>ヒラドシ</t>
    </rPh>
    <rPh sb="3" eb="6">
      <t>タビラチョウ</t>
    </rPh>
    <rPh sb="6" eb="8">
      <t>ヤマウチ</t>
    </rPh>
    <rPh sb="8" eb="9">
      <t>メン</t>
    </rPh>
    <phoneticPr fontId="1"/>
  </si>
  <si>
    <t>西海市大瀬戸町瀬戸板浦郷1128-16</t>
    <rPh sb="0" eb="3">
      <t>サイカイシ</t>
    </rPh>
    <rPh sb="3" eb="7">
      <t>オオセトチョウ</t>
    </rPh>
    <rPh sb="7" eb="9">
      <t>セト</t>
    </rPh>
    <rPh sb="9" eb="10">
      <t>イタ</t>
    </rPh>
    <rPh sb="10" eb="12">
      <t>ウラゴウ</t>
    </rPh>
    <phoneticPr fontId="1"/>
  </si>
  <si>
    <t>長崎県が設置した受変電室前壁面（１階電気室前）</t>
  </si>
  <si>
    <t>長崎県が建物屋上に設置した受電用負荷開閉器の１次側端子</t>
  </si>
  <si>
    <t>長崎県が設置した受変電室（地階電気室）</t>
  </si>
  <si>
    <t>長崎県が構内１号柱に設置した負荷開閉器の電源側接続点</t>
  </si>
  <si>
    <t>長崎県が構内に設置した１号柱</t>
  </si>
  <si>
    <t>無</t>
    <rPh sb="0" eb="1">
      <t>ナシ</t>
    </rPh>
    <phoneticPr fontId="1"/>
  </si>
  <si>
    <t>需給地点に同じ</t>
    <rPh sb="0" eb="2">
      <t>ジュキュウ</t>
    </rPh>
    <rPh sb="2" eb="4">
      <t>チテン</t>
    </rPh>
    <rPh sb="5" eb="6">
      <t>オナ</t>
    </rPh>
    <phoneticPr fontId="1"/>
  </si>
  <si>
    <t>長崎港小ヶ倉柳ターミナルビル</t>
  </si>
  <si>
    <t>長崎港小ヶ倉柳ＣＦＳ7号上屋</t>
  </si>
  <si>
    <t>長崎港元船可動橋陸電設備</t>
  </si>
  <si>
    <t>長崎港出島岸壁陸電設備</t>
  </si>
  <si>
    <t>長崎港小ヶ倉柳コンテナヤード</t>
  </si>
  <si>
    <t>長崎港元船Ｃ棟上屋</t>
  </si>
  <si>
    <t>長崎港元船Ｂ棟上屋</t>
  </si>
  <si>
    <t>鳴鼓トンネル</t>
  </si>
  <si>
    <t>長崎市出島町2-11</t>
    <rPh sb="0" eb="2">
      <t>ナガサキ</t>
    </rPh>
    <rPh sb="2" eb="3">
      <t>シ</t>
    </rPh>
    <rPh sb="3" eb="6">
      <t>デジママチ</t>
    </rPh>
    <phoneticPr fontId="1"/>
  </si>
  <si>
    <t>長崎県が構内地上に設置した屋外自立開閉器函内</t>
    <rPh sb="4" eb="6">
      <t>コウナイ</t>
    </rPh>
    <rPh sb="6" eb="8">
      <t>チジョウ</t>
    </rPh>
    <rPh sb="9" eb="11">
      <t>セッチ</t>
    </rPh>
    <rPh sb="13" eb="15">
      <t>オクガイ</t>
    </rPh>
    <rPh sb="15" eb="17">
      <t>ジリツ</t>
    </rPh>
    <rPh sb="17" eb="20">
      <t>カイヘイキ</t>
    </rPh>
    <rPh sb="20" eb="21">
      <t>ハコ</t>
    </rPh>
    <rPh sb="21" eb="22">
      <t>ナイ</t>
    </rPh>
    <phoneticPr fontId="1"/>
  </si>
  <si>
    <t>長崎県西彼杵郡長与町高田郷 547-21</t>
    <rPh sb="0" eb="3">
      <t>ナガサキケン</t>
    </rPh>
    <rPh sb="3" eb="7">
      <t>ニシソノギグン</t>
    </rPh>
    <rPh sb="7" eb="10">
      <t>ナガヨチョウ</t>
    </rPh>
    <rPh sb="10" eb="12">
      <t>タカダ</t>
    </rPh>
    <rPh sb="12" eb="13">
      <t>ゴウ</t>
    </rPh>
    <phoneticPr fontId="1"/>
  </si>
  <si>
    <t>長崎県庁舎</t>
    <rPh sb="0" eb="2">
      <t>ナガサキ</t>
    </rPh>
    <rPh sb="2" eb="3">
      <t>ケン</t>
    </rPh>
    <rPh sb="3" eb="4">
      <t>チョウ</t>
    </rPh>
    <rPh sb="4" eb="5">
      <t>シャ</t>
    </rPh>
    <phoneticPr fontId="1"/>
  </si>
  <si>
    <t>有</t>
    <rPh sb="0" eb="1">
      <t>ア</t>
    </rPh>
    <phoneticPr fontId="1"/>
  </si>
  <si>
    <t>長崎県が構内に設置したマンホール内ケーブル接続点</t>
    <rPh sb="0" eb="3">
      <t>ナガサキケン</t>
    </rPh>
    <rPh sb="4" eb="6">
      <t>コウナイ</t>
    </rPh>
    <rPh sb="7" eb="9">
      <t>セッチ</t>
    </rPh>
    <rPh sb="16" eb="17">
      <t>ナイ</t>
    </rPh>
    <rPh sb="21" eb="24">
      <t>セツゾクテン</t>
    </rPh>
    <phoneticPr fontId="1"/>
  </si>
  <si>
    <t>長崎県が設置した特高電気室（行政棟２階特高電気室）</t>
    <phoneticPr fontId="1"/>
  </si>
  <si>
    <t>月</t>
    <rPh sb="0" eb="1">
      <t>ツキ</t>
    </rPh>
    <phoneticPr fontId="33"/>
  </si>
  <si>
    <t>予定契約電力</t>
    <rPh sb="0" eb="2">
      <t>ヨテイ</t>
    </rPh>
    <rPh sb="2" eb="4">
      <t>ケイヤク</t>
    </rPh>
    <rPh sb="4" eb="6">
      <t>デンリョク</t>
    </rPh>
    <phoneticPr fontId="33"/>
  </si>
  <si>
    <t>予定力率</t>
    <rPh sb="0" eb="2">
      <t>ヨテイ</t>
    </rPh>
    <rPh sb="2" eb="3">
      <t>リキ</t>
    </rPh>
    <rPh sb="3" eb="4">
      <t>リツ</t>
    </rPh>
    <phoneticPr fontId="33"/>
  </si>
  <si>
    <t>予定使用
電力量</t>
    <rPh sb="0" eb="4">
      <t>ヨテイシヨウ</t>
    </rPh>
    <rPh sb="5" eb="8">
      <t>デンリョクリョウ</t>
    </rPh>
    <phoneticPr fontId="33"/>
  </si>
  <si>
    <t>4月</t>
    <rPh sb="1" eb="2">
      <t>ガツ</t>
    </rPh>
    <phoneticPr fontId="33"/>
  </si>
  <si>
    <t>5月</t>
    <rPh sb="1" eb="2">
      <t>ガツ</t>
    </rPh>
    <phoneticPr fontId="33"/>
  </si>
  <si>
    <t>6月</t>
    <rPh sb="1" eb="2">
      <t>ガツ</t>
    </rPh>
    <phoneticPr fontId="33"/>
  </si>
  <si>
    <t>7月</t>
    <rPh sb="1" eb="2">
      <t>ガツ</t>
    </rPh>
    <phoneticPr fontId="33"/>
  </si>
  <si>
    <t>8月</t>
    <rPh sb="1" eb="2">
      <t>ガツ</t>
    </rPh>
    <phoneticPr fontId="33"/>
  </si>
  <si>
    <t>9月</t>
    <rPh sb="1" eb="2">
      <t>ガツ</t>
    </rPh>
    <phoneticPr fontId="33"/>
  </si>
  <si>
    <t>10月</t>
    <rPh sb="2" eb="3">
      <t>ガツ</t>
    </rPh>
    <phoneticPr fontId="33"/>
  </si>
  <si>
    <t>11月</t>
    <rPh sb="2" eb="3">
      <t>ガツ</t>
    </rPh>
    <phoneticPr fontId="33"/>
  </si>
  <si>
    <t>12月</t>
    <rPh sb="2" eb="3">
      <t>ガツ</t>
    </rPh>
    <phoneticPr fontId="33"/>
  </si>
  <si>
    <t>1月</t>
    <rPh sb="1" eb="2">
      <t>ガツ</t>
    </rPh>
    <phoneticPr fontId="33"/>
  </si>
  <si>
    <t>2月</t>
    <rPh sb="1" eb="2">
      <t>ガツ</t>
    </rPh>
    <phoneticPr fontId="33"/>
  </si>
  <si>
    <t>3月</t>
    <rPh sb="1" eb="2">
      <t>ガツ</t>
    </rPh>
    <phoneticPr fontId="33"/>
  </si>
  <si>
    <t>契約電力</t>
    <rPh sb="0" eb="2">
      <t>ケイヤク</t>
    </rPh>
    <rPh sb="2" eb="4">
      <t>デンリョク</t>
    </rPh>
    <phoneticPr fontId="33"/>
  </si>
  <si>
    <t>最大
需要電力
（実績）</t>
    <rPh sb="0" eb="2">
      <t>サイダイ</t>
    </rPh>
    <rPh sb="3" eb="5">
      <t>ジュヨウ</t>
    </rPh>
    <rPh sb="5" eb="7">
      <t>デンリョク</t>
    </rPh>
    <rPh sb="9" eb="11">
      <t>ジッセキ</t>
    </rPh>
    <phoneticPr fontId="33"/>
  </si>
  <si>
    <t>力率</t>
    <rPh sb="0" eb="1">
      <t>リキ</t>
    </rPh>
    <rPh sb="1" eb="2">
      <t>リツ</t>
    </rPh>
    <phoneticPr fontId="34"/>
  </si>
  <si>
    <t>施設名</t>
  </si>
  <si>
    <t>ピーク</t>
  </si>
  <si>
    <t>夏季 昼間</t>
  </si>
  <si>
    <t>その他季 昼間</t>
  </si>
  <si>
    <t>夜間</t>
  </si>
  <si>
    <t>【別表３】入札見積条件（予定契約電力・予定力率・予定使用電力量）</t>
    <rPh sb="19" eb="21">
      <t>ヨテイ</t>
    </rPh>
    <rPh sb="21" eb="22">
      <t>リキ</t>
    </rPh>
    <rPh sb="22" eb="23">
      <t>リツ</t>
    </rPh>
    <phoneticPr fontId="1"/>
  </si>
  <si>
    <t>月次</t>
  </si>
  <si>
    <t>予定契約 電力[kW]</t>
  </si>
  <si>
    <t>予定使用電力量[kWh]</t>
  </si>
  <si>
    <t>夏季
その他季</t>
  </si>
  <si>
    <t>予定力率
[%]</t>
    <rPh sb="0" eb="2">
      <t>ヨテイ</t>
    </rPh>
    <phoneticPr fontId="1"/>
  </si>
  <si>
    <t>計</t>
    <rPh sb="0" eb="1">
      <t>ケイ</t>
    </rPh>
    <phoneticPr fontId="1"/>
  </si>
  <si>
    <t>※【注意】下記施設は、受電電圧２０，０００Vです。</t>
    <rPh sb="2" eb="4">
      <t>チュウイ</t>
    </rPh>
    <rPh sb="5" eb="7">
      <t>カキ</t>
    </rPh>
    <rPh sb="7" eb="9">
      <t>シセツ</t>
    </rPh>
    <rPh sb="11" eb="13">
      <t>ジュデン</t>
    </rPh>
    <rPh sb="13" eb="15">
      <t>デンアツ</t>
    </rPh>
    <phoneticPr fontId="1"/>
  </si>
  <si>
    <t>需要場所</t>
    <rPh sb="0" eb="2">
      <t>ジュヨウ</t>
    </rPh>
    <rPh sb="2" eb="4">
      <t>バショ</t>
    </rPh>
    <phoneticPr fontId="1"/>
  </si>
  <si>
    <t>長崎県が構内１号柱に設置した高圧気中開閉器の電源側接続点</t>
    <rPh sb="0" eb="3">
      <t>ナガサキケン</t>
    </rPh>
    <rPh sb="4" eb="6">
      <t>コウナイ</t>
    </rPh>
    <rPh sb="7" eb="8">
      <t>ゴウ</t>
    </rPh>
    <rPh sb="8" eb="9">
      <t>ハシラ</t>
    </rPh>
    <rPh sb="10" eb="12">
      <t>セッチ</t>
    </rPh>
    <rPh sb="14" eb="16">
      <t>コウアツ</t>
    </rPh>
    <rPh sb="16" eb="21">
      <t>キチュウカイヘイキ</t>
    </rPh>
    <rPh sb="22" eb="24">
      <t>デンゲン</t>
    </rPh>
    <rPh sb="24" eb="25">
      <t>ガワ</t>
    </rPh>
    <rPh sb="25" eb="27">
      <t>セツゾク</t>
    </rPh>
    <rPh sb="27" eb="28">
      <t>テン</t>
    </rPh>
    <phoneticPr fontId="1"/>
  </si>
  <si>
    <t>長崎県が構内に設置した１号柱</t>
    <rPh sb="0" eb="3">
      <t>ナガサキケン</t>
    </rPh>
    <rPh sb="4" eb="6">
      <t>コウナイ</t>
    </rPh>
    <rPh sb="7" eb="9">
      <t>セッチ</t>
    </rPh>
    <rPh sb="12" eb="13">
      <t>ゴウ</t>
    </rPh>
    <rPh sb="13" eb="14">
      <t>ハシラ</t>
    </rPh>
    <phoneticPr fontId="1"/>
  </si>
  <si>
    <t>長崎空港内外連絡通路</t>
  </si>
  <si>
    <t>大村市箕島町593番地</t>
  </si>
  <si>
    <t>通路</t>
  </si>
  <si>
    <t>長崎県が構内地上に設置した受電用負荷開閉器の１次側端子</t>
  </si>
  <si>
    <t>長崎県が構内地上に設置した引込柱上</t>
  </si>
  <si>
    <t>長崎こども・女性・障害者支援センター（本館）</t>
  </si>
  <si>
    <t>福祉総合施設</t>
  </si>
  <si>
    <t>長崎県が構内に設置した1号柱</t>
  </si>
  <si>
    <t>事務庁舎</t>
    <rPh sb="0" eb="2">
      <t>ジム</t>
    </rPh>
    <rPh sb="2" eb="4">
      <t>チョウシャ</t>
    </rPh>
    <phoneticPr fontId="1"/>
  </si>
  <si>
    <t>県北振興局総合庁舎</t>
    <rPh sb="0" eb="2">
      <t>ケンホク</t>
    </rPh>
    <rPh sb="2" eb="4">
      <t>シンコウ</t>
    </rPh>
    <rPh sb="4" eb="5">
      <t>キョク</t>
    </rPh>
    <rPh sb="5" eb="7">
      <t>ソウゴウ</t>
    </rPh>
    <rPh sb="7" eb="9">
      <t>チョウシャ</t>
    </rPh>
    <phoneticPr fontId="1"/>
  </si>
  <si>
    <t>県北振興局天満庁舎</t>
    <rPh sb="0" eb="2">
      <t>ケンホク</t>
    </rPh>
    <rPh sb="2" eb="4">
      <t>シンコウ</t>
    </rPh>
    <rPh sb="4" eb="5">
      <t>キョク</t>
    </rPh>
    <rPh sb="5" eb="6">
      <t>テン</t>
    </rPh>
    <rPh sb="6" eb="7">
      <t>マン</t>
    </rPh>
    <rPh sb="7" eb="9">
      <t>チョウシャ</t>
    </rPh>
    <phoneticPr fontId="1"/>
  </si>
  <si>
    <t>県北振興局保健部庁舎</t>
    <rPh sb="0" eb="2">
      <t>ケンホク</t>
    </rPh>
    <rPh sb="2" eb="4">
      <t>シンコウ</t>
    </rPh>
    <rPh sb="4" eb="5">
      <t>キョク</t>
    </rPh>
    <rPh sb="5" eb="7">
      <t>ホケン</t>
    </rPh>
    <rPh sb="7" eb="8">
      <t>ブ</t>
    </rPh>
    <rPh sb="8" eb="10">
      <t>チョウシャ</t>
    </rPh>
    <phoneticPr fontId="1"/>
  </si>
  <si>
    <t>長崎県が構内１号柱に設置した負荷開閉器の電源側接続点</t>
    <rPh sb="0" eb="3">
      <t>ナガサキケン</t>
    </rPh>
    <rPh sb="4" eb="6">
      <t>コウナイ</t>
    </rPh>
    <rPh sb="7" eb="8">
      <t>ゴウ</t>
    </rPh>
    <rPh sb="8" eb="9">
      <t>ハシラ</t>
    </rPh>
    <rPh sb="10" eb="12">
      <t>セッチ</t>
    </rPh>
    <rPh sb="14" eb="16">
      <t>フカ</t>
    </rPh>
    <rPh sb="16" eb="18">
      <t>カイヘイ</t>
    </rPh>
    <rPh sb="18" eb="19">
      <t>キ</t>
    </rPh>
    <rPh sb="20" eb="22">
      <t>デンゲン</t>
    </rPh>
    <rPh sb="22" eb="23">
      <t>ガワ</t>
    </rPh>
    <rPh sb="23" eb="26">
      <t>セツゾクテン</t>
    </rPh>
    <phoneticPr fontId="1"/>
  </si>
  <si>
    <t>長崎県が構内に設置した１号柱</t>
    <rPh sb="0" eb="3">
      <t>ナガサキケン</t>
    </rPh>
    <rPh sb="4" eb="6">
      <t>コウナイ</t>
    </rPh>
    <rPh sb="7" eb="9">
      <t>セッチ</t>
    </rPh>
    <rPh sb="12" eb="13">
      <t>ゴウ</t>
    </rPh>
    <rPh sb="13" eb="14">
      <t>バシラ</t>
    </rPh>
    <phoneticPr fontId="1"/>
  </si>
  <si>
    <t>需要地点に同じ</t>
    <rPh sb="0" eb="2">
      <t>ジュヨウ</t>
    </rPh>
    <rPh sb="2" eb="4">
      <t>チテン</t>
    </rPh>
    <rPh sb="5" eb="6">
      <t>オナ</t>
    </rPh>
    <phoneticPr fontId="1"/>
  </si>
  <si>
    <t>五島振興局上五島支所庁舎</t>
    <rPh sb="0" eb="2">
      <t>ゴトウ</t>
    </rPh>
    <rPh sb="2" eb="4">
      <t>シンコウ</t>
    </rPh>
    <rPh sb="4" eb="5">
      <t>キョク</t>
    </rPh>
    <rPh sb="5" eb="8">
      <t>カミゴトウ</t>
    </rPh>
    <rPh sb="8" eb="10">
      <t>シショ</t>
    </rPh>
    <rPh sb="10" eb="12">
      <t>チョウシャ</t>
    </rPh>
    <phoneticPr fontId="1"/>
  </si>
  <si>
    <t>長崎県が構内地上に設置した受電負荷開閉器の１次側端子</t>
    <rPh sb="0" eb="3">
      <t>ナガサキケン</t>
    </rPh>
    <rPh sb="4" eb="6">
      <t>コウナイ</t>
    </rPh>
    <rPh sb="6" eb="8">
      <t>チジョウ</t>
    </rPh>
    <rPh sb="7" eb="8">
      <t>ジョウ</t>
    </rPh>
    <rPh sb="9" eb="11">
      <t>セッチ</t>
    </rPh>
    <rPh sb="13" eb="15">
      <t>ジュデン</t>
    </rPh>
    <rPh sb="15" eb="17">
      <t>フカ</t>
    </rPh>
    <rPh sb="17" eb="20">
      <t>カイヘイキ</t>
    </rPh>
    <rPh sb="22" eb="23">
      <t>ジ</t>
    </rPh>
    <rPh sb="23" eb="24">
      <t>ソク</t>
    </rPh>
    <rPh sb="24" eb="26">
      <t>タンシ</t>
    </rPh>
    <phoneticPr fontId="1"/>
  </si>
  <si>
    <t>長崎県が構内地上に設置した引込柱上</t>
    <rPh sb="0" eb="3">
      <t>ナガサキケン</t>
    </rPh>
    <rPh sb="4" eb="6">
      <t>コウナイ</t>
    </rPh>
    <rPh sb="6" eb="8">
      <t>チジョウ</t>
    </rPh>
    <rPh sb="7" eb="8">
      <t>ジョウ</t>
    </rPh>
    <rPh sb="9" eb="11">
      <t>セッチ</t>
    </rPh>
    <rPh sb="13" eb="15">
      <t>ヒキコミ</t>
    </rPh>
    <rPh sb="15" eb="16">
      <t>チュウ</t>
    </rPh>
    <rPh sb="16" eb="17">
      <t>ジョウ</t>
    </rPh>
    <phoneticPr fontId="1"/>
  </si>
  <si>
    <t>佐世保高等技術専門校</t>
    <rPh sb="0" eb="10">
      <t>サ</t>
    </rPh>
    <phoneticPr fontId="1"/>
  </si>
  <si>
    <t>北松浦郡佐々町小浦免1572-26</t>
    <rPh sb="0" eb="3">
      <t>キタマツウラ</t>
    </rPh>
    <rPh sb="3" eb="4">
      <t>グン</t>
    </rPh>
    <rPh sb="4" eb="6">
      <t>サザ</t>
    </rPh>
    <rPh sb="6" eb="7">
      <t>マチ</t>
    </rPh>
    <rPh sb="7" eb="9">
      <t>コウラ</t>
    </rPh>
    <rPh sb="9" eb="10">
      <t>メン</t>
    </rPh>
    <phoneticPr fontId="1"/>
  </si>
  <si>
    <t>校内１号柱区分開閉器</t>
    <rPh sb="0" eb="2">
      <t>コウナイ</t>
    </rPh>
    <rPh sb="3" eb="4">
      <t>ゴウ</t>
    </rPh>
    <rPh sb="4" eb="5">
      <t>ハシラ</t>
    </rPh>
    <rPh sb="5" eb="7">
      <t>クブン</t>
    </rPh>
    <rPh sb="7" eb="9">
      <t>カイヘイ</t>
    </rPh>
    <rPh sb="9" eb="10">
      <t>キ</t>
    </rPh>
    <phoneticPr fontId="1"/>
  </si>
  <si>
    <t>佐世保高等技術専門校</t>
    <phoneticPr fontId="1"/>
  </si>
  <si>
    <t>長崎県が建物壁面に設置した受電用負荷開閉器の１次側端子</t>
  </si>
  <si>
    <t>長崎県が設置した建物壁面</t>
  </si>
  <si>
    <t>長崎県が設置した構内１号柱</t>
  </si>
  <si>
    <t>夏季</t>
    <rPh sb="0" eb="2">
      <t>カキ</t>
    </rPh>
    <phoneticPr fontId="1"/>
  </si>
  <si>
    <t>五島市福江町７－１</t>
  </si>
  <si>
    <t>事務庁舎</t>
  </si>
  <si>
    <t>福江空港管理事務所</t>
  </si>
  <si>
    <t>空路標識灯</t>
  </si>
  <si>
    <t>官公庁（研究機関）</t>
  </si>
  <si>
    <t>県北振興局総合庁舎</t>
    <phoneticPr fontId="1"/>
  </si>
  <si>
    <t>県北振興局総合庁舎</t>
    <phoneticPr fontId="1"/>
  </si>
  <si>
    <t>県北振興局天満庁舎</t>
    <rPh sb="0" eb="2">
      <t>ケンホク</t>
    </rPh>
    <rPh sb="2" eb="5">
      <t>シンコウキョク</t>
    </rPh>
    <rPh sb="5" eb="7">
      <t>テンマ</t>
    </rPh>
    <rPh sb="7" eb="9">
      <t>チョウシャ</t>
    </rPh>
    <phoneticPr fontId="1"/>
  </si>
  <si>
    <t>県北振興局天満庁舎</t>
    <phoneticPr fontId="1"/>
  </si>
  <si>
    <t>県北振興局保健部庁舎</t>
    <phoneticPr fontId="1"/>
  </si>
  <si>
    <t>県北振興局保健部庁舎</t>
    <phoneticPr fontId="1"/>
  </si>
  <si>
    <t>九州電力（株）</t>
  </si>
  <si>
    <t>港湾施設</t>
  </si>
  <si>
    <t>長崎市西琴平町</t>
  </si>
  <si>
    <t>西彼杵郡時津町左底郷</t>
  </si>
  <si>
    <t>漁港施設</t>
  </si>
  <si>
    <t>長崎県が地階電気室に設置した受電用負荷開閉器の１次側端子</t>
  </si>
  <si>
    <t>長崎県が１階電気室に設置した受電用負荷開閉器の１次側端子</t>
  </si>
  <si>
    <t>長崎県が設置した受変電室（１階電気室）</t>
  </si>
  <si>
    <t>九州電力が設置した地上開閉器塔内（SWH）の受電用負荷端子</t>
  </si>
  <si>
    <t>長崎県が設置した受変電室（１階電気室前）</t>
  </si>
  <si>
    <t>長崎県が構内柱に設置した受電用負荷開閉器の１次側端子</t>
  </si>
  <si>
    <t>長崎県が設置した構内柱</t>
  </si>
  <si>
    <t>構内柱に設置した開閉器の電源側接続点</t>
  </si>
  <si>
    <t>構内柱に設置</t>
  </si>
  <si>
    <t>諫早市栄田町26-49</t>
  </si>
  <si>
    <t>諫早市貝津町3118</t>
  </si>
  <si>
    <t>大雨時の排水ポンプ稼動用</t>
  </si>
  <si>
    <t>諫早市永昌東町65</t>
  </si>
  <si>
    <t>受給地点に同じ</t>
  </si>
  <si>
    <t>長崎振興局大橋庁舎</t>
  </si>
  <si>
    <t>長崎振興局大橋庁舎</t>
    <phoneticPr fontId="1"/>
  </si>
  <si>
    <t>長崎振興局保健部庁舎</t>
  </si>
  <si>
    <t>長崎振興局保健部庁舎</t>
    <phoneticPr fontId="1"/>
  </si>
  <si>
    <t>長崎振興局
西山ダム管理事務所</t>
  </si>
  <si>
    <t>長崎振興局
西山ダム管理事務所</t>
    <phoneticPr fontId="1"/>
  </si>
  <si>
    <t>長崎振興局
大浜・金水トンネル</t>
  </si>
  <si>
    <t>長崎振興局
大浜・金水トンネル</t>
    <phoneticPr fontId="1"/>
  </si>
  <si>
    <t>長崎振興局
唐八景トンネル</t>
  </si>
  <si>
    <t>長崎振興局
唐八景トンネル</t>
    <phoneticPr fontId="1"/>
  </si>
  <si>
    <t>長崎港西琴平岸壁</t>
    <rPh sb="0" eb="2">
      <t>ナガサキ</t>
    </rPh>
    <rPh sb="2" eb="3">
      <t>コウ</t>
    </rPh>
    <phoneticPr fontId="1"/>
  </si>
  <si>
    <t>県央振興局総合庁舎</t>
    <rPh sb="5" eb="7">
      <t>ソウゴウ</t>
    </rPh>
    <rPh sb="7" eb="9">
      <t>チョウシャ</t>
    </rPh>
    <phoneticPr fontId="1"/>
  </si>
  <si>
    <t>県央振興局保健部庁舎</t>
  </si>
  <si>
    <t>県央振興局保健部庁舎</t>
    <phoneticPr fontId="1"/>
  </si>
  <si>
    <t>県央振興局建設部
（立体交差ポンプ所）</t>
  </si>
  <si>
    <t>県央振興局建設部
（立体交差ポンプ所）</t>
    <phoneticPr fontId="1"/>
  </si>
  <si>
    <t>県央振興局建設部
（永昌東ポンプ場）</t>
  </si>
  <si>
    <t>県央振興局建設部
（永昌東ポンプ場）</t>
    <phoneticPr fontId="1"/>
  </si>
  <si>
    <t>五島振興局総合庁舎</t>
    <rPh sb="5" eb="7">
      <t>ソウゴウ</t>
    </rPh>
    <rPh sb="7" eb="9">
      <t>チョウシャ</t>
    </rPh>
    <phoneticPr fontId="1"/>
  </si>
  <si>
    <t>長崎振興局大橋庁舎</t>
    <phoneticPr fontId="1"/>
  </si>
  <si>
    <t>長崎振興局保健部庁舎</t>
    <phoneticPr fontId="1"/>
  </si>
  <si>
    <t>長崎振興局万才町庁舎</t>
    <rPh sb="0" eb="2">
      <t>ナガサキ</t>
    </rPh>
    <rPh sb="2" eb="5">
      <t>シンコウキョク</t>
    </rPh>
    <rPh sb="5" eb="8">
      <t>マンザイマチ</t>
    </rPh>
    <rPh sb="8" eb="10">
      <t>チョウシャ</t>
    </rPh>
    <phoneticPr fontId="1"/>
  </si>
  <si>
    <t>長崎振興局万才町庁舎</t>
    <phoneticPr fontId="1"/>
  </si>
  <si>
    <t>長崎振興局万才町庁舎</t>
    <phoneticPr fontId="1"/>
  </si>
  <si>
    <t>長崎振興局万才町庁舎</t>
    <rPh sb="0" eb="2">
      <t>ナガサキ</t>
    </rPh>
    <rPh sb="2" eb="5">
      <t>シンコウキョク</t>
    </rPh>
    <rPh sb="5" eb="8">
      <t>マンザイマチ</t>
    </rPh>
    <rPh sb="7" eb="8">
      <t>マチ</t>
    </rPh>
    <rPh sb="8" eb="10">
      <t>チョウシャ</t>
    </rPh>
    <phoneticPr fontId="1"/>
  </si>
  <si>
    <t>県央振興局保健部庁舎</t>
    <phoneticPr fontId="1"/>
  </si>
  <si>
    <t>県央振興局建設部
（立体交差ポンプ所）</t>
    <rPh sb="17" eb="18">
      <t>ショ</t>
    </rPh>
    <phoneticPr fontId="1"/>
  </si>
  <si>
    <t>県央振興局保健部庁舎</t>
    <rPh sb="8" eb="10">
      <t>チョウシャ</t>
    </rPh>
    <phoneticPr fontId="1"/>
  </si>
  <si>
    <t>県央振興局建設部
（永昌東ポンプ場）</t>
    <phoneticPr fontId="1"/>
  </si>
  <si>
    <t>五島振興局総合庁舎</t>
    <rPh sb="0" eb="2">
      <t>ゴトウ</t>
    </rPh>
    <rPh sb="2" eb="5">
      <t>シンコウキョク</t>
    </rPh>
    <rPh sb="5" eb="7">
      <t>ソウゴウ</t>
    </rPh>
    <rPh sb="7" eb="9">
      <t>チョウシャ</t>
    </rPh>
    <phoneticPr fontId="1"/>
  </si>
  <si>
    <t>福江空港管理事務所</t>
    <phoneticPr fontId="1"/>
  </si>
  <si>
    <t>五島振興局総合庁舎</t>
    <rPh sb="5" eb="7">
      <t>ソウゴウ</t>
    </rPh>
    <phoneticPr fontId="1"/>
  </si>
  <si>
    <t>鳴鼓トンネル</t>
    <rPh sb="0" eb="1">
      <t>ナ</t>
    </rPh>
    <rPh sb="1" eb="2">
      <t>ツヅミ</t>
    </rPh>
    <phoneticPr fontId="1"/>
  </si>
  <si>
    <t>長崎県が構内１号柱に設置した受電用負荷開閉器の電源側接続点</t>
    <rPh sb="4" eb="6">
      <t>コウナイ</t>
    </rPh>
    <rPh sb="7" eb="8">
      <t>ゴウ</t>
    </rPh>
    <rPh sb="8" eb="9">
      <t>チュウ</t>
    </rPh>
    <rPh sb="10" eb="12">
      <t>セッチ</t>
    </rPh>
    <rPh sb="14" eb="16">
      <t>ジュデン</t>
    </rPh>
    <rPh sb="16" eb="17">
      <t>ヨウ</t>
    </rPh>
    <rPh sb="17" eb="19">
      <t>フカ</t>
    </rPh>
    <rPh sb="19" eb="22">
      <t>カイヘイキ</t>
    </rPh>
    <rPh sb="23" eb="25">
      <t>デンゲン</t>
    </rPh>
    <rPh sb="25" eb="26">
      <t>ガワ</t>
    </rPh>
    <rPh sb="26" eb="29">
      <t>セツゾクテン</t>
    </rPh>
    <phoneticPr fontId="1"/>
  </si>
  <si>
    <t>長崎県が構内に設置した１号柱</t>
    <rPh sb="4" eb="6">
      <t>コウナイ</t>
    </rPh>
    <rPh sb="12" eb="13">
      <t>ゴウ</t>
    </rPh>
    <rPh sb="13" eb="14">
      <t>チュウ</t>
    </rPh>
    <phoneticPr fontId="1"/>
  </si>
  <si>
    <t>試験研究・事務庁舎</t>
    <rPh sb="0" eb="2">
      <t>シケン</t>
    </rPh>
    <rPh sb="2" eb="4">
      <t>ケンキュウ</t>
    </rPh>
    <rPh sb="5" eb="7">
      <t>ジム</t>
    </rPh>
    <rPh sb="7" eb="8">
      <t>チョウ</t>
    </rPh>
    <rPh sb="8" eb="9">
      <t>シャ</t>
    </rPh>
    <phoneticPr fontId="1"/>
  </si>
  <si>
    <t>長崎県が構内１号柱に設置した負荷開閉器の一次側端子</t>
    <rPh sb="0" eb="3">
      <t>ナガサキケン</t>
    </rPh>
    <rPh sb="4" eb="6">
      <t>コウナイ</t>
    </rPh>
    <rPh sb="7" eb="8">
      <t>ゴウ</t>
    </rPh>
    <rPh sb="8" eb="9">
      <t>ハシラ</t>
    </rPh>
    <rPh sb="10" eb="12">
      <t>セッチ</t>
    </rPh>
    <rPh sb="14" eb="16">
      <t>フカ</t>
    </rPh>
    <rPh sb="16" eb="18">
      <t>カイヘイ</t>
    </rPh>
    <rPh sb="18" eb="19">
      <t>キ</t>
    </rPh>
    <rPh sb="20" eb="22">
      <t>イチジ</t>
    </rPh>
    <rPh sb="22" eb="23">
      <t>ガワ</t>
    </rPh>
    <rPh sb="23" eb="25">
      <t>タンシ</t>
    </rPh>
    <phoneticPr fontId="1"/>
  </si>
  <si>
    <t>空港構内１号柱上気中開閉器１次側</t>
    <rPh sb="8" eb="9">
      <t>キ</t>
    </rPh>
    <phoneticPr fontId="1"/>
  </si>
  <si>
    <t>空港構内１号柱上気中開閉器２次側</t>
    <rPh sb="8" eb="9">
      <t>キ</t>
    </rPh>
    <phoneticPr fontId="1"/>
  </si>
  <si>
    <t>計</t>
    <rPh sb="0" eb="1">
      <t>ケイ</t>
    </rPh>
    <phoneticPr fontId="1"/>
  </si>
  <si>
    <t>使用電力量
（実績値）</t>
    <rPh sb="0" eb="2">
      <t>シヨウ</t>
    </rPh>
    <rPh sb="2" eb="4">
      <t>デンリョク</t>
    </rPh>
    <rPh sb="4" eb="5">
      <t>リョウ</t>
    </rPh>
    <rPh sb="7" eb="10">
      <t>ジッセキチ</t>
    </rPh>
    <phoneticPr fontId="33"/>
  </si>
  <si>
    <t>工業技術センター</t>
    <rPh sb="0" eb="2">
      <t>コウギョウ</t>
    </rPh>
    <rPh sb="2" eb="4">
      <t>ギジュツ</t>
    </rPh>
    <phoneticPr fontId="1"/>
  </si>
  <si>
    <t>契約電力
[kW]</t>
    <phoneticPr fontId="1"/>
  </si>
  <si>
    <t>最大需用電力[kW]</t>
    <phoneticPr fontId="1"/>
  </si>
  <si>
    <t>契約電力
[kW]</t>
    <phoneticPr fontId="1"/>
  </si>
  <si>
    <t>34.5
kvar</t>
    <phoneticPr fontId="1"/>
  </si>
  <si>
    <t>159.6
kVA</t>
    <phoneticPr fontId="1"/>
  </si>
  <si>
    <t>トンネル照明
換気設備</t>
    <rPh sb="4" eb="6">
      <t>ショウメイ</t>
    </rPh>
    <rPh sb="7" eb="9">
      <t>カンキ</t>
    </rPh>
    <rPh sb="9" eb="11">
      <t>セツビ</t>
    </rPh>
    <phoneticPr fontId="1"/>
  </si>
  <si>
    <t>出島交流会館</t>
    <rPh sb="0" eb="2">
      <t>デジマ</t>
    </rPh>
    <rPh sb="2" eb="4">
      <t>コウリュウ</t>
    </rPh>
    <rPh sb="4" eb="6">
      <t>カイカン</t>
    </rPh>
    <phoneticPr fontId="1"/>
  </si>
  <si>
    <t>窯業技術センター</t>
    <phoneticPr fontId="1"/>
  </si>
  <si>
    <t>窯業技術センター</t>
    <rPh sb="0" eb="2">
      <t>ヨウギョウ</t>
    </rPh>
    <rPh sb="2" eb="4">
      <t>ギジュツ</t>
    </rPh>
    <phoneticPr fontId="1"/>
  </si>
  <si>
    <t>中央家畜保健衛生所</t>
    <phoneticPr fontId="1"/>
  </si>
  <si>
    <t>農林技術開発センター（本所）</t>
    <phoneticPr fontId="1"/>
  </si>
  <si>
    <t>農林技術開発センター果樹・茶研究部門　茶業研究室</t>
    <phoneticPr fontId="1"/>
  </si>
  <si>
    <t>農林技術開発センター果樹・茶研究部門（茶業研究室を除く）</t>
    <phoneticPr fontId="1"/>
  </si>
  <si>
    <t>農林技術開発センター中山間営農研究室</t>
    <phoneticPr fontId="1"/>
  </si>
  <si>
    <t>農林技術開発センター畜産研究部門（東側エリア）</t>
    <phoneticPr fontId="1"/>
  </si>
  <si>
    <t>農林技術開発センター畜産研究部門（西側エリア）</t>
    <phoneticPr fontId="1"/>
  </si>
  <si>
    <t>消防学校</t>
    <rPh sb="0" eb="2">
      <t>ショウボウ</t>
    </rPh>
    <rPh sb="2" eb="4">
      <t>ガッコウ</t>
    </rPh>
    <phoneticPr fontId="1"/>
  </si>
  <si>
    <t>諫早食肉衛生検査所</t>
    <rPh sb="0" eb="9">
      <t>イサハヤショクニクエイセイケンサショ</t>
    </rPh>
    <phoneticPr fontId="1"/>
  </si>
  <si>
    <t>諫早食肉衛生検査所</t>
    <rPh sb="0" eb="2">
      <t>イサハヤ</t>
    </rPh>
    <rPh sb="2" eb="4">
      <t>ショクニク</t>
    </rPh>
    <rPh sb="4" eb="6">
      <t>エイセイ</t>
    </rPh>
    <rPh sb="6" eb="8">
      <t>ケンサ</t>
    </rPh>
    <rPh sb="8" eb="9">
      <t>ジョ</t>
    </rPh>
    <phoneticPr fontId="1"/>
  </si>
  <si>
    <t>漁業取締船船舶電源施設</t>
    <rPh sb="0" eb="4">
      <t>ギョギョウトリシマリ</t>
    </rPh>
    <rPh sb="4" eb="5">
      <t>セン</t>
    </rPh>
    <rPh sb="5" eb="7">
      <t>センパク</t>
    </rPh>
    <rPh sb="7" eb="9">
      <t>デンゲン</t>
    </rPh>
    <rPh sb="9" eb="11">
      <t>シセツ</t>
    </rPh>
    <phoneticPr fontId="1"/>
  </si>
  <si>
    <t>漁業取締船船舶電源施設</t>
    <phoneticPr fontId="1"/>
  </si>
  <si>
    <t>漁業取締船船舶電源施設</t>
    <rPh sb="0" eb="2">
      <t>ギョギョウ</t>
    </rPh>
    <rPh sb="2" eb="4">
      <t>トリシマリ</t>
    </rPh>
    <rPh sb="4" eb="5">
      <t>セン</t>
    </rPh>
    <rPh sb="5" eb="7">
      <t>センパク</t>
    </rPh>
    <rPh sb="7" eb="9">
      <t>デンゲン</t>
    </rPh>
    <rPh sb="9" eb="11">
      <t>シセツ</t>
    </rPh>
    <phoneticPr fontId="1"/>
  </si>
  <si>
    <t>長崎県が構内1号柱に設置した負荷開閉器の電源側接続点</t>
    <phoneticPr fontId="1"/>
  </si>
  <si>
    <t>長崎県が構内1号柱に設置した負荷開閉器の電源側接続点</t>
    <rPh sb="0" eb="2">
      <t>ナガサキ</t>
    </rPh>
    <rPh sb="2" eb="3">
      <t>ケン</t>
    </rPh>
    <rPh sb="4" eb="6">
      <t>コウナイ</t>
    </rPh>
    <rPh sb="7" eb="8">
      <t>ゴウ</t>
    </rPh>
    <rPh sb="8" eb="9">
      <t>ハシラ</t>
    </rPh>
    <rPh sb="10" eb="12">
      <t>セッチ</t>
    </rPh>
    <rPh sb="14" eb="16">
      <t>フカ</t>
    </rPh>
    <rPh sb="16" eb="19">
      <t>カイヘイキ</t>
    </rPh>
    <rPh sb="20" eb="22">
      <t>デンゲン</t>
    </rPh>
    <rPh sb="22" eb="23">
      <t>ガワ</t>
    </rPh>
    <rPh sb="23" eb="26">
      <t>セツゾクテン</t>
    </rPh>
    <phoneticPr fontId="1"/>
  </si>
  <si>
    <t>長崎県が構内地上に設置した引込柱上</t>
    <rPh sb="0" eb="2">
      <t>ナガサキ</t>
    </rPh>
    <rPh sb="2" eb="3">
      <t>ケン</t>
    </rPh>
    <rPh sb="4" eb="6">
      <t>コウナイ</t>
    </rPh>
    <rPh sb="6" eb="8">
      <t>チジョウ</t>
    </rPh>
    <rPh sb="9" eb="11">
      <t>セッチ</t>
    </rPh>
    <rPh sb="13" eb="15">
      <t>ヒキコミ</t>
    </rPh>
    <rPh sb="15" eb="17">
      <t>チュウジョウ</t>
    </rPh>
    <phoneticPr fontId="1"/>
  </si>
  <si>
    <t>長崎市多比良町地内</t>
    <rPh sb="0" eb="2">
      <t>ナガサキ</t>
    </rPh>
    <rPh sb="2" eb="3">
      <t>シ</t>
    </rPh>
    <rPh sb="3" eb="6">
      <t>タイラ</t>
    </rPh>
    <rPh sb="6" eb="7">
      <t>チョウ</t>
    </rPh>
    <rPh sb="7" eb="9">
      <t>チナイ</t>
    </rPh>
    <phoneticPr fontId="1"/>
  </si>
  <si>
    <t>船舶用電源</t>
    <rPh sb="0" eb="3">
      <t>センパクヨウ</t>
    </rPh>
    <rPh sb="3" eb="5">
      <t>デンゲン</t>
    </rPh>
    <phoneticPr fontId="1"/>
  </si>
  <si>
    <t>※下記表は過去の実績値です。入札の計算には、別表4の数値を使用しないでください。</t>
    <rPh sb="1" eb="3">
      <t>カキ</t>
    </rPh>
    <rPh sb="3" eb="4">
      <t>ヒョウ</t>
    </rPh>
    <rPh sb="5" eb="7">
      <t>カコ</t>
    </rPh>
    <rPh sb="8" eb="10">
      <t>ジッセキ</t>
    </rPh>
    <rPh sb="10" eb="11">
      <t>チ</t>
    </rPh>
    <rPh sb="14" eb="16">
      <t>ニュウサツ</t>
    </rPh>
    <rPh sb="17" eb="19">
      <t>ケイサン</t>
    </rPh>
    <rPh sb="22" eb="24">
      <t>ベッピョウ</t>
    </rPh>
    <rPh sb="26" eb="28">
      <t>スウチ</t>
    </rPh>
    <rPh sb="29" eb="31">
      <t>シヨウ</t>
    </rPh>
    <phoneticPr fontId="1"/>
  </si>
  <si>
    <t>R5.4</t>
  </si>
  <si>
    <t>R5.5</t>
  </si>
  <si>
    <t>R5.6</t>
  </si>
  <si>
    <t>R5.7</t>
  </si>
  <si>
    <t>R5.8</t>
  </si>
  <si>
    <t>R5.9</t>
  </si>
  <si>
    <t>R5.10</t>
  </si>
  <si>
    <t>R5.11</t>
  </si>
  <si>
    <t>R5.12</t>
  </si>
  <si>
    <t>R6.1</t>
  </si>
  <si>
    <t>R6.2</t>
  </si>
  <si>
    <t>R6.3</t>
  </si>
  <si>
    <t>夏季
休日</t>
    <rPh sb="3" eb="5">
      <t>キュウジツ</t>
    </rPh>
    <phoneticPr fontId="3"/>
  </si>
  <si>
    <t>その他季休日</t>
    <rPh sb="2" eb="4">
      <t>タキ</t>
    </rPh>
    <rPh sb="4" eb="6">
      <t>キュウジツ</t>
    </rPh>
    <phoneticPr fontId="3"/>
  </si>
  <si>
    <t>夏季
平日</t>
    <rPh sb="3" eb="5">
      <t>ヘイジツ</t>
    </rPh>
    <phoneticPr fontId="3"/>
  </si>
  <si>
    <t>その他季
平日</t>
    <rPh sb="5" eb="7">
      <t>ヘイジツ</t>
    </rPh>
    <phoneticPr fontId="3"/>
  </si>
  <si>
    <t>年間使用電力量</t>
    <rPh sb="0" eb="2">
      <t>ネンカン</t>
    </rPh>
    <rPh sb="2" eb="7">
      <t>シヨウデンリョクリョウ</t>
    </rPh>
    <phoneticPr fontId="1"/>
  </si>
  <si>
    <t>最大需要電力</t>
    <rPh sb="0" eb="6">
      <t>サイダイジュヨウデンリョク</t>
    </rPh>
    <phoneticPr fontId="1"/>
  </si>
  <si>
    <t>負荷率</t>
    <rPh sb="0" eb="3">
      <t>フカリツ</t>
    </rPh>
    <phoneticPr fontId="1"/>
  </si>
  <si>
    <t>開成学園</t>
    <rPh sb="0" eb="2">
      <t>カイセイ</t>
    </rPh>
    <rPh sb="2" eb="4">
      <t>ガクエン</t>
    </rPh>
    <phoneticPr fontId="1"/>
  </si>
  <si>
    <t>県北振興局田平土木維持管理事務所</t>
    <rPh sb="0" eb="2">
      <t>ケンホク</t>
    </rPh>
    <rPh sb="2" eb="5">
      <t>シンコウキョク</t>
    </rPh>
    <rPh sb="5" eb="7">
      <t>タヒラ</t>
    </rPh>
    <rPh sb="7" eb="9">
      <t>ドボク</t>
    </rPh>
    <rPh sb="9" eb="11">
      <t>イジ</t>
    </rPh>
    <rPh sb="11" eb="13">
      <t>カンリ</t>
    </rPh>
    <rPh sb="13" eb="15">
      <t>ジム</t>
    </rPh>
    <rPh sb="15" eb="16">
      <t>ショ</t>
    </rPh>
    <phoneticPr fontId="1"/>
  </si>
  <si>
    <t>県北振興局大瀬戸土木維持管理事務所</t>
    <rPh sb="0" eb="2">
      <t>ケンホク</t>
    </rPh>
    <rPh sb="2" eb="5">
      <t>シンコウキョク</t>
    </rPh>
    <rPh sb="5" eb="8">
      <t>オオセト</t>
    </rPh>
    <rPh sb="8" eb="10">
      <t>ドボク</t>
    </rPh>
    <rPh sb="10" eb="12">
      <t>イジ</t>
    </rPh>
    <rPh sb="12" eb="14">
      <t>カンリ</t>
    </rPh>
    <rPh sb="14" eb="16">
      <t>ジム</t>
    </rPh>
    <rPh sb="16" eb="17">
      <t>ショ</t>
    </rPh>
    <phoneticPr fontId="1"/>
  </si>
  <si>
    <t>県北振興局大瀬戸土木維持管理事務所</t>
    <phoneticPr fontId="1"/>
  </si>
  <si>
    <t>県北振興局田平土木維持管理事務所</t>
    <phoneticPr fontId="1"/>
  </si>
  <si>
    <t>農業大学校（本校）</t>
    <rPh sb="0" eb="2">
      <t>ノウギョウ</t>
    </rPh>
    <rPh sb="2" eb="5">
      <t>ダイガッコウ</t>
    </rPh>
    <rPh sb="6" eb="7">
      <t>ホン</t>
    </rPh>
    <rPh sb="7" eb="8">
      <t>コウ</t>
    </rPh>
    <phoneticPr fontId="1"/>
  </si>
  <si>
    <t>農業大学校（学生寮）</t>
    <rPh sb="0" eb="2">
      <t>ノウギョウ</t>
    </rPh>
    <rPh sb="2" eb="5">
      <t>ダイガッコウ</t>
    </rPh>
    <rPh sb="6" eb="9">
      <t>ガクセイリョウ</t>
    </rPh>
    <phoneticPr fontId="1"/>
  </si>
  <si>
    <t>農業大学校（畜産学科）</t>
    <rPh sb="0" eb="2">
      <t>ノウギョウ</t>
    </rPh>
    <rPh sb="2" eb="5">
      <t>ダイガッコウ</t>
    </rPh>
    <rPh sb="6" eb="10">
      <t>チ</t>
    </rPh>
    <phoneticPr fontId="1"/>
  </si>
  <si>
    <t>農業大学校（本校）</t>
    <rPh sb="0" eb="2">
      <t>ノウギョウ</t>
    </rPh>
    <rPh sb="2" eb="5">
      <t>ダイガッコウ</t>
    </rPh>
    <rPh sb="6" eb="8">
      <t>ホンコウ</t>
    </rPh>
    <phoneticPr fontId="1"/>
  </si>
  <si>
    <t>農業大学校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（学生寮）</t>
    <rPh sb="144" eb="147">
      <t>ガクセイリョウ</t>
    </rPh>
    <phoneticPr fontId="1"/>
  </si>
  <si>
    <t>農業大学校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（畜産学科）</t>
    <rPh sb="144" eb="148">
      <t>チ</t>
    </rPh>
    <phoneticPr fontId="1"/>
  </si>
  <si>
    <t>農林技術開発センター（本所）</t>
    <phoneticPr fontId="1"/>
  </si>
  <si>
    <r>
      <t>【別表２】各施設の電気設備状況等一覧</t>
    </r>
    <r>
      <rPr>
        <sz val="11"/>
        <rFont val="MingLiU_HKSCS"/>
        <family val="1"/>
      </rPr>
      <t/>
    </r>
    <phoneticPr fontId="1"/>
  </si>
  <si>
    <t>高圧コンデンサ取付容量</t>
    <phoneticPr fontId="1"/>
  </si>
  <si>
    <t>常用自家発電設備の有無</t>
    <rPh sb="0" eb="2">
      <t>ジョウヨウ</t>
    </rPh>
    <phoneticPr fontId="1"/>
  </si>
  <si>
    <t>蓄熱設備の有無</t>
    <phoneticPr fontId="1"/>
  </si>
  <si>
    <t>需給地点</t>
  </si>
  <si>
    <t>計量地点</t>
  </si>
  <si>
    <t>保安責任分界点</t>
    <phoneticPr fontId="1"/>
  </si>
  <si>
    <t>財産分界点</t>
  </si>
  <si>
    <r>
      <t>予定</t>
    </r>
    <r>
      <rPr>
        <sz val="11"/>
        <rFont val="BIZ UDゴシック"/>
        <family val="3"/>
        <charset val="128"/>
      </rPr>
      <t>力率
[%]</t>
    </r>
    <rPh sb="0" eb="2">
      <t>ヨテイ</t>
    </rPh>
    <phoneticPr fontId="1"/>
  </si>
  <si>
    <r>
      <rPr>
        <sz val="11"/>
        <rFont val="BIZ UDゴシック"/>
        <family val="3"/>
        <charset val="128"/>
      </rPr>
      <t>夏季
その他季</t>
    </r>
  </si>
  <si>
    <t>受電設備の総容量[kVA]</t>
    <phoneticPr fontId="1"/>
  </si>
  <si>
    <t>受電設備の総容量
[kVA]</t>
    <phoneticPr fontId="1"/>
  </si>
  <si>
    <t>東彼杵郡東彼杵町中尾郷1414</t>
    <phoneticPr fontId="1"/>
  </si>
  <si>
    <t>諫早市貝津町3118</t>
    <phoneticPr fontId="1"/>
  </si>
  <si>
    <t>雲仙市愛野町乙2777</t>
    <phoneticPr fontId="1"/>
  </si>
  <si>
    <t>島原市有明町湯江丁3600</t>
    <phoneticPr fontId="1"/>
  </si>
  <si>
    <t>大村市鬼橋町1370</t>
    <phoneticPr fontId="1"/>
  </si>
  <si>
    <t>大村市森園町663－６</t>
    <rPh sb="0" eb="3">
      <t>オオムラシ</t>
    </rPh>
    <rPh sb="3" eb="6">
      <t>モリゾノマチ</t>
    </rPh>
    <phoneticPr fontId="1"/>
  </si>
  <si>
    <t>諫早市幸町79番20号</t>
    <rPh sb="0" eb="3">
      <t>イサハヤシ</t>
    </rPh>
    <rPh sb="3" eb="5">
      <t>サイワイマチ</t>
    </rPh>
    <rPh sb="7" eb="8">
      <t>バン</t>
    </rPh>
    <rPh sb="10" eb="11">
      <t>ゴウ</t>
    </rPh>
    <phoneticPr fontId="1"/>
  </si>
  <si>
    <t>大村市池田２-1303-８</t>
    <rPh sb="0" eb="3">
      <t>オオムラシ</t>
    </rPh>
    <rPh sb="3" eb="5">
      <t>イケダ</t>
    </rPh>
    <phoneticPr fontId="1"/>
  </si>
  <si>
    <t>大村市植松３丁目139</t>
    <phoneticPr fontId="1"/>
  </si>
  <si>
    <t>諫早市永昌東町25-８</t>
    <phoneticPr fontId="1"/>
  </si>
  <si>
    <t>長崎市大橋町11－１</t>
    <rPh sb="0" eb="2">
      <t>ナガサキ</t>
    </rPh>
    <rPh sb="2" eb="3">
      <t>シ</t>
    </rPh>
    <rPh sb="3" eb="6">
      <t>オオハシマチ</t>
    </rPh>
    <phoneticPr fontId="1"/>
  </si>
  <si>
    <t>長崎市片淵５丁目1197－３</t>
    <rPh sb="0" eb="3">
      <t>ナガサキシ</t>
    </rPh>
    <rPh sb="3" eb="4">
      <t>カタ</t>
    </rPh>
    <rPh sb="4" eb="5">
      <t>フチ</t>
    </rPh>
    <rPh sb="6" eb="8">
      <t>チョウメ</t>
    </rPh>
    <phoneticPr fontId="1"/>
  </si>
  <si>
    <t>長崎市木鉢町２丁目557－１</t>
    <rPh sb="0" eb="3">
      <t>ナガサキシ</t>
    </rPh>
    <rPh sb="3" eb="6">
      <t>キバチマチ</t>
    </rPh>
    <rPh sb="7" eb="9">
      <t>チョウメ</t>
    </rPh>
    <phoneticPr fontId="1"/>
  </si>
  <si>
    <t>長崎市田上町180－11</t>
    <rPh sb="0" eb="3">
      <t>ナガサキシ</t>
    </rPh>
    <rPh sb="3" eb="6">
      <t>タガミマチ</t>
    </rPh>
    <phoneticPr fontId="1"/>
  </si>
  <si>
    <t>長崎市万才町３-17</t>
    <phoneticPr fontId="1"/>
  </si>
  <si>
    <t>長崎市小ヶ倉町３丁目76－107</t>
    <phoneticPr fontId="1"/>
  </si>
  <si>
    <t>長崎市小ヶ倉町３丁目76－145</t>
    <phoneticPr fontId="1"/>
  </si>
  <si>
    <t>長崎市元船町17－３</t>
    <phoneticPr fontId="1"/>
  </si>
  <si>
    <t>長崎市出島町268-10</t>
    <phoneticPr fontId="1"/>
  </si>
  <si>
    <t>長崎市小ヶ倉町３丁目76－105</t>
    <phoneticPr fontId="1"/>
  </si>
  <si>
    <t>長崎市元船町14－38</t>
    <phoneticPr fontId="1"/>
  </si>
  <si>
    <t>長崎市橋口町10番22号</t>
    <phoneticPr fontId="1"/>
  </si>
  <si>
    <t>佐世保市木場田町３-25</t>
    <rPh sb="0" eb="4">
      <t>サセボシ</t>
    </rPh>
    <rPh sb="4" eb="8">
      <t>コバタチョウ</t>
    </rPh>
    <phoneticPr fontId="1"/>
  </si>
  <si>
    <t>佐世保市天満町１-27</t>
    <rPh sb="0" eb="4">
      <t>サセボシ</t>
    </rPh>
    <rPh sb="4" eb="7">
      <t>テンマンチョウ</t>
    </rPh>
    <phoneticPr fontId="1"/>
  </si>
  <si>
    <t>平戸市田平町里免1126-１</t>
    <rPh sb="0" eb="3">
      <t>ヒラドシ</t>
    </rPh>
    <rPh sb="3" eb="6">
      <t>タビラチョウ</t>
    </rPh>
    <rPh sb="6" eb="7">
      <t>サト</t>
    </rPh>
    <rPh sb="7" eb="8">
      <t>メン</t>
    </rPh>
    <phoneticPr fontId="1"/>
  </si>
  <si>
    <t>長崎県東彼杵郡波佐見町稗木場郷605－２</t>
    <phoneticPr fontId="1"/>
  </si>
  <si>
    <t>平戸市田平町小手田免19</t>
    <rPh sb="0" eb="2">
      <t>ヒラド</t>
    </rPh>
    <rPh sb="2" eb="3">
      <t>シ</t>
    </rPh>
    <rPh sb="3" eb="5">
      <t>タビラ</t>
    </rPh>
    <rPh sb="5" eb="6">
      <t>チョウ</t>
    </rPh>
    <rPh sb="6" eb="8">
      <t>コテ</t>
    </rPh>
    <rPh sb="8" eb="9">
      <t>デン</t>
    </rPh>
    <rPh sb="9" eb="10">
      <t>メン</t>
    </rPh>
    <phoneticPr fontId="1"/>
  </si>
  <si>
    <t>長崎市尾上町３ー１</t>
    <rPh sb="0" eb="3">
      <t>ナガサキシ</t>
    </rPh>
    <rPh sb="3" eb="6">
      <t>オノウエマチ</t>
    </rPh>
    <phoneticPr fontId="1"/>
  </si>
  <si>
    <t>五島市上大津町2158</t>
    <phoneticPr fontId="1"/>
  </si>
  <si>
    <t>南松浦郡新上五島町有川郷578－２</t>
    <rPh sb="0" eb="4">
      <t>ミナミマツウラグン</t>
    </rPh>
    <rPh sb="4" eb="9">
      <t>シンカミゴトウチョウ</t>
    </rPh>
    <rPh sb="9" eb="12">
      <t>アリカワゴウ</t>
    </rPh>
    <phoneticPr fontId="1"/>
  </si>
  <si>
    <t>133
kvar</t>
    <phoneticPr fontId="1"/>
  </si>
  <si>
    <t>31.9
kvar</t>
    <phoneticPr fontId="1"/>
  </si>
  <si>
    <t>31.9
kVA</t>
    <phoneticPr fontId="1"/>
  </si>
  <si>
    <t>200
kvar</t>
    <phoneticPr fontId="1"/>
  </si>
  <si>
    <t>25.5
kVA</t>
    <phoneticPr fontId="1"/>
  </si>
  <si>
    <t>108.6
kVA</t>
    <phoneticPr fontId="1"/>
  </si>
  <si>
    <t>12.8
kVA</t>
    <phoneticPr fontId="1"/>
  </si>
  <si>
    <t>53.2
kvar</t>
    <phoneticPr fontId="1"/>
  </si>
  <si>
    <t>19.1
kvar</t>
    <phoneticPr fontId="1"/>
  </si>
  <si>
    <t>53.2
kVA</t>
    <phoneticPr fontId="1"/>
  </si>
  <si>
    <t>長崎港小ヶ倉柳ＣＦＳ７号上屋</t>
    <phoneticPr fontId="1"/>
  </si>
  <si>
    <t>50
kVA</t>
    <phoneticPr fontId="1"/>
  </si>
  <si>
    <t>100
kVA</t>
    <phoneticPr fontId="1"/>
  </si>
  <si>
    <t>24
kVA</t>
    <phoneticPr fontId="1"/>
  </si>
  <si>
    <t>18
kVA</t>
    <phoneticPr fontId="1"/>
  </si>
  <si>
    <t>10
kVA</t>
    <phoneticPr fontId="1"/>
  </si>
  <si>
    <t>72
kVA</t>
    <phoneticPr fontId="1"/>
  </si>
  <si>
    <t>15
kVA</t>
    <phoneticPr fontId="1"/>
  </si>
  <si>
    <t>51
kVA</t>
    <phoneticPr fontId="1"/>
  </si>
  <si>
    <t>30
kVA</t>
    <phoneticPr fontId="1"/>
  </si>
  <si>
    <t>70
kVA</t>
    <phoneticPr fontId="1"/>
  </si>
  <si>
    <t>50
kVA</t>
    <phoneticPr fontId="1"/>
  </si>
  <si>
    <t>10
kVA</t>
    <phoneticPr fontId="1"/>
  </si>
  <si>
    <t>36
kVA</t>
    <phoneticPr fontId="1"/>
  </si>
  <si>
    <t>25.5
kVA</t>
    <phoneticPr fontId="1"/>
  </si>
  <si>
    <t>31.9
kvar</t>
    <phoneticPr fontId="1"/>
  </si>
  <si>
    <t>30
kvar</t>
    <phoneticPr fontId="1"/>
  </si>
  <si>
    <t>20
kVA</t>
    <phoneticPr fontId="1"/>
  </si>
  <si>
    <t>18
kVA</t>
    <phoneticPr fontId="1"/>
  </si>
  <si>
    <t>75
kVA</t>
    <phoneticPr fontId="1"/>
  </si>
  <si>
    <t>受電設備（特高）の総容量
[kVA]</t>
    <rPh sb="5" eb="7">
      <t>トッコウ</t>
    </rPh>
    <phoneticPr fontId="1"/>
  </si>
  <si>
    <t>2,976
kvar</t>
    <phoneticPr fontId="1"/>
  </si>
  <si>
    <t>25.6
kVA</t>
    <phoneticPr fontId="1"/>
  </si>
  <si>
    <t>長崎県が構内地上に設置した引込柱上</t>
    <rPh sb="4" eb="6">
      <t>コウナイ</t>
    </rPh>
    <phoneticPr fontId="1"/>
  </si>
  <si>
    <t>長崎県が設置した構内１号柱</t>
    <rPh sb="8" eb="10">
      <t>コウナイ</t>
    </rPh>
    <phoneticPr fontId="1"/>
  </si>
  <si>
    <t>31.9
kvar</t>
  </si>
  <si>
    <t>長崎県が設置した構内１号柱</t>
    <rPh sb="8" eb="10">
      <t>コウナイ</t>
    </rPh>
    <phoneticPr fontId="2"/>
  </si>
  <si>
    <t>長崎県が設置した構内１号柱、受電用負荷開閉器の１次側端子</t>
    <rPh sb="8" eb="10">
      <t>コウナイ</t>
    </rPh>
    <phoneticPr fontId="1"/>
  </si>
  <si>
    <t>長崎県が構内地上に設置した受電用負荷開閉器の１次側端子</t>
    <rPh sb="4" eb="6">
      <t>コウナイ</t>
    </rPh>
    <phoneticPr fontId="1"/>
  </si>
  <si>
    <t>諫早市貝津町2779</t>
    <rPh sb="0" eb="3">
      <t>イサハヤシ</t>
    </rPh>
    <rPh sb="3" eb="6">
      <t>カイヅマチ</t>
    </rPh>
    <phoneticPr fontId="2"/>
  </si>
  <si>
    <t>開成学園</t>
    <phoneticPr fontId="1"/>
  </si>
  <si>
    <t>④ 長崎県県央･島原地区１で使用する電力</t>
    <phoneticPr fontId="1"/>
  </si>
  <si>
    <t>③ 長崎県県北地区で使用する電力</t>
    <phoneticPr fontId="1"/>
  </si>
  <si>
    <t>③ 長崎県県北地区で使用する電力</t>
    <rPh sb="5" eb="7">
      <t>ケンホク</t>
    </rPh>
    <phoneticPr fontId="1"/>
  </si>
  <si>
    <t>② 長崎県長崎地区２で使用する電力</t>
    <phoneticPr fontId="1"/>
  </si>
  <si>
    <t>② 長崎県長崎地区２で使用する電力</t>
    <rPh sb="5" eb="7">
      <t>ナガサキ</t>
    </rPh>
    <rPh sb="7" eb="9">
      <t>チク</t>
    </rPh>
    <phoneticPr fontId="1"/>
  </si>
  <si>
    <t>① 長崎県長崎地区１で使用する電力</t>
    <phoneticPr fontId="1"/>
  </si>
  <si>
    <t>① 長崎県長崎地区１で使用する電力</t>
    <rPh sb="5" eb="7">
      <t>ナガサキ</t>
    </rPh>
    <rPh sb="7" eb="9">
      <t>チク</t>
    </rPh>
    <phoneticPr fontId="1"/>
  </si>
  <si>
    <t>⑤ 長崎県県央･島原地区２で使用する電力</t>
    <phoneticPr fontId="1"/>
  </si>
  <si>
    <t>⑥ 長崎県庁舎で使用する電力</t>
    <rPh sb="5" eb="6">
      <t>チョウ</t>
    </rPh>
    <rPh sb="6" eb="7">
      <t>シャ</t>
    </rPh>
    <phoneticPr fontId="1"/>
  </si>
  <si>
    <t>⑥長崎県庁舎で使用する電力</t>
    <rPh sb="1" eb="3">
      <t>ナガサキ</t>
    </rPh>
    <rPh sb="3" eb="4">
      <t>ケン</t>
    </rPh>
    <rPh sb="4" eb="5">
      <t>チョウ</t>
    </rPh>
    <rPh sb="5" eb="6">
      <t>シャ</t>
    </rPh>
    <rPh sb="7" eb="9">
      <t>シヨウ</t>
    </rPh>
    <rPh sb="11" eb="13">
      <t>デンリョク</t>
    </rPh>
    <phoneticPr fontId="1"/>
  </si>
  <si>
    <t>⑦ 長崎県五島地区で使用する電力</t>
    <phoneticPr fontId="1"/>
  </si>
  <si>
    <t>[ｋＷ]</t>
    <phoneticPr fontId="33"/>
  </si>
  <si>
    <t>[％]</t>
    <phoneticPr fontId="34"/>
  </si>
  <si>
    <t>[ｋＷｈ]</t>
    <phoneticPr fontId="33"/>
  </si>
  <si>
    <t>力率
[%]</t>
    <phoneticPr fontId="1"/>
  </si>
  <si>
    <t>予定契約 電力
[kW]</t>
    <phoneticPr fontId="1"/>
  </si>
  <si>
    <t>予定契約 電力[kW]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</si>
</sst>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0;###0"/>
    <numFmt numFmtId="177" formatCode="#,##0;#,##0"/>
    <numFmt numFmtId="178" formatCode="#,##0_);[Red]\(#,##0\)"/>
    <numFmt numFmtId="179" formatCode="#,##0_ "/>
    <numFmt numFmtId="180" formatCode="#,##0_ ;[Red]\-#,##0\ 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ingLiU_HKSCS"/>
      <family val="1"/>
    </font>
    <font>
      <sz val="9"/>
      <name val="MingLiU_HKSCS"/>
      <family val="1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ＭＳ 明朝"/>
      <family val="1"/>
      <charset val="128"/>
    </font>
    <font>
      <sz val="10"/>
      <name val="Arial"/>
      <family val="2"/>
    </font>
    <font>
      <sz val="10"/>
      <color indexed="39"/>
      <name val="Arial"/>
      <family val="2"/>
    </font>
    <font>
      <sz val="19"/>
      <color indexed="48"/>
      <name val="ＭＳ 明朝"/>
      <family val="1"/>
      <charset val="128"/>
    </font>
    <font>
      <sz val="10"/>
      <color indexed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3" fontId="6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" fontId="9" fillId="16" borderId="37" applyNumberFormat="0" applyProtection="0">
      <alignment vertical="center"/>
    </xf>
    <xf numFmtId="4" fontId="10" fillId="5" borderId="37" applyNumberFormat="0" applyProtection="0">
      <alignment vertical="center"/>
    </xf>
    <xf numFmtId="4" fontId="9" fillId="5" borderId="37" applyNumberFormat="0" applyProtection="0">
      <alignment horizontal="left" vertical="center" indent="1"/>
    </xf>
    <xf numFmtId="0" fontId="9" fillId="5" borderId="37" applyNumberFormat="0" applyProtection="0">
      <alignment horizontal="left" vertical="top" indent="1"/>
    </xf>
    <xf numFmtId="4" fontId="9" fillId="17" borderId="0" applyNumberFormat="0" applyProtection="0">
      <alignment horizontal="left" vertical="center" indent="1"/>
    </xf>
    <xf numFmtId="4" fontId="11" fillId="11" borderId="37" applyNumberFormat="0" applyProtection="0">
      <alignment horizontal="right" vertical="center"/>
    </xf>
    <xf numFmtId="4" fontId="11" fillId="7" borderId="37" applyNumberFormat="0" applyProtection="0">
      <alignment horizontal="right" vertical="center"/>
    </xf>
    <xf numFmtId="4" fontId="11" fillId="18" borderId="37" applyNumberFormat="0" applyProtection="0">
      <alignment horizontal="right" vertical="center"/>
    </xf>
    <xf numFmtId="4" fontId="11" fillId="19" borderId="37" applyNumberFormat="0" applyProtection="0">
      <alignment horizontal="right" vertical="center"/>
    </xf>
    <xf numFmtId="4" fontId="11" fillId="20" borderId="37" applyNumberFormat="0" applyProtection="0">
      <alignment horizontal="right" vertical="center"/>
    </xf>
    <xf numFmtId="4" fontId="11" fillId="21" borderId="37" applyNumberFormat="0" applyProtection="0">
      <alignment horizontal="right" vertical="center"/>
    </xf>
    <xf numFmtId="4" fontId="11" fillId="13" borderId="37" applyNumberFormat="0" applyProtection="0">
      <alignment horizontal="right" vertical="center"/>
    </xf>
    <xf numFmtId="4" fontId="11" fillId="22" borderId="37" applyNumberFormat="0" applyProtection="0">
      <alignment horizontal="right" vertical="center"/>
    </xf>
    <xf numFmtId="4" fontId="11" fillId="23" borderId="37" applyNumberFormat="0" applyProtection="0">
      <alignment horizontal="right" vertical="center"/>
    </xf>
    <xf numFmtId="4" fontId="9" fillId="24" borderId="38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12" fillId="26" borderId="0" applyNumberFormat="0" applyProtection="0">
      <alignment horizontal="left" vertical="center" indent="1"/>
    </xf>
    <xf numFmtId="4" fontId="11" fillId="6" borderId="37" applyNumberFormat="0" applyProtection="0">
      <alignment horizontal="right" vertical="center"/>
    </xf>
    <xf numFmtId="4" fontId="13" fillId="25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0" fontId="14" fillId="26" borderId="37" applyNumberFormat="0" applyProtection="0">
      <alignment horizontal="left" vertical="center" indent="1"/>
    </xf>
    <xf numFmtId="0" fontId="14" fillId="26" borderId="37" applyNumberFormat="0" applyProtection="0">
      <alignment horizontal="left" vertical="top" indent="1"/>
    </xf>
    <xf numFmtId="0" fontId="14" fillId="17" borderId="37" applyNumberFormat="0" applyProtection="0">
      <alignment horizontal="left" vertical="center" indent="1"/>
    </xf>
    <xf numFmtId="0" fontId="14" fillId="17" borderId="37" applyNumberFormat="0" applyProtection="0">
      <alignment horizontal="left" vertical="top" indent="1"/>
    </xf>
    <xf numFmtId="0" fontId="14" fillId="27" borderId="37" applyNumberFormat="0" applyProtection="0">
      <alignment horizontal="left" vertical="center" indent="1"/>
    </xf>
    <xf numFmtId="0" fontId="14" fillId="27" borderId="37" applyNumberFormat="0" applyProtection="0">
      <alignment horizontal="left" vertical="top" indent="1"/>
    </xf>
    <xf numFmtId="0" fontId="14" fillId="28" borderId="37" applyNumberFormat="0" applyProtection="0">
      <alignment horizontal="left" vertical="center" indent="1"/>
    </xf>
    <xf numFmtId="0" fontId="14" fillId="28" borderId="37" applyNumberFormat="0" applyProtection="0">
      <alignment horizontal="left" vertical="top" indent="1"/>
    </xf>
    <xf numFmtId="4" fontId="11" fillId="29" borderId="37" applyNumberFormat="0" applyProtection="0">
      <alignment vertical="center"/>
    </xf>
    <xf numFmtId="4" fontId="15" fillId="29" borderId="37" applyNumberFormat="0" applyProtection="0">
      <alignment vertical="center"/>
    </xf>
    <xf numFmtId="4" fontId="11" fillId="29" borderId="37" applyNumberFormat="0" applyProtection="0">
      <alignment horizontal="left" vertical="center" indent="1"/>
    </xf>
    <xf numFmtId="0" fontId="11" fillId="29" borderId="37" applyNumberFormat="0" applyProtection="0">
      <alignment horizontal="left" vertical="top" indent="1"/>
    </xf>
    <xf numFmtId="4" fontId="13" fillId="25" borderId="37" applyNumberFormat="0" applyProtection="0">
      <alignment horizontal="right" vertical="center"/>
    </xf>
    <xf numFmtId="4" fontId="15" fillId="25" borderId="37" applyNumberFormat="0" applyProtection="0">
      <alignment horizontal="right" vertical="center"/>
    </xf>
    <xf numFmtId="4" fontId="13" fillId="6" borderId="37" applyNumberFormat="0" applyProtection="0">
      <alignment horizontal="left" vertical="center" indent="1"/>
    </xf>
    <xf numFmtId="0" fontId="13" fillId="17" borderId="37" applyNumberFormat="0" applyProtection="0">
      <alignment horizontal="left" vertical="top" indent="1"/>
    </xf>
    <xf numFmtId="4" fontId="16" fillId="30" borderId="0" applyNumberFormat="0" applyProtection="0">
      <alignment horizontal="left" vertical="center" indent="1"/>
    </xf>
    <xf numFmtId="4" fontId="17" fillId="25" borderId="37" applyNumberFormat="0" applyProtection="0">
      <alignment horizontal="right"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3" borderId="3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8" borderId="40" applyNumberFormat="0" applyFont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9" borderId="4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6" applyNumberFormat="0" applyFill="0" applyAlignment="0" applyProtection="0">
      <alignment vertical="center"/>
    </xf>
    <xf numFmtId="0" fontId="29" fillId="9" borderId="4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5" borderId="42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</cellStyleXfs>
  <cellXfs count="273">
    <xf numFmtId="0" fontId="0" fillId="0" borderId="0" xfId="0">
      <alignment vertical="center"/>
    </xf>
    <xf numFmtId="0" fontId="35" fillId="0" borderId="0" xfId="0" applyFont="1">
      <alignment vertical="center"/>
    </xf>
    <xf numFmtId="0" fontId="35" fillId="0" borderId="1" xfId="0" applyFont="1" applyBorder="1">
      <alignment vertical="center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 shrinkToFit="1"/>
    </xf>
    <xf numFmtId="0" fontId="37" fillId="0" borderId="33" xfId="0" applyFont="1" applyBorder="1" applyAlignment="1">
      <alignment horizontal="left" vertical="center" wrapText="1"/>
    </xf>
    <xf numFmtId="0" fontId="37" fillId="0" borderId="33" xfId="0" applyFont="1" applyBorder="1" applyAlignment="1">
      <alignment horizontal="left" vertical="center" wrapText="1" shrinkToFit="1"/>
    </xf>
    <xf numFmtId="0" fontId="37" fillId="0" borderId="33" xfId="0" applyFont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 shrinkToFi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29" xfId="0" applyFont="1" applyFill="1" applyBorder="1" applyAlignment="1">
      <alignment vertical="center" wrapText="1"/>
    </xf>
    <xf numFmtId="0" fontId="36" fillId="0" borderId="0" xfId="0" applyFont="1">
      <alignment vertical="center"/>
    </xf>
    <xf numFmtId="0" fontId="36" fillId="0" borderId="0" xfId="0" applyFont="1" applyFill="1" applyBorder="1" applyAlignment="1">
      <alignment horizontal="left" vertical="top"/>
    </xf>
    <xf numFmtId="0" fontId="35" fillId="3" borderId="20" xfId="0" applyFont="1" applyFill="1" applyBorder="1" applyAlignment="1">
      <alignment horizontal="center" vertical="top" wrapText="1"/>
    </xf>
    <xf numFmtId="0" fontId="36" fillId="3" borderId="20" xfId="0" applyFont="1" applyFill="1" applyBorder="1" applyAlignment="1">
      <alignment horizontal="center" vertical="top" wrapText="1"/>
    </xf>
    <xf numFmtId="0" fontId="38" fillId="3" borderId="20" xfId="0" applyFont="1" applyFill="1" applyBorder="1" applyAlignment="1">
      <alignment horizontal="center" vertical="top" wrapText="1"/>
    </xf>
    <xf numFmtId="0" fontId="36" fillId="3" borderId="21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left" vertical="center" wrapText="1"/>
    </xf>
    <xf numFmtId="178" fontId="36" fillId="0" borderId="14" xfId="0" applyNumberFormat="1" applyFont="1" applyFill="1" applyBorder="1" applyAlignment="1">
      <alignment vertical="center" wrapText="1"/>
    </xf>
    <xf numFmtId="178" fontId="36" fillId="0" borderId="15" xfId="0" applyNumberFormat="1" applyFont="1" applyFill="1" applyBorder="1" applyAlignment="1">
      <alignment vertical="center" wrapText="1"/>
    </xf>
    <xf numFmtId="178" fontId="35" fillId="0" borderId="0" xfId="0" applyNumberFormat="1" applyFont="1">
      <alignment vertical="center"/>
    </xf>
    <xf numFmtId="0" fontId="36" fillId="0" borderId="10" xfId="0" applyFont="1" applyFill="1" applyBorder="1" applyAlignment="1">
      <alignment horizontal="left" vertical="center" wrapText="1"/>
    </xf>
    <xf numFmtId="178" fontId="36" fillId="0" borderId="10" xfId="0" applyNumberFormat="1" applyFont="1" applyFill="1" applyBorder="1" applyAlignment="1">
      <alignment vertical="center" wrapText="1"/>
    </xf>
    <xf numFmtId="178" fontId="36" fillId="0" borderId="17" xfId="0" applyNumberFormat="1" applyFont="1" applyFill="1" applyBorder="1" applyAlignment="1">
      <alignment vertical="center" wrapText="1"/>
    </xf>
    <xf numFmtId="0" fontId="36" fillId="0" borderId="20" xfId="0" applyFont="1" applyFill="1" applyBorder="1" applyAlignment="1">
      <alignment horizontal="left" vertical="center" wrapText="1"/>
    </xf>
    <xf numFmtId="178" fontId="36" fillId="0" borderId="20" xfId="0" applyNumberFormat="1" applyFont="1" applyFill="1" applyBorder="1" applyAlignment="1">
      <alignment vertical="center" wrapText="1"/>
    </xf>
    <xf numFmtId="178" fontId="36" fillId="0" borderId="21" xfId="0" applyNumberFormat="1" applyFont="1" applyFill="1" applyBorder="1" applyAlignment="1">
      <alignment vertical="center" wrapText="1"/>
    </xf>
    <xf numFmtId="0" fontId="36" fillId="0" borderId="34" xfId="0" applyFont="1" applyFill="1" applyBorder="1" applyAlignment="1">
      <alignment horizontal="left" vertical="center" wrapText="1"/>
    </xf>
    <xf numFmtId="0" fontId="36" fillId="0" borderId="33" xfId="0" applyFont="1" applyFill="1" applyBorder="1" applyAlignment="1">
      <alignment horizontal="left" vertical="center" wrapText="1"/>
    </xf>
    <xf numFmtId="0" fontId="36" fillId="0" borderId="53" xfId="0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36" fillId="0" borderId="32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54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0" fontId="36" fillId="0" borderId="55" xfId="0" applyFont="1" applyFill="1" applyBorder="1" applyAlignment="1">
      <alignment horizontal="left" vertical="center" wrapText="1"/>
    </xf>
    <xf numFmtId="0" fontId="36" fillId="4" borderId="10" xfId="0" applyFont="1" applyFill="1" applyBorder="1" applyAlignment="1">
      <alignment horizontal="left" vertical="center" wrapText="1"/>
    </xf>
    <xf numFmtId="0" fontId="39" fillId="0" borderId="0" xfId="0" applyFont="1">
      <alignment vertical="center"/>
    </xf>
    <xf numFmtId="178" fontId="36" fillId="0" borderId="9" xfId="0" applyNumberFormat="1" applyFont="1" applyFill="1" applyBorder="1" applyAlignment="1">
      <alignment vertical="center" wrapText="1"/>
    </xf>
    <xf numFmtId="178" fontId="36" fillId="0" borderId="52" xfId="0" applyNumberFormat="1" applyFont="1" applyFill="1" applyBorder="1" applyAlignment="1">
      <alignment vertical="center" wrapText="1"/>
    </xf>
    <xf numFmtId="178" fontId="36" fillId="0" borderId="10" xfId="7" applyNumberFormat="1" applyFont="1" applyFill="1" applyBorder="1" applyAlignment="1">
      <alignment vertical="center" wrapText="1"/>
    </xf>
    <xf numFmtId="178" fontId="36" fillId="0" borderId="20" xfId="7" applyNumberFormat="1" applyFont="1" applyFill="1" applyBorder="1" applyAlignment="1">
      <alignment vertical="center" wrapText="1"/>
    </xf>
    <xf numFmtId="0" fontId="40" fillId="0" borderId="0" xfId="0" applyFont="1">
      <alignment vertical="center"/>
    </xf>
    <xf numFmtId="0" fontId="36" fillId="0" borderId="66" xfId="0" applyFont="1" applyFill="1" applyBorder="1" applyAlignment="1">
      <alignment vertical="center" wrapText="1"/>
    </xf>
    <xf numFmtId="0" fontId="35" fillId="0" borderId="0" xfId="0" applyFont="1" applyBorder="1">
      <alignment vertical="center"/>
    </xf>
    <xf numFmtId="0" fontId="35" fillId="0" borderId="0" xfId="0" applyFont="1" applyFill="1" applyBorder="1" applyAlignment="1">
      <alignment horizontal="left" vertical="top"/>
    </xf>
    <xf numFmtId="0" fontId="41" fillId="2" borderId="7" xfId="0" applyFont="1" applyFill="1" applyBorder="1" applyAlignment="1">
      <alignment horizontal="left" vertical="top" wrapText="1"/>
    </xf>
    <xf numFmtId="0" fontId="40" fillId="2" borderId="7" xfId="0" applyFont="1" applyFill="1" applyBorder="1" applyAlignment="1">
      <alignment horizontal="left" vertical="top" wrapText="1"/>
    </xf>
    <xf numFmtId="0" fontId="40" fillId="2" borderId="2" xfId="0" applyFont="1" applyFill="1" applyBorder="1" applyAlignment="1">
      <alignment horizontal="left" vertical="top" wrapText="1"/>
    </xf>
    <xf numFmtId="0" fontId="40" fillId="2" borderId="2" xfId="0" applyFont="1" applyFill="1" applyBorder="1" applyAlignment="1">
      <alignment horizontal="center" vertical="top" wrapText="1"/>
    </xf>
    <xf numFmtId="0" fontId="41" fillId="2" borderId="2" xfId="0" applyFont="1" applyFill="1" applyBorder="1" applyAlignment="1">
      <alignment horizontal="left" vertical="top" wrapText="1"/>
    </xf>
    <xf numFmtId="0" fontId="40" fillId="2" borderId="5" xfId="0" applyFont="1" applyFill="1" applyBorder="1" applyAlignment="1">
      <alignment horizontal="left" vertical="top" wrapText="1"/>
    </xf>
    <xf numFmtId="176" fontId="36" fillId="0" borderId="2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left" vertical="center" wrapText="1"/>
    </xf>
    <xf numFmtId="176" fontId="35" fillId="0" borderId="1" xfId="0" applyNumberFormat="1" applyFont="1" applyBorder="1">
      <alignment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58" xfId="0" applyFont="1" applyFill="1" applyBorder="1" applyAlignment="1">
      <alignment horizontal="left" vertical="center" wrapText="1"/>
    </xf>
    <xf numFmtId="0" fontId="36" fillId="0" borderId="29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60" xfId="0" applyFont="1" applyFill="1" applyBorder="1" applyAlignment="1">
      <alignment horizontal="left" vertical="center" wrapText="1"/>
    </xf>
    <xf numFmtId="0" fontId="36" fillId="0" borderId="59" xfId="0" applyFont="1" applyFill="1" applyBorder="1" applyAlignment="1">
      <alignment horizontal="center" vertical="center" wrapText="1"/>
    </xf>
    <xf numFmtId="0" fontId="36" fillId="0" borderId="59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48" xfId="0" applyFont="1" applyFill="1" applyBorder="1" applyAlignment="1">
      <alignment horizontal="left" vertical="center" wrapText="1"/>
    </xf>
    <xf numFmtId="0" fontId="36" fillId="0" borderId="56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 shrinkToFit="1"/>
    </xf>
    <xf numFmtId="0" fontId="35" fillId="0" borderId="77" xfId="0" applyFont="1" applyBorder="1">
      <alignment vertical="center"/>
    </xf>
    <xf numFmtId="0" fontId="36" fillId="0" borderId="57" xfId="0" applyFont="1" applyFill="1" applyBorder="1" applyAlignment="1">
      <alignment horizontal="right" vertical="center" wrapText="1"/>
    </xf>
    <xf numFmtId="0" fontId="4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center" vertical="top" wrapText="1"/>
    </xf>
    <xf numFmtId="176" fontId="36" fillId="0" borderId="1" xfId="0" applyNumberFormat="1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left" vertical="center" wrapText="1"/>
    </xf>
    <xf numFmtId="0" fontId="36" fillId="0" borderId="82" xfId="0" applyFont="1" applyFill="1" applyBorder="1" applyAlignment="1">
      <alignment horizontal="left" vertical="center" wrapText="1"/>
    </xf>
    <xf numFmtId="0" fontId="42" fillId="0" borderId="0" xfId="0" applyFont="1">
      <alignment vertical="center"/>
    </xf>
    <xf numFmtId="0" fontId="36" fillId="3" borderId="20" xfId="0" applyFont="1" applyFill="1" applyBorder="1" applyAlignment="1">
      <alignment horizontal="left" vertical="top" wrapText="1"/>
    </xf>
    <xf numFmtId="178" fontId="36" fillId="0" borderId="8" xfId="0" applyNumberFormat="1" applyFont="1" applyFill="1" applyBorder="1" applyAlignment="1">
      <alignment vertical="center" wrapText="1"/>
    </xf>
    <xf numFmtId="178" fontId="36" fillId="0" borderId="51" xfId="0" applyNumberFormat="1" applyFont="1" applyFill="1" applyBorder="1" applyAlignment="1">
      <alignment vertical="center" wrapText="1"/>
    </xf>
    <xf numFmtId="0" fontId="36" fillId="0" borderId="1" xfId="0" applyFont="1" applyBorder="1">
      <alignment vertical="center"/>
    </xf>
    <xf numFmtId="177" fontId="35" fillId="0" borderId="1" xfId="0" applyNumberFormat="1" applyFont="1" applyBorder="1">
      <alignment vertical="center"/>
    </xf>
    <xf numFmtId="0" fontId="36" fillId="0" borderId="1" xfId="0" applyFont="1" applyFill="1" applyBorder="1">
      <alignment vertical="center"/>
    </xf>
    <xf numFmtId="0" fontId="36" fillId="0" borderId="14" xfId="0" applyFont="1" applyFill="1" applyBorder="1" applyAlignment="1">
      <alignment vertical="center" wrapText="1"/>
    </xf>
    <xf numFmtId="0" fontId="36" fillId="0" borderId="9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20" xfId="0" applyFont="1" applyFill="1" applyBorder="1" applyAlignment="1">
      <alignment vertical="center" wrapText="1"/>
    </xf>
    <xf numFmtId="178" fontId="36" fillId="0" borderId="9" xfId="7" applyNumberFormat="1" applyFont="1" applyFill="1" applyBorder="1" applyAlignment="1">
      <alignment vertical="center" wrapText="1"/>
    </xf>
    <xf numFmtId="0" fontId="44" fillId="0" borderId="0" xfId="0" applyFont="1">
      <alignment vertical="center"/>
    </xf>
    <xf numFmtId="0" fontId="40" fillId="2" borderId="7" xfId="0" applyFont="1" applyFill="1" applyBorder="1" applyAlignment="1">
      <alignment horizontal="center" vertical="top" wrapText="1"/>
    </xf>
    <xf numFmtId="0" fontId="40" fillId="2" borderId="33" xfId="0" applyFont="1" applyFill="1" applyBorder="1" applyAlignment="1">
      <alignment horizontal="left" vertical="top" wrapText="1"/>
    </xf>
    <xf numFmtId="0" fontId="36" fillId="0" borderId="1" xfId="1" applyFont="1" applyBorder="1">
      <alignment vertical="center"/>
    </xf>
    <xf numFmtId="0" fontId="36" fillId="0" borderId="1" xfId="1" applyFont="1" applyBorder="1" applyAlignment="1">
      <alignment vertical="center" wrapText="1"/>
    </xf>
    <xf numFmtId="0" fontId="36" fillId="0" borderId="1" xfId="1" applyFont="1" applyBorder="1" applyAlignment="1">
      <alignment horizontal="center" vertical="center" wrapText="1"/>
    </xf>
    <xf numFmtId="0" fontId="35" fillId="35" borderId="76" xfId="89" applyFont="1" applyFill="1" applyBorder="1" applyAlignment="1">
      <alignment horizontal="center" vertical="center" wrapText="1"/>
    </xf>
    <xf numFmtId="0" fontId="35" fillId="35" borderId="62" xfId="89" applyFont="1" applyFill="1" applyBorder="1" applyAlignment="1">
      <alignment horizontal="center" vertical="center" wrapText="1"/>
    </xf>
    <xf numFmtId="0" fontId="35" fillId="35" borderId="67" xfId="89" applyFont="1" applyFill="1" applyBorder="1" applyAlignment="1">
      <alignment horizontal="center" vertical="center" wrapText="1"/>
    </xf>
    <xf numFmtId="0" fontId="36" fillId="35" borderId="77" xfId="89" applyFont="1" applyFill="1" applyBorder="1"/>
    <xf numFmtId="0" fontId="36" fillId="35" borderId="65" xfId="89" applyFont="1" applyFill="1" applyBorder="1" applyAlignment="1">
      <alignment horizontal="center" vertical="center"/>
    </xf>
    <xf numFmtId="0" fontId="36" fillId="35" borderId="74" xfId="89" applyFont="1" applyFill="1" applyBorder="1" applyAlignment="1">
      <alignment horizontal="center" vertical="center"/>
    </xf>
    <xf numFmtId="0" fontId="36" fillId="35" borderId="83" xfId="89" applyFont="1" applyFill="1" applyBorder="1" applyAlignment="1">
      <alignment horizontal="center" vertical="center"/>
    </xf>
    <xf numFmtId="0" fontId="36" fillId="0" borderId="84" xfId="89" applyFont="1" applyBorder="1" applyAlignment="1">
      <alignment horizontal="right" vertical="center"/>
    </xf>
    <xf numFmtId="38" fontId="36" fillId="0" borderId="84" xfId="78" applyFont="1" applyFill="1" applyBorder="1" applyAlignment="1"/>
    <xf numFmtId="38" fontId="36" fillId="0" borderId="86" xfId="78" applyFont="1" applyFill="1" applyBorder="1" applyAlignment="1"/>
    <xf numFmtId="0" fontId="36" fillId="0" borderId="71" xfId="89" applyFont="1" applyBorder="1" applyAlignment="1">
      <alignment horizontal="right" vertical="center"/>
    </xf>
    <xf numFmtId="38" fontId="36" fillId="0" borderId="71" xfId="78" applyFont="1" applyFill="1" applyBorder="1" applyAlignment="1"/>
    <xf numFmtId="38" fontId="36" fillId="0" borderId="79" xfId="78" applyFont="1" applyFill="1" applyBorder="1" applyAlignment="1"/>
    <xf numFmtId="0" fontId="36" fillId="0" borderId="78" xfId="89" applyFont="1" applyBorder="1" applyAlignment="1">
      <alignment horizontal="right" vertical="center"/>
    </xf>
    <xf numFmtId="38" fontId="36" fillId="0" borderId="78" xfId="78" applyFont="1" applyFill="1" applyBorder="1" applyAlignment="1"/>
    <xf numFmtId="38" fontId="36" fillId="0" borderId="88" xfId="78" applyFont="1" applyFill="1" applyBorder="1" applyAlignment="1"/>
    <xf numFmtId="0" fontId="36" fillId="35" borderId="87" xfId="89" applyFont="1" applyFill="1" applyBorder="1" applyAlignment="1">
      <alignment horizontal="center" vertical="center"/>
    </xf>
    <xf numFmtId="0" fontId="36" fillId="35" borderId="90" xfId="89" applyFont="1" applyFill="1" applyBorder="1" applyAlignment="1">
      <alignment horizontal="center" vertical="center"/>
    </xf>
    <xf numFmtId="0" fontId="36" fillId="35" borderId="68" xfId="89" applyFont="1" applyFill="1" applyBorder="1" applyAlignment="1">
      <alignment horizontal="center" vertical="center"/>
    </xf>
    <xf numFmtId="0" fontId="36" fillId="35" borderId="57" xfId="89" applyFont="1" applyFill="1" applyBorder="1" applyAlignment="1">
      <alignment horizontal="center" vertical="center"/>
    </xf>
    <xf numFmtId="0" fontId="36" fillId="35" borderId="69" xfId="89" applyFont="1" applyFill="1" applyBorder="1" applyAlignment="1">
      <alignment horizontal="center" vertical="center"/>
    </xf>
    <xf numFmtId="38" fontId="36" fillId="0" borderId="68" xfId="78" applyFont="1" applyFill="1" applyBorder="1" applyAlignment="1"/>
    <xf numFmtId="38" fontId="36" fillId="0" borderId="57" xfId="78" applyFont="1" applyFill="1" applyBorder="1" applyAlignment="1"/>
    <xf numFmtId="38" fontId="36" fillId="0" borderId="69" xfId="78" applyFont="1" applyFill="1" applyBorder="1" applyAlignment="1"/>
    <xf numFmtId="38" fontId="36" fillId="0" borderId="70" xfId="78" applyFont="1" applyFill="1" applyBorder="1" applyAlignment="1"/>
    <xf numFmtId="38" fontId="36" fillId="0" borderId="1" xfId="78" applyFont="1" applyFill="1" applyBorder="1" applyAlignment="1"/>
    <xf numFmtId="38" fontId="36" fillId="0" borderId="35" xfId="78" applyFont="1" applyFill="1" applyBorder="1" applyAlignment="1"/>
    <xf numFmtId="38" fontId="36" fillId="0" borderId="72" xfId="78" applyFont="1" applyFill="1" applyBorder="1" applyAlignment="1"/>
    <xf numFmtId="38" fontId="36" fillId="0" borderId="36" xfId="78" applyFont="1" applyFill="1" applyBorder="1" applyAlignment="1"/>
    <xf numFmtId="38" fontId="36" fillId="0" borderId="73" xfId="78" applyFont="1" applyFill="1" applyBorder="1" applyAlignment="1"/>
    <xf numFmtId="178" fontId="36" fillId="0" borderId="52" xfId="7" applyNumberFormat="1" applyFont="1" applyFill="1" applyBorder="1" applyAlignment="1">
      <alignment vertical="center" wrapText="1"/>
    </xf>
    <xf numFmtId="178" fontId="36" fillId="0" borderId="17" xfId="7" applyNumberFormat="1" applyFont="1" applyFill="1" applyBorder="1" applyAlignment="1">
      <alignment vertical="center" wrapText="1"/>
    </xf>
    <xf numFmtId="178" fontId="36" fillId="0" borderId="21" xfId="7" applyNumberFormat="1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 shrinkToFit="1"/>
    </xf>
    <xf numFmtId="0" fontId="36" fillId="0" borderId="7" xfId="0" applyFont="1" applyFill="1" applyBorder="1" applyAlignment="1">
      <alignment horizontal="center" vertical="center" wrapText="1" shrinkToFit="1"/>
    </xf>
    <xf numFmtId="0" fontId="36" fillId="0" borderId="59" xfId="0" applyFont="1" applyFill="1" applyBorder="1" applyAlignment="1">
      <alignment horizontal="center" vertical="center" wrapText="1" shrinkToFit="1"/>
    </xf>
    <xf numFmtId="0" fontId="40" fillId="2" borderId="2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top" wrapText="1"/>
    </xf>
    <xf numFmtId="176" fontId="35" fillId="0" borderId="1" xfId="0" applyNumberFormat="1" applyFont="1" applyBorder="1" applyAlignment="1">
      <alignment vertical="center" shrinkToFit="1"/>
    </xf>
    <xf numFmtId="178" fontId="35" fillId="0" borderId="1" xfId="0" applyNumberFormat="1" applyFont="1" applyBorder="1" applyAlignment="1">
      <alignment vertical="center" shrinkToFit="1"/>
    </xf>
    <xf numFmtId="176" fontId="35" fillId="0" borderId="6" xfId="0" applyNumberFormat="1" applyFont="1" applyBorder="1" applyAlignment="1">
      <alignment vertical="center" shrinkToFit="1"/>
    </xf>
    <xf numFmtId="178" fontId="35" fillId="0" borderId="6" xfId="0" applyNumberFormat="1" applyFont="1" applyBorder="1" applyAlignment="1">
      <alignment vertical="center" shrinkToFit="1"/>
    </xf>
    <xf numFmtId="178" fontId="35" fillId="0" borderId="57" xfId="0" applyNumberFormat="1" applyFont="1" applyBorder="1" applyAlignment="1">
      <alignment horizontal="right" vertical="center" shrinkToFit="1"/>
    </xf>
    <xf numFmtId="0" fontId="35" fillId="0" borderId="66" xfId="0" applyFont="1" applyBorder="1" applyAlignment="1">
      <alignment vertical="center" shrinkToFit="1"/>
    </xf>
    <xf numFmtId="178" fontId="36" fillId="0" borderId="14" xfId="0" applyNumberFormat="1" applyFont="1" applyFill="1" applyBorder="1" applyAlignment="1">
      <alignment vertical="center" shrinkToFit="1"/>
    </xf>
    <xf numFmtId="178" fontId="36" fillId="0" borderId="15" xfId="0" applyNumberFormat="1" applyFont="1" applyFill="1" applyBorder="1" applyAlignment="1">
      <alignment vertical="center" shrinkToFit="1"/>
    </xf>
    <xf numFmtId="178" fontId="36" fillId="0" borderId="10" xfId="0" applyNumberFormat="1" applyFont="1" applyFill="1" applyBorder="1" applyAlignment="1">
      <alignment vertical="center" shrinkToFit="1"/>
    </xf>
    <xf numFmtId="178" fontId="36" fillId="0" borderId="17" xfId="0" applyNumberFormat="1" applyFont="1" applyFill="1" applyBorder="1" applyAlignment="1">
      <alignment vertical="center" shrinkToFit="1"/>
    </xf>
    <xf numFmtId="178" fontId="36" fillId="0" borderId="20" xfId="0" applyNumberFormat="1" applyFont="1" applyFill="1" applyBorder="1" applyAlignment="1">
      <alignment vertical="center" shrinkToFit="1"/>
    </xf>
    <xf numFmtId="178" fontId="36" fillId="0" borderId="21" xfId="0" applyNumberFormat="1" applyFont="1" applyFill="1" applyBorder="1" applyAlignment="1">
      <alignment vertical="center" shrinkToFit="1"/>
    </xf>
    <xf numFmtId="178" fontId="36" fillId="0" borderId="14" xfId="7" applyNumberFormat="1" applyFont="1" applyFill="1" applyBorder="1" applyAlignment="1">
      <alignment vertical="center" shrinkToFit="1"/>
    </xf>
    <xf numFmtId="178" fontId="36" fillId="0" borderId="10" xfId="7" applyNumberFormat="1" applyFont="1" applyFill="1" applyBorder="1" applyAlignment="1">
      <alignment vertical="center" shrinkToFit="1"/>
    </xf>
    <xf numFmtId="178" fontId="36" fillId="0" borderId="20" xfId="7" applyNumberFormat="1" applyFont="1" applyFill="1" applyBorder="1" applyAlignment="1">
      <alignment vertical="center" shrinkToFit="1"/>
    </xf>
    <xf numFmtId="178" fontId="36" fillId="0" borderId="9" xfId="0" applyNumberFormat="1" applyFont="1" applyFill="1" applyBorder="1" applyAlignment="1">
      <alignment vertical="center" shrinkToFit="1"/>
    </xf>
    <xf numFmtId="178" fontId="36" fillId="0" borderId="52" xfId="0" applyNumberFormat="1" applyFont="1" applyFill="1" applyBorder="1" applyAlignment="1">
      <alignment vertical="center" shrinkToFit="1"/>
    </xf>
    <xf numFmtId="176" fontId="36" fillId="0" borderId="1" xfId="0" applyNumberFormat="1" applyFont="1" applyBorder="1" applyAlignment="1">
      <alignment vertical="center" shrinkToFit="1"/>
    </xf>
    <xf numFmtId="177" fontId="36" fillId="0" borderId="1" xfId="0" applyNumberFormat="1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178" fontId="36" fillId="0" borderId="8" xfId="0" applyNumberFormat="1" applyFont="1" applyFill="1" applyBorder="1" applyAlignment="1">
      <alignment vertical="center" shrinkToFit="1"/>
    </xf>
    <xf numFmtId="178" fontId="36" fillId="0" borderId="51" xfId="0" applyNumberFormat="1" applyFont="1" applyFill="1" applyBorder="1" applyAlignment="1">
      <alignment vertical="center" shrinkToFit="1"/>
    </xf>
    <xf numFmtId="178" fontId="36" fillId="0" borderId="34" xfId="7" applyNumberFormat="1" applyFont="1" applyFill="1" applyBorder="1" applyAlignment="1">
      <alignment vertical="center" shrinkToFit="1"/>
    </xf>
    <xf numFmtId="178" fontId="36" fillId="0" borderId="1" xfId="7" applyNumberFormat="1" applyFont="1" applyFill="1" applyBorder="1" applyAlignment="1">
      <alignment vertical="center" shrinkToFit="1"/>
    </xf>
    <xf numFmtId="178" fontId="36" fillId="0" borderId="36" xfId="7" applyNumberFormat="1" applyFont="1" applyFill="1" applyBorder="1" applyAlignment="1">
      <alignment vertical="center" shrinkToFit="1"/>
    </xf>
    <xf numFmtId="178" fontId="36" fillId="0" borderId="82" xfId="0" applyNumberFormat="1" applyFont="1" applyFill="1" applyBorder="1" applyAlignment="1">
      <alignment vertical="center" shrinkToFit="1"/>
    </xf>
    <xf numFmtId="178" fontId="36" fillId="0" borderId="36" xfId="0" applyNumberFormat="1" applyFont="1" applyFill="1" applyBorder="1" applyAlignment="1">
      <alignment vertical="center" shrinkToFit="1"/>
    </xf>
    <xf numFmtId="177" fontId="35" fillId="0" borderId="1" xfId="0" applyNumberFormat="1" applyFont="1" applyBorder="1" applyAlignment="1">
      <alignment vertical="center" shrinkToFit="1"/>
    </xf>
    <xf numFmtId="3" fontId="36" fillId="0" borderId="1" xfId="0" applyNumberFormat="1" applyFont="1" applyFill="1" applyBorder="1" applyAlignment="1">
      <alignment horizontal="center" vertical="center" shrinkToFit="1"/>
    </xf>
    <xf numFmtId="178" fontId="36" fillId="0" borderId="14" xfId="0" applyNumberFormat="1" applyFont="1" applyBorder="1" applyAlignment="1">
      <alignment vertical="center" shrinkToFit="1"/>
    </xf>
    <xf numFmtId="178" fontId="36" fillId="0" borderId="10" xfId="0" applyNumberFormat="1" applyFont="1" applyBorder="1" applyAlignment="1">
      <alignment vertical="center" shrinkToFit="1"/>
    </xf>
    <xf numFmtId="178" fontId="36" fillId="0" borderId="20" xfId="0" applyNumberFormat="1" applyFont="1" applyBorder="1" applyAlignment="1">
      <alignment vertical="center" shrinkToFit="1"/>
    </xf>
    <xf numFmtId="178" fontId="36" fillId="0" borderId="9" xfId="7" applyNumberFormat="1" applyFont="1" applyFill="1" applyBorder="1" applyAlignment="1">
      <alignment vertical="center" shrinkToFit="1"/>
    </xf>
    <xf numFmtId="178" fontId="36" fillId="0" borderId="8" xfId="7" applyNumberFormat="1" applyFont="1" applyFill="1" applyBorder="1" applyAlignment="1">
      <alignment vertical="center" shrinkToFit="1"/>
    </xf>
    <xf numFmtId="0" fontId="36" fillId="0" borderId="1" xfId="0" applyFont="1" applyFill="1" applyBorder="1" applyAlignment="1">
      <alignment vertical="center" shrinkToFit="1"/>
    </xf>
    <xf numFmtId="179" fontId="36" fillId="0" borderId="1" xfId="1" applyNumberFormat="1" applyFont="1" applyBorder="1" applyAlignment="1">
      <alignment vertical="center" shrinkToFit="1"/>
    </xf>
    <xf numFmtId="3" fontId="36" fillId="0" borderId="1" xfId="1" applyNumberFormat="1" applyFont="1" applyBorder="1" applyAlignment="1">
      <alignment vertical="center" shrinkToFit="1"/>
    </xf>
    <xf numFmtId="176" fontId="36" fillId="0" borderId="1" xfId="0" applyNumberFormat="1" applyFont="1" applyFill="1" applyBorder="1" applyAlignment="1">
      <alignment horizontal="right" vertical="center" shrinkToFit="1"/>
    </xf>
    <xf numFmtId="177" fontId="36" fillId="0" borderId="1" xfId="0" applyNumberFormat="1" applyFont="1" applyFill="1" applyBorder="1" applyAlignment="1">
      <alignment horizontal="right" vertical="center" shrinkToFit="1"/>
    </xf>
    <xf numFmtId="178" fontId="36" fillId="0" borderId="57" xfId="0" applyNumberFormat="1" applyFont="1" applyBorder="1" applyAlignment="1">
      <alignment horizontal="right" vertical="center" shrinkToFit="1"/>
    </xf>
    <xf numFmtId="0" fontId="36" fillId="0" borderId="91" xfId="0" applyFont="1" applyFill="1" applyBorder="1" applyAlignment="1">
      <alignment horizontal="center" vertical="center" shrinkToFit="1"/>
    </xf>
    <xf numFmtId="178" fontId="36" fillId="0" borderId="1" xfId="0" applyNumberFormat="1" applyFont="1" applyFill="1" applyBorder="1" applyAlignment="1">
      <alignment vertical="center" shrinkToFit="1"/>
    </xf>
    <xf numFmtId="179" fontId="36" fillId="0" borderId="1" xfId="0" applyNumberFormat="1" applyFont="1" applyFill="1" applyBorder="1" applyAlignment="1">
      <alignment vertical="center" shrinkToFit="1"/>
    </xf>
    <xf numFmtId="179" fontId="36" fillId="0" borderId="3" xfId="0" applyNumberFormat="1" applyFont="1" applyFill="1" applyBorder="1" applyAlignment="1">
      <alignment vertical="center" shrinkToFit="1"/>
    </xf>
    <xf numFmtId="179" fontId="36" fillId="0" borderId="81" xfId="0" applyNumberFormat="1" applyFont="1" applyFill="1" applyBorder="1" applyAlignment="1">
      <alignment vertical="center" shrinkToFit="1"/>
    </xf>
    <xf numFmtId="179" fontId="36" fillId="0" borderId="71" xfId="0" applyNumberFormat="1" applyFont="1" applyFill="1" applyBorder="1" applyAlignment="1">
      <alignment vertical="center" shrinkToFit="1"/>
    </xf>
    <xf numFmtId="179" fontId="36" fillId="0" borderId="61" xfId="0" applyNumberFormat="1" applyFont="1" applyFill="1" applyBorder="1" applyAlignment="1">
      <alignment vertical="center" shrinkToFit="1"/>
    </xf>
    <xf numFmtId="180" fontId="36" fillId="0" borderId="34" xfId="78" applyNumberFormat="1" applyFont="1" applyFill="1" applyBorder="1" applyAlignment="1">
      <alignment vertical="center" shrinkToFit="1"/>
    </xf>
    <xf numFmtId="180" fontId="36" fillId="0" borderId="85" xfId="78" applyNumberFormat="1" applyFont="1" applyFill="1" applyBorder="1" applyAlignment="1">
      <alignment vertical="center" shrinkToFit="1"/>
    </xf>
    <xf numFmtId="180" fontId="36" fillId="0" borderId="1" xfId="78" applyNumberFormat="1" applyFont="1" applyFill="1" applyBorder="1" applyAlignment="1">
      <alignment vertical="center" shrinkToFit="1"/>
    </xf>
    <xf numFmtId="180" fontId="36" fillId="0" borderId="35" xfId="78" applyNumberFormat="1" applyFont="1" applyFill="1" applyBorder="1" applyAlignment="1">
      <alignment vertical="center" shrinkToFit="1"/>
    </xf>
    <xf numFmtId="180" fontId="36" fillId="0" borderId="36" xfId="78" applyNumberFormat="1" applyFont="1" applyFill="1" applyBorder="1" applyAlignment="1">
      <alignment vertical="center" shrinkToFit="1"/>
    </xf>
    <xf numFmtId="180" fontId="36" fillId="0" borderId="73" xfId="78" applyNumberFormat="1" applyFont="1" applyFill="1" applyBorder="1" applyAlignment="1">
      <alignment vertical="center" shrinkToFit="1"/>
    </xf>
    <xf numFmtId="180" fontId="36" fillId="0" borderId="57" xfId="78" applyNumberFormat="1" applyFont="1" applyFill="1" applyBorder="1" applyAlignment="1">
      <alignment vertical="center" shrinkToFit="1"/>
    </xf>
    <xf numFmtId="180" fontId="36" fillId="0" borderId="69" xfId="78" applyNumberFormat="1" applyFont="1" applyFill="1" applyBorder="1" applyAlignment="1">
      <alignment vertical="center" shrinkToFit="1"/>
    </xf>
    <xf numFmtId="0" fontId="41" fillId="2" borderId="7" xfId="0" applyFont="1" applyFill="1" applyBorder="1" applyAlignment="1">
      <alignment horizontal="center" vertical="top" wrapText="1"/>
    </xf>
    <xf numFmtId="0" fontId="40" fillId="2" borderId="2" xfId="0" applyFont="1" applyFill="1" applyBorder="1" applyAlignment="1">
      <alignment horizontal="center" vertical="top" wrapText="1"/>
    </xf>
    <xf numFmtId="0" fontId="40" fillId="2" borderId="3" xfId="0" applyFont="1" applyFill="1" applyBorder="1" applyAlignment="1">
      <alignment horizontal="center" vertical="top" wrapText="1"/>
    </xf>
    <xf numFmtId="176" fontId="36" fillId="0" borderId="12" xfId="0" applyNumberFormat="1" applyFont="1" applyFill="1" applyBorder="1" applyAlignment="1">
      <alignment horizontal="center" vertical="center" wrapText="1"/>
    </xf>
    <xf numFmtId="176" fontId="36" fillId="0" borderId="16" xfId="0" applyNumberFormat="1" applyFont="1" applyFill="1" applyBorder="1" applyAlignment="1">
      <alignment horizontal="center" vertical="center" wrapText="1"/>
    </xf>
    <xf numFmtId="176" fontId="36" fillId="0" borderId="18" xfId="0" applyNumberFormat="1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0" fontId="36" fillId="0" borderId="19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4" borderId="11" xfId="0" applyFont="1" applyFill="1" applyBorder="1" applyAlignment="1">
      <alignment horizontal="left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top" wrapText="1"/>
    </xf>
    <xf numFmtId="0" fontId="36" fillId="3" borderId="25" xfId="0" applyFont="1" applyFill="1" applyBorder="1" applyAlignment="1">
      <alignment horizontal="center" vertical="top" wrapText="1"/>
    </xf>
    <xf numFmtId="0" fontId="36" fillId="3" borderId="26" xfId="0" applyFont="1" applyFill="1" applyBorder="1" applyAlignment="1">
      <alignment horizontal="center" vertical="top" wrapText="1"/>
    </xf>
    <xf numFmtId="0" fontId="36" fillId="3" borderId="22" xfId="0" applyFont="1" applyFill="1" applyBorder="1" applyAlignment="1">
      <alignment horizontal="center" vertical="top" wrapText="1"/>
    </xf>
    <xf numFmtId="0" fontId="36" fillId="3" borderId="23" xfId="0" applyFont="1" applyFill="1" applyBorder="1" applyAlignment="1">
      <alignment horizontal="center" vertical="top" wrapText="1"/>
    </xf>
    <xf numFmtId="0" fontId="36" fillId="3" borderId="27" xfId="0" applyFont="1" applyFill="1" applyBorder="1" applyAlignment="1">
      <alignment horizontal="center" vertical="top" wrapText="1"/>
    </xf>
    <xf numFmtId="0" fontId="36" fillId="3" borderId="28" xfId="0" applyFont="1" applyFill="1" applyBorder="1" applyAlignment="1">
      <alignment horizontal="center" vertical="top" wrapText="1"/>
    </xf>
    <xf numFmtId="0" fontId="36" fillId="3" borderId="13" xfId="0" applyFont="1" applyFill="1" applyBorder="1" applyAlignment="1">
      <alignment horizontal="left" vertical="top" wrapText="1"/>
    </xf>
    <xf numFmtId="0" fontId="36" fillId="3" borderId="19" xfId="0" applyFont="1" applyFill="1" applyBorder="1" applyAlignment="1">
      <alignment horizontal="left" vertical="top" wrapText="1"/>
    </xf>
    <xf numFmtId="0" fontId="36" fillId="3" borderId="13" xfId="0" applyFont="1" applyFill="1" applyBorder="1" applyAlignment="1">
      <alignment horizontal="center" vertical="top" wrapText="1"/>
    </xf>
    <xf numFmtId="0" fontId="36" fillId="3" borderId="19" xfId="0" applyFont="1" applyFill="1" applyBorder="1" applyAlignment="1">
      <alignment horizontal="center" vertical="top" wrapText="1"/>
    </xf>
    <xf numFmtId="0" fontId="35" fillId="3" borderId="13" xfId="0" applyFont="1" applyFill="1" applyBorder="1" applyAlignment="1">
      <alignment horizontal="center" vertical="top" wrapText="1"/>
    </xf>
    <xf numFmtId="0" fontId="35" fillId="3" borderId="19" xfId="0" applyFont="1" applyFill="1" applyBorder="1" applyAlignment="1">
      <alignment horizontal="center" vertical="top" wrapText="1"/>
    </xf>
    <xf numFmtId="0" fontId="36" fillId="3" borderId="22" xfId="0" applyFont="1" applyFill="1" applyBorder="1" applyAlignment="1">
      <alignment horizontal="center" vertical="center" wrapText="1"/>
    </xf>
    <xf numFmtId="0" fontId="36" fillId="3" borderId="23" xfId="0" applyFont="1" applyFill="1" applyBorder="1" applyAlignment="1">
      <alignment horizontal="center" vertical="center" wrapText="1"/>
    </xf>
    <xf numFmtId="0" fontId="36" fillId="3" borderId="27" xfId="0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36" fillId="3" borderId="19" xfId="0" applyFont="1" applyFill="1" applyBorder="1" applyAlignment="1">
      <alignment horizontal="left" vertical="center" wrapText="1"/>
    </xf>
    <xf numFmtId="0" fontId="38" fillId="3" borderId="13" xfId="0" applyFont="1" applyFill="1" applyBorder="1" applyAlignment="1">
      <alignment horizontal="center" vertical="top" wrapText="1"/>
    </xf>
    <xf numFmtId="0" fontId="38" fillId="3" borderId="19" xfId="0" applyFont="1" applyFill="1" applyBorder="1" applyAlignment="1">
      <alignment horizontal="center" vertical="top" wrapText="1"/>
    </xf>
    <xf numFmtId="0" fontId="36" fillId="3" borderId="13" xfId="0" applyFont="1" applyFill="1" applyBorder="1" applyAlignment="1">
      <alignment horizontal="center" vertical="center" wrapText="1"/>
    </xf>
    <xf numFmtId="0" fontId="36" fillId="3" borderId="19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top" wrapText="1"/>
    </xf>
    <xf numFmtId="0" fontId="43" fillId="3" borderId="19" xfId="0" applyFont="1" applyFill="1" applyBorder="1" applyAlignment="1">
      <alignment horizontal="center" vertical="top" wrapText="1"/>
    </xf>
    <xf numFmtId="0" fontId="36" fillId="4" borderId="13" xfId="0" applyFont="1" applyFill="1" applyBorder="1" applyAlignment="1">
      <alignment horizontal="center" vertical="center" wrapText="1"/>
    </xf>
    <xf numFmtId="0" fontId="36" fillId="4" borderId="11" xfId="0" applyFont="1" applyFill="1" applyBorder="1" applyAlignment="1">
      <alignment horizontal="center" vertical="center" wrapText="1"/>
    </xf>
    <xf numFmtId="0" fontId="36" fillId="4" borderId="19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left" vertical="center" wrapText="1"/>
    </xf>
    <xf numFmtId="0" fontId="36" fillId="0" borderId="31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40" fillId="2" borderId="81" xfId="0" applyFont="1" applyFill="1" applyBorder="1" applyAlignment="1">
      <alignment horizontal="center" vertical="top" wrapText="1"/>
    </xf>
    <xf numFmtId="0" fontId="35" fillId="35" borderId="63" xfId="89" applyFont="1" applyFill="1" applyBorder="1" applyAlignment="1">
      <alignment horizontal="center" vertical="center" wrapText="1"/>
    </xf>
    <xf numFmtId="0" fontId="35" fillId="35" borderId="64" xfId="89" applyFont="1" applyFill="1" applyBorder="1" applyAlignment="1">
      <alignment horizontal="center" vertical="center" wrapText="1"/>
    </xf>
    <xf numFmtId="0" fontId="36" fillId="35" borderId="22" xfId="0" applyFont="1" applyFill="1" applyBorder="1" applyAlignment="1">
      <alignment horizontal="center" vertical="center" wrapText="1"/>
    </xf>
    <xf numFmtId="0" fontId="36" fillId="35" borderId="76" xfId="0" applyFont="1" applyFill="1" applyBorder="1" applyAlignment="1">
      <alignment horizontal="center" vertical="center" wrapText="1"/>
    </xf>
    <xf numFmtId="0" fontId="36" fillId="35" borderId="75" xfId="0" applyFont="1" applyFill="1" applyBorder="1" applyAlignment="1">
      <alignment horizontal="center" vertical="center" wrapText="1"/>
    </xf>
    <xf numFmtId="0" fontId="36" fillId="35" borderId="77" xfId="0" applyFont="1" applyFill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62" xfId="0" applyFont="1" applyBorder="1" applyAlignment="1">
      <alignment horizontal="left" vertical="center" wrapText="1"/>
    </xf>
    <xf numFmtId="0" fontId="35" fillId="0" borderId="65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6" fillId="35" borderId="76" xfId="89" applyFont="1" applyFill="1" applyBorder="1" applyAlignment="1">
      <alignment horizontal="center" vertical="center"/>
    </xf>
    <xf numFmtId="0" fontId="36" fillId="35" borderId="77" xfId="89" applyFont="1" applyFill="1" applyBorder="1" applyAlignment="1">
      <alignment horizontal="center" vertical="center"/>
    </xf>
    <xf numFmtId="0" fontId="35" fillId="35" borderId="62" xfId="89" applyFont="1" applyFill="1" applyBorder="1" applyAlignment="1">
      <alignment horizontal="center" vertical="center"/>
    </xf>
    <xf numFmtId="0" fontId="35" fillId="35" borderId="65" xfId="89" applyFont="1" applyFill="1" applyBorder="1" applyAlignment="1">
      <alignment horizontal="center" vertical="center"/>
    </xf>
    <xf numFmtId="0" fontId="36" fillId="35" borderId="67" xfId="89" applyFont="1" applyFill="1" applyBorder="1" applyAlignment="1">
      <alignment horizontal="center" vertical="center" wrapText="1"/>
    </xf>
    <xf numFmtId="0" fontId="36" fillId="35" borderId="74" xfId="89" applyFont="1" applyFill="1" applyBorder="1" applyAlignment="1">
      <alignment horizontal="center" vertical="center" wrapText="1"/>
    </xf>
    <xf numFmtId="0" fontId="36" fillId="0" borderId="89" xfId="0" applyFont="1" applyBorder="1" applyAlignment="1">
      <alignment vertical="center" wrapText="1"/>
    </xf>
    <xf numFmtId="0" fontId="35" fillId="0" borderId="89" xfId="0" applyFont="1" applyBorder="1" applyAlignment="1">
      <alignment vertical="center" wrapText="1"/>
    </xf>
    <xf numFmtId="0" fontId="35" fillId="35" borderId="67" xfId="89" applyFont="1" applyFill="1" applyBorder="1" applyAlignment="1">
      <alignment horizontal="center" vertical="center" wrapText="1"/>
    </xf>
    <xf numFmtId="0" fontId="35" fillId="35" borderId="74" xfId="89" applyFont="1" applyFill="1" applyBorder="1" applyAlignment="1">
      <alignment horizontal="center" vertical="center" wrapText="1"/>
    </xf>
    <xf numFmtId="0" fontId="36" fillId="35" borderId="34" xfId="0" applyFont="1" applyFill="1" applyBorder="1" applyAlignment="1">
      <alignment horizontal="center" vertical="center" wrapText="1"/>
    </xf>
    <xf numFmtId="0" fontId="36" fillId="35" borderId="1" xfId="0" applyFont="1" applyFill="1" applyBorder="1" applyAlignment="1">
      <alignment horizontal="center" vertical="center" wrapText="1"/>
    </xf>
    <xf numFmtId="0" fontId="36" fillId="35" borderId="36" xfId="0" applyFont="1" applyFill="1" applyBorder="1" applyAlignment="1">
      <alignment horizontal="center" vertical="center" wrapText="1"/>
    </xf>
    <xf numFmtId="0" fontId="36" fillId="35" borderId="80" xfId="0" applyFont="1" applyFill="1" applyBorder="1" applyAlignment="1">
      <alignment horizontal="center" vertical="center" wrapText="1"/>
    </xf>
    <xf numFmtId="0" fontId="36" fillId="35" borderId="70" xfId="0" applyFont="1" applyFill="1" applyBorder="1" applyAlignment="1">
      <alignment horizontal="center" vertical="center" wrapText="1"/>
    </xf>
    <xf numFmtId="0" fontId="36" fillId="35" borderId="72" xfId="0" applyFont="1" applyFill="1" applyBorder="1" applyAlignment="1">
      <alignment horizontal="center" vertical="center" wrapText="1"/>
    </xf>
    <xf numFmtId="0" fontId="35" fillId="35" borderId="62" xfId="89" applyFont="1" applyFill="1" applyBorder="1" applyAlignment="1">
      <alignment horizontal="center" vertical="center" wrapText="1"/>
    </xf>
    <xf numFmtId="0" fontId="35" fillId="35" borderId="65" xfId="89" applyFont="1" applyFill="1" applyBorder="1" applyAlignment="1">
      <alignment horizontal="center" vertical="center" wrapText="1"/>
    </xf>
  </cellXfs>
  <cellStyles count="91">
    <cellStyle name="20% - アクセント 1 2" xfId="8" xr:uid="{00000000-0005-0000-0000-000000000000}"/>
    <cellStyle name="20% - アクセント 2 2" xfId="9" xr:uid="{00000000-0005-0000-0000-000001000000}"/>
    <cellStyle name="20% - アクセント 3 2" xfId="10" xr:uid="{00000000-0005-0000-0000-000002000000}"/>
    <cellStyle name="20% - アクセント 4 2" xfId="11" xr:uid="{00000000-0005-0000-0000-000003000000}"/>
    <cellStyle name="20% - アクセント 5 2" xfId="12" xr:uid="{00000000-0005-0000-0000-000004000000}"/>
    <cellStyle name="20% - アクセント 6 2" xfId="13" xr:uid="{00000000-0005-0000-0000-000005000000}"/>
    <cellStyle name="40% - アクセント 1 2" xfId="14" xr:uid="{00000000-0005-0000-0000-000006000000}"/>
    <cellStyle name="40% - アクセント 2 2" xfId="15" xr:uid="{00000000-0005-0000-0000-000007000000}"/>
    <cellStyle name="40% - アクセント 3 2" xfId="16" xr:uid="{00000000-0005-0000-0000-000008000000}"/>
    <cellStyle name="40% - アクセント 4 2" xfId="17" xr:uid="{00000000-0005-0000-0000-000009000000}"/>
    <cellStyle name="40% - アクセント 5 2" xfId="18" xr:uid="{00000000-0005-0000-0000-00000A000000}"/>
    <cellStyle name="40% - アクセント 6 2" xfId="19" xr:uid="{00000000-0005-0000-0000-00000B000000}"/>
    <cellStyle name="60% - アクセント 1 2" xfId="20" xr:uid="{00000000-0005-0000-0000-00000C000000}"/>
    <cellStyle name="60% - アクセント 2 2" xfId="21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25" xr:uid="{00000000-0005-0000-0000-000011000000}"/>
    <cellStyle name="SAPBEXaggData" xfId="26" xr:uid="{00000000-0005-0000-0000-000012000000}"/>
    <cellStyle name="SAPBEXaggDataEmph" xfId="27" xr:uid="{00000000-0005-0000-0000-000013000000}"/>
    <cellStyle name="SAPBEXaggItem" xfId="28" xr:uid="{00000000-0005-0000-0000-000014000000}"/>
    <cellStyle name="SAPBEXaggItemX" xfId="29" xr:uid="{00000000-0005-0000-0000-000015000000}"/>
    <cellStyle name="SAPBEXchaText" xfId="30" xr:uid="{00000000-0005-0000-0000-000016000000}"/>
    <cellStyle name="SAPBEXexcBad7" xfId="31" xr:uid="{00000000-0005-0000-0000-000017000000}"/>
    <cellStyle name="SAPBEXexcBad8" xfId="32" xr:uid="{00000000-0005-0000-0000-000018000000}"/>
    <cellStyle name="SAPBEXexcBad9" xfId="33" xr:uid="{00000000-0005-0000-0000-000019000000}"/>
    <cellStyle name="SAPBEXexcCritical4" xfId="34" xr:uid="{00000000-0005-0000-0000-00001A000000}"/>
    <cellStyle name="SAPBEXexcCritical5" xfId="35" xr:uid="{00000000-0005-0000-0000-00001B000000}"/>
    <cellStyle name="SAPBEXexcCritical6" xfId="36" xr:uid="{00000000-0005-0000-0000-00001C000000}"/>
    <cellStyle name="SAPBEXexcGood1" xfId="37" xr:uid="{00000000-0005-0000-0000-00001D000000}"/>
    <cellStyle name="SAPBEXexcGood2" xfId="38" xr:uid="{00000000-0005-0000-0000-00001E000000}"/>
    <cellStyle name="SAPBEXexcGood3" xfId="39" xr:uid="{00000000-0005-0000-0000-00001F000000}"/>
    <cellStyle name="SAPBEXfilterDrill" xfId="40" xr:uid="{00000000-0005-0000-0000-000020000000}"/>
    <cellStyle name="SAPBEXfilterItem" xfId="41" xr:uid="{00000000-0005-0000-0000-000021000000}"/>
    <cellStyle name="SAPBEXfilterText" xfId="42" xr:uid="{00000000-0005-0000-0000-000022000000}"/>
    <cellStyle name="SAPBEXformats" xfId="43" xr:uid="{00000000-0005-0000-0000-000023000000}"/>
    <cellStyle name="SAPBEXheaderItem" xfId="44" xr:uid="{00000000-0005-0000-0000-000024000000}"/>
    <cellStyle name="SAPBEXheaderText" xfId="45" xr:uid="{00000000-0005-0000-0000-000025000000}"/>
    <cellStyle name="SAPBEXHLevel0" xfId="46" xr:uid="{00000000-0005-0000-0000-000026000000}"/>
    <cellStyle name="SAPBEXHLevel0X" xfId="47" xr:uid="{00000000-0005-0000-0000-000027000000}"/>
    <cellStyle name="SAPBEXHLevel1" xfId="48" xr:uid="{00000000-0005-0000-0000-000028000000}"/>
    <cellStyle name="SAPBEXHLevel1X" xfId="49" xr:uid="{00000000-0005-0000-0000-000029000000}"/>
    <cellStyle name="SAPBEXHLevel2" xfId="50" xr:uid="{00000000-0005-0000-0000-00002A000000}"/>
    <cellStyle name="SAPBEXHLevel2X" xfId="51" xr:uid="{00000000-0005-0000-0000-00002B000000}"/>
    <cellStyle name="SAPBEXHLevel3" xfId="52" xr:uid="{00000000-0005-0000-0000-00002C000000}"/>
    <cellStyle name="SAPBEXHLevel3X" xfId="53" xr:uid="{00000000-0005-0000-0000-00002D000000}"/>
    <cellStyle name="SAPBEXresData" xfId="54" xr:uid="{00000000-0005-0000-0000-00002E000000}"/>
    <cellStyle name="SAPBEXresDataEmph" xfId="55" xr:uid="{00000000-0005-0000-0000-00002F000000}"/>
    <cellStyle name="SAPBEXresItem" xfId="56" xr:uid="{00000000-0005-0000-0000-000030000000}"/>
    <cellStyle name="SAPBEXresItemX" xfId="57" xr:uid="{00000000-0005-0000-0000-000031000000}"/>
    <cellStyle name="SAPBEXstdData" xfId="58" xr:uid="{00000000-0005-0000-0000-000032000000}"/>
    <cellStyle name="SAPBEXstdDataEmph" xfId="59" xr:uid="{00000000-0005-0000-0000-000033000000}"/>
    <cellStyle name="SAPBEXstdItem" xfId="60" xr:uid="{00000000-0005-0000-0000-000034000000}"/>
    <cellStyle name="SAPBEXstdItemX" xfId="61" xr:uid="{00000000-0005-0000-0000-000035000000}"/>
    <cellStyle name="SAPBEXtitle" xfId="62" xr:uid="{00000000-0005-0000-0000-000036000000}"/>
    <cellStyle name="SAPBEXundefined" xfId="63" xr:uid="{00000000-0005-0000-0000-000037000000}"/>
    <cellStyle name="アクセント 1 2" xfId="64" xr:uid="{00000000-0005-0000-0000-000038000000}"/>
    <cellStyle name="アクセント 2 2" xfId="65" xr:uid="{00000000-0005-0000-0000-000039000000}"/>
    <cellStyle name="アクセント 3 2" xfId="66" xr:uid="{00000000-0005-0000-0000-00003A000000}"/>
    <cellStyle name="アクセント 4 2" xfId="67" xr:uid="{00000000-0005-0000-0000-00003B000000}"/>
    <cellStyle name="アクセント 5 2" xfId="68" xr:uid="{00000000-0005-0000-0000-00003C000000}"/>
    <cellStyle name="アクセント 6 2" xfId="69" xr:uid="{00000000-0005-0000-0000-00003D000000}"/>
    <cellStyle name="タイトル 2" xfId="70" xr:uid="{00000000-0005-0000-0000-00003E000000}"/>
    <cellStyle name="チェック セル 2" xfId="71" xr:uid="{00000000-0005-0000-0000-00003F000000}"/>
    <cellStyle name="どちらでもない 2" xfId="72" xr:uid="{00000000-0005-0000-0000-000040000000}"/>
    <cellStyle name="メモ 2" xfId="73" xr:uid="{00000000-0005-0000-0000-000041000000}"/>
    <cellStyle name="リンク セル 2" xfId="74" xr:uid="{00000000-0005-0000-0000-000042000000}"/>
    <cellStyle name="悪い 2" xfId="75" xr:uid="{00000000-0005-0000-0000-000043000000}"/>
    <cellStyle name="計算 2" xfId="76" xr:uid="{00000000-0005-0000-0000-000044000000}"/>
    <cellStyle name="警告文 2" xfId="77" xr:uid="{00000000-0005-0000-0000-000045000000}"/>
    <cellStyle name="桁区切り" xfId="7" builtinId="6"/>
    <cellStyle name="桁区切り 2" xfId="3" xr:uid="{00000000-0005-0000-0000-000047000000}"/>
    <cellStyle name="桁区切り 3" xfId="4" xr:uid="{00000000-0005-0000-0000-000048000000}"/>
    <cellStyle name="桁区切り 3 2" xfId="6" xr:uid="{00000000-0005-0000-0000-000049000000}"/>
    <cellStyle name="桁区切り 4" xfId="5" xr:uid="{00000000-0005-0000-0000-00004A000000}"/>
    <cellStyle name="桁区切り 5" xfId="78" xr:uid="{00000000-0005-0000-0000-00004B000000}"/>
    <cellStyle name="見出し 1 2" xfId="79" xr:uid="{00000000-0005-0000-0000-00004C000000}"/>
    <cellStyle name="見出し 2 2" xfId="80" xr:uid="{00000000-0005-0000-0000-00004D000000}"/>
    <cellStyle name="見出し 3 2" xfId="81" xr:uid="{00000000-0005-0000-0000-00004E000000}"/>
    <cellStyle name="見出し 4 2" xfId="82" xr:uid="{00000000-0005-0000-0000-00004F000000}"/>
    <cellStyle name="集計 2" xfId="83" xr:uid="{00000000-0005-0000-0000-000050000000}"/>
    <cellStyle name="出力 2" xfId="84" xr:uid="{00000000-0005-0000-0000-000051000000}"/>
    <cellStyle name="説明文 2" xfId="85" xr:uid="{00000000-0005-0000-0000-000052000000}"/>
    <cellStyle name="入力 2" xfId="86" xr:uid="{00000000-0005-0000-0000-000053000000}"/>
    <cellStyle name="標準" xfId="0" builtinId="0"/>
    <cellStyle name="標準 2" xfId="2" xr:uid="{00000000-0005-0000-0000-000055000000}"/>
    <cellStyle name="標準 3" xfId="1" xr:uid="{00000000-0005-0000-0000-000056000000}"/>
    <cellStyle name="標準 4" xfId="88" xr:uid="{00000000-0005-0000-0000-000057000000}"/>
    <cellStyle name="標準 5" xfId="90" xr:uid="{00000000-0005-0000-0000-000058000000}"/>
    <cellStyle name="標準_電力量調査" xfId="89" xr:uid="{00000000-0005-0000-0000-000059000000}"/>
    <cellStyle name="良い 2" xfId="87" xr:uid="{00000000-0005-0000-0000-00005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14"/>
  <sheetViews>
    <sheetView tabSelected="1" view="pageBreakPreview" zoomScaleNormal="100" zoomScaleSheetLayoutView="100" workbookViewId="0">
      <selection activeCell="B19" sqref="B19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357</v>
      </c>
    </row>
    <row r="4" spans="1:5" ht="32.1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5" ht="32.1" customHeight="1" x14ac:dyDescent="0.15">
      <c r="A5" s="2">
        <v>1</v>
      </c>
      <c r="B5" s="4" t="s">
        <v>170</v>
      </c>
      <c r="C5" s="3" t="s">
        <v>37</v>
      </c>
      <c r="D5" s="3" t="s">
        <v>5</v>
      </c>
      <c r="E5" s="3" t="s">
        <v>4</v>
      </c>
    </row>
    <row r="6" spans="1:5" ht="32.1" customHeight="1" x14ac:dyDescent="0.15">
      <c r="A6" s="2">
        <v>2</v>
      </c>
      <c r="B6" s="5" t="s">
        <v>174</v>
      </c>
      <c r="C6" s="6" t="s">
        <v>292</v>
      </c>
      <c r="D6" s="7" t="s">
        <v>214</v>
      </c>
      <c r="E6" s="3" t="s">
        <v>4</v>
      </c>
    </row>
    <row r="7" spans="1:5" ht="32.1" customHeight="1" x14ac:dyDescent="0.15">
      <c r="A7" s="2">
        <v>3</v>
      </c>
      <c r="B7" s="5" t="s">
        <v>189</v>
      </c>
      <c r="C7" s="5" t="s">
        <v>294</v>
      </c>
      <c r="D7" s="7" t="s">
        <v>138</v>
      </c>
      <c r="E7" s="3" t="s">
        <v>148</v>
      </c>
    </row>
    <row r="8" spans="1:5" ht="32.1" customHeight="1" x14ac:dyDescent="0.15">
      <c r="A8" s="2">
        <v>4</v>
      </c>
      <c r="B8" s="8" t="s">
        <v>61</v>
      </c>
      <c r="C8" s="9" t="s">
        <v>295</v>
      </c>
      <c r="D8" s="8" t="s">
        <v>149</v>
      </c>
      <c r="E8" s="3" t="s">
        <v>148</v>
      </c>
    </row>
    <row r="9" spans="1:5" ht="32.1" customHeight="1" x14ac:dyDescent="0.15">
      <c r="A9" s="2">
        <v>5</v>
      </c>
      <c r="B9" s="8" t="s">
        <v>320</v>
      </c>
      <c r="C9" s="9" t="s">
        <v>296</v>
      </c>
      <c r="D9" s="8" t="s">
        <v>149</v>
      </c>
      <c r="E9" s="3" t="s">
        <v>148</v>
      </c>
    </row>
    <row r="10" spans="1:5" ht="32.1" customHeight="1" x14ac:dyDescent="0.15">
      <c r="A10" s="2">
        <v>6</v>
      </c>
      <c r="B10" s="8" t="s">
        <v>63</v>
      </c>
      <c r="C10" s="9" t="s">
        <v>297</v>
      </c>
      <c r="D10" s="8" t="s">
        <v>149</v>
      </c>
      <c r="E10" s="3" t="s">
        <v>148</v>
      </c>
    </row>
    <row r="11" spans="1:5" ht="32.1" customHeight="1" x14ac:dyDescent="0.15">
      <c r="A11" s="2">
        <v>7</v>
      </c>
      <c r="B11" s="8" t="s">
        <v>65</v>
      </c>
      <c r="C11" s="9" t="s">
        <v>299</v>
      </c>
      <c r="D11" s="8" t="s">
        <v>149</v>
      </c>
      <c r="E11" s="3" t="s">
        <v>148</v>
      </c>
    </row>
    <row r="12" spans="1:5" ht="32.1" customHeight="1" x14ac:dyDescent="0.15">
      <c r="A12" s="2">
        <v>8</v>
      </c>
      <c r="B12" s="8" t="s">
        <v>68</v>
      </c>
      <c r="C12" s="9" t="s">
        <v>151</v>
      </c>
      <c r="D12" s="8" t="s">
        <v>152</v>
      </c>
      <c r="E12" s="8" t="s">
        <v>148</v>
      </c>
    </row>
    <row r="13" spans="1:5" ht="32.1" customHeight="1" x14ac:dyDescent="0.15">
      <c r="A13" s="2">
        <v>9</v>
      </c>
      <c r="B13" s="10" t="s">
        <v>41</v>
      </c>
      <c r="C13" s="10" t="s">
        <v>71</v>
      </c>
      <c r="D13" s="8" t="s">
        <v>5</v>
      </c>
      <c r="E13" s="3" t="s">
        <v>4</v>
      </c>
    </row>
    <row r="14" spans="1:5" ht="32.1" customHeight="1" x14ac:dyDescent="0.15">
      <c r="A14" s="2">
        <v>10</v>
      </c>
      <c r="B14" s="8" t="s">
        <v>230</v>
      </c>
      <c r="C14" s="8" t="s">
        <v>234</v>
      </c>
      <c r="D14" s="8" t="s">
        <v>235</v>
      </c>
      <c r="E14" s="8" t="s">
        <v>4</v>
      </c>
    </row>
  </sheetData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  <headerFooter>
    <oddFooter>&amp;R長崎地区１_【別表１】_&amp;P／&amp;N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12"/>
  <sheetViews>
    <sheetView view="pageBreakPreview" zoomScale="70" zoomScaleNormal="200" zoomScaleSheetLayoutView="70" workbookViewId="0">
      <selection activeCell="J13" sqref="J13"/>
    </sheetView>
  </sheetViews>
  <sheetFormatPr defaultRowHeight="13.5" x14ac:dyDescent="0.15"/>
  <cols>
    <col min="1" max="1" width="3.625" style="1" customWidth="1"/>
    <col min="2" max="2" width="32" style="1" bestFit="1" customWidth="1"/>
    <col min="3" max="3" width="7.125" style="1" customWidth="1"/>
    <col min="4" max="4" width="10.625" style="1" customWidth="1"/>
    <col min="5" max="5" width="7.75" style="1" customWidth="1"/>
    <col min="6" max="6" width="7.375" style="1" customWidth="1"/>
    <col min="7" max="8" width="6.87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352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1.25" customHeight="1" x14ac:dyDescent="0.15">
      <c r="A3" s="234" t="s">
        <v>95</v>
      </c>
      <c r="B3" s="234"/>
      <c r="C3" s="75" t="s">
        <v>10</v>
      </c>
      <c r="D3" s="76" t="s">
        <v>9</v>
      </c>
      <c r="E3" s="76" t="s">
        <v>279</v>
      </c>
      <c r="F3" s="77" t="s">
        <v>269</v>
      </c>
      <c r="G3" s="76" t="s">
        <v>270</v>
      </c>
      <c r="H3" s="76" t="s">
        <v>271</v>
      </c>
      <c r="I3" s="76" t="s">
        <v>272</v>
      </c>
      <c r="J3" s="76" t="s">
        <v>273</v>
      </c>
      <c r="K3" s="76" t="s">
        <v>274</v>
      </c>
      <c r="L3" s="76" t="s">
        <v>275</v>
      </c>
    </row>
    <row r="4" spans="1:12" ht="40.5" x14ac:dyDescent="0.15">
      <c r="A4" s="78">
        <v>1</v>
      </c>
      <c r="B4" s="10" t="s">
        <v>120</v>
      </c>
      <c r="C4" s="155">
        <f>別表3【県北】!D5</f>
        <v>215</v>
      </c>
      <c r="D4" s="156">
        <f>SUM(別表3【県北】!K5:K16)</f>
        <v>451400</v>
      </c>
      <c r="E4" s="180">
        <v>400</v>
      </c>
      <c r="F4" s="65" t="s">
        <v>311</v>
      </c>
      <c r="G4" s="65" t="s">
        <v>39</v>
      </c>
      <c r="H4" s="65" t="s">
        <v>39</v>
      </c>
      <c r="I4" s="10" t="s">
        <v>123</v>
      </c>
      <c r="J4" s="10" t="s">
        <v>124</v>
      </c>
      <c r="K4" s="10" t="s">
        <v>60</v>
      </c>
      <c r="L4" s="10" t="s">
        <v>60</v>
      </c>
    </row>
    <row r="5" spans="1:12" ht="40.5" x14ac:dyDescent="0.15">
      <c r="A5" s="78">
        <v>2</v>
      </c>
      <c r="B5" s="10" t="s">
        <v>121</v>
      </c>
      <c r="C5" s="155">
        <f>別表3【県北】!D17</f>
        <v>136</v>
      </c>
      <c r="D5" s="156">
        <f>SUM(別表3【県北】!K17:K28)</f>
        <v>199400</v>
      </c>
      <c r="E5" s="180">
        <v>325</v>
      </c>
      <c r="F5" s="65" t="s">
        <v>310</v>
      </c>
      <c r="G5" s="65" t="s">
        <v>39</v>
      </c>
      <c r="H5" s="65" t="s">
        <v>39</v>
      </c>
      <c r="I5" s="10" t="s">
        <v>123</v>
      </c>
      <c r="J5" s="10" t="s">
        <v>124</v>
      </c>
      <c r="K5" s="10" t="s">
        <v>60</v>
      </c>
      <c r="L5" s="10" t="s">
        <v>60</v>
      </c>
    </row>
    <row r="6" spans="1:12" ht="40.5" x14ac:dyDescent="0.15">
      <c r="A6" s="78">
        <v>3</v>
      </c>
      <c r="B6" s="10" t="s">
        <v>122</v>
      </c>
      <c r="C6" s="155">
        <f>別表3【県北】!D29</f>
        <v>53</v>
      </c>
      <c r="D6" s="156">
        <f>SUM(別表3【県北】!K29:K40)</f>
        <v>98800</v>
      </c>
      <c r="E6" s="180">
        <v>305</v>
      </c>
      <c r="F6" s="65" t="s">
        <v>321</v>
      </c>
      <c r="G6" s="65" t="s">
        <v>39</v>
      </c>
      <c r="H6" s="65" t="s">
        <v>39</v>
      </c>
      <c r="I6" s="10" t="s">
        <v>123</v>
      </c>
      <c r="J6" s="10" t="s">
        <v>124</v>
      </c>
      <c r="K6" s="10" t="s">
        <v>60</v>
      </c>
      <c r="L6" s="10" t="s">
        <v>60</v>
      </c>
    </row>
    <row r="7" spans="1:12" s="12" customFormat="1" ht="40.5" x14ac:dyDescent="0.15">
      <c r="A7" s="78">
        <v>4</v>
      </c>
      <c r="B7" s="10" t="s">
        <v>257</v>
      </c>
      <c r="C7" s="155">
        <f>別表3【県北】!D41</f>
        <v>26</v>
      </c>
      <c r="D7" s="156">
        <f>SUM(別表3【県北】!K41:K52)</f>
        <v>62300</v>
      </c>
      <c r="E7" s="180">
        <v>150</v>
      </c>
      <c r="F7" s="65" t="s">
        <v>312</v>
      </c>
      <c r="G7" s="65" t="s">
        <v>39</v>
      </c>
      <c r="H7" s="65" t="s">
        <v>39</v>
      </c>
      <c r="I7" s="10" t="s">
        <v>123</v>
      </c>
      <c r="J7" s="10" t="s">
        <v>124</v>
      </c>
      <c r="K7" s="10" t="s">
        <v>125</v>
      </c>
      <c r="L7" s="10" t="s">
        <v>125</v>
      </c>
    </row>
    <row r="8" spans="1:12" s="12" customFormat="1" ht="40.5" x14ac:dyDescent="0.15">
      <c r="A8" s="78">
        <v>5</v>
      </c>
      <c r="B8" s="10" t="s">
        <v>258</v>
      </c>
      <c r="C8" s="155">
        <f>別表3【県北】!D53</f>
        <v>46</v>
      </c>
      <c r="D8" s="156">
        <f>SUM(別表3【県北】!K53:K64)</f>
        <v>85100</v>
      </c>
      <c r="E8" s="180">
        <v>155</v>
      </c>
      <c r="F8" s="65" t="s">
        <v>328</v>
      </c>
      <c r="G8" s="65" t="s">
        <v>39</v>
      </c>
      <c r="H8" s="65" t="s">
        <v>39</v>
      </c>
      <c r="I8" s="10" t="s">
        <v>203</v>
      </c>
      <c r="J8" s="10" t="s">
        <v>124</v>
      </c>
      <c r="K8" s="10" t="s">
        <v>60</v>
      </c>
      <c r="L8" s="10" t="s">
        <v>60</v>
      </c>
    </row>
    <row r="9" spans="1:12" ht="40.5" x14ac:dyDescent="0.15">
      <c r="A9" s="78">
        <v>6</v>
      </c>
      <c r="B9" s="10" t="s">
        <v>216</v>
      </c>
      <c r="C9" s="155">
        <f>別表3【県北】!D65</f>
        <v>131</v>
      </c>
      <c r="D9" s="156">
        <f>SUM(別表3【県北】!K65:K76)</f>
        <v>316900</v>
      </c>
      <c r="E9" s="180">
        <v>300</v>
      </c>
      <c r="F9" s="65" t="s">
        <v>321</v>
      </c>
      <c r="G9" s="65" t="s">
        <v>6</v>
      </c>
      <c r="H9" s="65" t="s">
        <v>6</v>
      </c>
      <c r="I9" s="10" t="s">
        <v>114</v>
      </c>
      <c r="J9" s="10" t="s">
        <v>115</v>
      </c>
      <c r="K9" s="10" t="s">
        <v>7</v>
      </c>
      <c r="L9" s="10" t="s">
        <v>7</v>
      </c>
    </row>
    <row r="10" spans="1:12" ht="40.5" x14ac:dyDescent="0.15">
      <c r="A10" s="78">
        <v>7</v>
      </c>
      <c r="B10" s="10" t="s">
        <v>35</v>
      </c>
      <c r="C10" s="155">
        <f>別表3【県北】!D77</f>
        <v>60</v>
      </c>
      <c r="D10" s="156">
        <f>SUM(別表3【県北】!K77:K88)</f>
        <v>117500</v>
      </c>
      <c r="E10" s="180">
        <v>230</v>
      </c>
      <c r="F10" s="65" t="s">
        <v>329</v>
      </c>
      <c r="G10" s="65" t="s">
        <v>6</v>
      </c>
      <c r="H10" s="65" t="s">
        <v>6</v>
      </c>
      <c r="I10" s="10" t="s">
        <v>36</v>
      </c>
      <c r="J10" s="10" t="s">
        <v>54</v>
      </c>
      <c r="K10" s="10" t="s">
        <v>7</v>
      </c>
      <c r="L10" s="10" t="s">
        <v>7</v>
      </c>
    </row>
    <row r="11" spans="1:12" ht="40.5" customHeight="1" x14ac:dyDescent="0.15">
      <c r="A11" s="78">
        <v>8</v>
      </c>
      <c r="B11" s="10" t="s">
        <v>129</v>
      </c>
      <c r="C11" s="155">
        <f>別表3【県北】!D89</f>
        <v>207</v>
      </c>
      <c r="D11" s="156">
        <f>SUM(別表3【県北】!K89:K100)</f>
        <v>317400</v>
      </c>
      <c r="E11" s="180">
        <v>1800</v>
      </c>
      <c r="F11" s="65" t="s">
        <v>59</v>
      </c>
      <c r="G11" s="65" t="s">
        <v>59</v>
      </c>
      <c r="H11" s="65" t="s">
        <v>59</v>
      </c>
      <c r="I11" s="10" t="s">
        <v>131</v>
      </c>
      <c r="J11" s="10" t="s">
        <v>131</v>
      </c>
      <c r="K11" s="10" t="s">
        <v>60</v>
      </c>
      <c r="L11" s="10" t="s">
        <v>60</v>
      </c>
    </row>
    <row r="12" spans="1:12" ht="41.25" customHeight="1" x14ac:dyDescent="0.15">
      <c r="B12" s="74" t="s">
        <v>206</v>
      </c>
      <c r="C12" s="142">
        <f>SUM(C4:C11)</f>
        <v>874</v>
      </c>
      <c r="D12" s="142">
        <f>SUM(D4:D11)</f>
        <v>1648800</v>
      </c>
      <c r="E12" s="157"/>
    </row>
  </sheetData>
  <mergeCells count="1">
    <mergeCell ref="A3:B3"/>
  </mergeCells>
  <phoneticPr fontId="1"/>
  <pageMargins left="0.23622047244094491" right="0.23622047244094491" top="0.55118110236220474" bottom="0.55118110236220474" header="0.31496062992125984" footer="0.31496062992125984"/>
  <pageSetup paperSize="9" scale="99" orientation="landscape" r:id="rId1"/>
  <headerFooter>
    <oddFooter>&amp;R県北地区_【別表２】_&amp;P／&amp;N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O257"/>
  <sheetViews>
    <sheetView view="pageBreakPreview" zoomScale="85" zoomScaleNormal="100" zoomScaleSheetLayoutView="85" workbookViewId="0">
      <pane xSplit="2" ySplit="4" topLeftCell="C78" activePane="bottomRight" state="frozen"/>
      <selection activeCell="J13" sqref="J13"/>
      <selection pane="topRight" activeCell="J13" sqref="J13"/>
      <selection pane="bottomLeft" activeCell="J13" sqref="J13"/>
      <selection pane="bottomRight" activeCell="P110" sqref="P110"/>
    </sheetView>
  </sheetViews>
  <sheetFormatPr defaultRowHeight="13.5" x14ac:dyDescent="0.15"/>
  <cols>
    <col min="1" max="1" width="3.875" style="1" customWidth="1"/>
    <col min="2" max="2" width="13.875" style="1" customWidth="1"/>
    <col min="3" max="3" width="9" style="1"/>
    <col min="4" max="5" width="9.125" style="1" bestFit="1" customWidth="1"/>
    <col min="6" max="10" width="8.625" style="1" customWidth="1"/>
    <col min="11" max="11" width="9.125" style="1" bestFit="1" customWidth="1"/>
    <col min="12" max="12" width="5.25" style="1" bestFit="1" customWidth="1"/>
    <col min="13" max="13" width="9" style="1"/>
    <col min="14" max="14" width="9.5" style="1" bestFit="1" customWidth="1"/>
    <col min="15" max="16384" width="9" style="1"/>
  </cols>
  <sheetData>
    <row r="1" spans="1:15" x14ac:dyDescent="0.15">
      <c r="A1" s="13" t="s">
        <v>100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ht="14.25" thickBot="1" x14ac:dyDescent="0.2">
      <c r="A2" s="13" t="s">
        <v>352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5" x14ac:dyDescent="0.15">
      <c r="A3" s="214" t="s">
        <v>95</v>
      </c>
      <c r="B3" s="215"/>
      <c r="C3" s="218" t="s">
        <v>101</v>
      </c>
      <c r="D3" s="220" t="s">
        <v>102</v>
      </c>
      <c r="E3" s="220" t="s">
        <v>105</v>
      </c>
      <c r="F3" s="211" t="s">
        <v>103</v>
      </c>
      <c r="G3" s="212"/>
      <c r="H3" s="212"/>
      <c r="I3" s="212"/>
      <c r="J3" s="212"/>
      <c r="K3" s="213"/>
      <c r="L3" s="12"/>
    </row>
    <row r="4" spans="1:15" ht="27.75" thickBot="1" x14ac:dyDescent="0.2">
      <c r="A4" s="216"/>
      <c r="B4" s="217"/>
      <c r="C4" s="219"/>
      <c r="D4" s="221"/>
      <c r="E4" s="221"/>
      <c r="F4" s="15" t="s">
        <v>104</v>
      </c>
      <c r="G4" s="15" t="s">
        <v>249</v>
      </c>
      <c r="H4" s="16" t="s">
        <v>250</v>
      </c>
      <c r="I4" s="16" t="s">
        <v>251</v>
      </c>
      <c r="J4" s="15" t="s">
        <v>252</v>
      </c>
      <c r="K4" s="17" t="s">
        <v>42</v>
      </c>
      <c r="L4" s="12"/>
    </row>
    <row r="5" spans="1:15" s="12" customFormat="1" ht="13.5" customHeight="1" x14ac:dyDescent="0.15">
      <c r="A5" s="196">
        <v>1</v>
      </c>
      <c r="B5" s="199" t="s">
        <v>142</v>
      </c>
      <c r="C5" s="18" t="s">
        <v>11</v>
      </c>
      <c r="D5" s="144">
        <f>別表4【県北】!D17</f>
        <v>215</v>
      </c>
      <c r="E5" s="144">
        <f>別表4【県北】!F6</f>
        <v>100</v>
      </c>
      <c r="F5" s="144">
        <f>ROUND(別表4【県北】!G6,-2)</f>
        <v>22000</v>
      </c>
      <c r="G5" s="144">
        <f>ROUND(別表4【県北】!H6,-2)</f>
        <v>0</v>
      </c>
      <c r="H5" s="144">
        <f>ROUND(別表4【県北】!I6,-2)</f>
        <v>0</v>
      </c>
      <c r="I5" s="144">
        <f>ROUND(別表4【県北】!J6,-2)</f>
        <v>0</v>
      </c>
      <c r="J5" s="144">
        <f>ROUND(別表4【県北】!K6,-2)</f>
        <v>0</v>
      </c>
      <c r="K5" s="145">
        <f>ROUND(別表4【県北】!L6,-2)</f>
        <v>22000</v>
      </c>
      <c r="N5" s="21"/>
    </row>
    <row r="6" spans="1:15" s="12" customFormat="1" x14ac:dyDescent="0.15">
      <c r="A6" s="197"/>
      <c r="B6" s="200"/>
      <c r="C6" s="22" t="s">
        <v>12</v>
      </c>
      <c r="D6" s="146">
        <f>D5</f>
        <v>215</v>
      </c>
      <c r="E6" s="146">
        <f>別表4【県北】!F7</f>
        <v>100</v>
      </c>
      <c r="F6" s="146">
        <f>ROUND(別表4【県北】!G7,-2)</f>
        <v>24200</v>
      </c>
      <c r="G6" s="146">
        <f>ROUND(別表4【県北】!H7,-2)</f>
        <v>0</v>
      </c>
      <c r="H6" s="146">
        <f>ROUND(別表4【県北】!I7,-2)</f>
        <v>0</v>
      </c>
      <c r="I6" s="146">
        <f>ROUND(別表4【県北】!J7,-2)</f>
        <v>0</v>
      </c>
      <c r="J6" s="146">
        <f>ROUND(別表4【県北】!K7,-2)</f>
        <v>0</v>
      </c>
      <c r="K6" s="147">
        <f>ROUND(別表4【県北】!L7,-2)</f>
        <v>24200</v>
      </c>
      <c r="N6" s="1"/>
    </row>
    <row r="7" spans="1:15" s="12" customFormat="1" x14ac:dyDescent="0.15">
      <c r="A7" s="197"/>
      <c r="B7" s="200"/>
      <c r="C7" s="22" t="s">
        <v>13</v>
      </c>
      <c r="D7" s="146">
        <f t="shared" ref="D7:D16" si="0">D6</f>
        <v>215</v>
      </c>
      <c r="E7" s="146">
        <f>別表4【県北】!F8</f>
        <v>100</v>
      </c>
      <c r="F7" s="146">
        <f>ROUND(別表4【県北】!G8,-2)</f>
        <v>46800</v>
      </c>
      <c r="G7" s="146">
        <f>ROUND(別表4【県北】!H8,-2)</f>
        <v>0</v>
      </c>
      <c r="H7" s="146">
        <f>ROUND(別表4【県北】!I8,-2)</f>
        <v>0</v>
      </c>
      <c r="I7" s="146">
        <f>ROUND(別表4【県北】!J8,-2)</f>
        <v>0</v>
      </c>
      <c r="J7" s="146">
        <f>ROUND(別表4【県北】!K8,-2)</f>
        <v>0</v>
      </c>
      <c r="K7" s="147">
        <f>ROUND(別表4【県北】!L8,-2)</f>
        <v>46800</v>
      </c>
      <c r="N7" s="1"/>
    </row>
    <row r="8" spans="1:15" s="12" customFormat="1" x14ac:dyDescent="0.15">
      <c r="A8" s="197"/>
      <c r="B8" s="200"/>
      <c r="C8" s="22" t="s">
        <v>14</v>
      </c>
      <c r="D8" s="146">
        <f t="shared" si="0"/>
        <v>215</v>
      </c>
      <c r="E8" s="146">
        <f>別表4【県北】!F9</f>
        <v>100</v>
      </c>
      <c r="F8" s="146">
        <f>ROUND(別表4【県北】!G9,-2)</f>
        <v>52200</v>
      </c>
      <c r="G8" s="146">
        <f>ROUND(別表4【県北】!H9,-2)</f>
        <v>0</v>
      </c>
      <c r="H8" s="146">
        <f>ROUND(別表4【県北】!I9,-2)</f>
        <v>0</v>
      </c>
      <c r="I8" s="146">
        <f>ROUND(別表4【県北】!J9,-2)</f>
        <v>0</v>
      </c>
      <c r="J8" s="146">
        <f>ROUND(別表4【県北】!K9,-2)</f>
        <v>0</v>
      </c>
      <c r="K8" s="147">
        <f>ROUND(別表4【県北】!L9,-2)</f>
        <v>52200</v>
      </c>
      <c r="L8" s="12" t="s">
        <v>24</v>
      </c>
      <c r="N8" s="1"/>
    </row>
    <row r="9" spans="1:15" s="12" customFormat="1" x14ac:dyDescent="0.15">
      <c r="A9" s="197"/>
      <c r="B9" s="200"/>
      <c r="C9" s="22" t="s">
        <v>15</v>
      </c>
      <c r="D9" s="146">
        <f t="shared" si="0"/>
        <v>215</v>
      </c>
      <c r="E9" s="146">
        <f>別表4【県北】!F10</f>
        <v>100</v>
      </c>
      <c r="F9" s="146">
        <f>ROUND(別表4【県北】!G10,-2)</f>
        <v>57400</v>
      </c>
      <c r="G9" s="146">
        <f>ROUND(別表4【県北】!H10,-2)</f>
        <v>0</v>
      </c>
      <c r="H9" s="146">
        <f>ROUND(別表4【県北】!I10,-2)</f>
        <v>0</v>
      </c>
      <c r="I9" s="146">
        <f>ROUND(別表4【県北】!J10,-2)</f>
        <v>0</v>
      </c>
      <c r="J9" s="146">
        <f>ROUND(別表4【県北】!K10,-2)</f>
        <v>0</v>
      </c>
      <c r="K9" s="147">
        <f>ROUND(別表4【県北】!L10,-2)</f>
        <v>57400</v>
      </c>
      <c r="L9" s="12" t="s">
        <v>24</v>
      </c>
      <c r="N9" s="1"/>
    </row>
    <row r="10" spans="1:15" s="12" customFormat="1" x14ac:dyDescent="0.15">
      <c r="A10" s="197"/>
      <c r="B10" s="200"/>
      <c r="C10" s="22" t="s">
        <v>16</v>
      </c>
      <c r="D10" s="146">
        <f t="shared" si="0"/>
        <v>215</v>
      </c>
      <c r="E10" s="146">
        <f>別表4【県北】!F11</f>
        <v>100</v>
      </c>
      <c r="F10" s="146">
        <f>ROUND(別表4【県北】!G11,-2)</f>
        <v>49600</v>
      </c>
      <c r="G10" s="146">
        <f>ROUND(別表4【県北】!H11,-2)</f>
        <v>0</v>
      </c>
      <c r="H10" s="146">
        <f>ROUND(別表4【県北】!I11,-2)</f>
        <v>0</v>
      </c>
      <c r="I10" s="146">
        <f>ROUND(別表4【県北】!J11,-2)</f>
        <v>0</v>
      </c>
      <c r="J10" s="146">
        <f>ROUND(別表4【県北】!K11,-2)</f>
        <v>0</v>
      </c>
      <c r="K10" s="147">
        <f>ROUND(別表4【県北】!L11,-2)</f>
        <v>49600</v>
      </c>
      <c r="L10" s="12" t="s">
        <v>24</v>
      </c>
      <c r="N10" s="1"/>
    </row>
    <row r="11" spans="1:15" s="12" customFormat="1" x14ac:dyDescent="0.15">
      <c r="A11" s="197"/>
      <c r="B11" s="200"/>
      <c r="C11" s="22" t="s">
        <v>17</v>
      </c>
      <c r="D11" s="146">
        <f t="shared" si="0"/>
        <v>215</v>
      </c>
      <c r="E11" s="146">
        <f>別表4【県北】!F12</f>
        <v>100</v>
      </c>
      <c r="F11" s="146">
        <f>ROUND(別表4【県北】!G12,-2)</f>
        <v>23600</v>
      </c>
      <c r="G11" s="146">
        <f>ROUND(別表4【県北】!H12,-2)</f>
        <v>0</v>
      </c>
      <c r="H11" s="146">
        <f>ROUND(別表4【県北】!I12,-2)</f>
        <v>0</v>
      </c>
      <c r="I11" s="146">
        <f>ROUND(別表4【県北】!J12,-2)</f>
        <v>0</v>
      </c>
      <c r="J11" s="146">
        <f>ROUND(別表4【県北】!K12,-2)</f>
        <v>0</v>
      </c>
      <c r="K11" s="147">
        <f>ROUND(別表4【県北】!L12,-2)</f>
        <v>23600</v>
      </c>
      <c r="N11" s="1"/>
    </row>
    <row r="12" spans="1:15" s="12" customFormat="1" x14ac:dyDescent="0.15">
      <c r="A12" s="197"/>
      <c r="B12" s="200"/>
      <c r="C12" s="22" t="s">
        <v>18</v>
      </c>
      <c r="D12" s="146">
        <f t="shared" si="0"/>
        <v>215</v>
      </c>
      <c r="E12" s="146">
        <f>別表4【県北】!F13</f>
        <v>100</v>
      </c>
      <c r="F12" s="146">
        <f>ROUND(別表4【県北】!G13,-2)</f>
        <v>27100</v>
      </c>
      <c r="G12" s="146">
        <f>ROUND(別表4【県北】!H13,-2)</f>
        <v>0</v>
      </c>
      <c r="H12" s="146">
        <f>ROUND(別表4【県北】!I13,-2)</f>
        <v>0</v>
      </c>
      <c r="I12" s="146">
        <f>ROUND(別表4【県北】!J13,-2)</f>
        <v>0</v>
      </c>
      <c r="J12" s="146">
        <f>ROUND(別表4【県北】!K13,-2)</f>
        <v>0</v>
      </c>
      <c r="K12" s="147">
        <f>ROUND(別表4【県北】!L13,-2)</f>
        <v>27100</v>
      </c>
      <c r="N12" s="1"/>
    </row>
    <row r="13" spans="1:15" s="12" customFormat="1" x14ac:dyDescent="0.15">
      <c r="A13" s="197"/>
      <c r="B13" s="200"/>
      <c r="C13" s="22" t="s">
        <v>19</v>
      </c>
      <c r="D13" s="146">
        <f t="shared" si="0"/>
        <v>215</v>
      </c>
      <c r="E13" s="146">
        <f>別表4【県北】!F14</f>
        <v>100</v>
      </c>
      <c r="F13" s="146">
        <f>ROUND(別表4【県北】!G14,-2)</f>
        <v>37500</v>
      </c>
      <c r="G13" s="146">
        <f>ROUND(別表4【県北】!H14,-2)</f>
        <v>0</v>
      </c>
      <c r="H13" s="146">
        <f>ROUND(別表4【県北】!I14,-2)</f>
        <v>0</v>
      </c>
      <c r="I13" s="146">
        <f>ROUND(別表4【県北】!J14,-2)</f>
        <v>0</v>
      </c>
      <c r="J13" s="146">
        <f>ROUND(別表4【県北】!K14,-2)</f>
        <v>0</v>
      </c>
      <c r="K13" s="147">
        <f>ROUND(別表4【県北】!L14,-2)</f>
        <v>37500</v>
      </c>
      <c r="N13" s="1"/>
      <c r="O13" s="1"/>
    </row>
    <row r="14" spans="1:15" s="12" customFormat="1" x14ac:dyDescent="0.15">
      <c r="A14" s="197"/>
      <c r="B14" s="200"/>
      <c r="C14" s="22" t="s">
        <v>20</v>
      </c>
      <c r="D14" s="146">
        <f t="shared" si="0"/>
        <v>215</v>
      </c>
      <c r="E14" s="146">
        <f>別表4【県北】!F15</f>
        <v>100</v>
      </c>
      <c r="F14" s="146">
        <f>ROUND(別表4【県北】!G15,-2)</f>
        <v>40700</v>
      </c>
      <c r="G14" s="146">
        <f>ROUND(別表4【県北】!H15,-2)</f>
        <v>0</v>
      </c>
      <c r="H14" s="146">
        <f>ROUND(別表4【県北】!I15,-2)</f>
        <v>0</v>
      </c>
      <c r="I14" s="146">
        <f>ROUND(別表4【県北】!J15,-2)</f>
        <v>0</v>
      </c>
      <c r="J14" s="146">
        <f>ROUND(別表4【県北】!K15,-2)</f>
        <v>0</v>
      </c>
      <c r="K14" s="147">
        <f>ROUND(別表4【県北】!L15,-2)</f>
        <v>40700</v>
      </c>
      <c r="N14" s="1"/>
      <c r="O14" s="1"/>
    </row>
    <row r="15" spans="1:15" s="12" customFormat="1" x14ac:dyDescent="0.15">
      <c r="A15" s="197"/>
      <c r="B15" s="200"/>
      <c r="C15" s="22" t="s">
        <v>21</v>
      </c>
      <c r="D15" s="146">
        <f t="shared" si="0"/>
        <v>215</v>
      </c>
      <c r="E15" s="146">
        <f>別表4【県北】!F16</f>
        <v>100</v>
      </c>
      <c r="F15" s="146">
        <f>ROUND(別表4【県北】!G16,-2)</f>
        <v>37300</v>
      </c>
      <c r="G15" s="146">
        <f>ROUND(別表4【県北】!H16,-2)</f>
        <v>0</v>
      </c>
      <c r="H15" s="146">
        <f>ROUND(別表4【県北】!I16,-2)</f>
        <v>0</v>
      </c>
      <c r="I15" s="146">
        <f>ROUND(別表4【県北】!J16,-2)</f>
        <v>0</v>
      </c>
      <c r="J15" s="146">
        <f>ROUND(別表4【県北】!K16,-2)</f>
        <v>0</v>
      </c>
      <c r="K15" s="147">
        <f>ROUND(別表4【県北】!L16,-2)</f>
        <v>37300</v>
      </c>
      <c r="N15" s="1"/>
      <c r="O15" s="1"/>
    </row>
    <row r="16" spans="1:15" s="12" customFormat="1" ht="14.25" thickBot="1" x14ac:dyDescent="0.2">
      <c r="A16" s="198"/>
      <c r="B16" s="201"/>
      <c r="C16" s="25" t="s">
        <v>22</v>
      </c>
      <c r="D16" s="148">
        <f t="shared" si="0"/>
        <v>215</v>
      </c>
      <c r="E16" s="148">
        <f>別表4【県北】!F17</f>
        <v>100</v>
      </c>
      <c r="F16" s="148">
        <f>ROUND(別表4【県北】!G17,-2)</f>
        <v>33000</v>
      </c>
      <c r="G16" s="148">
        <f>ROUND(別表4【県北】!H17,-2)</f>
        <v>0</v>
      </c>
      <c r="H16" s="148">
        <f>ROUND(別表4【県北】!I17,-2)</f>
        <v>0</v>
      </c>
      <c r="I16" s="148">
        <f>ROUND(別表4【県北】!J17,-2)</f>
        <v>0</v>
      </c>
      <c r="J16" s="148">
        <f>ROUND(別表4【県北】!K17,-2)</f>
        <v>0</v>
      </c>
      <c r="K16" s="149">
        <f>ROUND(別表4【県北】!L17,-2)</f>
        <v>33000</v>
      </c>
      <c r="N16" s="1"/>
      <c r="O16" s="1"/>
    </row>
    <row r="17" spans="1:15" s="12" customFormat="1" x14ac:dyDescent="0.15">
      <c r="A17" s="196">
        <v>2</v>
      </c>
      <c r="B17" s="199" t="s">
        <v>144</v>
      </c>
      <c r="C17" s="18" t="s">
        <v>11</v>
      </c>
      <c r="D17" s="144">
        <f>別表4【県北】!D29</f>
        <v>136</v>
      </c>
      <c r="E17" s="144">
        <f>別表4【県北】!F18</f>
        <v>100</v>
      </c>
      <c r="F17" s="144">
        <f>ROUND(別表4【県北】!G18,-2)</f>
        <v>8800</v>
      </c>
      <c r="G17" s="144">
        <f>ROUND(別表4【県北】!H18,-2)</f>
        <v>0</v>
      </c>
      <c r="H17" s="144">
        <f>ROUND(別表4【県北】!I18,-2)</f>
        <v>0</v>
      </c>
      <c r="I17" s="144">
        <f>ROUND(別表4【県北】!J18,-2)</f>
        <v>0</v>
      </c>
      <c r="J17" s="144">
        <f>ROUND(別表4【県北】!K18,-2)</f>
        <v>0</v>
      </c>
      <c r="K17" s="145">
        <f>ROUND(別表4【県北】!L18,-2)</f>
        <v>8800</v>
      </c>
      <c r="N17" s="21"/>
      <c r="O17" s="1"/>
    </row>
    <row r="18" spans="1:15" s="12" customFormat="1" x14ac:dyDescent="0.15">
      <c r="A18" s="197"/>
      <c r="B18" s="200"/>
      <c r="C18" s="22" t="s">
        <v>12</v>
      </c>
      <c r="D18" s="146">
        <f t="shared" ref="D18:D28" si="1">D17</f>
        <v>136</v>
      </c>
      <c r="E18" s="146">
        <f>別表4【県北】!F19</f>
        <v>100</v>
      </c>
      <c r="F18" s="146">
        <f>ROUND(別表4【県北】!G19,-2)</f>
        <v>9200</v>
      </c>
      <c r="G18" s="146">
        <f>ROUND(別表4【県北】!H19,-2)</f>
        <v>0</v>
      </c>
      <c r="H18" s="146">
        <f>ROUND(別表4【県北】!I19,-2)</f>
        <v>0</v>
      </c>
      <c r="I18" s="146">
        <f>ROUND(別表4【県北】!J19,-2)</f>
        <v>0</v>
      </c>
      <c r="J18" s="146">
        <f>ROUND(別表4【県北】!K19,-2)</f>
        <v>0</v>
      </c>
      <c r="K18" s="147">
        <f>ROUND(別表4【県北】!L19,-2)</f>
        <v>9200</v>
      </c>
      <c r="N18" s="1"/>
      <c r="O18" s="1"/>
    </row>
    <row r="19" spans="1:15" s="12" customFormat="1" x14ac:dyDescent="0.15">
      <c r="A19" s="197"/>
      <c r="B19" s="200"/>
      <c r="C19" s="22" t="s">
        <v>13</v>
      </c>
      <c r="D19" s="146">
        <f t="shared" si="1"/>
        <v>136</v>
      </c>
      <c r="E19" s="146">
        <f>別表4【県北】!F20</f>
        <v>100</v>
      </c>
      <c r="F19" s="146">
        <f>ROUND(別表4【県北】!G20,-2)</f>
        <v>21300</v>
      </c>
      <c r="G19" s="146">
        <f>ROUND(別表4【県北】!H20,-2)</f>
        <v>0</v>
      </c>
      <c r="H19" s="146">
        <f>ROUND(別表4【県北】!I20,-2)</f>
        <v>0</v>
      </c>
      <c r="I19" s="146">
        <f>ROUND(別表4【県北】!J20,-2)</f>
        <v>0</v>
      </c>
      <c r="J19" s="146">
        <f>ROUND(別表4【県北】!K20,-2)</f>
        <v>0</v>
      </c>
      <c r="K19" s="147">
        <f>ROUND(別表4【県北】!L20,-2)</f>
        <v>21300</v>
      </c>
      <c r="N19" s="1"/>
      <c r="O19" s="1"/>
    </row>
    <row r="20" spans="1:15" s="12" customFormat="1" x14ac:dyDescent="0.15">
      <c r="A20" s="197"/>
      <c r="B20" s="200"/>
      <c r="C20" s="22" t="s">
        <v>14</v>
      </c>
      <c r="D20" s="146">
        <f t="shared" si="1"/>
        <v>136</v>
      </c>
      <c r="E20" s="146">
        <f>別表4【県北】!F21</f>
        <v>100</v>
      </c>
      <c r="F20" s="146">
        <f>ROUND(別表4【県北】!G21,-2)</f>
        <v>28500</v>
      </c>
      <c r="G20" s="146">
        <f>ROUND(別表4【県北】!H21,-2)</f>
        <v>0</v>
      </c>
      <c r="H20" s="146">
        <f>ROUND(別表4【県北】!I21,-2)</f>
        <v>0</v>
      </c>
      <c r="I20" s="146">
        <f>ROUND(別表4【県北】!J21,-2)</f>
        <v>0</v>
      </c>
      <c r="J20" s="146">
        <f>ROUND(別表4【県北】!K21,-2)</f>
        <v>0</v>
      </c>
      <c r="K20" s="147">
        <f>ROUND(別表4【県北】!L21,-2)</f>
        <v>28500</v>
      </c>
      <c r="L20" s="12" t="s">
        <v>24</v>
      </c>
      <c r="N20" s="1"/>
      <c r="O20" s="1"/>
    </row>
    <row r="21" spans="1:15" s="12" customFormat="1" x14ac:dyDescent="0.15">
      <c r="A21" s="197"/>
      <c r="B21" s="200"/>
      <c r="C21" s="22" t="s">
        <v>15</v>
      </c>
      <c r="D21" s="146">
        <f t="shared" si="1"/>
        <v>136</v>
      </c>
      <c r="E21" s="146">
        <f>別表4【県北】!F22</f>
        <v>100</v>
      </c>
      <c r="F21" s="146">
        <f>ROUND(別表4【県北】!G22,-2)</f>
        <v>31800</v>
      </c>
      <c r="G21" s="146">
        <f>ROUND(別表4【県北】!H22,-2)</f>
        <v>0</v>
      </c>
      <c r="H21" s="146">
        <f>ROUND(別表4【県北】!I22,-2)</f>
        <v>0</v>
      </c>
      <c r="I21" s="146">
        <f>ROUND(別表4【県北】!J22,-2)</f>
        <v>0</v>
      </c>
      <c r="J21" s="146">
        <f>ROUND(別表4【県北】!K22,-2)</f>
        <v>0</v>
      </c>
      <c r="K21" s="147">
        <f>ROUND(別表4【県北】!L22,-2)</f>
        <v>31800</v>
      </c>
      <c r="L21" s="12" t="s">
        <v>24</v>
      </c>
      <c r="N21" s="1"/>
      <c r="O21" s="1"/>
    </row>
    <row r="22" spans="1:15" s="12" customFormat="1" x14ac:dyDescent="0.15">
      <c r="A22" s="197"/>
      <c r="B22" s="200"/>
      <c r="C22" s="22" t="s">
        <v>16</v>
      </c>
      <c r="D22" s="146">
        <f t="shared" si="1"/>
        <v>136</v>
      </c>
      <c r="E22" s="146">
        <f>別表4【県北】!F23</f>
        <v>100</v>
      </c>
      <c r="F22" s="146">
        <f>ROUND(別表4【県北】!G23,-2)</f>
        <v>27100</v>
      </c>
      <c r="G22" s="146">
        <f>ROUND(別表4【県北】!H23,-2)</f>
        <v>0</v>
      </c>
      <c r="H22" s="146">
        <f>ROUND(別表4【県北】!I23,-2)</f>
        <v>0</v>
      </c>
      <c r="I22" s="146">
        <f>ROUND(別表4【県北】!J23,-2)</f>
        <v>0</v>
      </c>
      <c r="J22" s="146">
        <f>ROUND(別表4【県北】!K23,-2)</f>
        <v>0</v>
      </c>
      <c r="K22" s="147">
        <f>ROUND(別表4【県北】!L23,-2)</f>
        <v>27100</v>
      </c>
      <c r="L22" s="12" t="s">
        <v>24</v>
      </c>
      <c r="N22" s="1"/>
      <c r="O22" s="1"/>
    </row>
    <row r="23" spans="1:15" s="12" customFormat="1" x14ac:dyDescent="0.15">
      <c r="A23" s="197"/>
      <c r="B23" s="200"/>
      <c r="C23" s="22" t="s">
        <v>17</v>
      </c>
      <c r="D23" s="146">
        <f t="shared" si="1"/>
        <v>136</v>
      </c>
      <c r="E23" s="146">
        <f>別表4【県北】!F24</f>
        <v>100</v>
      </c>
      <c r="F23" s="146">
        <f>ROUND(別表4【県北】!G24,-2)</f>
        <v>10400</v>
      </c>
      <c r="G23" s="146">
        <f>ROUND(別表4【県北】!H24,-2)</f>
        <v>0</v>
      </c>
      <c r="H23" s="146">
        <f>ROUND(別表4【県北】!I24,-2)</f>
        <v>0</v>
      </c>
      <c r="I23" s="146">
        <f>ROUND(別表4【県北】!J24,-2)</f>
        <v>0</v>
      </c>
      <c r="J23" s="146">
        <f>ROUND(別表4【県北】!K24,-2)</f>
        <v>0</v>
      </c>
      <c r="K23" s="147">
        <f>ROUND(別表4【県北】!L24,-2)</f>
        <v>10400</v>
      </c>
      <c r="N23" s="1"/>
      <c r="O23" s="1"/>
    </row>
    <row r="24" spans="1:15" s="12" customFormat="1" x14ac:dyDescent="0.15">
      <c r="A24" s="197"/>
      <c r="B24" s="200"/>
      <c r="C24" s="22" t="s">
        <v>18</v>
      </c>
      <c r="D24" s="146">
        <f t="shared" si="1"/>
        <v>136</v>
      </c>
      <c r="E24" s="146">
        <f>別表4【県北】!F25</f>
        <v>100</v>
      </c>
      <c r="F24" s="146">
        <f>ROUND(別表4【県北】!G25,-2)</f>
        <v>10700</v>
      </c>
      <c r="G24" s="146">
        <f>ROUND(別表4【県北】!H25,-2)</f>
        <v>0</v>
      </c>
      <c r="H24" s="146">
        <f>ROUND(別表4【県北】!I25,-2)</f>
        <v>0</v>
      </c>
      <c r="I24" s="146">
        <f>ROUND(別表4【県北】!J25,-2)</f>
        <v>0</v>
      </c>
      <c r="J24" s="146">
        <f>ROUND(別表4【県北】!K25,-2)</f>
        <v>0</v>
      </c>
      <c r="K24" s="147">
        <f>ROUND(別表4【県北】!L25,-2)</f>
        <v>10700</v>
      </c>
      <c r="N24" s="1"/>
      <c r="O24" s="1"/>
    </row>
    <row r="25" spans="1:15" s="12" customFormat="1" x14ac:dyDescent="0.15">
      <c r="A25" s="197"/>
      <c r="B25" s="200"/>
      <c r="C25" s="22" t="s">
        <v>19</v>
      </c>
      <c r="D25" s="146">
        <f t="shared" si="1"/>
        <v>136</v>
      </c>
      <c r="E25" s="146">
        <f>別表4【県北】!F26</f>
        <v>100</v>
      </c>
      <c r="F25" s="146">
        <f>ROUND(別表4【県北】!G26,-2)</f>
        <v>12900</v>
      </c>
      <c r="G25" s="146">
        <f>ROUND(別表4【県北】!H26,-2)</f>
        <v>0</v>
      </c>
      <c r="H25" s="146">
        <f>ROUND(別表4【県北】!I26,-2)</f>
        <v>0</v>
      </c>
      <c r="I25" s="146">
        <f>ROUND(別表4【県北】!J26,-2)</f>
        <v>0</v>
      </c>
      <c r="J25" s="146">
        <f>ROUND(別表4【県北】!K26,-2)</f>
        <v>0</v>
      </c>
      <c r="K25" s="147">
        <f>ROUND(別表4【県北】!L26,-2)</f>
        <v>12900</v>
      </c>
      <c r="N25" s="1"/>
      <c r="O25" s="1"/>
    </row>
    <row r="26" spans="1:15" s="12" customFormat="1" x14ac:dyDescent="0.15">
      <c r="A26" s="197"/>
      <c r="B26" s="200"/>
      <c r="C26" s="22" t="s">
        <v>20</v>
      </c>
      <c r="D26" s="146">
        <f t="shared" si="1"/>
        <v>136</v>
      </c>
      <c r="E26" s="146">
        <f>別表4【県北】!F27</f>
        <v>100</v>
      </c>
      <c r="F26" s="146">
        <f>ROUND(別表4【県北】!G27,-2)</f>
        <v>13700</v>
      </c>
      <c r="G26" s="146">
        <f>ROUND(別表4【県北】!H27,-2)</f>
        <v>0</v>
      </c>
      <c r="H26" s="146">
        <f>ROUND(別表4【県北】!I27,-2)</f>
        <v>0</v>
      </c>
      <c r="I26" s="146">
        <f>ROUND(別表4【県北】!J27,-2)</f>
        <v>0</v>
      </c>
      <c r="J26" s="146">
        <f>ROUND(別表4【県北】!K27,-2)</f>
        <v>0</v>
      </c>
      <c r="K26" s="147">
        <f>ROUND(別表4【県北】!L27,-2)</f>
        <v>13700</v>
      </c>
      <c r="N26" s="1"/>
      <c r="O26" s="1"/>
    </row>
    <row r="27" spans="1:15" s="12" customFormat="1" x14ac:dyDescent="0.15">
      <c r="A27" s="197"/>
      <c r="B27" s="200"/>
      <c r="C27" s="22" t="s">
        <v>21</v>
      </c>
      <c r="D27" s="146">
        <f t="shared" si="1"/>
        <v>136</v>
      </c>
      <c r="E27" s="146">
        <f>別表4【県北】!F28</f>
        <v>100</v>
      </c>
      <c r="F27" s="146">
        <f>ROUND(別表4【県北】!G28,-2)</f>
        <v>12400</v>
      </c>
      <c r="G27" s="146">
        <f>ROUND(別表4【県北】!H28,-2)</f>
        <v>0</v>
      </c>
      <c r="H27" s="146">
        <f>ROUND(別表4【県北】!I28,-2)</f>
        <v>0</v>
      </c>
      <c r="I27" s="146">
        <f>ROUND(別表4【県北】!J28,-2)</f>
        <v>0</v>
      </c>
      <c r="J27" s="146">
        <f>ROUND(別表4【県北】!K28,-2)</f>
        <v>0</v>
      </c>
      <c r="K27" s="147">
        <f>ROUND(別表4【県北】!L28,-2)</f>
        <v>12400</v>
      </c>
      <c r="N27" s="1"/>
      <c r="O27" s="1"/>
    </row>
    <row r="28" spans="1:15" s="12" customFormat="1" ht="14.25" thickBot="1" x14ac:dyDescent="0.2">
      <c r="A28" s="197"/>
      <c r="B28" s="200"/>
      <c r="C28" s="22" t="s">
        <v>22</v>
      </c>
      <c r="D28" s="146">
        <f t="shared" si="1"/>
        <v>136</v>
      </c>
      <c r="E28" s="146">
        <f>別表4【県北】!F29</f>
        <v>100</v>
      </c>
      <c r="F28" s="146">
        <f>ROUND(別表4【県北】!G29,-2)</f>
        <v>12600</v>
      </c>
      <c r="G28" s="146">
        <f>ROUND(別表4【県北】!H29,-2)</f>
        <v>0</v>
      </c>
      <c r="H28" s="146">
        <f>ROUND(別表4【県北】!I29,-2)</f>
        <v>0</v>
      </c>
      <c r="I28" s="146">
        <f>ROUND(別表4【県北】!J29,-2)</f>
        <v>0</v>
      </c>
      <c r="J28" s="146">
        <f>ROUND(別表4【県北】!K29,-2)</f>
        <v>0</v>
      </c>
      <c r="K28" s="147">
        <f>ROUND(別表4【県北】!L29,-2)</f>
        <v>12600</v>
      </c>
      <c r="N28" s="1"/>
      <c r="O28" s="1"/>
    </row>
    <row r="29" spans="1:15" s="12" customFormat="1" ht="14.25" customHeight="1" x14ac:dyDescent="0.15">
      <c r="A29" s="196">
        <v>3</v>
      </c>
      <c r="B29" s="199" t="s">
        <v>146</v>
      </c>
      <c r="C29" s="18" t="s">
        <v>11</v>
      </c>
      <c r="D29" s="144">
        <f>別表4【県北】!D41</f>
        <v>53</v>
      </c>
      <c r="E29" s="144">
        <f>別表4【県北】!F30</f>
        <v>100</v>
      </c>
      <c r="F29" s="144">
        <f>ROUND(別表4【県北】!G30,-2)</f>
        <v>5600</v>
      </c>
      <c r="G29" s="144">
        <f>ROUND(別表4【県北】!H30,-2)</f>
        <v>0</v>
      </c>
      <c r="H29" s="144">
        <f>ROUND(別表4【県北】!I30,-2)</f>
        <v>0</v>
      </c>
      <c r="I29" s="144">
        <f>ROUND(別表4【県北】!J30,-2)</f>
        <v>0</v>
      </c>
      <c r="J29" s="144">
        <f>ROUND(別表4【県北】!K30,-2)</f>
        <v>0</v>
      </c>
      <c r="K29" s="145">
        <f>ROUND(別表4【県北】!L30,-2)</f>
        <v>5600</v>
      </c>
      <c r="N29" s="21"/>
      <c r="O29" s="1"/>
    </row>
    <row r="30" spans="1:15" s="12" customFormat="1" x14ac:dyDescent="0.15">
      <c r="A30" s="197"/>
      <c r="B30" s="200"/>
      <c r="C30" s="22" t="s">
        <v>12</v>
      </c>
      <c r="D30" s="146">
        <f t="shared" ref="D30:D40" si="2">D29</f>
        <v>53</v>
      </c>
      <c r="E30" s="146">
        <f>別表4【県北】!F31</f>
        <v>100</v>
      </c>
      <c r="F30" s="146">
        <f>ROUND(別表4【県北】!G31,-2)</f>
        <v>5800</v>
      </c>
      <c r="G30" s="146">
        <f>ROUND(別表4【県北】!H31,-2)</f>
        <v>0</v>
      </c>
      <c r="H30" s="146">
        <f>ROUND(別表4【県北】!I31,-2)</f>
        <v>0</v>
      </c>
      <c r="I30" s="146">
        <f>ROUND(別表4【県北】!J31,-2)</f>
        <v>0</v>
      </c>
      <c r="J30" s="146">
        <f>ROUND(別表4【県北】!K31,-2)</f>
        <v>0</v>
      </c>
      <c r="K30" s="147">
        <f>ROUND(別表4【県北】!L31,-2)</f>
        <v>5800</v>
      </c>
      <c r="N30" s="1"/>
      <c r="O30" s="1"/>
    </row>
    <row r="31" spans="1:15" s="12" customFormat="1" x14ac:dyDescent="0.15">
      <c r="A31" s="197"/>
      <c r="B31" s="200"/>
      <c r="C31" s="22" t="s">
        <v>13</v>
      </c>
      <c r="D31" s="146">
        <f t="shared" si="2"/>
        <v>53</v>
      </c>
      <c r="E31" s="146">
        <f>別表4【県北】!F32</f>
        <v>100</v>
      </c>
      <c r="F31" s="146">
        <f>ROUND(別表4【県北】!G32,-2)</f>
        <v>6900</v>
      </c>
      <c r="G31" s="146">
        <f>ROUND(別表4【県北】!H32,-2)</f>
        <v>0</v>
      </c>
      <c r="H31" s="146">
        <f>ROUND(別表4【県北】!I32,-2)</f>
        <v>0</v>
      </c>
      <c r="I31" s="146">
        <f>ROUND(別表4【県北】!J32,-2)</f>
        <v>0</v>
      </c>
      <c r="J31" s="146">
        <f>ROUND(別表4【県北】!K32,-2)</f>
        <v>0</v>
      </c>
      <c r="K31" s="147">
        <f>ROUND(別表4【県北】!L32,-2)</f>
        <v>6900</v>
      </c>
      <c r="N31" s="1"/>
      <c r="O31" s="1"/>
    </row>
    <row r="32" spans="1:15" s="12" customFormat="1" x14ac:dyDescent="0.15">
      <c r="A32" s="197"/>
      <c r="B32" s="200"/>
      <c r="C32" s="22" t="s">
        <v>14</v>
      </c>
      <c r="D32" s="146">
        <f t="shared" si="2"/>
        <v>53</v>
      </c>
      <c r="E32" s="146">
        <f>別表4【県北】!F33</f>
        <v>100</v>
      </c>
      <c r="F32" s="146">
        <f>ROUND(別表4【県北】!G33,-2)</f>
        <v>9000</v>
      </c>
      <c r="G32" s="146">
        <f>ROUND(別表4【県北】!H33,-2)</f>
        <v>0</v>
      </c>
      <c r="H32" s="146">
        <f>ROUND(別表4【県北】!I33,-2)</f>
        <v>0</v>
      </c>
      <c r="I32" s="146">
        <f>ROUND(別表4【県北】!J33,-2)</f>
        <v>0</v>
      </c>
      <c r="J32" s="146">
        <f>ROUND(別表4【県北】!K33,-2)</f>
        <v>0</v>
      </c>
      <c r="K32" s="147">
        <f>ROUND(別表4【県北】!L33,-2)</f>
        <v>9000</v>
      </c>
      <c r="L32" s="12" t="s">
        <v>24</v>
      </c>
      <c r="N32" s="1"/>
      <c r="O32" s="1"/>
    </row>
    <row r="33" spans="1:15" s="12" customFormat="1" x14ac:dyDescent="0.15">
      <c r="A33" s="197"/>
      <c r="B33" s="200"/>
      <c r="C33" s="22" t="s">
        <v>15</v>
      </c>
      <c r="D33" s="146">
        <f t="shared" si="2"/>
        <v>53</v>
      </c>
      <c r="E33" s="146">
        <f>別表4【県北】!F34</f>
        <v>100</v>
      </c>
      <c r="F33" s="146">
        <f>ROUND(別表4【県北】!G34,-2)</f>
        <v>11000</v>
      </c>
      <c r="G33" s="146">
        <f>ROUND(別表4【県北】!H34,-2)</f>
        <v>0</v>
      </c>
      <c r="H33" s="146">
        <f>ROUND(別表4【県北】!I34,-2)</f>
        <v>0</v>
      </c>
      <c r="I33" s="146">
        <f>ROUND(別表4【県北】!J34,-2)</f>
        <v>0</v>
      </c>
      <c r="J33" s="146">
        <f>ROUND(別表4【県北】!K34,-2)</f>
        <v>0</v>
      </c>
      <c r="K33" s="147">
        <f>ROUND(別表4【県北】!L34,-2)</f>
        <v>11000</v>
      </c>
      <c r="L33" s="12" t="s">
        <v>24</v>
      </c>
      <c r="N33" s="1"/>
      <c r="O33" s="1"/>
    </row>
    <row r="34" spans="1:15" s="12" customFormat="1" x14ac:dyDescent="0.15">
      <c r="A34" s="197"/>
      <c r="B34" s="200"/>
      <c r="C34" s="22" t="s">
        <v>16</v>
      </c>
      <c r="D34" s="146">
        <f t="shared" si="2"/>
        <v>53</v>
      </c>
      <c r="E34" s="146">
        <f>別表4【県北】!F35</f>
        <v>100</v>
      </c>
      <c r="F34" s="146">
        <f>ROUND(別表4【県北】!G35,-2)</f>
        <v>8900</v>
      </c>
      <c r="G34" s="146">
        <f>ROUND(別表4【県北】!H35,-2)</f>
        <v>0</v>
      </c>
      <c r="H34" s="146">
        <f>ROUND(別表4【県北】!I35,-2)</f>
        <v>0</v>
      </c>
      <c r="I34" s="146">
        <f>ROUND(別表4【県北】!J35,-2)</f>
        <v>0</v>
      </c>
      <c r="J34" s="146">
        <f>ROUND(別表4【県北】!K35,-2)</f>
        <v>0</v>
      </c>
      <c r="K34" s="147">
        <f>ROUND(別表4【県北】!L35,-2)</f>
        <v>8900</v>
      </c>
      <c r="L34" s="12" t="s">
        <v>24</v>
      </c>
      <c r="N34" s="1"/>
      <c r="O34" s="1"/>
    </row>
    <row r="35" spans="1:15" s="12" customFormat="1" x14ac:dyDescent="0.15">
      <c r="A35" s="197"/>
      <c r="B35" s="200"/>
      <c r="C35" s="22" t="s">
        <v>17</v>
      </c>
      <c r="D35" s="146">
        <f t="shared" si="2"/>
        <v>53</v>
      </c>
      <c r="E35" s="146">
        <f>別表4【県北】!F36</f>
        <v>100</v>
      </c>
      <c r="F35" s="146">
        <f>ROUND(別表4【県北】!G36,-2)</f>
        <v>6100</v>
      </c>
      <c r="G35" s="146">
        <f>ROUND(別表4【県北】!H36,-2)</f>
        <v>0</v>
      </c>
      <c r="H35" s="146">
        <f>ROUND(別表4【県北】!I36,-2)</f>
        <v>0</v>
      </c>
      <c r="I35" s="146">
        <f>ROUND(別表4【県北】!J36,-2)</f>
        <v>0</v>
      </c>
      <c r="J35" s="146">
        <f>ROUND(別表4【県北】!K36,-2)</f>
        <v>0</v>
      </c>
      <c r="K35" s="147">
        <f>ROUND(別表4【県北】!L36,-2)</f>
        <v>6100</v>
      </c>
      <c r="N35" s="1"/>
      <c r="O35" s="1"/>
    </row>
    <row r="36" spans="1:15" s="12" customFormat="1" x14ac:dyDescent="0.15">
      <c r="A36" s="197"/>
      <c r="B36" s="200"/>
      <c r="C36" s="22" t="s">
        <v>18</v>
      </c>
      <c r="D36" s="146">
        <f t="shared" si="2"/>
        <v>53</v>
      </c>
      <c r="E36" s="146">
        <f>別表4【県北】!F37</f>
        <v>100</v>
      </c>
      <c r="F36" s="146">
        <f>ROUND(別表4【県北】!G37,-2)</f>
        <v>6900</v>
      </c>
      <c r="G36" s="146">
        <f>ROUND(別表4【県北】!H37,-2)</f>
        <v>0</v>
      </c>
      <c r="H36" s="146">
        <f>ROUND(別表4【県北】!I37,-2)</f>
        <v>0</v>
      </c>
      <c r="I36" s="146">
        <f>ROUND(別表4【県北】!J37,-2)</f>
        <v>0</v>
      </c>
      <c r="J36" s="146">
        <f>ROUND(別表4【県北】!K37,-2)</f>
        <v>0</v>
      </c>
      <c r="K36" s="147">
        <f>ROUND(別表4【県北】!L37,-2)</f>
        <v>6900</v>
      </c>
      <c r="N36" s="1"/>
      <c r="O36" s="1"/>
    </row>
    <row r="37" spans="1:15" s="12" customFormat="1" x14ac:dyDescent="0.15">
      <c r="A37" s="197"/>
      <c r="B37" s="200"/>
      <c r="C37" s="22" t="s">
        <v>19</v>
      </c>
      <c r="D37" s="146">
        <f t="shared" si="2"/>
        <v>53</v>
      </c>
      <c r="E37" s="146">
        <f>別表4【県北】!F38</f>
        <v>100</v>
      </c>
      <c r="F37" s="146">
        <f>ROUND(別表4【県北】!G38,-2)</f>
        <v>9700</v>
      </c>
      <c r="G37" s="146">
        <f>ROUND(別表4【県北】!H38,-2)</f>
        <v>0</v>
      </c>
      <c r="H37" s="146">
        <f>ROUND(別表4【県北】!I38,-2)</f>
        <v>0</v>
      </c>
      <c r="I37" s="146">
        <f>ROUND(別表4【県北】!J38,-2)</f>
        <v>0</v>
      </c>
      <c r="J37" s="146">
        <f>ROUND(別表4【県北】!K38,-2)</f>
        <v>0</v>
      </c>
      <c r="K37" s="147">
        <f>ROUND(別表4【県北】!L38,-2)</f>
        <v>9700</v>
      </c>
      <c r="N37" s="1"/>
      <c r="O37" s="1"/>
    </row>
    <row r="38" spans="1:15" s="12" customFormat="1" x14ac:dyDescent="0.15">
      <c r="A38" s="197"/>
      <c r="B38" s="200"/>
      <c r="C38" s="22" t="s">
        <v>20</v>
      </c>
      <c r="D38" s="146">
        <f t="shared" si="2"/>
        <v>53</v>
      </c>
      <c r="E38" s="146">
        <f>別表4【県北】!F39</f>
        <v>100</v>
      </c>
      <c r="F38" s="146">
        <f>ROUND(別表4【県北】!G39,-2)</f>
        <v>9800</v>
      </c>
      <c r="G38" s="146">
        <f>ROUND(別表4【県北】!H39,-2)</f>
        <v>0</v>
      </c>
      <c r="H38" s="146">
        <f>ROUND(別表4【県北】!I39,-2)</f>
        <v>0</v>
      </c>
      <c r="I38" s="146">
        <f>ROUND(別表4【県北】!J39,-2)</f>
        <v>0</v>
      </c>
      <c r="J38" s="146">
        <f>ROUND(別表4【県北】!K39,-2)</f>
        <v>0</v>
      </c>
      <c r="K38" s="147">
        <f>ROUND(別表4【県北】!L39,-2)</f>
        <v>9800</v>
      </c>
      <c r="N38" s="1"/>
      <c r="O38" s="1"/>
    </row>
    <row r="39" spans="1:15" s="12" customFormat="1" x14ac:dyDescent="0.15">
      <c r="A39" s="197"/>
      <c r="B39" s="200"/>
      <c r="C39" s="22" t="s">
        <v>21</v>
      </c>
      <c r="D39" s="146">
        <f t="shared" si="2"/>
        <v>53</v>
      </c>
      <c r="E39" s="146">
        <f>別表4【県北】!F40</f>
        <v>100</v>
      </c>
      <c r="F39" s="146">
        <f>ROUND(別表4【県北】!G40,-2)</f>
        <v>10200</v>
      </c>
      <c r="G39" s="146">
        <f>ROUND(別表4【県北】!H40,-2)</f>
        <v>0</v>
      </c>
      <c r="H39" s="146">
        <f>ROUND(別表4【県北】!I40,-2)</f>
        <v>0</v>
      </c>
      <c r="I39" s="146">
        <f>ROUND(別表4【県北】!J40,-2)</f>
        <v>0</v>
      </c>
      <c r="J39" s="146">
        <f>ROUND(別表4【県北】!K40,-2)</f>
        <v>0</v>
      </c>
      <c r="K39" s="147">
        <f>ROUND(別表4【県北】!L40,-2)</f>
        <v>10200</v>
      </c>
      <c r="N39" s="1"/>
      <c r="O39" s="1"/>
    </row>
    <row r="40" spans="1:15" s="12" customFormat="1" ht="14.25" thickBot="1" x14ac:dyDescent="0.2">
      <c r="A40" s="197"/>
      <c r="B40" s="200"/>
      <c r="C40" s="22" t="s">
        <v>22</v>
      </c>
      <c r="D40" s="146">
        <f t="shared" si="2"/>
        <v>53</v>
      </c>
      <c r="E40" s="146">
        <f>別表4【県北】!F41</f>
        <v>100</v>
      </c>
      <c r="F40" s="146">
        <f>ROUND(別表4【県北】!G41,-2)</f>
        <v>8900</v>
      </c>
      <c r="G40" s="146">
        <f>ROUND(別表4【県北】!H41,-2)</f>
        <v>0</v>
      </c>
      <c r="H40" s="146">
        <f>ROUND(別表4【県北】!I41,-2)</f>
        <v>0</v>
      </c>
      <c r="I40" s="146">
        <f>ROUND(別表4【県北】!J41,-2)</f>
        <v>0</v>
      </c>
      <c r="J40" s="146">
        <f>ROUND(別表4【県北】!K41,-2)</f>
        <v>0</v>
      </c>
      <c r="K40" s="147">
        <f>ROUND(別表4【県北】!L41,-2)</f>
        <v>8900</v>
      </c>
      <c r="N40" s="1"/>
      <c r="O40" s="1"/>
    </row>
    <row r="41" spans="1:15" s="12" customFormat="1" x14ac:dyDescent="0.15">
      <c r="A41" s="196">
        <v>4</v>
      </c>
      <c r="B41" s="199" t="s">
        <v>260</v>
      </c>
      <c r="C41" s="18" t="s">
        <v>11</v>
      </c>
      <c r="D41" s="144">
        <f>別表4【県北】!D53</f>
        <v>26</v>
      </c>
      <c r="E41" s="144">
        <f>別表4【県北】!F42</f>
        <v>100</v>
      </c>
      <c r="F41" s="144">
        <f>ROUND(別表4【県北】!G42,-2)</f>
        <v>4500</v>
      </c>
      <c r="G41" s="144">
        <f>ROUND(別表4【県北】!H42,-2)</f>
        <v>0</v>
      </c>
      <c r="H41" s="144">
        <f>ROUND(別表4【県北】!I42,-2)</f>
        <v>0</v>
      </c>
      <c r="I41" s="144">
        <f>ROUND(別表4【県北】!J42,-2)</f>
        <v>0</v>
      </c>
      <c r="J41" s="144">
        <f>ROUND(別表4【県北】!K42,-2)</f>
        <v>0</v>
      </c>
      <c r="K41" s="145">
        <f>ROUND(別表4【県北】!L42,-2)</f>
        <v>4500</v>
      </c>
      <c r="N41" s="21"/>
      <c r="O41" s="1"/>
    </row>
    <row r="42" spans="1:15" s="12" customFormat="1" x14ac:dyDescent="0.15">
      <c r="A42" s="197"/>
      <c r="B42" s="200"/>
      <c r="C42" s="22" t="s">
        <v>12</v>
      </c>
      <c r="D42" s="146">
        <f t="shared" ref="D42:D52" si="3">D41</f>
        <v>26</v>
      </c>
      <c r="E42" s="146">
        <f>別表4【県北】!F43</f>
        <v>100</v>
      </c>
      <c r="F42" s="146">
        <f>ROUND(別表4【県北】!G43,-2)</f>
        <v>4800</v>
      </c>
      <c r="G42" s="146">
        <f>ROUND(別表4【県北】!H43,-2)</f>
        <v>0</v>
      </c>
      <c r="H42" s="146">
        <f>ROUND(別表4【県北】!I43,-2)</f>
        <v>0</v>
      </c>
      <c r="I42" s="146">
        <f>ROUND(別表4【県北】!J43,-2)</f>
        <v>0</v>
      </c>
      <c r="J42" s="146">
        <f>ROUND(別表4【県北】!K43,-2)</f>
        <v>0</v>
      </c>
      <c r="K42" s="147">
        <f>ROUND(別表4【県北】!L43,-2)</f>
        <v>4800</v>
      </c>
      <c r="N42" s="1"/>
      <c r="O42" s="1"/>
    </row>
    <row r="43" spans="1:15" s="12" customFormat="1" x14ac:dyDescent="0.15">
      <c r="A43" s="197"/>
      <c r="B43" s="200"/>
      <c r="C43" s="22" t="s">
        <v>13</v>
      </c>
      <c r="D43" s="146">
        <f t="shared" si="3"/>
        <v>26</v>
      </c>
      <c r="E43" s="146">
        <f>別表4【県北】!F44</f>
        <v>100</v>
      </c>
      <c r="F43" s="146">
        <f>ROUND(別表4【県北】!G44,-2)</f>
        <v>5000</v>
      </c>
      <c r="G43" s="146">
        <f>ROUND(別表4【県北】!H44,-2)</f>
        <v>0</v>
      </c>
      <c r="H43" s="146">
        <f>ROUND(別表4【県北】!I44,-2)</f>
        <v>0</v>
      </c>
      <c r="I43" s="146">
        <f>ROUND(別表4【県北】!J44,-2)</f>
        <v>0</v>
      </c>
      <c r="J43" s="146">
        <f>ROUND(別表4【県北】!K44,-2)</f>
        <v>0</v>
      </c>
      <c r="K43" s="147">
        <f>ROUND(別表4【県北】!L44,-2)</f>
        <v>5000</v>
      </c>
      <c r="N43" s="1"/>
      <c r="O43" s="1"/>
    </row>
    <row r="44" spans="1:15" s="12" customFormat="1" x14ac:dyDescent="0.15">
      <c r="A44" s="197"/>
      <c r="B44" s="200"/>
      <c r="C44" s="22" t="s">
        <v>14</v>
      </c>
      <c r="D44" s="146">
        <f t="shared" si="3"/>
        <v>26</v>
      </c>
      <c r="E44" s="146">
        <f>別表4【県北】!F45</f>
        <v>100</v>
      </c>
      <c r="F44" s="146">
        <f>ROUND(別表4【県北】!G45,-2)</f>
        <v>5500</v>
      </c>
      <c r="G44" s="146">
        <f>ROUND(別表4【県北】!H45,-2)</f>
        <v>0</v>
      </c>
      <c r="H44" s="146">
        <f>ROUND(別表4【県北】!I45,-2)</f>
        <v>0</v>
      </c>
      <c r="I44" s="146">
        <f>ROUND(別表4【県北】!J45,-2)</f>
        <v>0</v>
      </c>
      <c r="J44" s="146">
        <f>ROUND(別表4【県北】!K45,-2)</f>
        <v>0</v>
      </c>
      <c r="K44" s="147">
        <f>ROUND(別表4【県北】!L45,-2)</f>
        <v>5500</v>
      </c>
      <c r="L44" s="12" t="s">
        <v>24</v>
      </c>
      <c r="N44" s="1"/>
      <c r="O44" s="1"/>
    </row>
    <row r="45" spans="1:15" s="12" customFormat="1" x14ac:dyDescent="0.15">
      <c r="A45" s="197"/>
      <c r="B45" s="200"/>
      <c r="C45" s="22" t="s">
        <v>15</v>
      </c>
      <c r="D45" s="146">
        <f t="shared" si="3"/>
        <v>26</v>
      </c>
      <c r="E45" s="146">
        <f>別表4【県北】!F46</f>
        <v>100</v>
      </c>
      <c r="F45" s="146">
        <f>ROUND(別表4【県北】!G46,-2)</f>
        <v>6300</v>
      </c>
      <c r="G45" s="146">
        <f>ROUND(別表4【県北】!H46,-2)</f>
        <v>0</v>
      </c>
      <c r="H45" s="146">
        <f>ROUND(別表4【県北】!I46,-2)</f>
        <v>0</v>
      </c>
      <c r="I45" s="146">
        <f>ROUND(別表4【県北】!J46,-2)</f>
        <v>0</v>
      </c>
      <c r="J45" s="146">
        <f>ROUND(別表4【県北】!K46,-2)</f>
        <v>0</v>
      </c>
      <c r="K45" s="147">
        <f>ROUND(別表4【県北】!L46,-2)</f>
        <v>6300</v>
      </c>
      <c r="L45" s="12" t="s">
        <v>24</v>
      </c>
      <c r="N45" s="1"/>
      <c r="O45" s="1"/>
    </row>
    <row r="46" spans="1:15" s="12" customFormat="1" x14ac:dyDescent="0.15">
      <c r="A46" s="197"/>
      <c r="B46" s="200"/>
      <c r="C46" s="22" t="s">
        <v>16</v>
      </c>
      <c r="D46" s="146">
        <f t="shared" si="3"/>
        <v>26</v>
      </c>
      <c r="E46" s="146">
        <f>別表4【県北】!F47</f>
        <v>100</v>
      </c>
      <c r="F46" s="146">
        <f>ROUND(別表4【県北】!G47,-2)</f>
        <v>5500</v>
      </c>
      <c r="G46" s="146">
        <f>ROUND(別表4【県北】!H47,-2)</f>
        <v>0</v>
      </c>
      <c r="H46" s="146">
        <f>ROUND(別表4【県北】!I47,-2)</f>
        <v>0</v>
      </c>
      <c r="I46" s="146">
        <f>ROUND(別表4【県北】!J47,-2)</f>
        <v>0</v>
      </c>
      <c r="J46" s="146">
        <f>ROUND(別表4【県北】!K47,-2)</f>
        <v>0</v>
      </c>
      <c r="K46" s="147">
        <f>ROUND(別表4【県北】!L47,-2)</f>
        <v>5500</v>
      </c>
      <c r="L46" s="12" t="s">
        <v>24</v>
      </c>
      <c r="N46" s="1"/>
      <c r="O46" s="1"/>
    </row>
    <row r="47" spans="1:15" s="12" customFormat="1" x14ac:dyDescent="0.15">
      <c r="A47" s="197"/>
      <c r="B47" s="200"/>
      <c r="C47" s="22" t="s">
        <v>17</v>
      </c>
      <c r="D47" s="146">
        <f t="shared" si="3"/>
        <v>26</v>
      </c>
      <c r="E47" s="146">
        <f>別表4【県北】!F48</f>
        <v>100</v>
      </c>
      <c r="F47" s="146">
        <f>ROUND(別表4【県北】!G48,-2)</f>
        <v>4500</v>
      </c>
      <c r="G47" s="146">
        <f>ROUND(別表4【県北】!H48,-2)</f>
        <v>0</v>
      </c>
      <c r="H47" s="146">
        <f>ROUND(別表4【県北】!I48,-2)</f>
        <v>0</v>
      </c>
      <c r="I47" s="146">
        <f>ROUND(別表4【県北】!J48,-2)</f>
        <v>0</v>
      </c>
      <c r="J47" s="146">
        <f>ROUND(別表4【県北】!K48,-2)</f>
        <v>0</v>
      </c>
      <c r="K47" s="147">
        <f>ROUND(別表4【県北】!L48,-2)</f>
        <v>4500</v>
      </c>
      <c r="N47" s="1"/>
      <c r="O47" s="1"/>
    </row>
    <row r="48" spans="1:15" s="12" customFormat="1" x14ac:dyDescent="0.15">
      <c r="A48" s="197"/>
      <c r="B48" s="200"/>
      <c r="C48" s="22" t="s">
        <v>18</v>
      </c>
      <c r="D48" s="146">
        <f t="shared" si="3"/>
        <v>26</v>
      </c>
      <c r="E48" s="146">
        <f>別表4【県北】!F49</f>
        <v>100</v>
      </c>
      <c r="F48" s="146">
        <f>ROUND(別表4【県北】!G49,-2)</f>
        <v>4500</v>
      </c>
      <c r="G48" s="146">
        <f>ROUND(別表4【県北】!H49,-2)</f>
        <v>0</v>
      </c>
      <c r="H48" s="146">
        <f>ROUND(別表4【県北】!I49,-2)</f>
        <v>0</v>
      </c>
      <c r="I48" s="146">
        <f>ROUND(別表4【県北】!J49,-2)</f>
        <v>0</v>
      </c>
      <c r="J48" s="146">
        <f>ROUND(別表4【県北】!K49,-2)</f>
        <v>0</v>
      </c>
      <c r="K48" s="147">
        <f>ROUND(別表4【県北】!L49,-2)</f>
        <v>4500</v>
      </c>
      <c r="N48" s="1"/>
      <c r="O48" s="1"/>
    </row>
    <row r="49" spans="1:15" s="12" customFormat="1" x14ac:dyDescent="0.15">
      <c r="A49" s="197"/>
      <c r="B49" s="200"/>
      <c r="C49" s="22" t="s">
        <v>19</v>
      </c>
      <c r="D49" s="146">
        <f t="shared" si="3"/>
        <v>26</v>
      </c>
      <c r="E49" s="146">
        <f>別表4【県北】!F50</f>
        <v>100</v>
      </c>
      <c r="F49" s="146">
        <f>ROUND(別表4【県北】!G50,-2)</f>
        <v>5400</v>
      </c>
      <c r="G49" s="146">
        <f>ROUND(別表4【県北】!H50,-2)</f>
        <v>0</v>
      </c>
      <c r="H49" s="146">
        <f>ROUND(別表4【県北】!I50,-2)</f>
        <v>0</v>
      </c>
      <c r="I49" s="146">
        <f>ROUND(別表4【県北】!J50,-2)</f>
        <v>0</v>
      </c>
      <c r="J49" s="146">
        <f>ROUND(別表4【県北】!K50,-2)</f>
        <v>0</v>
      </c>
      <c r="K49" s="147">
        <f>ROUND(別表4【県北】!L50,-2)</f>
        <v>5400</v>
      </c>
      <c r="N49" s="1"/>
      <c r="O49" s="1"/>
    </row>
    <row r="50" spans="1:15" s="12" customFormat="1" x14ac:dyDescent="0.15">
      <c r="A50" s="197"/>
      <c r="B50" s="200"/>
      <c r="C50" s="22" t="s">
        <v>20</v>
      </c>
      <c r="D50" s="146">
        <f t="shared" si="3"/>
        <v>26</v>
      </c>
      <c r="E50" s="146">
        <f>別表4【県北】!F51</f>
        <v>100</v>
      </c>
      <c r="F50" s="146">
        <f>ROUND(別表4【県北】!G51,-2)</f>
        <v>5600</v>
      </c>
      <c r="G50" s="146">
        <f>ROUND(別表4【県北】!H51,-2)</f>
        <v>0</v>
      </c>
      <c r="H50" s="146">
        <f>ROUND(別表4【県北】!I51,-2)</f>
        <v>0</v>
      </c>
      <c r="I50" s="146">
        <f>ROUND(別表4【県北】!J51,-2)</f>
        <v>0</v>
      </c>
      <c r="J50" s="146">
        <f>ROUND(別表4【県北】!K51,-2)</f>
        <v>0</v>
      </c>
      <c r="K50" s="147">
        <f>ROUND(別表4【県北】!L51,-2)</f>
        <v>5600</v>
      </c>
      <c r="N50" s="1"/>
      <c r="O50" s="1"/>
    </row>
    <row r="51" spans="1:15" s="12" customFormat="1" x14ac:dyDescent="0.15">
      <c r="A51" s="197"/>
      <c r="B51" s="200"/>
      <c r="C51" s="22" t="s">
        <v>21</v>
      </c>
      <c r="D51" s="146">
        <f t="shared" si="3"/>
        <v>26</v>
      </c>
      <c r="E51" s="146">
        <f>別表4【県北】!F52</f>
        <v>100</v>
      </c>
      <c r="F51" s="146">
        <f>ROUND(別表4【県北】!G52,-2)</f>
        <v>5400</v>
      </c>
      <c r="G51" s="146">
        <f>ROUND(別表4【県北】!H52,-2)</f>
        <v>0</v>
      </c>
      <c r="H51" s="146">
        <f>ROUND(別表4【県北】!I52,-2)</f>
        <v>0</v>
      </c>
      <c r="I51" s="146">
        <f>ROUND(別表4【県北】!J52,-2)</f>
        <v>0</v>
      </c>
      <c r="J51" s="146">
        <f>ROUND(別表4【県北】!K52,-2)</f>
        <v>0</v>
      </c>
      <c r="K51" s="147">
        <f>ROUND(別表4【県北】!L52,-2)</f>
        <v>5400</v>
      </c>
      <c r="N51" s="1"/>
      <c r="O51" s="1"/>
    </row>
    <row r="52" spans="1:15" s="12" customFormat="1" ht="14.25" thickBot="1" x14ac:dyDescent="0.2">
      <c r="A52" s="198"/>
      <c r="B52" s="201"/>
      <c r="C52" s="25" t="s">
        <v>22</v>
      </c>
      <c r="D52" s="148">
        <f t="shared" si="3"/>
        <v>26</v>
      </c>
      <c r="E52" s="148">
        <f>別表4【県北】!F53</f>
        <v>100</v>
      </c>
      <c r="F52" s="148">
        <f>ROUND(別表4【県北】!G53,-2)</f>
        <v>5300</v>
      </c>
      <c r="G52" s="148">
        <f>ROUND(別表4【県北】!H53,-2)</f>
        <v>0</v>
      </c>
      <c r="H52" s="148">
        <f>ROUND(別表4【県北】!I53,-2)</f>
        <v>0</v>
      </c>
      <c r="I52" s="148">
        <f>ROUND(別表4【県北】!J53,-2)</f>
        <v>0</v>
      </c>
      <c r="J52" s="148">
        <f>ROUND(別表4【県北】!K53,-2)</f>
        <v>0</v>
      </c>
      <c r="K52" s="149">
        <f>ROUND(別表4【県北】!L53,-2)</f>
        <v>5300</v>
      </c>
      <c r="N52" s="1"/>
      <c r="O52" s="1"/>
    </row>
    <row r="53" spans="1:15" s="12" customFormat="1" x14ac:dyDescent="0.15">
      <c r="A53" s="196">
        <v>5</v>
      </c>
      <c r="B53" s="199" t="s">
        <v>259</v>
      </c>
      <c r="C53" s="18" t="s">
        <v>11</v>
      </c>
      <c r="D53" s="144">
        <f>別表4【県北】!D65</f>
        <v>46</v>
      </c>
      <c r="E53" s="144">
        <f>別表4【県北】!F54</f>
        <v>100</v>
      </c>
      <c r="F53" s="144">
        <f>ROUND(別表4【県北】!G54,-2)</f>
        <v>4200</v>
      </c>
      <c r="G53" s="144">
        <f>ROUND(別表4【県北】!H54,-2)</f>
        <v>0</v>
      </c>
      <c r="H53" s="144">
        <f>ROUND(別表4【県北】!I54,-2)</f>
        <v>0</v>
      </c>
      <c r="I53" s="144">
        <f>ROUND(別表4【県北】!J54,-2)</f>
        <v>0</v>
      </c>
      <c r="J53" s="144">
        <f>ROUND(別表4【県北】!K54,-2)</f>
        <v>0</v>
      </c>
      <c r="K53" s="145">
        <f>ROUND(別表4【県北】!L54,-2)</f>
        <v>4200</v>
      </c>
      <c r="N53" s="21"/>
      <c r="O53" s="1"/>
    </row>
    <row r="54" spans="1:15" s="12" customFormat="1" x14ac:dyDescent="0.15">
      <c r="A54" s="197"/>
      <c r="B54" s="200"/>
      <c r="C54" s="22" t="s">
        <v>12</v>
      </c>
      <c r="D54" s="146">
        <f t="shared" ref="D54:D64" si="4">D53</f>
        <v>46</v>
      </c>
      <c r="E54" s="146">
        <f>別表4【県北】!F55</f>
        <v>100</v>
      </c>
      <c r="F54" s="146">
        <f>ROUND(別表4【県北】!G55,-2)</f>
        <v>5400</v>
      </c>
      <c r="G54" s="146">
        <f>ROUND(別表4【県北】!H55,-2)</f>
        <v>0</v>
      </c>
      <c r="H54" s="146">
        <f>ROUND(別表4【県北】!I55,-2)</f>
        <v>0</v>
      </c>
      <c r="I54" s="146">
        <f>ROUND(別表4【県北】!J55,-2)</f>
        <v>0</v>
      </c>
      <c r="J54" s="146">
        <f>ROUND(別表4【県北】!K55,-2)</f>
        <v>0</v>
      </c>
      <c r="K54" s="147">
        <f>ROUND(別表4【県北】!L55,-2)</f>
        <v>5400</v>
      </c>
      <c r="N54" s="1"/>
      <c r="O54" s="1"/>
    </row>
    <row r="55" spans="1:15" s="12" customFormat="1" x14ac:dyDescent="0.15">
      <c r="A55" s="197"/>
      <c r="B55" s="200"/>
      <c r="C55" s="22" t="s">
        <v>13</v>
      </c>
      <c r="D55" s="146">
        <f t="shared" si="4"/>
        <v>46</v>
      </c>
      <c r="E55" s="146">
        <f>別表4【県北】!F56</f>
        <v>100</v>
      </c>
      <c r="F55" s="146">
        <f>ROUND(別表4【県北】!G56,-2)</f>
        <v>8000</v>
      </c>
      <c r="G55" s="146">
        <f>ROUND(別表4【県北】!H56,-2)</f>
        <v>0</v>
      </c>
      <c r="H55" s="146">
        <f>ROUND(別表4【県北】!I56,-2)</f>
        <v>0</v>
      </c>
      <c r="I55" s="146">
        <f>ROUND(別表4【県北】!J56,-2)</f>
        <v>0</v>
      </c>
      <c r="J55" s="146">
        <f>ROUND(別表4【県北】!K56,-2)</f>
        <v>0</v>
      </c>
      <c r="K55" s="147">
        <f>ROUND(別表4【県北】!L56,-2)</f>
        <v>8000</v>
      </c>
      <c r="N55" s="1"/>
      <c r="O55" s="1"/>
    </row>
    <row r="56" spans="1:15" s="12" customFormat="1" x14ac:dyDescent="0.15">
      <c r="A56" s="197"/>
      <c r="B56" s="200"/>
      <c r="C56" s="22" t="s">
        <v>14</v>
      </c>
      <c r="D56" s="146">
        <f t="shared" si="4"/>
        <v>46</v>
      </c>
      <c r="E56" s="146">
        <f>別表4【県北】!F57</f>
        <v>100</v>
      </c>
      <c r="F56" s="146">
        <f>ROUND(別表4【県北】!G57,-2)</f>
        <v>9900</v>
      </c>
      <c r="G56" s="146">
        <f>ROUND(別表4【県北】!H57,-2)</f>
        <v>0</v>
      </c>
      <c r="H56" s="146">
        <f>ROUND(別表4【県北】!I57,-2)</f>
        <v>0</v>
      </c>
      <c r="I56" s="146">
        <f>ROUND(別表4【県北】!J57,-2)</f>
        <v>0</v>
      </c>
      <c r="J56" s="146">
        <f>ROUND(別表4【県北】!K57,-2)</f>
        <v>0</v>
      </c>
      <c r="K56" s="147">
        <f>ROUND(別表4【県北】!L57,-2)</f>
        <v>9900</v>
      </c>
      <c r="L56" s="12" t="s">
        <v>24</v>
      </c>
      <c r="N56" s="1"/>
      <c r="O56" s="1"/>
    </row>
    <row r="57" spans="1:15" s="12" customFormat="1" x14ac:dyDescent="0.15">
      <c r="A57" s="197"/>
      <c r="B57" s="200"/>
      <c r="C57" s="22" t="s">
        <v>15</v>
      </c>
      <c r="D57" s="146">
        <f t="shared" si="4"/>
        <v>46</v>
      </c>
      <c r="E57" s="146">
        <f>別表4【県北】!F58</f>
        <v>100</v>
      </c>
      <c r="F57" s="146">
        <f>ROUND(別表4【県北】!G58,-2)</f>
        <v>11000</v>
      </c>
      <c r="G57" s="146">
        <f>ROUND(別表4【県北】!H58,-2)</f>
        <v>0</v>
      </c>
      <c r="H57" s="146">
        <f>ROUND(別表4【県北】!I58,-2)</f>
        <v>0</v>
      </c>
      <c r="I57" s="146">
        <f>ROUND(別表4【県北】!J58,-2)</f>
        <v>0</v>
      </c>
      <c r="J57" s="146">
        <f>ROUND(別表4【県北】!K58,-2)</f>
        <v>0</v>
      </c>
      <c r="K57" s="147">
        <f>ROUND(別表4【県北】!L58,-2)</f>
        <v>11000</v>
      </c>
      <c r="L57" s="12" t="s">
        <v>24</v>
      </c>
      <c r="N57" s="1"/>
      <c r="O57" s="1"/>
    </row>
    <row r="58" spans="1:15" s="12" customFormat="1" x14ac:dyDescent="0.15">
      <c r="A58" s="197"/>
      <c r="B58" s="200"/>
      <c r="C58" s="22" t="s">
        <v>16</v>
      </c>
      <c r="D58" s="146">
        <f t="shared" si="4"/>
        <v>46</v>
      </c>
      <c r="E58" s="146">
        <f>別表4【県北】!F59</f>
        <v>100</v>
      </c>
      <c r="F58" s="146">
        <f>ROUND(別表4【県北】!G59,-2)</f>
        <v>9500</v>
      </c>
      <c r="G58" s="146">
        <f>ROUND(別表4【県北】!H59,-2)</f>
        <v>0</v>
      </c>
      <c r="H58" s="146">
        <f>ROUND(別表4【県北】!I59,-2)</f>
        <v>0</v>
      </c>
      <c r="I58" s="146">
        <f>ROUND(別表4【県北】!J59,-2)</f>
        <v>0</v>
      </c>
      <c r="J58" s="146">
        <f>ROUND(別表4【県北】!K59,-2)</f>
        <v>0</v>
      </c>
      <c r="K58" s="147">
        <f>ROUND(別表4【県北】!L59,-2)</f>
        <v>9500</v>
      </c>
      <c r="L58" s="12" t="s">
        <v>24</v>
      </c>
      <c r="N58" s="1"/>
      <c r="O58" s="1"/>
    </row>
    <row r="59" spans="1:15" s="12" customFormat="1" x14ac:dyDescent="0.15">
      <c r="A59" s="197"/>
      <c r="B59" s="200"/>
      <c r="C59" s="22" t="s">
        <v>17</v>
      </c>
      <c r="D59" s="146">
        <f t="shared" si="4"/>
        <v>46</v>
      </c>
      <c r="E59" s="146">
        <f>別表4【県北】!F60</f>
        <v>100</v>
      </c>
      <c r="F59" s="146">
        <f>ROUND(別表4【県北】!G60,-2)</f>
        <v>5700</v>
      </c>
      <c r="G59" s="146">
        <f>ROUND(別表4【県北】!H60,-2)</f>
        <v>0</v>
      </c>
      <c r="H59" s="146">
        <f>ROUND(別表4【県北】!I60,-2)</f>
        <v>0</v>
      </c>
      <c r="I59" s="146">
        <f>ROUND(別表4【県北】!J60,-2)</f>
        <v>0</v>
      </c>
      <c r="J59" s="146">
        <f>ROUND(別表4【県北】!K60,-2)</f>
        <v>0</v>
      </c>
      <c r="K59" s="147">
        <f>ROUND(別表4【県北】!L60,-2)</f>
        <v>5700</v>
      </c>
      <c r="N59" s="1"/>
      <c r="O59" s="1"/>
    </row>
    <row r="60" spans="1:15" s="12" customFormat="1" x14ac:dyDescent="0.15">
      <c r="A60" s="197"/>
      <c r="B60" s="200"/>
      <c r="C60" s="22" t="s">
        <v>18</v>
      </c>
      <c r="D60" s="146">
        <f t="shared" si="4"/>
        <v>46</v>
      </c>
      <c r="E60" s="146">
        <f>別表4【県北】!F61</f>
        <v>100</v>
      </c>
      <c r="F60" s="146">
        <f>ROUND(別表4【県北】!G61,-2)</f>
        <v>5200</v>
      </c>
      <c r="G60" s="146">
        <f>ROUND(別表4【県北】!H61,-2)</f>
        <v>0</v>
      </c>
      <c r="H60" s="146">
        <f>ROUND(別表4【県北】!I61,-2)</f>
        <v>0</v>
      </c>
      <c r="I60" s="146">
        <f>ROUND(別表4【県北】!J61,-2)</f>
        <v>0</v>
      </c>
      <c r="J60" s="146">
        <f>ROUND(別表4【県北】!K61,-2)</f>
        <v>0</v>
      </c>
      <c r="K60" s="147">
        <f>ROUND(別表4【県北】!L61,-2)</f>
        <v>5200</v>
      </c>
      <c r="N60" s="1"/>
      <c r="O60" s="1"/>
    </row>
    <row r="61" spans="1:15" s="12" customFormat="1" x14ac:dyDescent="0.15">
      <c r="A61" s="197"/>
      <c r="B61" s="200"/>
      <c r="C61" s="22" t="s">
        <v>19</v>
      </c>
      <c r="D61" s="146">
        <f t="shared" si="4"/>
        <v>46</v>
      </c>
      <c r="E61" s="146">
        <f>別表4【県北】!F62</f>
        <v>100</v>
      </c>
      <c r="F61" s="146">
        <f>ROUND(別表4【県北】!G62,-2)</f>
        <v>6400</v>
      </c>
      <c r="G61" s="146">
        <f>ROUND(別表4【県北】!H62,-2)</f>
        <v>0</v>
      </c>
      <c r="H61" s="146">
        <f>ROUND(別表4【県北】!I62,-2)</f>
        <v>0</v>
      </c>
      <c r="I61" s="146">
        <f>ROUND(別表4【県北】!J62,-2)</f>
        <v>0</v>
      </c>
      <c r="J61" s="146">
        <f>ROUND(別表4【県北】!K62,-2)</f>
        <v>0</v>
      </c>
      <c r="K61" s="147">
        <f>ROUND(別表4【県北】!L62,-2)</f>
        <v>6400</v>
      </c>
      <c r="N61" s="1"/>
      <c r="O61" s="1"/>
    </row>
    <row r="62" spans="1:15" s="12" customFormat="1" x14ac:dyDescent="0.15">
      <c r="A62" s="197"/>
      <c r="B62" s="200"/>
      <c r="C62" s="22" t="s">
        <v>20</v>
      </c>
      <c r="D62" s="146">
        <f t="shared" si="4"/>
        <v>46</v>
      </c>
      <c r="E62" s="146">
        <f>別表4【県北】!F63</f>
        <v>100</v>
      </c>
      <c r="F62" s="146">
        <f>ROUND(別表4【県北】!G63,-2)</f>
        <v>7200</v>
      </c>
      <c r="G62" s="146">
        <f>ROUND(別表4【県北】!H63,-2)</f>
        <v>0</v>
      </c>
      <c r="H62" s="146">
        <f>ROUND(別表4【県北】!I63,-2)</f>
        <v>0</v>
      </c>
      <c r="I62" s="146">
        <f>ROUND(別表4【県北】!J63,-2)</f>
        <v>0</v>
      </c>
      <c r="J62" s="146">
        <f>ROUND(別表4【県北】!K63,-2)</f>
        <v>0</v>
      </c>
      <c r="K62" s="147">
        <f>ROUND(別表4【県北】!L63,-2)</f>
        <v>7200</v>
      </c>
      <c r="N62" s="1"/>
      <c r="O62" s="1"/>
    </row>
    <row r="63" spans="1:15" s="12" customFormat="1" x14ac:dyDescent="0.15">
      <c r="A63" s="197"/>
      <c r="B63" s="200"/>
      <c r="C63" s="22" t="s">
        <v>21</v>
      </c>
      <c r="D63" s="146">
        <f t="shared" si="4"/>
        <v>46</v>
      </c>
      <c r="E63" s="146">
        <f>別表4【県北】!F64</f>
        <v>100</v>
      </c>
      <c r="F63" s="146">
        <f>ROUND(別表4【県北】!G64,-2)</f>
        <v>6300</v>
      </c>
      <c r="G63" s="146">
        <f>ROUND(別表4【県北】!H64,-2)</f>
        <v>0</v>
      </c>
      <c r="H63" s="146">
        <f>ROUND(別表4【県北】!I64,-2)</f>
        <v>0</v>
      </c>
      <c r="I63" s="146">
        <f>ROUND(別表4【県北】!J64,-2)</f>
        <v>0</v>
      </c>
      <c r="J63" s="146">
        <f>ROUND(別表4【県北】!K64,-2)</f>
        <v>0</v>
      </c>
      <c r="K63" s="147">
        <f>ROUND(別表4【県北】!L64,-2)</f>
        <v>6300</v>
      </c>
      <c r="N63" s="1"/>
      <c r="O63" s="1"/>
    </row>
    <row r="64" spans="1:15" s="12" customFormat="1" ht="14.25" thickBot="1" x14ac:dyDescent="0.2">
      <c r="A64" s="197"/>
      <c r="B64" s="200"/>
      <c r="C64" s="22" t="s">
        <v>22</v>
      </c>
      <c r="D64" s="146">
        <f t="shared" si="4"/>
        <v>46</v>
      </c>
      <c r="E64" s="146">
        <f>別表4【県北】!F65</f>
        <v>100</v>
      </c>
      <c r="F64" s="146">
        <f>ROUND(別表4【県北】!G65,-2)</f>
        <v>6300</v>
      </c>
      <c r="G64" s="146">
        <f>ROUND(別表4【県北】!H65,-2)</f>
        <v>0</v>
      </c>
      <c r="H64" s="146">
        <f>ROUND(別表4【県北】!I65,-2)</f>
        <v>0</v>
      </c>
      <c r="I64" s="146">
        <f>ROUND(別表4【県北】!J65,-2)</f>
        <v>0</v>
      </c>
      <c r="J64" s="146">
        <f>ROUND(別表4【県北】!K65,-2)</f>
        <v>0</v>
      </c>
      <c r="K64" s="147">
        <f>ROUND(別表4【県北】!L65,-2)</f>
        <v>6300</v>
      </c>
      <c r="N64" s="1"/>
      <c r="O64" s="1"/>
    </row>
    <row r="65" spans="1:14" x14ac:dyDescent="0.15">
      <c r="A65" s="196">
        <v>6</v>
      </c>
      <c r="B65" s="199" t="s">
        <v>217</v>
      </c>
      <c r="C65" s="18" t="s">
        <v>11</v>
      </c>
      <c r="D65" s="144">
        <f>別表4【県北】!D77</f>
        <v>131</v>
      </c>
      <c r="E65" s="144">
        <f>別表4【県北】!F66</f>
        <v>100</v>
      </c>
      <c r="F65" s="144">
        <f>ROUND(別表4【県北】!G66,-2)</f>
        <v>22600</v>
      </c>
      <c r="G65" s="144">
        <f>ROUND(別表4【県北】!H66,-2)</f>
        <v>0</v>
      </c>
      <c r="H65" s="144">
        <f>ROUND(別表4【県北】!I66,-2)</f>
        <v>0</v>
      </c>
      <c r="I65" s="144">
        <f>ROUND(別表4【県北】!J66,-2)</f>
        <v>0</v>
      </c>
      <c r="J65" s="144">
        <f>ROUND(別表4【県北】!K66,-2)</f>
        <v>0</v>
      </c>
      <c r="K65" s="145">
        <f>ROUND(別表4【県北】!L66,-2)</f>
        <v>22600</v>
      </c>
      <c r="L65" s="12"/>
      <c r="N65" s="21"/>
    </row>
    <row r="66" spans="1:14" x14ac:dyDescent="0.15">
      <c r="A66" s="197"/>
      <c r="B66" s="200"/>
      <c r="C66" s="22" t="s">
        <v>12</v>
      </c>
      <c r="D66" s="146">
        <f t="shared" ref="D66:D76" si="5">D65</f>
        <v>131</v>
      </c>
      <c r="E66" s="146">
        <f>別表4【県北】!F67</f>
        <v>100</v>
      </c>
      <c r="F66" s="146">
        <f>ROUND(別表4【県北】!G67,-2)</f>
        <v>21600</v>
      </c>
      <c r="G66" s="146">
        <f>ROUND(別表4【県北】!H67,-2)</f>
        <v>0</v>
      </c>
      <c r="H66" s="146">
        <f>ROUND(別表4【県北】!I67,-2)</f>
        <v>0</v>
      </c>
      <c r="I66" s="146">
        <f>ROUND(別表4【県北】!J67,-2)</f>
        <v>0</v>
      </c>
      <c r="J66" s="146">
        <f>ROUND(別表4【県北】!K67,-2)</f>
        <v>0</v>
      </c>
      <c r="K66" s="147">
        <f>ROUND(別表4【県北】!L67,-2)</f>
        <v>21600</v>
      </c>
      <c r="L66" s="12"/>
    </row>
    <row r="67" spans="1:14" x14ac:dyDescent="0.15">
      <c r="A67" s="197"/>
      <c r="B67" s="200"/>
      <c r="C67" s="22" t="s">
        <v>13</v>
      </c>
      <c r="D67" s="146">
        <f t="shared" si="5"/>
        <v>131</v>
      </c>
      <c r="E67" s="146">
        <f>別表4【県北】!F68</f>
        <v>100</v>
      </c>
      <c r="F67" s="146">
        <f>ROUND(別表4【県北】!G68,-2)</f>
        <v>24200</v>
      </c>
      <c r="G67" s="146">
        <f>ROUND(別表4【県北】!H68,-2)</f>
        <v>0</v>
      </c>
      <c r="H67" s="146">
        <f>ROUND(別表4【県北】!I68,-2)</f>
        <v>0</v>
      </c>
      <c r="I67" s="146">
        <f>ROUND(別表4【県北】!J68,-2)</f>
        <v>0</v>
      </c>
      <c r="J67" s="146">
        <f>ROUND(別表4【県北】!K68,-2)</f>
        <v>0</v>
      </c>
      <c r="K67" s="147">
        <f>ROUND(別表4【県北】!L68,-2)</f>
        <v>24200</v>
      </c>
      <c r="L67" s="12"/>
    </row>
    <row r="68" spans="1:14" x14ac:dyDescent="0.15">
      <c r="A68" s="197"/>
      <c r="B68" s="200"/>
      <c r="C68" s="22" t="s">
        <v>14</v>
      </c>
      <c r="D68" s="146">
        <f t="shared" si="5"/>
        <v>131</v>
      </c>
      <c r="E68" s="146">
        <f>別表4【県北】!F69</f>
        <v>100</v>
      </c>
      <c r="F68" s="146">
        <f>ROUND(別表4【県北】!G69,-2)</f>
        <v>29100</v>
      </c>
      <c r="G68" s="146">
        <f>ROUND(別表4【県北】!H69,-2)</f>
        <v>0</v>
      </c>
      <c r="H68" s="146">
        <f>ROUND(別表4【県北】!I69,-2)</f>
        <v>0</v>
      </c>
      <c r="I68" s="146">
        <f>ROUND(別表4【県北】!J69,-2)</f>
        <v>0</v>
      </c>
      <c r="J68" s="146">
        <f>ROUND(別表4【県北】!K69,-2)</f>
        <v>0</v>
      </c>
      <c r="K68" s="147">
        <f>ROUND(別表4【県北】!L69,-2)</f>
        <v>29100</v>
      </c>
      <c r="L68" s="12" t="s">
        <v>24</v>
      </c>
    </row>
    <row r="69" spans="1:14" x14ac:dyDescent="0.15">
      <c r="A69" s="197"/>
      <c r="B69" s="200"/>
      <c r="C69" s="22" t="s">
        <v>15</v>
      </c>
      <c r="D69" s="146">
        <f t="shared" si="5"/>
        <v>131</v>
      </c>
      <c r="E69" s="146">
        <f>別表4【県北】!F70</f>
        <v>100</v>
      </c>
      <c r="F69" s="146">
        <f>ROUND(別表4【県北】!G70,-2)</f>
        <v>31400</v>
      </c>
      <c r="G69" s="146">
        <f>ROUND(別表4【県北】!H70,-2)</f>
        <v>0</v>
      </c>
      <c r="H69" s="146">
        <f>ROUND(別表4【県北】!I70,-2)</f>
        <v>0</v>
      </c>
      <c r="I69" s="146">
        <f>ROUND(別表4【県北】!J70,-2)</f>
        <v>0</v>
      </c>
      <c r="J69" s="146">
        <f>ROUND(別表4【県北】!K70,-2)</f>
        <v>0</v>
      </c>
      <c r="K69" s="147">
        <f>ROUND(別表4【県北】!L70,-2)</f>
        <v>31400</v>
      </c>
      <c r="L69" s="12" t="s">
        <v>24</v>
      </c>
    </row>
    <row r="70" spans="1:14" x14ac:dyDescent="0.15">
      <c r="A70" s="197"/>
      <c r="B70" s="200"/>
      <c r="C70" s="22" t="s">
        <v>16</v>
      </c>
      <c r="D70" s="146">
        <f t="shared" si="5"/>
        <v>131</v>
      </c>
      <c r="E70" s="146">
        <f>別表4【県北】!F71</f>
        <v>100</v>
      </c>
      <c r="F70" s="146">
        <f>ROUND(別表4【県北】!G71,-2)</f>
        <v>27900</v>
      </c>
      <c r="G70" s="146">
        <f>ROUND(別表4【県北】!H71,-2)</f>
        <v>0</v>
      </c>
      <c r="H70" s="146">
        <f>ROUND(別表4【県北】!I71,-2)</f>
        <v>0</v>
      </c>
      <c r="I70" s="146">
        <f>ROUND(別表4【県北】!J71,-2)</f>
        <v>0</v>
      </c>
      <c r="J70" s="146">
        <f>ROUND(別表4【県北】!K71,-2)</f>
        <v>0</v>
      </c>
      <c r="K70" s="147">
        <f>ROUND(別表4【県北】!L71,-2)</f>
        <v>27900</v>
      </c>
      <c r="L70" s="12" t="s">
        <v>24</v>
      </c>
    </row>
    <row r="71" spans="1:14" x14ac:dyDescent="0.15">
      <c r="A71" s="197"/>
      <c r="B71" s="200"/>
      <c r="C71" s="22" t="s">
        <v>17</v>
      </c>
      <c r="D71" s="146">
        <f t="shared" si="5"/>
        <v>131</v>
      </c>
      <c r="E71" s="146">
        <f>別表4【県北】!F72</f>
        <v>100</v>
      </c>
      <c r="F71" s="146">
        <f>ROUND(別表4【県北】!G72,-2)</f>
        <v>22200</v>
      </c>
      <c r="G71" s="146">
        <f>ROUND(別表4【県北】!H72,-2)</f>
        <v>0</v>
      </c>
      <c r="H71" s="146">
        <f>ROUND(別表4【県北】!I72,-2)</f>
        <v>0</v>
      </c>
      <c r="I71" s="146">
        <f>ROUND(別表4【県北】!J72,-2)</f>
        <v>0</v>
      </c>
      <c r="J71" s="146">
        <f>ROUND(別表4【県北】!K72,-2)</f>
        <v>0</v>
      </c>
      <c r="K71" s="147">
        <f>ROUND(別表4【県北】!L72,-2)</f>
        <v>22200</v>
      </c>
      <c r="L71" s="12"/>
    </row>
    <row r="72" spans="1:14" x14ac:dyDescent="0.15">
      <c r="A72" s="197"/>
      <c r="B72" s="200"/>
      <c r="C72" s="22" t="s">
        <v>18</v>
      </c>
      <c r="D72" s="146">
        <f t="shared" si="5"/>
        <v>131</v>
      </c>
      <c r="E72" s="146">
        <f>別表4【県北】!F73</f>
        <v>100</v>
      </c>
      <c r="F72" s="146">
        <f>ROUND(別表4【県北】!G73,-2)</f>
        <v>23800</v>
      </c>
      <c r="G72" s="146">
        <f>ROUND(別表4【県北】!H73,-2)</f>
        <v>0</v>
      </c>
      <c r="H72" s="146">
        <f>ROUND(別表4【県北】!I73,-2)</f>
        <v>0</v>
      </c>
      <c r="I72" s="146">
        <f>ROUND(別表4【県北】!J73,-2)</f>
        <v>0</v>
      </c>
      <c r="J72" s="146">
        <f>ROUND(別表4【県北】!K73,-2)</f>
        <v>0</v>
      </c>
      <c r="K72" s="147">
        <f>ROUND(別表4【県北】!L73,-2)</f>
        <v>23800</v>
      </c>
      <c r="L72" s="12"/>
    </row>
    <row r="73" spans="1:14" x14ac:dyDescent="0.15">
      <c r="A73" s="197"/>
      <c r="B73" s="200"/>
      <c r="C73" s="22" t="s">
        <v>19</v>
      </c>
      <c r="D73" s="146">
        <f t="shared" si="5"/>
        <v>131</v>
      </c>
      <c r="E73" s="146">
        <f>別表4【県北】!F74</f>
        <v>100</v>
      </c>
      <c r="F73" s="146">
        <f>ROUND(別表4【県北】!G74,-2)</f>
        <v>27700</v>
      </c>
      <c r="G73" s="146">
        <f>ROUND(別表4【県北】!H74,-2)</f>
        <v>0</v>
      </c>
      <c r="H73" s="146">
        <f>ROUND(別表4【県北】!I74,-2)</f>
        <v>0</v>
      </c>
      <c r="I73" s="146">
        <f>ROUND(別表4【県北】!J74,-2)</f>
        <v>0</v>
      </c>
      <c r="J73" s="146">
        <f>ROUND(別表4【県北】!K74,-2)</f>
        <v>0</v>
      </c>
      <c r="K73" s="147">
        <f>ROUND(別表4【県北】!L74,-2)</f>
        <v>27700</v>
      </c>
      <c r="L73" s="12"/>
    </row>
    <row r="74" spans="1:14" x14ac:dyDescent="0.15">
      <c r="A74" s="197"/>
      <c r="B74" s="200"/>
      <c r="C74" s="22" t="s">
        <v>20</v>
      </c>
      <c r="D74" s="146">
        <f t="shared" si="5"/>
        <v>131</v>
      </c>
      <c r="E74" s="146">
        <f>別表4【県北】!F75</f>
        <v>100</v>
      </c>
      <c r="F74" s="146">
        <f>ROUND(別表4【県北】!G75,-2)</f>
        <v>30900</v>
      </c>
      <c r="G74" s="146">
        <f>ROUND(別表4【県北】!H75,-2)</f>
        <v>0</v>
      </c>
      <c r="H74" s="146">
        <f>ROUND(別表4【県北】!I75,-2)</f>
        <v>0</v>
      </c>
      <c r="I74" s="146">
        <f>ROUND(別表4【県北】!J75,-2)</f>
        <v>0</v>
      </c>
      <c r="J74" s="146">
        <f>ROUND(別表4【県北】!K75,-2)</f>
        <v>0</v>
      </c>
      <c r="K74" s="147">
        <f>ROUND(別表4【県北】!L75,-2)</f>
        <v>30900</v>
      </c>
      <c r="L74" s="12"/>
    </row>
    <row r="75" spans="1:14" x14ac:dyDescent="0.15">
      <c r="A75" s="197"/>
      <c r="B75" s="200"/>
      <c r="C75" s="22" t="s">
        <v>21</v>
      </c>
      <c r="D75" s="146">
        <f t="shared" si="5"/>
        <v>131</v>
      </c>
      <c r="E75" s="146">
        <f>別表4【県北】!F76</f>
        <v>100</v>
      </c>
      <c r="F75" s="146">
        <f>ROUND(別表4【県北】!G76,-2)</f>
        <v>27700</v>
      </c>
      <c r="G75" s="146">
        <f>ROUND(別表4【県北】!H76,-2)</f>
        <v>0</v>
      </c>
      <c r="H75" s="146">
        <f>ROUND(別表4【県北】!I76,-2)</f>
        <v>0</v>
      </c>
      <c r="I75" s="146">
        <f>ROUND(別表4【県北】!J76,-2)</f>
        <v>0</v>
      </c>
      <c r="J75" s="146">
        <f>ROUND(別表4【県北】!K76,-2)</f>
        <v>0</v>
      </c>
      <c r="K75" s="147">
        <f>ROUND(別表4【県北】!L76,-2)</f>
        <v>27700</v>
      </c>
      <c r="L75" s="12"/>
    </row>
    <row r="76" spans="1:14" ht="14.25" thickBot="1" x14ac:dyDescent="0.2">
      <c r="A76" s="197"/>
      <c r="B76" s="200"/>
      <c r="C76" s="22" t="s">
        <v>22</v>
      </c>
      <c r="D76" s="146">
        <f t="shared" si="5"/>
        <v>131</v>
      </c>
      <c r="E76" s="146">
        <f>別表4【県北】!F77</f>
        <v>100</v>
      </c>
      <c r="F76" s="146">
        <f>ROUND(別表4【県北】!G77,-2)</f>
        <v>27800</v>
      </c>
      <c r="G76" s="146">
        <f>ROUND(別表4【県北】!H77,-2)</f>
        <v>0</v>
      </c>
      <c r="H76" s="146">
        <f>ROUND(別表4【県北】!I77,-2)</f>
        <v>0</v>
      </c>
      <c r="I76" s="146">
        <f>ROUND(別表4【県北】!J77,-2)</f>
        <v>0</v>
      </c>
      <c r="J76" s="146">
        <f>ROUND(別表4【県北】!K77,-2)</f>
        <v>0</v>
      </c>
      <c r="K76" s="147">
        <f>ROUND(別表4【県北】!L77,-2)</f>
        <v>27800</v>
      </c>
      <c r="L76" s="12"/>
    </row>
    <row r="77" spans="1:14" x14ac:dyDescent="0.15">
      <c r="A77" s="196">
        <v>7</v>
      </c>
      <c r="B77" s="199" t="s">
        <v>35</v>
      </c>
      <c r="C77" s="18" t="s">
        <v>11</v>
      </c>
      <c r="D77" s="144">
        <f>別表4【県北】!D89</f>
        <v>60</v>
      </c>
      <c r="E77" s="144">
        <f>別表4【県北】!F78</f>
        <v>100</v>
      </c>
      <c r="F77" s="144">
        <f>ROUND(別表4【県北】!G78,-2)</f>
        <v>6700</v>
      </c>
      <c r="G77" s="144">
        <f>ROUND(別表4【県北】!H78,-2)</f>
        <v>0</v>
      </c>
      <c r="H77" s="144">
        <f>ROUND(別表4【県北】!I78,-2)</f>
        <v>0</v>
      </c>
      <c r="I77" s="144">
        <f>ROUND(別表4【県北】!J78,-2)</f>
        <v>0</v>
      </c>
      <c r="J77" s="144">
        <f>ROUND(別表4【県北】!K78,-2)</f>
        <v>0</v>
      </c>
      <c r="K77" s="145">
        <f>ROUND(別表4【県北】!L78,-2)</f>
        <v>6700</v>
      </c>
      <c r="L77" s="12"/>
      <c r="N77" s="21"/>
    </row>
    <row r="78" spans="1:14" x14ac:dyDescent="0.15">
      <c r="A78" s="197"/>
      <c r="B78" s="200"/>
      <c r="C78" s="22" t="s">
        <v>12</v>
      </c>
      <c r="D78" s="146">
        <f t="shared" ref="D78:D88" si="6">D77</f>
        <v>60</v>
      </c>
      <c r="E78" s="146">
        <f>別表4【県北】!F79</f>
        <v>100</v>
      </c>
      <c r="F78" s="146">
        <f>ROUND(別表4【県北】!G79,-2)</f>
        <v>7600</v>
      </c>
      <c r="G78" s="146">
        <f>ROUND(別表4【県北】!H79,-2)</f>
        <v>0</v>
      </c>
      <c r="H78" s="146">
        <f>ROUND(別表4【県北】!I79,-2)</f>
        <v>0</v>
      </c>
      <c r="I78" s="146">
        <f>ROUND(別表4【県北】!J79,-2)</f>
        <v>0</v>
      </c>
      <c r="J78" s="146">
        <f>ROUND(別表4【県北】!K79,-2)</f>
        <v>0</v>
      </c>
      <c r="K78" s="147">
        <f>ROUND(別表4【県北】!L79,-2)</f>
        <v>7600</v>
      </c>
      <c r="L78" s="12"/>
    </row>
    <row r="79" spans="1:14" x14ac:dyDescent="0.15">
      <c r="A79" s="197"/>
      <c r="B79" s="200"/>
      <c r="C79" s="22" t="s">
        <v>13</v>
      </c>
      <c r="D79" s="146">
        <f t="shared" si="6"/>
        <v>60</v>
      </c>
      <c r="E79" s="146">
        <f>別表4【県北】!F80</f>
        <v>100</v>
      </c>
      <c r="F79" s="146">
        <f>ROUND(別表4【県北】!G80,-2)</f>
        <v>10200</v>
      </c>
      <c r="G79" s="146">
        <f>ROUND(別表4【県北】!H80,-2)</f>
        <v>0</v>
      </c>
      <c r="H79" s="146">
        <f>ROUND(別表4【県北】!I80,-2)</f>
        <v>0</v>
      </c>
      <c r="I79" s="146">
        <f>ROUND(別表4【県北】!J80,-2)</f>
        <v>0</v>
      </c>
      <c r="J79" s="146">
        <f>ROUND(別表4【県北】!K80,-2)</f>
        <v>0</v>
      </c>
      <c r="K79" s="147">
        <f>ROUND(別表4【県北】!L80,-2)</f>
        <v>10200</v>
      </c>
      <c r="L79" s="12"/>
    </row>
    <row r="80" spans="1:14" x14ac:dyDescent="0.15">
      <c r="A80" s="197"/>
      <c r="B80" s="200"/>
      <c r="C80" s="22" t="s">
        <v>14</v>
      </c>
      <c r="D80" s="146">
        <f t="shared" si="6"/>
        <v>60</v>
      </c>
      <c r="E80" s="146">
        <f>別表4【県北】!F81</f>
        <v>100</v>
      </c>
      <c r="F80" s="146">
        <f>ROUND(別表4【県北】!G81,-2)</f>
        <v>16000</v>
      </c>
      <c r="G80" s="146">
        <f>ROUND(別表4【県北】!H81,-2)</f>
        <v>0</v>
      </c>
      <c r="H80" s="146">
        <f>ROUND(別表4【県北】!I81,-2)</f>
        <v>0</v>
      </c>
      <c r="I80" s="146">
        <f>ROUND(別表4【県北】!J81,-2)</f>
        <v>0</v>
      </c>
      <c r="J80" s="146">
        <f>ROUND(別表4【県北】!K81,-2)</f>
        <v>0</v>
      </c>
      <c r="K80" s="147">
        <f>ROUND(別表4【県北】!L81,-2)</f>
        <v>16000</v>
      </c>
      <c r="L80" s="12" t="s">
        <v>24</v>
      </c>
    </row>
    <row r="81" spans="1:14" x14ac:dyDescent="0.15">
      <c r="A81" s="197"/>
      <c r="B81" s="200"/>
      <c r="C81" s="22" t="s">
        <v>15</v>
      </c>
      <c r="D81" s="146">
        <f t="shared" si="6"/>
        <v>60</v>
      </c>
      <c r="E81" s="146">
        <f>別表4【県北】!F82</f>
        <v>100</v>
      </c>
      <c r="F81" s="146">
        <f>ROUND(別表4【県北】!G82,-2)</f>
        <v>17700</v>
      </c>
      <c r="G81" s="146">
        <f>ROUND(別表4【県北】!H82,-2)</f>
        <v>0</v>
      </c>
      <c r="H81" s="146">
        <f>ROUND(別表4【県北】!I82,-2)</f>
        <v>0</v>
      </c>
      <c r="I81" s="146">
        <f>ROUND(別表4【県北】!J82,-2)</f>
        <v>0</v>
      </c>
      <c r="J81" s="146">
        <f>ROUND(別表4【県北】!K82,-2)</f>
        <v>0</v>
      </c>
      <c r="K81" s="147">
        <f>ROUND(別表4【県北】!L82,-2)</f>
        <v>17700</v>
      </c>
      <c r="L81" s="12" t="s">
        <v>24</v>
      </c>
    </row>
    <row r="82" spans="1:14" x14ac:dyDescent="0.15">
      <c r="A82" s="197"/>
      <c r="B82" s="200"/>
      <c r="C82" s="22" t="s">
        <v>16</v>
      </c>
      <c r="D82" s="146">
        <f t="shared" si="6"/>
        <v>60</v>
      </c>
      <c r="E82" s="146">
        <f>別表4【県北】!F83</f>
        <v>100</v>
      </c>
      <c r="F82" s="146">
        <f>ROUND(別表4【県北】!G83,-2)</f>
        <v>14100</v>
      </c>
      <c r="G82" s="146">
        <f>ROUND(別表4【県北】!H83,-2)</f>
        <v>0</v>
      </c>
      <c r="H82" s="146">
        <f>ROUND(別表4【県北】!I83,-2)</f>
        <v>0</v>
      </c>
      <c r="I82" s="146">
        <f>ROUND(別表4【県北】!J83,-2)</f>
        <v>0</v>
      </c>
      <c r="J82" s="146">
        <f>ROUND(別表4【県北】!K83,-2)</f>
        <v>0</v>
      </c>
      <c r="K82" s="147">
        <f>ROUND(別表4【県北】!L83,-2)</f>
        <v>14100</v>
      </c>
      <c r="L82" s="12" t="s">
        <v>24</v>
      </c>
    </row>
    <row r="83" spans="1:14" x14ac:dyDescent="0.15">
      <c r="A83" s="197"/>
      <c r="B83" s="200"/>
      <c r="C83" s="22" t="s">
        <v>17</v>
      </c>
      <c r="D83" s="146">
        <f t="shared" si="6"/>
        <v>60</v>
      </c>
      <c r="E83" s="146">
        <f>別表4【県北】!F84</f>
        <v>100</v>
      </c>
      <c r="F83" s="146">
        <f>ROUND(別表4【県北】!G84,-2)</f>
        <v>7900</v>
      </c>
      <c r="G83" s="146">
        <f>ROUND(別表4【県北】!H84,-2)</f>
        <v>0</v>
      </c>
      <c r="H83" s="146">
        <f>ROUND(別表4【県北】!I84,-2)</f>
        <v>0</v>
      </c>
      <c r="I83" s="146">
        <f>ROUND(別表4【県北】!J84,-2)</f>
        <v>0</v>
      </c>
      <c r="J83" s="146">
        <f>ROUND(別表4【県北】!K84,-2)</f>
        <v>0</v>
      </c>
      <c r="K83" s="147">
        <f>ROUND(別表4【県北】!L84,-2)</f>
        <v>7900</v>
      </c>
      <c r="L83" s="12"/>
    </row>
    <row r="84" spans="1:14" x14ac:dyDescent="0.15">
      <c r="A84" s="197"/>
      <c r="B84" s="200"/>
      <c r="C84" s="22" t="s">
        <v>18</v>
      </c>
      <c r="D84" s="146">
        <f t="shared" si="6"/>
        <v>60</v>
      </c>
      <c r="E84" s="146">
        <f>別表4【県北】!F85</f>
        <v>100</v>
      </c>
      <c r="F84" s="146">
        <f>ROUND(別表4【県北】!G85,-2)</f>
        <v>7400</v>
      </c>
      <c r="G84" s="146">
        <f>ROUND(別表4【県北】!H85,-2)</f>
        <v>0</v>
      </c>
      <c r="H84" s="146">
        <f>ROUND(別表4【県北】!I85,-2)</f>
        <v>0</v>
      </c>
      <c r="I84" s="146">
        <f>ROUND(別表4【県北】!J85,-2)</f>
        <v>0</v>
      </c>
      <c r="J84" s="146">
        <f>ROUND(別表4【県北】!K85,-2)</f>
        <v>0</v>
      </c>
      <c r="K84" s="147">
        <f>ROUND(別表4【県北】!L85,-2)</f>
        <v>7400</v>
      </c>
      <c r="L84" s="12"/>
    </row>
    <row r="85" spans="1:14" x14ac:dyDescent="0.15">
      <c r="A85" s="197"/>
      <c r="B85" s="200"/>
      <c r="C85" s="22" t="s">
        <v>19</v>
      </c>
      <c r="D85" s="146">
        <f t="shared" si="6"/>
        <v>60</v>
      </c>
      <c r="E85" s="146">
        <f>別表4【県北】!F86</f>
        <v>100</v>
      </c>
      <c r="F85" s="146">
        <f>ROUND(別表4【県北】!G86,-2)</f>
        <v>7600</v>
      </c>
      <c r="G85" s="146">
        <f>ROUND(別表4【県北】!H86,-2)</f>
        <v>0</v>
      </c>
      <c r="H85" s="146">
        <f>ROUND(別表4【県北】!I86,-2)</f>
        <v>0</v>
      </c>
      <c r="I85" s="146">
        <f>ROUND(別表4【県北】!J86,-2)</f>
        <v>0</v>
      </c>
      <c r="J85" s="146">
        <f>ROUND(別表4【県北】!K86,-2)</f>
        <v>0</v>
      </c>
      <c r="K85" s="147">
        <f>ROUND(別表4【県北】!L86,-2)</f>
        <v>7600</v>
      </c>
      <c r="L85" s="12"/>
    </row>
    <row r="86" spans="1:14" x14ac:dyDescent="0.15">
      <c r="A86" s="197"/>
      <c r="B86" s="200"/>
      <c r="C86" s="22" t="s">
        <v>20</v>
      </c>
      <c r="D86" s="146">
        <f t="shared" si="6"/>
        <v>60</v>
      </c>
      <c r="E86" s="146">
        <f>別表4【県北】!F87</f>
        <v>100</v>
      </c>
      <c r="F86" s="146">
        <f>ROUND(別表4【県北】!G87,-2)</f>
        <v>8100</v>
      </c>
      <c r="G86" s="146">
        <f>ROUND(別表4【県北】!H87,-2)</f>
        <v>0</v>
      </c>
      <c r="H86" s="146">
        <f>ROUND(別表4【県北】!I87,-2)</f>
        <v>0</v>
      </c>
      <c r="I86" s="146">
        <f>ROUND(別表4【県北】!J87,-2)</f>
        <v>0</v>
      </c>
      <c r="J86" s="146">
        <f>ROUND(別表4【県北】!K87,-2)</f>
        <v>0</v>
      </c>
      <c r="K86" s="147">
        <f>ROUND(別表4【県北】!L87,-2)</f>
        <v>8100</v>
      </c>
      <c r="L86" s="12"/>
    </row>
    <row r="87" spans="1:14" x14ac:dyDescent="0.15">
      <c r="A87" s="197"/>
      <c r="B87" s="200"/>
      <c r="C87" s="22" t="s">
        <v>21</v>
      </c>
      <c r="D87" s="146">
        <f t="shared" si="6"/>
        <v>60</v>
      </c>
      <c r="E87" s="146">
        <f>別表4【県北】!F88</f>
        <v>100</v>
      </c>
      <c r="F87" s="146">
        <f>ROUND(別表4【県北】!G88,-2)</f>
        <v>7000</v>
      </c>
      <c r="G87" s="146">
        <f>ROUND(別表4【県北】!H88,-2)</f>
        <v>0</v>
      </c>
      <c r="H87" s="146">
        <f>ROUND(別表4【県北】!I88,-2)</f>
        <v>0</v>
      </c>
      <c r="I87" s="146">
        <f>ROUND(別表4【県北】!J88,-2)</f>
        <v>0</v>
      </c>
      <c r="J87" s="146">
        <f>ROUND(別表4【県北】!K88,-2)</f>
        <v>0</v>
      </c>
      <c r="K87" s="147">
        <f>ROUND(別表4【県北】!L88,-2)</f>
        <v>7000</v>
      </c>
      <c r="L87" s="12"/>
    </row>
    <row r="88" spans="1:14" ht="14.25" thickBot="1" x14ac:dyDescent="0.2">
      <c r="A88" s="197"/>
      <c r="B88" s="200"/>
      <c r="C88" s="34" t="s">
        <v>22</v>
      </c>
      <c r="D88" s="146">
        <f t="shared" si="6"/>
        <v>60</v>
      </c>
      <c r="E88" s="146">
        <f>別表4【県北】!F89</f>
        <v>100</v>
      </c>
      <c r="F88" s="146">
        <f>ROUND(別表4【県北】!G89,-2)</f>
        <v>7200</v>
      </c>
      <c r="G88" s="146">
        <f>ROUND(別表4【県北】!H89,-2)</f>
        <v>0</v>
      </c>
      <c r="H88" s="146">
        <f>ROUND(別表4【県北】!I89,-2)</f>
        <v>0</v>
      </c>
      <c r="I88" s="146">
        <f>ROUND(別表4【県北】!J89,-2)</f>
        <v>0</v>
      </c>
      <c r="J88" s="146">
        <f>ROUND(別表4【県北】!K89,-2)</f>
        <v>0</v>
      </c>
      <c r="K88" s="147">
        <f>ROUND(別表4【県北】!L89,-2)</f>
        <v>7200</v>
      </c>
      <c r="L88" s="12"/>
    </row>
    <row r="89" spans="1:14" x14ac:dyDescent="0.15">
      <c r="A89" s="196">
        <v>8</v>
      </c>
      <c r="B89" s="199" t="s">
        <v>132</v>
      </c>
      <c r="C89" s="79" t="s">
        <v>11</v>
      </c>
      <c r="D89" s="144">
        <f>別表4【県北】!D101</f>
        <v>207</v>
      </c>
      <c r="E89" s="144">
        <f>別表4【県北】!F90</f>
        <v>100</v>
      </c>
      <c r="F89" s="144">
        <f>ROUND(別表4【県北】!G90,-2)</f>
        <v>15300</v>
      </c>
      <c r="G89" s="144">
        <f>ROUND(別表4【県北】!H90,-2)</f>
        <v>0</v>
      </c>
      <c r="H89" s="144">
        <f>ROUND(別表4【県北】!I90,-2)</f>
        <v>0</v>
      </c>
      <c r="I89" s="144">
        <f>ROUND(別表4【県北】!J90,-2)</f>
        <v>0</v>
      </c>
      <c r="J89" s="144">
        <f>ROUND(別表4【県北】!K90,-2)</f>
        <v>0</v>
      </c>
      <c r="K89" s="145">
        <f>ROUND(別表4【県北】!L90,-2)</f>
        <v>15300</v>
      </c>
      <c r="L89" s="12"/>
      <c r="N89" s="21"/>
    </row>
    <row r="90" spans="1:14" x14ac:dyDescent="0.15">
      <c r="A90" s="197"/>
      <c r="B90" s="200"/>
      <c r="C90" s="58" t="s">
        <v>12</v>
      </c>
      <c r="D90" s="146">
        <f t="shared" ref="D90:D112" si="7">D89</f>
        <v>207</v>
      </c>
      <c r="E90" s="146">
        <f>別表4【県北】!F91</f>
        <v>100</v>
      </c>
      <c r="F90" s="146">
        <f>ROUND(別表4【県北】!G91,-2)</f>
        <v>20400</v>
      </c>
      <c r="G90" s="146">
        <f>ROUND(別表4【県北】!H91,-2)</f>
        <v>0</v>
      </c>
      <c r="H90" s="146">
        <f>ROUND(別表4【県北】!I91,-2)</f>
        <v>0</v>
      </c>
      <c r="I90" s="146">
        <f>ROUND(別表4【県北】!J91,-2)</f>
        <v>0</v>
      </c>
      <c r="J90" s="146">
        <f>ROUND(別表4【県北】!K91,-2)</f>
        <v>0</v>
      </c>
      <c r="K90" s="147">
        <f>ROUND(別表4【県北】!L91,-2)</f>
        <v>20400</v>
      </c>
      <c r="L90" s="12"/>
    </row>
    <row r="91" spans="1:14" x14ac:dyDescent="0.15">
      <c r="A91" s="197"/>
      <c r="B91" s="200"/>
      <c r="C91" s="58" t="s">
        <v>13</v>
      </c>
      <c r="D91" s="146">
        <f t="shared" si="7"/>
        <v>207</v>
      </c>
      <c r="E91" s="146">
        <f>別表4【県北】!F92</f>
        <v>100</v>
      </c>
      <c r="F91" s="146">
        <f>ROUND(別表4【県北】!G92,-2)</f>
        <v>28800</v>
      </c>
      <c r="G91" s="146">
        <f>ROUND(別表4【県北】!H92,-2)</f>
        <v>0</v>
      </c>
      <c r="H91" s="146">
        <f>ROUND(別表4【県北】!I92,-2)</f>
        <v>0</v>
      </c>
      <c r="I91" s="146">
        <f>ROUND(別表4【県北】!J92,-2)</f>
        <v>0</v>
      </c>
      <c r="J91" s="146">
        <f>ROUND(別表4【県北】!K92,-2)</f>
        <v>0</v>
      </c>
      <c r="K91" s="147">
        <f>ROUND(別表4【県北】!L92,-2)</f>
        <v>28800</v>
      </c>
      <c r="L91" s="12"/>
    </row>
    <row r="92" spans="1:14" x14ac:dyDescent="0.15">
      <c r="A92" s="197"/>
      <c r="B92" s="200"/>
      <c r="C92" s="58" t="s">
        <v>14</v>
      </c>
      <c r="D92" s="146">
        <f t="shared" si="7"/>
        <v>207</v>
      </c>
      <c r="E92" s="146">
        <f>別表4【県北】!F93</f>
        <v>100</v>
      </c>
      <c r="F92" s="146">
        <f>ROUND(別表4【県北】!G93,-2)</f>
        <v>33800</v>
      </c>
      <c r="G92" s="146">
        <f>ROUND(別表4【県北】!H93,-2)</f>
        <v>0</v>
      </c>
      <c r="H92" s="146">
        <f>ROUND(別表4【県北】!I93,-2)</f>
        <v>0</v>
      </c>
      <c r="I92" s="146">
        <f>ROUND(別表4【県北】!J93,-2)</f>
        <v>0</v>
      </c>
      <c r="J92" s="146">
        <f>ROUND(別表4【県北】!K93,-2)</f>
        <v>0</v>
      </c>
      <c r="K92" s="147">
        <f>ROUND(別表4【県北】!L93,-2)</f>
        <v>33800</v>
      </c>
      <c r="L92" s="12" t="s">
        <v>24</v>
      </c>
    </row>
    <row r="93" spans="1:14" x14ac:dyDescent="0.15">
      <c r="A93" s="197"/>
      <c r="B93" s="200"/>
      <c r="C93" s="58" t="s">
        <v>15</v>
      </c>
      <c r="D93" s="146">
        <f t="shared" si="7"/>
        <v>207</v>
      </c>
      <c r="E93" s="146">
        <f>別表4【県北】!F94</f>
        <v>100</v>
      </c>
      <c r="F93" s="146">
        <f>ROUND(別表4【県北】!G94,-2)</f>
        <v>24500</v>
      </c>
      <c r="G93" s="146">
        <f>ROUND(別表4【県北】!H94,-2)</f>
        <v>0</v>
      </c>
      <c r="H93" s="146">
        <f>ROUND(別表4【県北】!I94,-2)</f>
        <v>0</v>
      </c>
      <c r="I93" s="146">
        <f>ROUND(別表4【県北】!J94,-2)</f>
        <v>0</v>
      </c>
      <c r="J93" s="146">
        <f>ROUND(別表4【県北】!K94,-2)</f>
        <v>0</v>
      </c>
      <c r="K93" s="147">
        <f>ROUND(別表4【県北】!L94,-2)</f>
        <v>24500</v>
      </c>
      <c r="L93" s="12" t="s">
        <v>24</v>
      </c>
    </row>
    <row r="94" spans="1:14" x14ac:dyDescent="0.15">
      <c r="A94" s="197"/>
      <c r="B94" s="200"/>
      <c r="C94" s="58" t="s">
        <v>16</v>
      </c>
      <c r="D94" s="146">
        <f t="shared" si="7"/>
        <v>207</v>
      </c>
      <c r="E94" s="146">
        <f>別表4【県北】!F95</f>
        <v>100</v>
      </c>
      <c r="F94" s="146">
        <f>ROUND(別表4【県北】!G95,-2)</f>
        <v>34000</v>
      </c>
      <c r="G94" s="146">
        <f>ROUND(別表4【県北】!H95,-2)</f>
        <v>0</v>
      </c>
      <c r="H94" s="146">
        <f>ROUND(別表4【県北】!I95,-2)</f>
        <v>0</v>
      </c>
      <c r="I94" s="146">
        <f>ROUND(別表4【県北】!J95,-2)</f>
        <v>0</v>
      </c>
      <c r="J94" s="146">
        <f>ROUND(別表4【県北】!K95,-2)</f>
        <v>0</v>
      </c>
      <c r="K94" s="147">
        <f>ROUND(別表4【県北】!L95,-2)</f>
        <v>34000</v>
      </c>
      <c r="L94" s="12" t="s">
        <v>24</v>
      </c>
    </row>
    <row r="95" spans="1:14" x14ac:dyDescent="0.15">
      <c r="A95" s="197"/>
      <c r="B95" s="200"/>
      <c r="C95" s="58" t="s">
        <v>17</v>
      </c>
      <c r="D95" s="146">
        <f t="shared" si="7"/>
        <v>207</v>
      </c>
      <c r="E95" s="146">
        <f>別表4【県北】!F96</f>
        <v>100</v>
      </c>
      <c r="F95" s="146">
        <f>ROUND(別表4【県北】!G96,-2)</f>
        <v>24200</v>
      </c>
      <c r="G95" s="146">
        <f>ROUND(別表4【県北】!H96,-2)</f>
        <v>0</v>
      </c>
      <c r="H95" s="146">
        <f>ROUND(別表4【県北】!I96,-2)</f>
        <v>0</v>
      </c>
      <c r="I95" s="146">
        <f>ROUND(別表4【県北】!J96,-2)</f>
        <v>0</v>
      </c>
      <c r="J95" s="146">
        <f>ROUND(別表4【県北】!K96,-2)</f>
        <v>0</v>
      </c>
      <c r="K95" s="147">
        <f>ROUND(別表4【県北】!L96,-2)</f>
        <v>24200</v>
      </c>
      <c r="L95" s="12"/>
    </row>
    <row r="96" spans="1:14" x14ac:dyDescent="0.15">
      <c r="A96" s="197"/>
      <c r="B96" s="200"/>
      <c r="C96" s="58" t="s">
        <v>18</v>
      </c>
      <c r="D96" s="146">
        <f t="shared" si="7"/>
        <v>207</v>
      </c>
      <c r="E96" s="146">
        <f>別表4【県北】!F97</f>
        <v>100</v>
      </c>
      <c r="F96" s="146">
        <f>ROUND(別表4【県北】!G97,-2)</f>
        <v>24200</v>
      </c>
      <c r="G96" s="146">
        <f>ROUND(別表4【県北】!H97,-2)</f>
        <v>0</v>
      </c>
      <c r="H96" s="146">
        <f>ROUND(別表4【県北】!I97,-2)</f>
        <v>0</v>
      </c>
      <c r="I96" s="146">
        <f>ROUND(別表4【県北】!J97,-2)</f>
        <v>0</v>
      </c>
      <c r="J96" s="146">
        <f>ROUND(別表4【県北】!K97,-2)</f>
        <v>0</v>
      </c>
      <c r="K96" s="147">
        <f>ROUND(別表4【県北】!L97,-2)</f>
        <v>24200</v>
      </c>
      <c r="L96" s="12"/>
    </row>
    <row r="97" spans="1:14" x14ac:dyDescent="0.15">
      <c r="A97" s="197"/>
      <c r="B97" s="200"/>
      <c r="C97" s="58" t="s">
        <v>19</v>
      </c>
      <c r="D97" s="146">
        <f t="shared" si="7"/>
        <v>207</v>
      </c>
      <c r="E97" s="146">
        <f>別表4【県北】!F98</f>
        <v>100</v>
      </c>
      <c r="F97" s="146">
        <f>ROUND(別表4【県北】!G98,-2)</f>
        <v>25900</v>
      </c>
      <c r="G97" s="146">
        <f>ROUND(別表4【県北】!H98,-2)</f>
        <v>0</v>
      </c>
      <c r="H97" s="146">
        <f>ROUND(別表4【県北】!I98,-2)</f>
        <v>0</v>
      </c>
      <c r="I97" s="146">
        <f>ROUND(別表4【県北】!J98,-2)</f>
        <v>0</v>
      </c>
      <c r="J97" s="146">
        <f>ROUND(別表4【県北】!K98,-2)</f>
        <v>0</v>
      </c>
      <c r="K97" s="147">
        <f>ROUND(別表4【県北】!L98,-2)</f>
        <v>25900</v>
      </c>
      <c r="L97" s="12"/>
    </row>
    <row r="98" spans="1:14" x14ac:dyDescent="0.15">
      <c r="A98" s="197"/>
      <c r="B98" s="200"/>
      <c r="C98" s="58" t="s">
        <v>20</v>
      </c>
      <c r="D98" s="146">
        <f t="shared" si="7"/>
        <v>207</v>
      </c>
      <c r="E98" s="146">
        <f>別表4【県北】!F99</f>
        <v>100</v>
      </c>
      <c r="F98" s="146">
        <f>ROUND(別表4【県北】!G99,-2)</f>
        <v>30100</v>
      </c>
      <c r="G98" s="146">
        <f>ROUND(別表4【県北】!H99,-2)</f>
        <v>0</v>
      </c>
      <c r="H98" s="146">
        <f>ROUND(別表4【県北】!I99,-2)</f>
        <v>0</v>
      </c>
      <c r="I98" s="146">
        <f>ROUND(別表4【県北】!J99,-2)</f>
        <v>0</v>
      </c>
      <c r="J98" s="146">
        <f>ROUND(別表4【県北】!K99,-2)</f>
        <v>0</v>
      </c>
      <c r="K98" s="147">
        <f>ROUND(別表4【県北】!L99,-2)</f>
        <v>30100</v>
      </c>
      <c r="L98" s="12"/>
    </row>
    <row r="99" spans="1:14" x14ac:dyDescent="0.15">
      <c r="A99" s="197"/>
      <c r="B99" s="200"/>
      <c r="C99" s="58" t="s">
        <v>21</v>
      </c>
      <c r="D99" s="146">
        <f t="shared" si="7"/>
        <v>207</v>
      </c>
      <c r="E99" s="146">
        <f>別表4【県北】!F100</f>
        <v>100</v>
      </c>
      <c r="F99" s="146">
        <f>ROUND(別表4【県北】!G100,-2)</f>
        <v>34400</v>
      </c>
      <c r="G99" s="146">
        <f>ROUND(別表4【県北】!H100,-2)</f>
        <v>0</v>
      </c>
      <c r="H99" s="146">
        <f>ROUND(別表4【県北】!I100,-2)</f>
        <v>0</v>
      </c>
      <c r="I99" s="146">
        <f>ROUND(別表4【県北】!J100,-2)</f>
        <v>0</v>
      </c>
      <c r="J99" s="146">
        <f>ROUND(別表4【県北】!K100,-2)</f>
        <v>0</v>
      </c>
      <c r="K99" s="147">
        <f>ROUND(別表4【県北】!L100,-2)</f>
        <v>34400</v>
      </c>
      <c r="L99" s="12"/>
    </row>
    <row r="100" spans="1:14" ht="14.25" thickBot="1" x14ac:dyDescent="0.2">
      <c r="A100" s="198"/>
      <c r="B100" s="201"/>
      <c r="C100" s="80" t="s">
        <v>22</v>
      </c>
      <c r="D100" s="148">
        <f t="shared" si="7"/>
        <v>207</v>
      </c>
      <c r="E100" s="148">
        <f>別表4【県北】!F101</f>
        <v>100</v>
      </c>
      <c r="F100" s="148">
        <f>ROUND(別表4【県北】!G101,-2)</f>
        <v>21800</v>
      </c>
      <c r="G100" s="148">
        <f>ROUND(別表4【県北】!H101,-2)</f>
        <v>0</v>
      </c>
      <c r="H100" s="148">
        <f>ROUND(別表4【県北】!I101,-2)</f>
        <v>0</v>
      </c>
      <c r="I100" s="148">
        <f>ROUND(別表4【県北】!J101,-2)</f>
        <v>0</v>
      </c>
      <c r="J100" s="148">
        <f>ROUND(別表4【県北】!K101,-2)</f>
        <v>0</v>
      </c>
      <c r="K100" s="149">
        <f>ROUND(別表4【県北】!L101,-2)</f>
        <v>21800</v>
      </c>
      <c r="L100" s="12"/>
    </row>
    <row r="101" spans="1:14" x14ac:dyDescent="0.15">
      <c r="A101" s="196"/>
      <c r="B101" s="199"/>
      <c r="C101" s="79"/>
      <c r="D101" s="19"/>
      <c r="E101" s="19"/>
      <c r="F101" s="19"/>
      <c r="G101" s="19"/>
      <c r="H101" s="19"/>
      <c r="I101" s="19"/>
      <c r="J101" s="19"/>
      <c r="K101" s="20"/>
      <c r="L101" s="12"/>
      <c r="N101" s="21"/>
    </row>
    <row r="102" spans="1:14" x14ac:dyDescent="0.15">
      <c r="A102" s="197"/>
      <c r="B102" s="200"/>
      <c r="C102" s="58"/>
      <c r="D102" s="23"/>
      <c r="E102" s="23"/>
      <c r="F102" s="23"/>
      <c r="G102" s="23"/>
      <c r="H102" s="23"/>
      <c r="I102" s="23"/>
      <c r="J102" s="23"/>
      <c r="K102" s="24"/>
      <c r="L102" s="12"/>
    </row>
    <row r="103" spans="1:14" x14ac:dyDescent="0.15">
      <c r="A103" s="197"/>
      <c r="B103" s="200"/>
      <c r="C103" s="58"/>
      <c r="D103" s="23"/>
      <c r="E103" s="23"/>
      <c r="F103" s="23"/>
      <c r="G103" s="23"/>
      <c r="H103" s="23"/>
      <c r="I103" s="23"/>
      <c r="J103" s="23"/>
      <c r="K103" s="24"/>
      <c r="L103" s="12"/>
    </row>
    <row r="104" spans="1:14" x14ac:dyDescent="0.15">
      <c r="A104" s="197"/>
      <c r="B104" s="200"/>
      <c r="C104" s="58"/>
      <c r="D104" s="23"/>
      <c r="E104" s="23"/>
      <c r="F104" s="23"/>
      <c r="G104" s="23"/>
      <c r="H104" s="23"/>
      <c r="I104" s="23"/>
      <c r="J104" s="23"/>
      <c r="K104" s="24"/>
      <c r="L104" s="12"/>
    </row>
    <row r="105" spans="1:14" x14ac:dyDescent="0.15">
      <c r="A105" s="197"/>
      <c r="B105" s="200"/>
      <c r="C105" s="58"/>
      <c r="D105" s="23"/>
      <c r="E105" s="23"/>
      <c r="F105" s="23"/>
      <c r="G105" s="23"/>
      <c r="H105" s="23"/>
      <c r="I105" s="23"/>
      <c r="J105" s="23"/>
      <c r="K105" s="24"/>
      <c r="L105" s="12"/>
    </row>
    <row r="106" spans="1:14" x14ac:dyDescent="0.15">
      <c r="A106" s="197"/>
      <c r="B106" s="200"/>
      <c r="C106" s="58"/>
      <c r="D106" s="23"/>
      <c r="E106" s="23"/>
      <c r="F106" s="23"/>
      <c r="G106" s="23"/>
      <c r="H106" s="23"/>
      <c r="I106" s="23"/>
      <c r="J106" s="23"/>
      <c r="K106" s="24"/>
      <c r="L106" s="12"/>
    </row>
    <row r="107" spans="1:14" x14ac:dyDescent="0.15">
      <c r="A107" s="197"/>
      <c r="B107" s="200"/>
      <c r="C107" s="58"/>
      <c r="D107" s="23"/>
      <c r="E107" s="23"/>
      <c r="F107" s="23"/>
      <c r="G107" s="23"/>
      <c r="H107" s="23"/>
      <c r="I107" s="23"/>
      <c r="J107" s="23"/>
      <c r="K107" s="24"/>
      <c r="L107" s="12"/>
    </row>
    <row r="108" spans="1:14" x14ac:dyDescent="0.15">
      <c r="A108" s="197"/>
      <c r="B108" s="200"/>
      <c r="C108" s="58"/>
      <c r="D108" s="23"/>
      <c r="E108" s="23"/>
      <c r="F108" s="23"/>
      <c r="G108" s="23"/>
      <c r="H108" s="23"/>
      <c r="I108" s="23"/>
      <c r="J108" s="23"/>
      <c r="K108" s="24"/>
      <c r="L108" s="12"/>
    </row>
    <row r="109" spans="1:14" x14ac:dyDescent="0.15">
      <c r="A109" s="197"/>
      <c r="B109" s="200"/>
      <c r="C109" s="58"/>
      <c r="D109" s="23"/>
      <c r="E109" s="23"/>
      <c r="F109" s="23"/>
      <c r="G109" s="23"/>
      <c r="H109" s="23"/>
      <c r="I109" s="23"/>
      <c r="J109" s="23"/>
      <c r="K109" s="24"/>
      <c r="L109" s="12"/>
    </row>
    <row r="110" spans="1:14" x14ac:dyDescent="0.15">
      <c r="A110" s="197"/>
      <c r="B110" s="200"/>
      <c r="C110" s="58"/>
      <c r="D110" s="23"/>
      <c r="E110" s="23"/>
      <c r="F110" s="23"/>
      <c r="G110" s="23"/>
      <c r="H110" s="23"/>
      <c r="I110" s="23"/>
      <c r="J110" s="23"/>
      <c r="K110" s="24"/>
      <c r="L110" s="12"/>
    </row>
    <row r="111" spans="1:14" x14ac:dyDescent="0.15">
      <c r="A111" s="197"/>
      <c r="B111" s="200"/>
      <c r="C111" s="58"/>
      <c r="D111" s="23"/>
      <c r="E111" s="23"/>
      <c r="F111" s="23"/>
      <c r="G111" s="23"/>
      <c r="H111" s="23"/>
      <c r="I111" s="23"/>
      <c r="J111" s="23"/>
      <c r="K111" s="24"/>
      <c r="L111" s="12"/>
    </row>
    <row r="112" spans="1:14" ht="14.25" thickBot="1" x14ac:dyDescent="0.2">
      <c r="A112" s="198"/>
      <c r="B112" s="201"/>
      <c r="C112" s="80"/>
      <c r="D112" s="26"/>
      <c r="E112" s="26"/>
      <c r="F112" s="26"/>
      <c r="G112" s="26"/>
      <c r="H112" s="26"/>
      <c r="I112" s="26"/>
      <c r="J112" s="26"/>
      <c r="K112" s="27"/>
      <c r="L112" s="12"/>
    </row>
    <row r="113" spans="14:14" x14ac:dyDescent="0.15">
      <c r="N113" s="21"/>
    </row>
    <row r="125" spans="14:14" x14ac:dyDescent="0.15">
      <c r="N125" s="21"/>
    </row>
    <row r="137" spans="14:14" x14ac:dyDescent="0.15">
      <c r="N137" s="21"/>
    </row>
    <row r="149" spans="14:14" x14ac:dyDescent="0.15">
      <c r="N149" s="21"/>
    </row>
    <row r="161" spans="14:14" x14ac:dyDescent="0.15">
      <c r="N161" s="21"/>
    </row>
    <row r="173" spans="14:14" x14ac:dyDescent="0.15">
      <c r="N173" s="21"/>
    </row>
    <row r="185" spans="14:14" x14ac:dyDescent="0.15">
      <c r="N185" s="21"/>
    </row>
    <row r="197" spans="14:14" x14ac:dyDescent="0.15">
      <c r="N197" s="21"/>
    </row>
    <row r="209" spans="14:14" x14ac:dyDescent="0.15">
      <c r="N209" s="21"/>
    </row>
    <row r="221" spans="14:14" x14ac:dyDescent="0.15">
      <c r="N221" s="21"/>
    </row>
    <row r="233" spans="14:14" x14ac:dyDescent="0.15">
      <c r="N233" s="21"/>
    </row>
    <row r="245" spans="14:14" x14ac:dyDescent="0.15">
      <c r="N245" s="21"/>
    </row>
    <row r="257" spans="14:14" x14ac:dyDescent="0.15">
      <c r="N257" s="21"/>
    </row>
  </sheetData>
  <mergeCells count="23">
    <mergeCell ref="A3:B4"/>
    <mergeCell ref="C3:C4"/>
    <mergeCell ref="D3:D4"/>
    <mergeCell ref="E3:E4"/>
    <mergeCell ref="F3:K3"/>
    <mergeCell ref="A5:A16"/>
    <mergeCell ref="B5:B16"/>
    <mergeCell ref="A17:A28"/>
    <mergeCell ref="B17:B28"/>
    <mergeCell ref="A65:A76"/>
    <mergeCell ref="B65:B76"/>
    <mergeCell ref="A29:A40"/>
    <mergeCell ref="B29:B40"/>
    <mergeCell ref="A53:A64"/>
    <mergeCell ref="B53:B64"/>
    <mergeCell ref="A101:A112"/>
    <mergeCell ref="B101:B112"/>
    <mergeCell ref="A89:A100"/>
    <mergeCell ref="B89:B100"/>
    <mergeCell ref="A41:A52"/>
    <mergeCell ref="B41:B52"/>
    <mergeCell ref="A77:A88"/>
    <mergeCell ref="B77:B88"/>
  </mergeCells>
  <phoneticPr fontId="1"/>
  <printOptions horizontalCentered="1"/>
  <pageMargins left="0.62992125984251968" right="0.23622047244094491" top="0.74803149606299213" bottom="0.74803149606299213" header="0.31496062992125984" footer="0.31496062992125984"/>
  <pageSetup paperSize="9" scale="91" orientation="portrait" r:id="rId1"/>
  <headerFooter>
    <oddFooter>&amp;R県北地区_【別表３】_&amp;P／&amp;N</oddFooter>
  </headerFooter>
  <rowBreaks count="2" manualBreakCount="2">
    <brk id="52" max="16383" man="1"/>
    <brk id="112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113"/>
  <sheetViews>
    <sheetView view="pageBreakPreview" zoomScale="70" zoomScaleNormal="100" zoomScaleSheetLayoutView="70" workbookViewId="0">
      <pane xSplit="2" ySplit="5" topLeftCell="C6" activePane="bottomRight" state="frozen"/>
      <selection activeCell="J13" sqref="J13"/>
      <selection pane="topRight" activeCell="J13" sqref="J13"/>
      <selection pane="bottomLeft" activeCell="J13" sqref="J13"/>
      <selection pane="bottomRight" activeCell="R48" sqref="R48"/>
    </sheetView>
  </sheetViews>
  <sheetFormatPr defaultRowHeight="13.5" x14ac:dyDescent="0.15"/>
  <cols>
    <col min="1" max="1" width="4.875" style="1" customWidth="1"/>
    <col min="2" max="2" width="11.5" style="1" customWidth="1"/>
    <col min="3" max="3" width="7" style="1" bestFit="1" customWidth="1"/>
    <col min="4" max="5" width="6.625" style="1" customWidth="1"/>
    <col min="6" max="12" width="8.625" style="1" customWidth="1"/>
    <col min="13" max="16384" width="9" style="1"/>
  </cols>
  <sheetData>
    <row r="1" spans="1:12" ht="19.5" customHeight="1" x14ac:dyDescent="0.15">
      <c r="A1" s="1" t="s">
        <v>23</v>
      </c>
      <c r="B1" s="81"/>
    </row>
    <row r="2" spans="1:12" x14ac:dyDescent="0.15">
      <c r="A2" s="1" t="s">
        <v>352</v>
      </c>
      <c r="B2" s="81"/>
    </row>
    <row r="3" spans="1:12" ht="19.5" customHeight="1" thickBot="1" x14ac:dyDescent="0.2">
      <c r="A3" s="12" t="s">
        <v>236</v>
      </c>
      <c r="B3" s="81"/>
    </row>
    <row r="4" spans="1:12" x14ac:dyDescent="0.15">
      <c r="A4" s="224" t="s">
        <v>95</v>
      </c>
      <c r="B4" s="225"/>
      <c r="C4" s="228" t="s">
        <v>8</v>
      </c>
      <c r="D4" s="230" t="s">
        <v>209</v>
      </c>
      <c r="E4" s="230" t="s">
        <v>210</v>
      </c>
      <c r="F4" s="232" t="s">
        <v>365</v>
      </c>
      <c r="G4" s="211" t="s">
        <v>25</v>
      </c>
      <c r="H4" s="212"/>
      <c r="I4" s="212"/>
      <c r="J4" s="212"/>
      <c r="K4" s="212"/>
      <c r="L4" s="213"/>
    </row>
    <row r="5" spans="1:12" ht="27.75" thickBot="1" x14ac:dyDescent="0.2">
      <c r="A5" s="226"/>
      <c r="B5" s="227"/>
      <c r="C5" s="229"/>
      <c r="D5" s="235"/>
      <c r="E5" s="231"/>
      <c r="F5" s="233"/>
      <c r="G5" s="14" t="s">
        <v>277</v>
      </c>
      <c r="H5" s="82" t="s">
        <v>96</v>
      </c>
      <c r="I5" s="15" t="s">
        <v>97</v>
      </c>
      <c r="J5" s="82" t="s">
        <v>98</v>
      </c>
      <c r="K5" s="82" t="s">
        <v>99</v>
      </c>
      <c r="L5" s="17" t="s">
        <v>42</v>
      </c>
    </row>
    <row r="6" spans="1:12" s="44" customFormat="1" x14ac:dyDescent="0.15">
      <c r="A6" s="196">
        <v>1</v>
      </c>
      <c r="B6" s="199" t="s">
        <v>143</v>
      </c>
      <c r="C6" s="18" t="s">
        <v>237</v>
      </c>
      <c r="D6" s="144">
        <v>206</v>
      </c>
      <c r="E6" s="144">
        <v>68</v>
      </c>
      <c r="F6" s="144">
        <v>100</v>
      </c>
      <c r="G6" s="144">
        <v>22047</v>
      </c>
      <c r="H6" s="144">
        <v>0</v>
      </c>
      <c r="I6" s="144">
        <v>0</v>
      </c>
      <c r="J6" s="144">
        <v>0</v>
      </c>
      <c r="K6" s="144">
        <v>0</v>
      </c>
      <c r="L6" s="145">
        <v>22047</v>
      </c>
    </row>
    <row r="7" spans="1:12" s="44" customFormat="1" x14ac:dyDescent="0.15">
      <c r="A7" s="197"/>
      <c r="B7" s="200"/>
      <c r="C7" s="33" t="s">
        <v>238</v>
      </c>
      <c r="D7" s="146">
        <v>206</v>
      </c>
      <c r="E7" s="146">
        <v>192</v>
      </c>
      <c r="F7" s="146">
        <v>100</v>
      </c>
      <c r="G7" s="146">
        <v>24173</v>
      </c>
      <c r="H7" s="146">
        <v>0</v>
      </c>
      <c r="I7" s="146">
        <v>0</v>
      </c>
      <c r="J7" s="146">
        <v>0</v>
      </c>
      <c r="K7" s="146">
        <v>0</v>
      </c>
      <c r="L7" s="147">
        <v>24173</v>
      </c>
    </row>
    <row r="8" spans="1:12" s="44" customFormat="1" x14ac:dyDescent="0.15">
      <c r="A8" s="197"/>
      <c r="B8" s="200"/>
      <c r="C8" s="33" t="s">
        <v>239</v>
      </c>
      <c r="D8" s="146">
        <v>206</v>
      </c>
      <c r="E8" s="146">
        <v>192</v>
      </c>
      <c r="F8" s="146">
        <v>100</v>
      </c>
      <c r="G8" s="146">
        <v>46822</v>
      </c>
      <c r="H8" s="146">
        <v>0</v>
      </c>
      <c r="I8" s="146">
        <v>0</v>
      </c>
      <c r="J8" s="146">
        <v>0</v>
      </c>
      <c r="K8" s="146">
        <v>0</v>
      </c>
      <c r="L8" s="147">
        <v>46822</v>
      </c>
    </row>
    <row r="9" spans="1:12" s="44" customFormat="1" x14ac:dyDescent="0.15">
      <c r="A9" s="197"/>
      <c r="B9" s="200"/>
      <c r="C9" s="33" t="s">
        <v>240</v>
      </c>
      <c r="D9" s="146">
        <v>208</v>
      </c>
      <c r="E9" s="146">
        <v>208</v>
      </c>
      <c r="F9" s="146">
        <v>100</v>
      </c>
      <c r="G9" s="146">
        <v>52168</v>
      </c>
      <c r="H9" s="146">
        <v>0</v>
      </c>
      <c r="I9" s="146">
        <v>0</v>
      </c>
      <c r="J9" s="146">
        <v>0</v>
      </c>
      <c r="K9" s="146">
        <v>0</v>
      </c>
      <c r="L9" s="147">
        <v>52168</v>
      </c>
    </row>
    <row r="10" spans="1:12" s="44" customFormat="1" x14ac:dyDescent="0.15">
      <c r="A10" s="197"/>
      <c r="B10" s="200"/>
      <c r="C10" s="33" t="s">
        <v>241</v>
      </c>
      <c r="D10" s="146">
        <v>215</v>
      </c>
      <c r="E10" s="146">
        <v>215</v>
      </c>
      <c r="F10" s="146">
        <v>100</v>
      </c>
      <c r="G10" s="146">
        <v>57425</v>
      </c>
      <c r="H10" s="146">
        <v>0</v>
      </c>
      <c r="I10" s="146">
        <v>0</v>
      </c>
      <c r="J10" s="146">
        <v>0</v>
      </c>
      <c r="K10" s="146">
        <v>0</v>
      </c>
      <c r="L10" s="147">
        <v>57425</v>
      </c>
    </row>
    <row r="11" spans="1:12" s="44" customFormat="1" x14ac:dyDescent="0.15">
      <c r="A11" s="197"/>
      <c r="B11" s="200"/>
      <c r="C11" s="22" t="s">
        <v>242</v>
      </c>
      <c r="D11" s="146">
        <v>215</v>
      </c>
      <c r="E11" s="146">
        <v>201</v>
      </c>
      <c r="F11" s="146">
        <v>100</v>
      </c>
      <c r="G11" s="146">
        <v>49595</v>
      </c>
      <c r="H11" s="146">
        <v>0</v>
      </c>
      <c r="I11" s="146">
        <v>0</v>
      </c>
      <c r="J11" s="146">
        <v>0</v>
      </c>
      <c r="K11" s="146">
        <v>0</v>
      </c>
      <c r="L11" s="147">
        <v>49595</v>
      </c>
    </row>
    <row r="12" spans="1:12" s="44" customFormat="1" x14ac:dyDescent="0.15">
      <c r="A12" s="197"/>
      <c r="B12" s="200"/>
      <c r="C12" s="22" t="s">
        <v>243</v>
      </c>
      <c r="D12" s="146">
        <v>215</v>
      </c>
      <c r="E12" s="146">
        <v>181</v>
      </c>
      <c r="F12" s="146">
        <v>100</v>
      </c>
      <c r="G12" s="146">
        <v>23550</v>
      </c>
      <c r="H12" s="146">
        <v>0</v>
      </c>
      <c r="I12" s="146">
        <v>0</v>
      </c>
      <c r="J12" s="146">
        <v>0</v>
      </c>
      <c r="K12" s="146">
        <v>0</v>
      </c>
      <c r="L12" s="147">
        <v>23550</v>
      </c>
    </row>
    <row r="13" spans="1:12" s="44" customFormat="1" x14ac:dyDescent="0.15">
      <c r="A13" s="197"/>
      <c r="B13" s="200"/>
      <c r="C13" s="22" t="s">
        <v>244</v>
      </c>
      <c r="D13" s="146">
        <v>215</v>
      </c>
      <c r="E13" s="146">
        <v>158</v>
      </c>
      <c r="F13" s="146">
        <v>100</v>
      </c>
      <c r="G13" s="146">
        <v>27116</v>
      </c>
      <c r="H13" s="146">
        <v>0</v>
      </c>
      <c r="I13" s="146">
        <v>0</v>
      </c>
      <c r="J13" s="146">
        <v>0</v>
      </c>
      <c r="K13" s="146">
        <v>0</v>
      </c>
      <c r="L13" s="147">
        <v>27116</v>
      </c>
    </row>
    <row r="14" spans="1:12" s="44" customFormat="1" x14ac:dyDescent="0.15">
      <c r="A14" s="197"/>
      <c r="B14" s="200"/>
      <c r="C14" s="22" t="s">
        <v>245</v>
      </c>
      <c r="D14" s="146">
        <v>215</v>
      </c>
      <c r="E14" s="146">
        <v>175</v>
      </c>
      <c r="F14" s="146">
        <v>100</v>
      </c>
      <c r="G14" s="146">
        <v>37508</v>
      </c>
      <c r="H14" s="146">
        <v>0</v>
      </c>
      <c r="I14" s="146">
        <v>0</v>
      </c>
      <c r="J14" s="146">
        <v>0</v>
      </c>
      <c r="K14" s="146">
        <v>0</v>
      </c>
      <c r="L14" s="147">
        <v>37508</v>
      </c>
    </row>
    <row r="15" spans="1:12" s="44" customFormat="1" x14ac:dyDescent="0.15">
      <c r="A15" s="197"/>
      <c r="B15" s="200"/>
      <c r="C15" s="22" t="s">
        <v>246</v>
      </c>
      <c r="D15" s="146">
        <v>215</v>
      </c>
      <c r="E15" s="146">
        <v>176</v>
      </c>
      <c r="F15" s="146">
        <v>100</v>
      </c>
      <c r="G15" s="146">
        <v>40651</v>
      </c>
      <c r="H15" s="146">
        <v>0</v>
      </c>
      <c r="I15" s="146">
        <v>0</v>
      </c>
      <c r="J15" s="146">
        <v>0</v>
      </c>
      <c r="K15" s="146">
        <v>0</v>
      </c>
      <c r="L15" s="147">
        <v>40651</v>
      </c>
    </row>
    <row r="16" spans="1:12" s="44" customFormat="1" x14ac:dyDescent="0.15">
      <c r="A16" s="197"/>
      <c r="B16" s="200"/>
      <c r="C16" s="22" t="s">
        <v>247</v>
      </c>
      <c r="D16" s="146">
        <v>215</v>
      </c>
      <c r="E16" s="146">
        <v>166</v>
      </c>
      <c r="F16" s="146">
        <v>100</v>
      </c>
      <c r="G16" s="146">
        <v>37262</v>
      </c>
      <c r="H16" s="146">
        <v>0</v>
      </c>
      <c r="I16" s="146">
        <v>0</v>
      </c>
      <c r="J16" s="146">
        <v>0</v>
      </c>
      <c r="K16" s="146">
        <v>0</v>
      </c>
      <c r="L16" s="147">
        <v>37262</v>
      </c>
    </row>
    <row r="17" spans="1:12" s="44" customFormat="1" ht="14.25" thickBot="1" x14ac:dyDescent="0.2">
      <c r="A17" s="198"/>
      <c r="B17" s="201"/>
      <c r="C17" s="25" t="s">
        <v>248</v>
      </c>
      <c r="D17" s="148">
        <v>215</v>
      </c>
      <c r="E17" s="148">
        <v>161</v>
      </c>
      <c r="F17" s="148">
        <v>100</v>
      </c>
      <c r="G17" s="148">
        <v>33010</v>
      </c>
      <c r="H17" s="148">
        <v>0</v>
      </c>
      <c r="I17" s="148">
        <v>0</v>
      </c>
      <c r="J17" s="148">
        <v>0</v>
      </c>
      <c r="K17" s="148">
        <v>0</v>
      </c>
      <c r="L17" s="149">
        <v>33010</v>
      </c>
    </row>
    <row r="18" spans="1:12" s="44" customFormat="1" x14ac:dyDescent="0.15">
      <c r="A18" s="197">
        <v>2</v>
      </c>
      <c r="B18" s="200" t="s">
        <v>145</v>
      </c>
      <c r="C18" s="33" t="s">
        <v>237</v>
      </c>
      <c r="D18" s="153">
        <v>163</v>
      </c>
      <c r="E18" s="153">
        <v>33</v>
      </c>
      <c r="F18" s="153">
        <v>100</v>
      </c>
      <c r="G18" s="153">
        <v>8814</v>
      </c>
      <c r="H18" s="153">
        <v>0</v>
      </c>
      <c r="I18" s="153">
        <v>0</v>
      </c>
      <c r="J18" s="153">
        <v>0</v>
      </c>
      <c r="K18" s="153">
        <v>0</v>
      </c>
      <c r="L18" s="154">
        <v>8814</v>
      </c>
    </row>
    <row r="19" spans="1:12" s="44" customFormat="1" x14ac:dyDescent="0.15">
      <c r="A19" s="197"/>
      <c r="B19" s="200"/>
      <c r="C19" s="33" t="s">
        <v>238</v>
      </c>
      <c r="D19" s="146">
        <v>163</v>
      </c>
      <c r="E19" s="146">
        <v>76</v>
      </c>
      <c r="F19" s="146">
        <v>100</v>
      </c>
      <c r="G19" s="146">
        <v>9179</v>
      </c>
      <c r="H19" s="146">
        <v>0</v>
      </c>
      <c r="I19" s="146">
        <v>0</v>
      </c>
      <c r="J19" s="146">
        <v>0</v>
      </c>
      <c r="K19" s="146">
        <v>0</v>
      </c>
      <c r="L19" s="147">
        <v>9179</v>
      </c>
    </row>
    <row r="20" spans="1:12" s="44" customFormat="1" x14ac:dyDescent="0.15">
      <c r="A20" s="197"/>
      <c r="B20" s="200"/>
      <c r="C20" s="33" t="s">
        <v>239</v>
      </c>
      <c r="D20" s="146">
        <v>163</v>
      </c>
      <c r="E20" s="146">
        <v>86</v>
      </c>
      <c r="F20" s="146">
        <v>100</v>
      </c>
      <c r="G20" s="146">
        <v>21301</v>
      </c>
      <c r="H20" s="146">
        <v>0</v>
      </c>
      <c r="I20" s="146">
        <v>0</v>
      </c>
      <c r="J20" s="146">
        <v>0</v>
      </c>
      <c r="K20" s="146">
        <v>0</v>
      </c>
      <c r="L20" s="147">
        <v>21301</v>
      </c>
    </row>
    <row r="21" spans="1:12" s="44" customFormat="1" x14ac:dyDescent="0.15">
      <c r="A21" s="197"/>
      <c r="B21" s="200"/>
      <c r="C21" s="33" t="s">
        <v>240</v>
      </c>
      <c r="D21" s="146">
        <v>163</v>
      </c>
      <c r="E21" s="146">
        <v>119</v>
      </c>
      <c r="F21" s="146">
        <v>100</v>
      </c>
      <c r="G21" s="146">
        <v>28461</v>
      </c>
      <c r="H21" s="146">
        <v>0</v>
      </c>
      <c r="I21" s="146">
        <v>0</v>
      </c>
      <c r="J21" s="146">
        <v>0</v>
      </c>
      <c r="K21" s="146">
        <v>0</v>
      </c>
      <c r="L21" s="147">
        <v>28461</v>
      </c>
    </row>
    <row r="22" spans="1:12" s="44" customFormat="1" x14ac:dyDescent="0.15">
      <c r="A22" s="197"/>
      <c r="B22" s="200"/>
      <c r="C22" s="33" t="s">
        <v>241</v>
      </c>
      <c r="D22" s="146">
        <v>146</v>
      </c>
      <c r="E22" s="146">
        <v>136</v>
      </c>
      <c r="F22" s="146">
        <v>100</v>
      </c>
      <c r="G22" s="146">
        <v>31762</v>
      </c>
      <c r="H22" s="146">
        <v>0</v>
      </c>
      <c r="I22" s="146">
        <v>0</v>
      </c>
      <c r="J22" s="146">
        <v>0</v>
      </c>
      <c r="K22" s="146">
        <v>0</v>
      </c>
      <c r="L22" s="147">
        <v>31762</v>
      </c>
    </row>
    <row r="23" spans="1:12" s="44" customFormat="1" x14ac:dyDescent="0.15">
      <c r="A23" s="197"/>
      <c r="B23" s="200"/>
      <c r="C23" s="22" t="s">
        <v>242</v>
      </c>
      <c r="D23" s="146">
        <v>136</v>
      </c>
      <c r="E23" s="146">
        <v>107</v>
      </c>
      <c r="F23" s="146">
        <v>100</v>
      </c>
      <c r="G23" s="146">
        <v>27050</v>
      </c>
      <c r="H23" s="146">
        <v>0</v>
      </c>
      <c r="I23" s="146">
        <v>0</v>
      </c>
      <c r="J23" s="146">
        <v>0</v>
      </c>
      <c r="K23" s="146">
        <v>0</v>
      </c>
      <c r="L23" s="147">
        <v>27050</v>
      </c>
    </row>
    <row r="24" spans="1:12" s="44" customFormat="1" x14ac:dyDescent="0.15">
      <c r="A24" s="197"/>
      <c r="B24" s="200"/>
      <c r="C24" s="22" t="s">
        <v>243</v>
      </c>
      <c r="D24" s="146">
        <v>136</v>
      </c>
      <c r="E24" s="146">
        <v>82</v>
      </c>
      <c r="F24" s="146">
        <v>100</v>
      </c>
      <c r="G24" s="146">
        <v>10438</v>
      </c>
      <c r="H24" s="146">
        <v>0</v>
      </c>
      <c r="I24" s="146">
        <v>0</v>
      </c>
      <c r="J24" s="146">
        <v>0</v>
      </c>
      <c r="K24" s="146">
        <v>0</v>
      </c>
      <c r="L24" s="147">
        <v>10438</v>
      </c>
    </row>
    <row r="25" spans="1:12" s="44" customFormat="1" x14ac:dyDescent="0.15">
      <c r="A25" s="197"/>
      <c r="B25" s="200"/>
      <c r="C25" s="22" t="s">
        <v>244</v>
      </c>
      <c r="D25" s="146">
        <v>136</v>
      </c>
      <c r="E25" s="146">
        <v>73</v>
      </c>
      <c r="F25" s="146">
        <v>100</v>
      </c>
      <c r="G25" s="146">
        <v>10705</v>
      </c>
      <c r="H25" s="146">
        <v>0</v>
      </c>
      <c r="I25" s="146">
        <v>0</v>
      </c>
      <c r="J25" s="146">
        <v>0</v>
      </c>
      <c r="K25" s="146">
        <v>0</v>
      </c>
      <c r="L25" s="147">
        <v>10705</v>
      </c>
    </row>
    <row r="26" spans="1:12" s="44" customFormat="1" x14ac:dyDescent="0.15">
      <c r="A26" s="197"/>
      <c r="B26" s="200"/>
      <c r="C26" s="22" t="s">
        <v>245</v>
      </c>
      <c r="D26" s="146">
        <v>136</v>
      </c>
      <c r="E26" s="146">
        <v>62</v>
      </c>
      <c r="F26" s="146">
        <v>100</v>
      </c>
      <c r="G26" s="146">
        <v>12943</v>
      </c>
      <c r="H26" s="146">
        <v>0</v>
      </c>
      <c r="I26" s="146">
        <v>0</v>
      </c>
      <c r="J26" s="146">
        <v>0</v>
      </c>
      <c r="K26" s="146">
        <v>0</v>
      </c>
      <c r="L26" s="147">
        <v>12943</v>
      </c>
    </row>
    <row r="27" spans="1:12" s="44" customFormat="1" x14ac:dyDescent="0.15">
      <c r="A27" s="197"/>
      <c r="B27" s="200"/>
      <c r="C27" s="22" t="s">
        <v>246</v>
      </c>
      <c r="D27" s="146">
        <v>136</v>
      </c>
      <c r="E27" s="146">
        <v>62</v>
      </c>
      <c r="F27" s="146">
        <v>100</v>
      </c>
      <c r="G27" s="146">
        <v>13684</v>
      </c>
      <c r="H27" s="146">
        <v>0</v>
      </c>
      <c r="I27" s="146">
        <v>0</v>
      </c>
      <c r="J27" s="146">
        <v>0</v>
      </c>
      <c r="K27" s="146">
        <v>0</v>
      </c>
      <c r="L27" s="147">
        <v>13684</v>
      </c>
    </row>
    <row r="28" spans="1:12" s="44" customFormat="1" x14ac:dyDescent="0.15">
      <c r="A28" s="197"/>
      <c r="B28" s="200"/>
      <c r="C28" s="22" t="s">
        <v>247</v>
      </c>
      <c r="D28" s="146">
        <v>136</v>
      </c>
      <c r="E28" s="146">
        <v>56</v>
      </c>
      <c r="F28" s="146">
        <v>100</v>
      </c>
      <c r="G28" s="146">
        <v>12364</v>
      </c>
      <c r="H28" s="146">
        <v>0</v>
      </c>
      <c r="I28" s="146">
        <v>0</v>
      </c>
      <c r="J28" s="146">
        <v>0</v>
      </c>
      <c r="K28" s="146">
        <v>0</v>
      </c>
      <c r="L28" s="147">
        <v>12364</v>
      </c>
    </row>
    <row r="29" spans="1:12" s="44" customFormat="1" ht="14.25" thickBot="1" x14ac:dyDescent="0.2">
      <c r="A29" s="198"/>
      <c r="B29" s="201"/>
      <c r="C29" s="25" t="s">
        <v>248</v>
      </c>
      <c r="D29" s="148">
        <v>136</v>
      </c>
      <c r="E29" s="148">
        <v>53</v>
      </c>
      <c r="F29" s="148">
        <v>100</v>
      </c>
      <c r="G29" s="148">
        <v>12593</v>
      </c>
      <c r="H29" s="148">
        <v>0</v>
      </c>
      <c r="I29" s="148">
        <v>0</v>
      </c>
      <c r="J29" s="148">
        <v>0</v>
      </c>
      <c r="K29" s="148">
        <v>0</v>
      </c>
      <c r="L29" s="149">
        <v>12593</v>
      </c>
    </row>
    <row r="30" spans="1:12" s="44" customFormat="1" ht="13.5" customHeight="1" x14ac:dyDescent="0.15">
      <c r="A30" s="197">
        <v>3</v>
      </c>
      <c r="B30" s="200" t="s">
        <v>147</v>
      </c>
      <c r="C30" s="33" t="s">
        <v>237</v>
      </c>
      <c r="D30" s="153">
        <v>49</v>
      </c>
      <c r="E30" s="153">
        <v>19</v>
      </c>
      <c r="F30" s="153">
        <v>100</v>
      </c>
      <c r="G30" s="153">
        <v>5603</v>
      </c>
      <c r="H30" s="153">
        <v>0</v>
      </c>
      <c r="I30" s="153">
        <v>0</v>
      </c>
      <c r="J30" s="153">
        <v>0</v>
      </c>
      <c r="K30" s="153">
        <v>0</v>
      </c>
      <c r="L30" s="154">
        <v>5603</v>
      </c>
    </row>
    <row r="31" spans="1:12" s="44" customFormat="1" x14ac:dyDescent="0.15">
      <c r="A31" s="197"/>
      <c r="B31" s="200"/>
      <c r="C31" s="33" t="s">
        <v>238</v>
      </c>
      <c r="D31" s="146">
        <v>49</v>
      </c>
      <c r="E31" s="146">
        <v>28</v>
      </c>
      <c r="F31" s="146">
        <v>100</v>
      </c>
      <c r="G31" s="146">
        <v>5849</v>
      </c>
      <c r="H31" s="146">
        <v>0</v>
      </c>
      <c r="I31" s="146">
        <v>0</v>
      </c>
      <c r="J31" s="146">
        <v>0</v>
      </c>
      <c r="K31" s="146">
        <v>0</v>
      </c>
      <c r="L31" s="147">
        <v>5849</v>
      </c>
    </row>
    <row r="32" spans="1:12" s="44" customFormat="1" x14ac:dyDescent="0.15">
      <c r="A32" s="197"/>
      <c r="B32" s="200"/>
      <c r="C32" s="33" t="s">
        <v>239</v>
      </c>
      <c r="D32" s="146">
        <v>49</v>
      </c>
      <c r="E32" s="146">
        <v>25</v>
      </c>
      <c r="F32" s="146">
        <v>100</v>
      </c>
      <c r="G32" s="146">
        <v>6922</v>
      </c>
      <c r="H32" s="146">
        <v>0</v>
      </c>
      <c r="I32" s="146">
        <v>0</v>
      </c>
      <c r="J32" s="146">
        <v>0</v>
      </c>
      <c r="K32" s="146">
        <v>0</v>
      </c>
      <c r="L32" s="147">
        <v>6922</v>
      </c>
    </row>
    <row r="33" spans="1:12" s="44" customFormat="1" x14ac:dyDescent="0.15">
      <c r="A33" s="197"/>
      <c r="B33" s="200"/>
      <c r="C33" s="33" t="s">
        <v>240</v>
      </c>
      <c r="D33" s="146">
        <v>49</v>
      </c>
      <c r="E33" s="146">
        <v>36</v>
      </c>
      <c r="F33" s="146">
        <v>100</v>
      </c>
      <c r="G33" s="146">
        <v>8959</v>
      </c>
      <c r="H33" s="146">
        <v>0</v>
      </c>
      <c r="I33" s="146">
        <v>0</v>
      </c>
      <c r="J33" s="146">
        <v>0</v>
      </c>
      <c r="K33" s="146">
        <v>0</v>
      </c>
      <c r="L33" s="147">
        <v>8959</v>
      </c>
    </row>
    <row r="34" spans="1:12" s="44" customFormat="1" x14ac:dyDescent="0.15">
      <c r="A34" s="197"/>
      <c r="B34" s="200"/>
      <c r="C34" s="33" t="s">
        <v>241</v>
      </c>
      <c r="D34" s="146">
        <v>49</v>
      </c>
      <c r="E34" s="146">
        <v>45</v>
      </c>
      <c r="F34" s="146">
        <v>100</v>
      </c>
      <c r="G34" s="146">
        <v>10963</v>
      </c>
      <c r="H34" s="146">
        <v>0</v>
      </c>
      <c r="I34" s="146">
        <v>0</v>
      </c>
      <c r="J34" s="146">
        <v>0</v>
      </c>
      <c r="K34" s="146">
        <v>0</v>
      </c>
      <c r="L34" s="147">
        <v>10963</v>
      </c>
    </row>
    <row r="35" spans="1:12" s="44" customFormat="1" x14ac:dyDescent="0.15">
      <c r="A35" s="197"/>
      <c r="B35" s="200"/>
      <c r="C35" s="22" t="s">
        <v>242</v>
      </c>
      <c r="D35" s="146">
        <v>49</v>
      </c>
      <c r="E35" s="146">
        <v>31</v>
      </c>
      <c r="F35" s="146">
        <v>100</v>
      </c>
      <c r="G35" s="146">
        <v>8937</v>
      </c>
      <c r="H35" s="146">
        <v>0</v>
      </c>
      <c r="I35" s="146">
        <v>0</v>
      </c>
      <c r="J35" s="146">
        <v>0</v>
      </c>
      <c r="K35" s="146">
        <v>0</v>
      </c>
      <c r="L35" s="147">
        <v>8937</v>
      </c>
    </row>
    <row r="36" spans="1:12" s="44" customFormat="1" x14ac:dyDescent="0.15">
      <c r="A36" s="197"/>
      <c r="B36" s="200"/>
      <c r="C36" s="22" t="s">
        <v>243</v>
      </c>
      <c r="D36" s="146">
        <v>49</v>
      </c>
      <c r="E36" s="146">
        <v>19</v>
      </c>
      <c r="F36" s="146">
        <v>100</v>
      </c>
      <c r="G36" s="146">
        <v>6092</v>
      </c>
      <c r="H36" s="146">
        <v>0</v>
      </c>
      <c r="I36" s="146">
        <v>0</v>
      </c>
      <c r="J36" s="146">
        <v>0</v>
      </c>
      <c r="K36" s="146">
        <v>0</v>
      </c>
      <c r="L36" s="147">
        <v>6092</v>
      </c>
    </row>
    <row r="37" spans="1:12" s="44" customFormat="1" x14ac:dyDescent="0.15">
      <c r="A37" s="197"/>
      <c r="B37" s="200"/>
      <c r="C37" s="22" t="s">
        <v>244</v>
      </c>
      <c r="D37" s="146">
        <v>53</v>
      </c>
      <c r="E37" s="146">
        <v>53</v>
      </c>
      <c r="F37" s="146">
        <v>100</v>
      </c>
      <c r="G37" s="146">
        <v>6884</v>
      </c>
      <c r="H37" s="146">
        <v>0</v>
      </c>
      <c r="I37" s="146">
        <v>0</v>
      </c>
      <c r="J37" s="146">
        <v>0</v>
      </c>
      <c r="K37" s="146">
        <v>0</v>
      </c>
      <c r="L37" s="147">
        <v>6884</v>
      </c>
    </row>
    <row r="38" spans="1:12" s="44" customFormat="1" x14ac:dyDescent="0.15">
      <c r="A38" s="197"/>
      <c r="B38" s="200"/>
      <c r="C38" s="22" t="s">
        <v>245</v>
      </c>
      <c r="D38" s="146">
        <v>53</v>
      </c>
      <c r="E38" s="146">
        <v>46</v>
      </c>
      <c r="F38" s="146">
        <v>100</v>
      </c>
      <c r="G38" s="146">
        <v>9737</v>
      </c>
      <c r="H38" s="146">
        <v>0</v>
      </c>
      <c r="I38" s="146">
        <v>0</v>
      </c>
      <c r="J38" s="146">
        <v>0</v>
      </c>
      <c r="K38" s="146">
        <v>0</v>
      </c>
      <c r="L38" s="147">
        <v>9737</v>
      </c>
    </row>
    <row r="39" spans="1:12" s="44" customFormat="1" x14ac:dyDescent="0.15">
      <c r="A39" s="197"/>
      <c r="B39" s="200"/>
      <c r="C39" s="22" t="s">
        <v>246</v>
      </c>
      <c r="D39" s="146">
        <v>53</v>
      </c>
      <c r="E39" s="146">
        <v>49</v>
      </c>
      <c r="F39" s="146">
        <v>100</v>
      </c>
      <c r="G39" s="146">
        <v>9820</v>
      </c>
      <c r="H39" s="146">
        <v>0</v>
      </c>
      <c r="I39" s="146">
        <v>0</v>
      </c>
      <c r="J39" s="146">
        <v>0</v>
      </c>
      <c r="K39" s="146">
        <v>0</v>
      </c>
      <c r="L39" s="147">
        <v>9820</v>
      </c>
    </row>
    <row r="40" spans="1:12" s="44" customFormat="1" x14ac:dyDescent="0.15">
      <c r="A40" s="197"/>
      <c r="B40" s="200"/>
      <c r="C40" s="22" t="s">
        <v>247</v>
      </c>
      <c r="D40" s="146">
        <v>53</v>
      </c>
      <c r="E40" s="146">
        <v>44</v>
      </c>
      <c r="F40" s="146">
        <v>100</v>
      </c>
      <c r="G40" s="146">
        <v>10167</v>
      </c>
      <c r="H40" s="146">
        <v>0</v>
      </c>
      <c r="I40" s="146">
        <v>0</v>
      </c>
      <c r="J40" s="146">
        <v>0</v>
      </c>
      <c r="K40" s="146">
        <v>0</v>
      </c>
      <c r="L40" s="147">
        <v>10167</v>
      </c>
    </row>
    <row r="41" spans="1:12" s="44" customFormat="1" ht="14.25" thickBot="1" x14ac:dyDescent="0.2">
      <c r="A41" s="197"/>
      <c r="B41" s="200"/>
      <c r="C41" s="25" t="s">
        <v>248</v>
      </c>
      <c r="D41" s="158">
        <v>53</v>
      </c>
      <c r="E41" s="158">
        <v>44</v>
      </c>
      <c r="F41" s="158">
        <v>100</v>
      </c>
      <c r="G41" s="158">
        <v>8938</v>
      </c>
      <c r="H41" s="158">
        <v>0</v>
      </c>
      <c r="I41" s="158">
        <v>0</v>
      </c>
      <c r="J41" s="158">
        <v>0</v>
      </c>
      <c r="K41" s="158">
        <v>0</v>
      </c>
      <c r="L41" s="159">
        <v>8938</v>
      </c>
    </row>
    <row r="42" spans="1:12" s="12" customFormat="1" x14ac:dyDescent="0.15">
      <c r="A42" s="196">
        <v>4</v>
      </c>
      <c r="B42" s="199" t="s">
        <v>260</v>
      </c>
      <c r="C42" s="33" t="s">
        <v>237</v>
      </c>
      <c r="D42" s="144">
        <v>28</v>
      </c>
      <c r="E42" s="144">
        <v>15</v>
      </c>
      <c r="F42" s="144">
        <v>100</v>
      </c>
      <c r="G42" s="144">
        <v>4512</v>
      </c>
      <c r="H42" s="144">
        <v>0</v>
      </c>
      <c r="I42" s="144">
        <v>0</v>
      </c>
      <c r="J42" s="144">
        <v>0</v>
      </c>
      <c r="K42" s="144">
        <v>0</v>
      </c>
      <c r="L42" s="145">
        <v>4512</v>
      </c>
    </row>
    <row r="43" spans="1:12" s="12" customFormat="1" x14ac:dyDescent="0.15">
      <c r="A43" s="197"/>
      <c r="B43" s="200"/>
      <c r="C43" s="33" t="s">
        <v>238</v>
      </c>
      <c r="D43" s="146">
        <v>28</v>
      </c>
      <c r="E43" s="146">
        <v>12</v>
      </c>
      <c r="F43" s="146">
        <v>100</v>
      </c>
      <c r="G43" s="146">
        <v>4758</v>
      </c>
      <c r="H43" s="146">
        <v>0</v>
      </c>
      <c r="I43" s="146">
        <v>0</v>
      </c>
      <c r="J43" s="146">
        <v>0</v>
      </c>
      <c r="K43" s="146">
        <v>0</v>
      </c>
      <c r="L43" s="147">
        <v>4758</v>
      </c>
    </row>
    <row r="44" spans="1:12" s="12" customFormat="1" x14ac:dyDescent="0.15">
      <c r="A44" s="197"/>
      <c r="B44" s="200"/>
      <c r="C44" s="33" t="s">
        <v>239</v>
      </c>
      <c r="D44" s="146">
        <v>28</v>
      </c>
      <c r="E44" s="146">
        <v>23</v>
      </c>
      <c r="F44" s="146">
        <v>100</v>
      </c>
      <c r="G44" s="146">
        <v>4950</v>
      </c>
      <c r="H44" s="146">
        <v>0</v>
      </c>
      <c r="I44" s="146">
        <v>0</v>
      </c>
      <c r="J44" s="146">
        <v>0</v>
      </c>
      <c r="K44" s="146">
        <v>0</v>
      </c>
      <c r="L44" s="147">
        <v>4950</v>
      </c>
    </row>
    <row r="45" spans="1:12" s="12" customFormat="1" x14ac:dyDescent="0.15">
      <c r="A45" s="197"/>
      <c r="B45" s="200"/>
      <c r="C45" s="33" t="s">
        <v>240</v>
      </c>
      <c r="D45" s="146">
        <v>28</v>
      </c>
      <c r="E45" s="146">
        <v>21</v>
      </c>
      <c r="F45" s="146">
        <v>100</v>
      </c>
      <c r="G45" s="146">
        <v>5532</v>
      </c>
      <c r="H45" s="146">
        <v>0</v>
      </c>
      <c r="I45" s="146">
        <v>0</v>
      </c>
      <c r="J45" s="146">
        <v>0</v>
      </c>
      <c r="K45" s="146">
        <v>0</v>
      </c>
      <c r="L45" s="147">
        <v>5532</v>
      </c>
    </row>
    <row r="46" spans="1:12" s="12" customFormat="1" x14ac:dyDescent="0.15">
      <c r="A46" s="197"/>
      <c r="B46" s="200"/>
      <c r="C46" s="33" t="s">
        <v>241</v>
      </c>
      <c r="D46" s="146">
        <v>28</v>
      </c>
      <c r="E46" s="146">
        <v>22</v>
      </c>
      <c r="F46" s="146">
        <v>100</v>
      </c>
      <c r="G46" s="146">
        <v>6320</v>
      </c>
      <c r="H46" s="146">
        <v>0</v>
      </c>
      <c r="I46" s="146">
        <v>0</v>
      </c>
      <c r="J46" s="146">
        <v>0</v>
      </c>
      <c r="K46" s="146">
        <v>0</v>
      </c>
      <c r="L46" s="147">
        <v>6320</v>
      </c>
    </row>
    <row r="47" spans="1:12" s="12" customFormat="1" x14ac:dyDescent="0.15">
      <c r="A47" s="197"/>
      <c r="B47" s="200"/>
      <c r="C47" s="22" t="s">
        <v>242</v>
      </c>
      <c r="D47" s="146">
        <v>28</v>
      </c>
      <c r="E47" s="146">
        <v>21</v>
      </c>
      <c r="F47" s="146">
        <v>100</v>
      </c>
      <c r="G47" s="146">
        <v>5529</v>
      </c>
      <c r="H47" s="146">
        <v>0</v>
      </c>
      <c r="I47" s="146">
        <v>0</v>
      </c>
      <c r="J47" s="146">
        <v>0</v>
      </c>
      <c r="K47" s="146">
        <v>0</v>
      </c>
      <c r="L47" s="147">
        <v>5529</v>
      </c>
    </row>
    <row r="48" spans="1:12" s="12" customFormat="1" x14ac:dyDescent="0.15">
      <c r="A48" s="197"/>
      <c r="B48" s="200"/>
      <c r="C48" s="22" t="s">
        <v>243</v>
      </c>
      <c r="D48" s="146">
        <v>28</v>
      </c>
      <c r="E48" s="146">
        <v>15</v>
      </c>
      <c r="F48" s="146">
        <v>100</v>
      </c>
      <c r="G48" s="146">
        <v>4490</v>
      </c>
      <c r="H48" s="146">
        <v>0</v>
      </c>
      <c r="I48" s="146">
        <v>0</v>
      </c>
      <c r="J48" s="146">
        <v>0</v>
      </c>
      <c r="K48" s="146">
        <v>0</v>
      </c>
      <c r="L48" s="147">
        <v>4490</v>
      </c>
    </row>
    <row r="49" spans="1:12" s="12" customFormat="1" x14ac:dyDescent="0.15">
      <c r="A49" s="197"/>
      <c r="B49" s="200"/>
      <c r="C49" s="22" t="s">
        <v>244</v>
      </c>
      <c r="D49" s="146">
        <v>28</v>
      </c>
      <c r="E49" s="146">
        <v>23</v>
      </c>
      <c r="F49" s="146">
        <v>100</v>
      </c>
      <c r="G49" s="146">
        <v>4524</v>
      </c>
      <c r="H49" s="146">
        <v>0</v>
      </c>
      <c r="I49" s="146">
        <v>0</v>
      </c>
      <c r="J49" s="146">
        <v>0</v>
      </c>
      <c r="K49" s="146">
        <v>0</v>
      </c>
      <c r="L49" s="147">
        <v>4524</v>
      </c>
    </row>
    <row r="50" spans="1:12" s="12" customFormat="1" x14ac:dyDescent="0.15">
      <c r="A50" s="197"/>
      <c r="B50" s="200"/>
      <c r="C50" s="22" t="s">
        <v>245</v>
      </c>
      <c r="D50" s="146">
        <v>28</v>
      </c>
      <c r="E50" s="146">
        <v>26</v>
      </c>
      <c r="F50" s="146">
        <v>100</v>
      </c>
      <c r="G50" s="146">
        <v>5444</v>
      </c>
      <c r="H50" s="146">
        <v>0</v>
      </c>
      <c r="I50" s="146">
        <v>0</v>
      </c>
      <c r="J50" s="146">
        <v>0</v>
      </c>
      <c r="K50" s="146">
        <v>0</v>
      </c>
      <c r="L50" s="147">
        <v>5444</v>
      </c>
    </row>
    <row r="51" spans="1:12" s="12" customFormat="1" x14ac:dyDescent="0.15">
      <c r="A51" s="197"/>
      <c r="B51" s="200"/>
      <c r="C51" s="22" t="s">
        <v>246</v>
      </c>
      <c r="D51" s="146">
        <v>26</v>
      </c>
      <c r="E51" s="146">
        <v>26</v>
      </c>
      <c r="F51" s="146">
        <v>100</v>
      </c>
      <c r="G51" s="146">
        <v>5626</v>
      </c>
      <c r="H51" s="146">
        <v>0</v>
      </c>
      <c r="I51" s="146">
        <v>0</v>
      </c>
      <c r="J51" s="146">
        <v>0</v>
      </c>
      <c r="K51" s="146">
        <v>0</v>
      </c>
      <c r="L51" s="147">
        <v>5626</v>
      </c>
    </row>
    <row r="52" spans="1:12" s="12" customFormat="1" x14ac:dyDescent="0.15">
      <c r="A52" s="197"/>
      <c r="B52" s="200"/>
      <c r="C52" s="22" t="s">
        <v>247</v>
      </c>
      <c r="D52" s="146">
        <v>26</v>
      </c>
      <c r="E52" s="146">
        <v>23</v>
      </c>
      <c r="F52" s="146">
        <v>100</v>
      </c>
      <c r="G52" s="146">
        <v>5356</v>
      </c>
      <c r="H52" s="146">
        <v>0</v>
      </c>
      <c r="I52" s="146">
        <v>0</v>
      </c>
      <c r="J52" s="146">
        <v>0</v>
      </c>
      <c r="K52" s="146">
        <v>0</v>
      </c>
      <c r="L52" s="147">
        <v>5356</v>
      </c>
    </row>
    <row r="53" spans="1:12" s="12" customFormat="1" ht="14.25" thickBot="1" x14ac:dyDescent="0.2">
      <c r="A53" s="198"/>
      <c r="B53" s="201"/>
      <c r="C53" s="25" t="s">
        <v>248</v>
      </c>
      <c r="D53" s="148">
        <v>26</v>
      </c>
      <c r="E53" s="148">
        <v>20</v>
      </c>
      <c r="F53" s="148">
        <v>100</v>
      </c>
      <c r="G53" s="148">
        <v>5273</v>
      </c>
      <c r="H53" s="148">
        <v>0</v>
      </c>
      <c r="I53" s="148">
        <v>0</v>
      </c>
      <c r="J53" s="148">
        <v>0</v>
      </c>
      <c r="K53" s="148">
        <v>0</v>
      </c>
      <c r="L53" s="149">
        <v>5273</v>
      </c>
    </row>
    <row r="54" spans="1:12" s="12" customFormat="1" x14ac:dyDescent="0.15">
      <c r="A54" s="196">
        <v>5</v>
      </c>
      <c r="B54" s="199" t="s">
        <v>259</v>
      </c>
      <c r="C54" s="33" t="s">
        <v>237</v>
      </c>
      <c r="D54" s="144">
        <v>42</v>
      </c>
      <c r="E54" s="144">
        <v>12</v>
      </c>
      <c r="F54" s="144">
        <v>100</v>
      </c>
      <c r="G54" s="144">
        <v>4210</v>
      </c>
      <c r="H54" s="144">
        <v>0</v>
      </c>
      <c r="I54" s="144">
        <v>0</v>
      </c>
      <c r="J54" s="144">
        <v>0</v>
      </c>
      <c r="K54" s="144">
        <v>0</v>
      </c>
      <c r="L54" s="145">
        <v>4210</v>
      </c>
    </row>
    <row r="55" spans="1:12" s="12" customFormat="1" x14ac:dyDescent="0.15">
      <c r="A55" s="197"/>
      <c r="B55" s="200"/>
      <c r="C55" s="33" t="s">
        <v>238</v>
      </c>
      <c r="D55" s="146">
        <v>42</v>
      </c>
      <c r="E55" s="146">
        <v>28</v>
      </c>
      <c r="F55" s="146">
        <v>100</v>
      </c>
      <c r="G55" s="146">
        <v>5428</v>
      </c>
      <c r="H55" s="146">
        <v>0</v>
      </c>
      <c r="I55" s="146">
        <v>0</v>
      </c>
      <c r="J55" s="146">
        <v>0</v>
      </c>
      <c r="K55" s="146">
        <v>0</v>
      </c>
      <c r="L55" s="147">
        <v>5428</v>
      </c>
    </row>
    <row r="56" spans="1:12" s="12" customFormat="1" x14ac:dyDescent="0.15">
      <c r="A56" s="197"/>
      <c r="B56" s="200"/>
      <c r="C56" s="33" t="s">
        <v>239</v>
      </c>
      <c r="D56" s="146">
        <v>42</v>
      </c>
      <c r="E56" s="146">
        <v>32</v>
      </c>
      <c r="F56" s="146">
        <v>100</v>
      </c>
      <c r="G56" s="146">
        <v>7966</v>
      </c>
      <c r="H56" s="146">
        <v>0</v>
      </c>
      <c r="I56" s="146">
        <v>0</v>
      </c>
      <c r="J56" s="146">
        <v>0</v>
      </c>
      <c r="K56" s="146">
        <v>0</v>
      </c>
      <c r="L56" s="147">
        <v>7966</v>
      </c>
    </row>
    <row r="57" spans="1:12" s="12" customFormat="1" x14ac:dyDescent="0.15">
      <c r="A57" s="197"/>
      <c r="B57" s="200"/>
      <c r="C57" s="33" t="s">
        <v>240</v>
      </c>
      <c r="D57" s="146">
        <v>44</v>
      </c>
      <c r="E57" s="146">
        <v>44</v>
      </c>
      <c r="F57" s="146">
        <v>100</v>
      </c>
      <c r="G57" s="146">
        <v>9856</v>
      </c>
      <c r="H57" s="146">
        <v>0</v>
      </c>
      <c r="I57" s="146">
        <v>0</v>
      </c>
      <c r="J57" s="146">
        <v>0</v>
      </c>
      <c r="K57" s="146">
        <v>0</v>
      </c>
      <c r="L57" s="147">
        <v>9856</v>
      </c>
    </row>
    <row r="58" spans="1:12" s="12" customFormat="1" x14ac:dyDescent="0.15">
      <c r="A58" s="197"/>
      <c r="B58" s="200"/>
      <c r="C58" s="33" t="s">
        <v>241</v>
      </c>
      <c r="D58" s="146">
        <v>46</v>
      </c>
      <c r="E58" s="146">
        <v>46</v>
      </c>
      <c r="F58" s="146">
        <v>100</v>
      </c>
      <c r="G58" s="146">
        <v>10980</v>
      </c>
      <c r="H58" s="146">
        <v>0</v>
      </c>
      <c r="I58" s="146">
        <v>0</v>
      </c>
      <c r="J58" s="146">
        <v>0</v>
      </c>
      <c r="K58" s="146">
        <v>0</v>
      </c>
      <c r="L58" s="147">
        <v>10980</v>
      </c>
    </row>
    <row r="59" spans="1:12" s="12" customFormat="1" x14ac:dyDescent="0.15">
      <c r="A59" s="197"/>
      <c r="B59" s="200"/>
      <c r="C59" s="22" t="s">
        <v>242</v>
      </c>
      <c r="D59" s="146">
        <v>46</v>
      </c>
      <c r="E59" s="146">
        <v>41</v>
      </c>
      <c r="F59" s="146">
        <v>100</v>
      </c>
      <c r="G59" s="146">
        <v>9542</v>
      </c>
      <c r="H59" s="146">
        <v>0</v>
      </c>
      <c r="I59" s="146">
        <v>0</v>
      </c>
      <c r="J59" s="146">
        <v>0</v>
      </c>
      <c r="K59" s="146">
        <v>0</v>
      </c>
      <c r="L59" s="147">
        <v>9542</v>
      </c>
    </row>
    <row r="60" spans="1:12" s="12" customFormat="1" x14ac:dyDescent="0.15">
      <c r="A60" s="197"/>
      <c r="B60" s="200"/>
      <c r="C60" s="22" t="s">
        <v>243</v>
      </c>
      <c r="D60" s="146">
        <v>46</v>
      </c>
      <c r="E60" s="146">
        <v>28</v>
      </c>
      <c r="F60" s="146">
        <v>100</v>
      </c>
      <c r="G60" s="146">
        <v>5738</v>
      </c>
      <c r="H60" s="146">
        <v>0</v>
      </c>
      <c r="I60" s="146">
        <v>0</v>
      </c>
      <c r="J60" s="146">
        <v>0</v>
      </c>
      <c r="K60" s="146">
        <v>0</v>
      </c>
      <c r="L60" s="147">
        <v>5738</v>
      </c>
    </row>
    <row r="61" spans="1:12" s="12" customFormat="1" x14ac:dyDescent="0.15">
      <c r="A61" s="197"/>
      <c r="B61" s="200"/>
      <c r="C61" s="22" t="s">
        <v>244</v>
      </c>
      <c r="D61" s="146">
        <v>46</v>
      </c>
      <c r="E61" s="146">
        <v>28</v>
      </c>
      <c r="F61" s="146">
        <v>100</v>
      </c>
      <c r="G61" s="146">
        <v>5173</v>
      </c>
      <c r="H61" s="146">
        <v>0</v>
      </c>
      <c r="I61" s="146">
        <v>0</v>
      </c>
      <c r="J61" s="146">
        <v>0</v>
      </c>
      <c r="K61" s="146">
        <v>0</v>
      </c>
      <c r="L61" s="147">
        <v>5173</v>
      </c>
    </row>
    <row r="62" spans="1:12" s="12" customFormat="1" x14ac:dyDescent="0.15">
      <c r="A62" s="197"/>
      <c r="B62" s="200"/>
      <c r="C62" s="22" t="s">
        <v>245</v>
      </c>
      <c r="D62" s="146">
        <v>46</v>
      </c>
      <c r="E62" s="146">
        <v>37</v>
      </c>
      <c r="F62" s="146">
        <v>100</v>
      </c>
      <c r="G62" s="146">
        <v>6352</v>
      </c>
      <c r="H62" s="146">
        <v>0</v>
      </c>
      <c r="I62" s="146">
        <v>0</v>
      </c>
      <c r="J62" s="146">
        <v>0</v>
      </c>
      <c r="K62" s="146">
        <v>0</v>
      </c>
      <c r="L62" s="147">
        <v>6352</v>
      </c>
    </row>
    <row r="63" spans="1:12" s="12" customFormat="1" x14ac:dyDescent="0.15">
      <c r="A63" s="197"/>
      <c r="B63" s="200"/>
      <c r="C63" s="22" t="s">
        <v>246</v>
      </c>
      <c r="D63" s="146">
        <v>46</v>
      </c>
      <c r="E63" s="146">
        <v>38</v>
      </c>
      <c r="F63" s="146">
        <v>100</v>
      </c>
      <c r="G63" s="146">
        <v>7185</v>
      </c>
      <c r="H63" s="146">
        <v>0</v>
      </c>
      <c r="I63" s="146">
        <v>0</v>
      </c>
      <c r="J63" s="146">
        <v>0</v>
      </c>
      <c r="K63" s="146">
        <v>0</v>
      </c>
      <c r="L63" s="147">
        <v>7185</v>
      </c>
    </row>
    <row r="64" spans="1:12" s="12" customFormat="1" x14ac:dyDescent="0.15">
      <c r="A64" s="197"/>
      <c r="B64" s="200"/>
      <c r="C64" s="22" t="s">
        <v>247</v>
      </c>
      <c r="D64" s="146">
        <v>46</v>
      </c>
      <c r="E64" s="146">
        <v>26</v>
      </c>
      <c r="F64" s="146">
        <v>100</v>
      </c>
      <c r="G64" s="146">
        <v>6305</v>
      </c>
      <c r="H64" s="146">
        <v>0</v>
      </c>
      <c r="I64" s="146">
        <v>0</v>
      </c>
      <c r="J64" s="146">
        <v>0</v>
      </c>
      <c r="K64" s="146">
        <v>0</v>
      </c>
      <c r="L64" s="147">
        <v>6305</v>
      </c>
    </row>
    <row r="65" spans="1:12" s="12" customFormat="1" ht="14.25" thickBot="1" x14ac:dyDescent="0.2">
      <c r="A65" s="198"/>
      <c r="B65" s="201"/>
      <c r="C65" s="25" t="s">
        <v>248</v>
      </c>
      <c r="D65" s="148">
        <v>46</v>
      </c>
      <c r="E65" s="148">
        <v>26</v>
      </c>
      <c r="F65" s="148">
        <v>100</v>
      </c>
      <c r="G65" s="148">
        <v>6326</v>
      </c>
      <c r="H65" s="148">
        <v>0</v>
      </c>
      <c r="I65" s="148">
        <v>0</v>
      </c>
      <c r="J65" s="148">
        <v>0</v>
      </c>
      <c r="K65" s="148">
        <v>0</v>
      </c>
      <c r="L65" s="149">
        <v>6326</v>
      </c>
    </row>
    <row r="66" spans="1:12" x14ac:dyDescent="0.15">
      <c r="A66" s="196">
        <v>6</v>
      </c>
      <c r="B66" s="199" t="s">
        <v>217</v>
      </c>
      <c r="C66" s="33" t="s">
        <v>237</v>
      </c>
      <c r="D66" s="144">
        <v>154</v>
      </c>
      <c r="E66" s="144">
        <v>80</v>
      </c>
      <c r="F66" s="144">
        <v>100</v>
      </c>
      <c r="G66" s="144">
        <v>22612</v>
      </c>
      <c r="H66" s="144">
        <v>0</v>
      </c>
      <c r="I66" s="144">
        <v>0</v>
      </c>
      <c r="J66" s="144">
        <v>0</v>
      </c>
      <c r="K66" s="144">
        <v>0</v>
      </c>
      <c r="L66" s="145">
        <v>22612</v>
      </c>
    </row>
    <row r="67" spans="1:12" x14ac:dyDescent="0.15">
      <c r="A67" s="197"/>
      <c r="B67" s="200"/>
      <c r="C67" s="33" t="s">
        <v>238</v>
      </c>
      <c r="D67" s="146">
        <v>154</v>
      </c>
      <c r="E67" s="146">
        <v>77</v>
      </c>
      <c r="F67" s="146">
        <v>100</v>
      </c>
      <c r="G67" s="146">
        <v>21631</v>
      </c>
      <c r="H67" s="146">
        <v>0</v>
      </c>
      <c r="I67" s="146">
        <v>0</v>
      </c>
      <c r="J67" s="146">
        <v>0</v>
      </c>
      <c r="K67" s="146">
        <v>0</v>
      </c>
      <c r="L67" s="147">
        <v>21631</v>
      </c>
    </row>
    <row r="68" spans="1:12" x14ac:dyDescent="0.15">
      <c r="A68" s="197"/>
      <c r="B68" s="200"/>
      <c r="C68" s="33" t="s">
        <v>239</v>
      </c>
      <c r="D68" s="146">
        <v>154</v>
      </c>
      <c r="E68" s="146">
        <v>83</v>
      </c>
      <c r="F68" s="146">
        <v>100</v>
      </c>
      <c r="G68" s="146">
        <v>24208</v>
      </c>
      <c r="H68" s="146">
        <v>0</v>
      </c>
      <c r="I68" s="146">
        <v>0</v>
      </c>
      <c r="J68" s="146">
        <v>0</v>
      </c>
      <c r="K68" s="146">
        <v>0</v>
      </c>
      <c r="L68" s="147">
        <v>24208</v>
      </c>
    </row>
    <row r="69" spans="1:12" x14ac:dyDescent="0.15">
      <c r="A69" s="197"/>
      <c r="B69" s="200"/>
      <c r="C69" s="33" t="s">
        <v>240</v>
      </c>
      <c r="D69" s="146">
        <v>154</v>
      </c>
      <c r="E69" s="146">
        <v>111</v>
      </c>
      <c r="F69" s="146">
        <v>100</v>
      </c>
      <c r="G69" s="146">
        <v>29071</v>
      </c>
      <c r="H69" s="146">
        <v>0</v>
      </c>
      <c r="I69" s="146">
        <v>0</v>
      </c>
      <c r="J69" s="146">
        <v>0</v>
      </c>
      <c r="K69" s="146">
        <v>0</v>
      </c>
      <c r="L69" s="147">
        <v>29071</v>
      </c>
    </row>
    <row r="70" spans="1:12" x14ac:dyDescent="0.15">
      <c r="A70" s="197"/>
      <c r="B70" s="200"/>
      <c r="C70" s="33" t="s">
        <v>241</v>
      </c>
      <c r="D70" s="146">
        <v>154</v>
      </c>
      <c r="E70" s="146">
        <v>125</v>
      </c>
      <c r="F70" s="146">
        <v>100</v>
      </c>
      <c r="G70" s="146">
        <v>31376</v>
      </c>
      <c r="H70" s="146">
        <v>0</v>
      </c>
      <c r="I70" s="146">
        <v>0</v>
      </c>
      <c r="J70" s="146">
        <v>0</v>
      </c>
      <c r="K70" s="146">
        <v>0</v>
      </c>
      <c r="L70" s="147">
        <v>31376</v>
      </c>
    </row>
    <row r="71" spans="1:12" x14ac:dyDescent="0.15">
      <c r="A71" s="197"/>
      <c r="B71" s="200"/>
      <c r="C71" s="22" t="s">
        <v>242</v>
      </c>
      <c r="D71" s="146">
        <v>154</v>
      </c>
      <c r="E71" s="146">
        <v>101</v>
      </c>
      <c r="F71" s="146">
        <v>100</v>
      </c>
      <c r="G71" s="146">
        <v>27905</v>
      </c>
      <c r="H71" s="146">
        <v>0</v>
      </c>
      <c r="I71" s="146">
        <v>0</v>
      </c>
      <c r="J71" s="146">
        <v>0</v>
      </c>
      <c r="K71" s="146">
        <v>0</v>
      </c>
      <c r="L71" s="147">
        <v>27905</v>
      </c>
    </row>
    <row r="72" spans="1:12" x14ac:dyDescent="0.15">
      <c r="A72" s="197"/>
      <c r="B72" s="200"/>
      <c r="C72" s="22" t="s">
        <v>243</v>
      </c>
      <c r="D72" s="146">
        <v>154</v>
      </c>
      <c r="E72" s="146">
        <v>68</v>
      </c>
      <c r="F72" s="146">
        <v>100</v>
      </c>
      <c r="G72" s="146">
        <v>22150</v>
      </c>
      <c r="H72" s="146">
        <v>0</v>
      </c>
      <c r="I72" s="146">
        <v>0</v>
      </c>
      <c r="J72" s="146">
        <v>0</v>
      </c>
      <c r="K72" s="146">
        <v>0</v>
      </c>
      <c r="L72" s="147">
        <v>22150</v>
      </c>
    </row>
    <row r="73" spans="1:12" x14ac:dyDescent="0.15">
      <c r="A73" s="197"/>
      <c r="B73" s="200"/>
      <c r="C73" s="22" t="s">
        <v>244</v>
      </c>
      <c r="D73" s="146">
        <v>154</v>
      </c>
      <c r="E73" s="146">
        <v>83</v>
      </c>
      <c r="F73" s="146">
        <v>100</v>
      </c>
      <c r="G73" s="146">
        <v>23832</v>
      </c>
      <c r="H73" s="146">
        <v>0</v>
      </c>
      <c r="I73" s="146">
        <v>0</v>
      </c>
      <c r="J73" s="146">
        <v>0</v>
      </c>
      <c r="K73" s="146">
        <v>0</v>
      </c>
      <c r="L73" s="147">
        <v>23832</v>
      </c>
    </row>
    <row r="74" spans="1:12" x14ac:dyDescent="0.15">
      <c r="A74" s="197"/>
      <c r="B74" s="200"/>
      <c r="C74" s="22" t="s">
        <v>245</v>
      </c>
      <c r="D74" s="146">
        <v>154</v>
      </c>
      <c r="E74" s="146">
        <v>125</v>
      </c>
      <c r="F74" s="146">
        <v>100</v>
      </c>
      <c r="G74" s="146">
        <v>27749</v>
      </c>
      <c r="H74" s="146">
        <v>0</v>
      </c>
      <c r="I74" s="146">
        <v>0</v>
      </c>
      <c r="J74" s="146">
        <v>0</v>
      </c>
      <c r="K74" s="146">
        <v>0</v>
      </c>
      <c r="L74" s="147">
        <v>27749</v>
      </c>
    </row>
    <row r="75" spans="1:12" x14ac:dyDescent="0.15">
      <c r="A75" s="197"/>
      <c r="B75" s="200"/>
      <c r="C75" s="22" t="s">
        <v>246</v>
      </c>
      <c r="D75" s="146">
        <v>154</v>
      </c>
      <c r="E75" s="146">
        <v>131</v>
      </c>
      <c r="F75" s="146">
        <v>100</v>
      </c>
      <c r="G75" s="146">
        <v>30881</v>
      </c>
      <c r="H75" s="146">
        <v>0</v>
      </c>
      <c r="I75" s="146">
        <v>0</v>
      </c>
      <c r="J75" s="146">
        <v>0</v>
      </c>
      <c r="K75" s="146">
        <v>0</v>
      </c>
      <c r="L75" s="147">
        <v>30881</v>
      </c>
    </row>
    <row r="76" spans="1:12" x14ac:dyDescent="0.15">
      <c r="A76" s="197"/>
      <c r="B76" s="200"/>
      <c r="C76" s="22" t="s">
        <v>247</v>
      </c>
      <c r="D76" s="146">
        <v>131</v>
      </c>
      <c r="E76" s="146">
        <v>103</v>
      </c>
      <c r="F76" s="146">
        <v>100</v>
      </c>
      <c r="G76" s="146">
        <v>27725</v>
      </c>
      <c r="H76" s="146">
        <v>0</v>
      </c>
      <c r="I76" s="146">
        <v>0</v>
      </c>
      <c r="J76" s="146">
        <v>0</v>
      </c>
      <c r="K76" s="146">
        <v>0</v>
      </c>
      <c r="L76" s="147">
        <v>27725</v>
      </c>
    </row>
    <row r="77" spans="1:12" ht="14.25" thickBot="1" x14ac:dyDescent="0.2">
      <c r="A77" s="198"/>
      <c r="B77" s="201"/>
      <c r="C77" s="25" t="s">
        <v>248</v>
      </c>
      <c r="D77" s="148">
        <v>131</v>
      </c>
      <c r="E77" s="148">
        <v>95</v>
      </c>
      <c r="F77" s="148">
        <v>100</v>
      </c>
      <c r="G77" s="148">
        <v>27827</v>
      </c>
      <c r="H77" s="148">
        <v>0</v>
      </c>
      <c r="I77" s="148">
        <v>0</v>
      </c>
      <c r="J77" s="148">
        <v>0</v>
      </c>
      <c r="K77" s="148">
        <v>0</v>
      </c>
      <c r="L77" s="149">
        <v>27827</v>
      </c>
    </row>
    <row r="78" spans="1:12" x14ac:dyDescent="0.15">
      <c r="A78" s="196">
        <v>7</v>
      </c>
      <c r="B78" s="199" t="s">
        <v>35</v>
      </c>
      <c r="C78" s="33" t="s">
        <v>237</v>
      </c>
      <c r="D78" s="144">
        <v>58</v>
      </c>
      <c r="E78" s="160">
        <v>25</v>
      </c>
      <c r="F78" s="144">
        <v>100</v>
      </c>
      <c r="G78" s="144">
        <v>6743</v>
      </c>
      <c r="H78" s="144">
        <v>0</v>
      </c>
      <c r="I78" s="144">
        <v>0</v>
      </c>
      <c r="J78" s="144">
        <v>0</v>
      </c>
      <c r="K78" s="144">
        <v>0</v>
      </c>
      <c r="L78" s="145">
        <v>6743</v>
      </c>
    </row>
    <row r="79" spans="1:12" x14ac:dyDescent="0.15">
      <c r="A79" s="197"/>
      <c r="B79" s="200"/>
      <c r="C79" s="33" t="s">
        <v>238</v>
      </c>
      <c r="D79" s="146">
        <v>58</v>
      </c>
      <c r="E79" s="161">
        <v>28</v>
      </c>
      <c r="F79" s="146">
        <v>100</v>
      </c>
      <c r="G79" s="146">
        <v>7579</v>
      </c>
      <c r="H79" s="146">
        <v>0</v>
      </c>
      <c r="I79" s="146">
        <v>0</v>
      </c>
      <c r="J79" s="146">
        <v>0</v>
      </c>
      <c r="K79" s="146">
        <v>0</v>
      </c>
      <c r="L79" s="147">
        <v>7579</v>
      </c>
    </row>
    <row r="80" spans="1:12" x14ac:dyDescent="0.15">
      <c r="A80" s="197"/>
      <c r="B80" s="200"/>
      <c r="C80" s="33" t="s">
        <v>239</v>
      </c>
      <c r="D80" s="146">
        <v>58</v>
      </c>
      <c r="E80" s="161">
        <v>43</v>
      </c>
      <c r="F80" s="146">
        <v>100</v>
      </c>
      <c r="G80" s="146">
        <v>10177</v>
      </c>
      <c r="H80" s="146">
        <v>0</v>
      </c>
      <c r="I80" s="146">
        <v>0</v>
      </c>
      <c r="J80" s="146">
        <v>0</v>
      </c>
      <c r="K80" s="146">
        <v>0</v>
      </c>
      <c r="L80" s="147">
        <v>10177</v>
      </c>
    </row>
    <row r="81" spans="1:12" x14ac:dyDescent="0.15">
      <c r="A81" s="197"/>
      <c r="B81" s="200"/>
      <c r="C81" s="33" t="s">
        <v>240</v>
      </c>
      <c r="D81" s="146">
        <v>58</v>
      </c>
      <c r="E81" s="161">
        <v>56</v>
      </c>
      <c r="F81" s="146">
        <v>100</v>
      </c>
      <c r="G81" s="146">
        <v>16030</v>
      </c>
      <c r="H81" s="146">
        <v>0</v>
      </c>
      <c r="I81" s="146">
        <v>0</v>
      </c>
      <c r="J81" s="146">
        <v>0</v>
      </c>
      <c r="K81" s="146">
        <v>0</v>
      </c>
      <c r="L81" s="147">
        <v>16030</v>
      </c>
    </row>
    <row r="82" spans="1:12" x14ac:dyDescent="0.15">
      <c r="A82" s="197"/>
      <c r="B82" s="200"/>
      <c r="C82" s="33" t="s">
        <v>241</v>
      </c>
      <c r="D82" s="146">
        <v>60</v>
      </c>
      <c r="E82" s="161">
        <v>60</v>
      </c>
      <c r="F82" s="146">
        <v>100</v>
      </c>
      <c r="G82" s="146">
        <v>17675</v>
      </c>
      <c r="H82" s="146">
        <v>0</v>
      </c>
      <c r="I82" s="146">
        <v>0</v>
      </c>
      <c r="J82" s="146">
        <v>0</v>
      </c>
      <c r="K82" s="146">
        <v>0</v>
      </c>
      <c r="L82" s="147">
        <v>17675</v>
      </c>
    </row>
    <row r="83" spans="1:12" x14ac:dyDescent="0.15">
      <c r="A83" s="197"/>
      <c r="B83" s="200"/>
      <c r="C83" s="22" t="s">
        <v>242</v>
      </c>
      <c r="D83" s="146">
        <v>60</v>
      </c>
      <c r="E83" s="161">
        <v>52</v>
      </c>
      <c r="F83" s="146">
        <v>100</v>
      </c>
      <c r="G83" s="146">
        <v>14114</v>
      </c>
      <c r="H83" s="146">
        <v>0</v>
      </c>
      <c r="I83" s="146">
        <v>0</v>
      </c>
      <c r="J83" s="146">
        <v>0</v>
      </c>
      <c r="K83" s="146">
        <v>0</v>
      </c>
      <c r="L83" s="147">
        <v>14114</v>
      </c>
    </row>
    <row r="84" spans="1:12" x14ac:dyDescent="0.15">
      <c r="A84" s="197"/>
      <c r="B84" s="200"/>
      <c r="C84" s="22" t="s">
        <v>243</v>
      </c>
      <c r="D84" s="146">
        <v>60</v>
      </c>
      <c r="E84" s="161">
        <v>31</v>
      </c>
      <c r="F84" s="146">
        <v>100</v>
      </c>
      <c r="G84" s="146">
        <v>7913</v>
      </c>
      <c r="H84" s="146">
        <v>0</v>
      </c>
      <c r="I84" s="146">
        <v>0</v>
      </c>
      <c r="J84" s="146">
        <v>0</v>
      </c>
      <c r="K84" s="146">
        <v>0</v>
      </c>
      <c r="L84" s="147">
        <v>7913</v>
      </c>
    </row>
    <row r="85" spans="1:12" x14ac:dyDescent="0.15">
      <c r="A85" s="197"/>
      <c r="B85" s="200"/>
      <c r="C85" s="22" t="s">
        <v>244</v>
      </c>
      <c r="D85" s="146">
        <v>60</v>
      </c>
      <c r="E85" s="161">
        <v>31</v>
      </c>
      <c r="F85" s="146">
        <v>100</v>
      </c>
      <c r="G85" s="146">
        <v>7379</v>
      </c>
      <c r="H85" s="146">
        <v>0</v>
      </c>
      <c r="I85" s="146">
        <v>0</v>
      </c>
      <c r="J85" s="146">
        <v>0</v>
      </c>
      <c r="K85" s="146">
        <v>0</v>
      </c>
      <c r="L85" s="147">
        <v>7379</v>
      </c>
    </row>
    <row r="86" spans="1:12" x14ac:dyDescent="0.15">
      <c r="A86" s="197"/>
      <c r="B86" s="200"/>
      <c r="C86" s="22" t="s">
        <v>245</v>
      </c>
      <c r="D86" s="146">
        <v>60</v>
      </c>
      <c r="E86" s="161">
        <v>45</v>
      </c>
      <c r="F86" s="146">
        <v>100</v>
      </c>
      <c r="G86" s="146">
        <v>7601</v>
      </c>
      <c r="H86" s="146">
        <v>0</v>
      </c>
      <c r="I86" s="146">
        <v>0</v>
      </c>
      <c r="J86" s="146">
        <v>0</v>
      </c>
      <c r="K86" s="146">
        <v>0</v>
      </c>
      <c r="L86" s="147">
        <v>7601</v>
      </c>
    </row>
    <row r="87" spans="1:12" x14ac:dyDescent="0.15">
      <c r="A87" s="197"/>
      <c r="B87" s="200"/>
      <c r="C87" s="22" t="s">
        <v>246</v>
      </c>
      <c r="D87" s="146">
        <v>60</v>
      </c>
      <c r="E87" s="161">
        <v>42</v>
      </c>
      <c r="F87" s="146">
        <v>100</v>
      </c>
      <c r="G87" s="146">
        <v>8112</v>
      </c>
      <c r="H87" s="146">
        <v>0</v>
      </c>
      <c r="I87" s="146">
        <v>0</v>
      </c>
      <c r="J87" s="146">
        <v>0</v>
      </c>
      <c r="K87" s="146">
        <v>0</v>
      </c>
      <c r="L87" s="147">
        <v>8112</v>
      </c>
    </row>
    <row r="88" spans="1:12" x14ac:dyDescent="0.15">
      <c r="A88" s="197"/>
      <c r="B88" s="200"/>
      <c r="C88" s="22" t="s">
        <v>247</v>
      </c>
      <c r="D88" s="146">
        <v>60</v>
      </c>
      <c r="E88" s="161">
        <v>39</v>
      </c>
      <c r="F88" s="146">
        <v>100</v>
      </c>
      <c r="G88" s="158">
        <v>7016</v>
      </c>
      <c r="H88" s="146">
        <v>0</v>
      </c>
      <c r="I88" s="146">
        <v>0</v>
      </c>
      <c r="J88" s="146">
        <v>0</v>
      </c>
      <c r="K88" s="146">
        <v>0</v>
      </c>
      <c r="L88" s="147">
        <v>7016</v>
      </c>
    </row>
    <row r="89" spans="1:12" ht="14.25" thickBot="1" x14ac:dyDescent="0.2">
      <c r="A89" s="198"/>
      <c r="B89" s="201"/>
      <c r="C89" s="25" t="s">
        <v>248</v>
      </c>
      <c r="D89" s="148">
        <v>60</v>
      </c>
      <c r="E89" s="162">
        <v>40</v>
      </c>
      <c r="F89" s="163">
        <v>100</v>
      </c>
      <c r="G89" s="164">
        <v>7181</v>
      </c>
      <c r="H89" s="148">
        <v>0</v>
      </c>
      <c r="I89" s="148">
        <v>0</v>
      </c>
      <c r="J89" s="148">
        <v>0</v>
      </c>
      <c r="K89" s="148">
        <v>0</v>
      </c>
      <c r="L89" s="149">
        <v>7181</v>
      </c>
    </row>
    <row r="90" spans="1:12" x14ac:dyDescent="0.15">
      <c r="A90" s="196">
        <v>8</v>
      </c>
      <c r="B90" s="199" t="s">
        <v>132</v>
      </c>
      <c r="C90" s="33" t="s">
        <v>237</v>
      </c>
      <c r="D90" s="144">
        <v>215</v>
      </c>
      <c r="E90" s="144">
        <v>98</v>
      </c>
      <c r="F90" s="144">
        <v>100</v>
      </c>
      <c r="G90" s="144">
        <v>15287</v>
      </c>
      <c r="H90" s="144">
        <v>0</v>
      </c>
      <c r="I90" s="144">
        <v>0</v>
      </c>
      <c r="J90" s="144">
        <v>0</v>
      </c>
      <c r="K90" s="144">
        <v>0</v>
      </c>
      <c r="L90" s="145">
        <v>15287</v>
      </c>
    </row>
    <row r="91" spans="1:12" x14ac:dyDescent="0.15">
      <c r="A91" s="197"/>
      <c r="B91" s="200"/>
      <c r="C91" s="33" t="s">
        <v>238</v>
      </c>
      <c r="D91" s="146">
        <v>215</v>
      </c>
      <c r="E91" s="146">
        <v>134</v>
      </c>
      <c r="F91" s="146">
        <v>100</v>
      </c>
      <c r="G91" s="146">
        <v>20414</v>
      </c>
      <c r="H91" s="146">
        <v>0</v>
      </c>
      <c r="I91" s="146">
        <v>0</v>
      </c>
      <c r="J91" s="146">
        <v>0</v>
      </c>
      <c r="K91" s="146">
        <v>0</v>
      </c>
      <c r="L91" s="147">
        <v>20414</v>
      </c>
    </row>
    <row r="92" spans="1:12" x14ac:dyDescent="0.15">
      <c r="A92" s="197"/>
      <c r="B92" s="200"/>
      <c r="C92" s="33" t="s">
        <v>239</v>
      </c>
      <c r="D92" s="146">
        <v>215</v>
      </c>
      <c r="E92" s="146">
        <v>163</v>
      </c>
      <c r="F92" s="146">
        <v>100</v>
      </c>
      <c r="G92" s="146">
        <v>28836</v>
      </c>
      <c r="H92" s="146">
        <v>0</v>
      </c>
      <c r="I92" s="146">
        <v>0</v>
      </c>
      <c r="J92" s="146">
        <v>0</v>
      </c>
      <c r="K92" s="146">
        <v>0</v>
      </c>
      <c r="L92" s="147">
        <v>28836</v>
      </c>
    </row>
    <row r="93" spans="1:12" x14ac:dyDescent="0.15">
      <c r="A93" s="197"/>
      <c r="B93" s="200"/>
      <c r="C93" s="33" t="s">
        <v>240</v>
      </c>
      <c r="D93" s="146">
        <v>215</v>
      </c>
      <c r="E93" s="146">
        <v>189</v>
      </c>
      <c r="F93" s="146">
        <v>100</v>
      </c>
      <c r="G93" s="146">
        <v>33783</v>
      </c>
      <c r="H93" s="146">
        <v>0</v>
      </c>
      <c r="I93" s="146">
        <v>0</v>
      </c>
      <c r="J93" s="146">
        <v>0</v>
      </c>
      <c r="K93" s="146">
        <v>0</v>
      </c>
      <c r="L93" s="147">
        <v>33783</v>
      </c>
    </row>
    <row r="94" spans="1:12" x14ac:dyDescent="0.15">
      <c r="A94" s="197"/>
      <c r="B94" s="200"/>
      <c r="C94" s="33" t="s">
        <v>241</v>
      </c>
      <c r="D94" s="146">
        <v>215</v>
      </c>
      <c r="E94" s="146">
        <v>191</v>
      </c>
      <c r="F94" s="146">
        <v>100</v>
      </c>
      <c r="G94" s="146">
        <v>24469</v>
      </c>
      <c r="H94" s="146">
        <v>0</v>
      </c>
      <c r="I94" s="146">
        <v>0</v>
      </c>
      <c r="J94" s="146">
        <v>0</v>
      </c>
      <c r="K94" s="146">
        <v>0</v>
      </c>
      <c r="L94" s="147">
        <v>24469</v>
      </c>
    </row>
    <row r="95" spans="1:12" x14ac:dyDescent="0.15">
      <c r="A95" s="197"/>
      <c r="B95" s="200"/>
      <c r="C95" s="22" t="s">
        <v>242</v>
      </c>
      <c r="D95" s="146">
        <v>203</v>
      </c>
      <c r="E95" s="146">
        <v>195</v>
      </c>
      <c r="F95" s="146">
        <v>100</v>
      </c>
      <c r="G95" s="146">
        <v>34003</v>
      </c>
      <c r="H95" s="146">
        <v>0</v>
      </c>
      <c r="I95" s="146">
        <v>0</v>
      </c>
      <c r="J95" s="146">
        <v>0</v>
      </c>
      <c r="K95" s="146">
        <v>0</v>
      </c>
      <c r="L95" s="147">
        <v>34003</v>
      </c>
    </row>
    <row r="96" spans="1:12" x14ac:dyDescent="0.15">
      <c r="A96" s="197"/>
      <c r="B96" s="200"/>
      <c r="C96" s="22" t="s">
        <v>243</v>
      </c>
      <c r="D96" s="146">
        <v>203</v>
      </c>
      <c r="E96" s="146">
        <v>139</v>
      </c>
      <c r="F96" s="146">
        <v>100</v>
      </c>
      <c r="G96" s="146">
        <v>24249</v>
      </c>
      <c r="H96" s="146">
        <v>0</v>
      </c>
      <c r="I96" s="146">
        <v>0</v>
      </c>
      <c r="J96" s="146">
        <v>0</v>
      </c>
      <c r="K96" s="146">
        <v>0</v>
      </c>
      <c r="L96" s="147">
        <v>24249</v>
      </c>
    </row>
    <row r="97" spans="1:12" x14ac:dyDescent="0.15">
      <c r="A97" s="197"/>
      <c r="B97" s="200"/>
      <c r="C97" s="22" t="s">
        <v>244</v>
      </c>
      <c r="D97" s="146">
        <v>203</v>
      </c>
      <c r="E97" s="146">
        <v>151</v>
      </c>
      <c r="F97" s="146">
        <v>100</v>
      </c>
      <c r="G97" s="146">
        <v>24157</v>
      </c>
      <c r="H97" s="146">
        <v>0</v>
      </c>
      <c r="I97" s="146">
        <v>0</v>
      </c>
      <c r="J97" s="146">
        <v>0</v>
      </c>
      <c r="K97" s="146">
        <v>0</v>
      </c>
      <c r="L97" s="147">
        <v>24157</v>
      </c>
    </row>
    <row r="98" spans="1:12" x14ac:dyDescent="0.15">
      <c r="A98" s="197"/>
      <c r="B98" s="200"/>
      <c r="C98" s="22" t="s">
        <v>245</v>
      </c>
      <c r="D98" s="146">
        <v>203</v>
      </c>
      <c r="E98" s="146">
        <v>167</v>
      </c>
      <c r="F98" s="146">
        <v>100</v>
      </c>
      <c r="G98" s="146">
        <v>25912</v>
      </c>
      <c r="H98" s="146">
        <v>0</v>
      </c>
      <c r="I98" s="146">
        <v>0</v>
      </c>
      <c r="J98" s="146">
        <v>0</v>
      </c>
      <c r="K98" s="146">
        <v>0</v>
      </c>
      <c r="L98" s="147">
        <v>25912</v>
      </c>
    </row>
    <row r="99" spans="1:12" x14ac:dyDescent="0.15">
      <c r="A99" s="197"/>
      <c r="B99" s="200"/>
      <c r="C99" s="22" t="s">
        <v>246</v>
      </c>
      <c r="D99" s="146">
        <v>207</v>
      </c>
      <c r="E99" s="146">
        <v>207</v>
      </c>
      <c r="F99" s="146">
        <v>100</v>
      </c>
      <c r="G99" s="146">
        <v>30131</v>
      </c>
      <c r="H99" s="146">
        <v>0</v>
      </c>
      <c r="I99" s="146">
        <v>0</v>
      </c>
      <c r="J99" s="146">
        <v>0</v>
      </c>
      <c r="K99" s="146">
        <v>0</v>
      </c>
      <c r="L99" s="147">
        <v>30131</v>
      </c>
    </row>
    <row r="100" spans="1:12" x14ac:dyDescent="0.15">
      <c r="A100" s="197"/>
      <c r="B100" s="200"/>
      <c r="C100" s="22" t="s">
        <v>247</v>
      </c>
      <c r="D100" s="146">
        <v>207</v>
      </c>
      <c r="E100" s="146">
        <v>179</v>
      </c>
      <c r="F100" s="146">
        <v>100</v>
      </c>
      <c r="G100" s="146">
        <v>34375</v>
      </c>
      <c r="H100" s="146">
        <v>0</v>
      </c>
      <c r="I100" s="146">
        <v>0</v>
      </c>
      <c r="J100" s="146">
        <v>0</v>
      </c>
      <c r="K100" s="146">
        <v>0</v>
      </c>
      <c r="L100" s="147">
        <v>34375</v>
      </c>
    </row>
    <row r="101" spans="1:12" ht="14.25" thickBot="1" x14ac:dyDescent="0.2">
      <c r="A101" s="198"/>
      <c r="B101" s="201"/>
      <c r="C101" s="25" t="s">
        <v>248</v>
      </c>
      <c r="D101" s="148">
        <v>207</v>
      </c>
      <c r="E101" s="148">
        <v>167</v>
      </c>
      <c r="F101" s="148">
        <v>100</v>
      </c>
      <c r="G101" s="148">
        <v>21833</v>
      </c>
      <c r="H101" s="148">
        <v>0</v>
      </c>
      <c r="I101" s="148">
        <v>0</v>
      </c>
      <c r="J101" s="148">
        <v>0</v>
      </c>
      <c r="K101" s="148">
        <v>0</v>
      </c>
      <c r="L101" s="149">
        <v>21833</v>
      </c>
    </row>
    <row r="102" spans="1:12" x14ac:dyDescent="0.15">
      <c r="A102" s="196"/>
      <c r="B102" s="199"/>
      <c r="C102" s="33"/>
      <c r="D102" s="19"/>
      <c r="E102" s="19"/>
      <c r="F102" s="19"/>
      <c r="G102" s="19"/>
      <c r="H102" s="19"/>
      <c r="I102" s="19"/>
      <c r="J102" s="19"/>
      <c r="K102" s="19"/>
      <c r="L102" s="20"/>
    </row>
    <row r="103" spans="1:12" x14ac:dyDescent="0.15">
      <c r="A103" s="197"/>
      <c r="B103" s="200"/>
      <c r="C103" s="33"/>
      <c r="D103" s="23"/>
      <c r="E103" s="23"/>
      <c r="F103" s="23"/>
      <c r="G103" s="23"/>
      <c r="H103" s="23"/>
      <c r="I103" s="23"/>
      <c r="J103" s="23"/>
      <c r="K103" s="23"/>
      <c r="L103" s="24"/>
    </row>
    <row r="104" spans="1:12" x14ac:dyDescent="0.15">
      <c r="A104" s="197"/>
      <c r="B104" s="200"/>
      <c r="C104" s="33"/>
      <c r="D104" s="23"/>
      <c r="E104" s="23"/>
      <c r="F104" s="23"/>
      <c r="G104" s="23"/>
      <c r="H104" s="23"/>
      <c r="I104" s="23"/>
      <c r="J104" s="23"/>
      <c r="K104" s="23"/>
      <c r="L104" s="24"/>
    </row>
    <row r="105" spans="1:12" x14ac:dyDescent="0.15">
      <c r="A105" s="197"/>
      <c r="B105" s="200"/>
      <c r="C105" s="33"/>
      <c r="D105" s="23"/>
      <c r="E105" s="23"/>
      <c r="F105" s="23"/>
      <c r="G105" s="23"/>
      <c r="H105" s="23"/>
      <c r="I105" s="23"/>
      <c r="J105" s="23"/>
      <c r="K105" s="23"/>
      <c r="L105" s="24"/>
    </row>
    <row r="106" spans="1:12" x14ac:dyDescent="0.15">
      <c r="A106" s="197"/>
      <c r="B106" s="200"/>
      <c r="C106" s="33"/>
      <c r="D106" s="23"/>
      <c r="E106" s="23"/>
      <c r="F106" s="23"/>
      <c r="G106" s="23"/>
      <c r="H106" s="23"/>
      <c r="I106" s="23"/>
      <c r="J106" s="23"/>
      <c r="K106" s="23"/>
      <c r="L106" s="24"/>
    </row>
    <row r="107" spans="1:12" x14ac:dyDescent="0.15">
      <c r="A107" s="197"/>
      <c r="B107" s="200"/>
      <c r="C107" s="22"/>
      <c r="D107" s="23"/>
      <c r="E107" s="23"/>
      <c r="F107" s="23"/>
      <c r="G107" s="23"/>
      <c r="H107" s="23"/>
      <c r="I107" s="23"/>
      <c r="J107" s="23"/>
      <c r="K107" s="23"/>
      <c r="L107" s="24"/>
    </row>
    <row r="108" spans="1:12" x14ac:dyDescent="0.15">
      <c r="A108" s="197"/>
      <c r="B108" s="200"/>
      <c r="C108" s="22"/>
      <c r="D108" s="23"/>
      <c r="E108" s="23"/>
      <c r="F108" s="23"/>
      <c r="G108" s="23"/>
      <c r="H108" s="23"/>
      <c r="I108" s="23"/>
      <c r="J108" s="23"/>
      <c r="K108" s="23"/>
      <c r="L108" s="24"/>
    </row>
    <row r="109" spans="1:12" x14ac:dyDescent="0.15">
      <c r="A109" s="197"/>
      <c r="B109" s="200"/>
      <c r="C109" s="22"/>
      <c r="D109" s="23"/>
      <c r="E109" s="23"/>
      <c r="F109" s="23"/>
      <c r="G109" s="23"/>
      <c r="H109" s="23"/>
      <c r="I109" s="23"/>
      <c r="J109" s="23"/>
      <c r="K109" s="23"/>
      <c r="L109" s="24"/>
    </row>
    <row r="110" spans="1:12" x14ac:dyDescent="0.15">
      <c r="A110" s="197"/>
      <c r="B110" s="200"/>
      <c r="C110" s="22"/>
      <c r="D110" s="23"/>
      <c r="E110" s="23"/>
      <c r="F110" s="23"/>
      <c r="G110" s="23"/>
      <c r="H110" s="23"/>
      <c r="I110" s="23"/>
      <c r="J110" s="23"/>
      <c r="K110" s="23"/>
      <c r="L110" s="24"/>
    </row>
    <row r="111" spans="1:12" x14ac:dyDescent="0.15">
      <c r="A111" s="197"/>
      <c r="B111" s="200"/>
      <c r="C111" s="22"/>
      <c r="D111" s="23"/>
      <c r="E111" s="23"/>
      <c r="F111" s="23"/>
      <c r="G111" s="23"/>
      <c r="H111" s="23"/>
      <c r="I111" s="23"/>
      <c r="J111" s="23"/>
      <c r="K111" s="23"/>
      <c r="L111" s="24"/>
    </row>
    <row r="112" spans="1:12" x14ac:dyDescent="0.15">
      <c r="A112" s="197"/>
      <c r="B112" s="200"/>
      <c r="C112" s="22"/>
      <c r="D112" s="23"/>
      <c r="E112" s="23"/>
      <c r="F112" s="23"/>
      <c r="G112" s="23"/>
      <c r="H112" s="23"/>
      <c r="I112" s="23"/>
      <c r="J112" s="23"/>
      <c r="K112" s="23"/>
      <c r="L112" s="24"/>
    </row>
    <row r="113" spans="1:12" ht="14.25" thickBot="1" x14ac:dyDescent="0.2">
      <c r="A113" s="198"/>
      <c r="B113" s="201"/>
      <c r="C113" s="25"/>
      <c r="D113" s="26"/>
      <c r="E113" s="26"/>
      <c r="F113" s="26"/>
      <c r="G113" s="26"/>
      <c r="H113" s="26"/>
      <c r="I113" s="26"/>
      <c r="J113" s="26"/>
      <c r="K113" s="26"/>
      <c r="L113" s="27"/>
    </row>
  </sheetData>
  <mergeCells count="24">
    <mergeCell ref="C4:C5"/>
    <mergeCell ref="D4:D5"/>
    <mergeCell ref="E4:E5"/>
    <mergeCell ref="F4:F5"/>
    <mergeCell ref="G4:L4"/>
    <mergeCell ref="A66:A77"/>
    <mergeCell ref="A6:A17"/>
    <mergeCell ref="B6:B17"/>
    <mergeCell ref="B66:B77"/>
    <mergeCell ref="A4:B5"/>
    <mergeCell ref="A54:A65"/>
    <mergeCell ref="B54:B65"/>
    <mergeCell ref="A18:A29"/>
    <mergeCell ref="B18:B29"/>
    <mergeCell ref="A30:A41"/>
    <mergeCell ref="B30:B41"/>
    <mergeCell ref="A42:A53"/>
    <mergeCell ref="B42:B53"/>
    <mergeCell ref="A102:A113"/>
    <mergeCell ref="B102:B113"/>
    <mergeCell ref="A78:A89"/>
    <mergeCell ref="B78:B89"/>
    <mergeCell ref="A90:A101"/>
    <mergeCell ref="B90:B101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r:id="rId1"/>
  <headerFooter>
    <oddFooter>&amp;R県北地区_【別表４】_&amp;P／&amp;N</oddFooter>
  </headerFooter>
  <rowBreaks count="1" manualBreakCount="1">
    <brk id="5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E23"/>
  <sheetViews>
    <sheetView view="pageBreakPreview" zoomScale="70" zoomScaleNormal="100" zoomScaleSheetLayoutView="70" workbookViewId="0">
      <selection activeCell="I36" sqref="I36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351</v>
      </c>
    </row>
    <row r="4" spans="1:5" ht="33.75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5" s="12" customFormat="1" ht="33.75" customHeight="1" x14ac:dyDescent="0.15">
      <c r="A5" s="85">
        <v>1</v>
      </c>
      <c r="B5" s="8" t="s">
        <v>178</v>
      </c>
      <c r="C5" s="8" t="s">
        <v>289</v>
      </c>
      <c r="D5" s="8" t="s">
        <v>138</v>
      </c>
      <c r="E5" s="8" t="s">
        <v>148</v>
      </c>
    </row>
    <row r="6" spans="1:5" s="12" customFormat="1" ht="33.75" hidden="1" customHeight="1" x14ac:dyDescent="0.15">
      <c r="A6" s="85">
        <v>2</v>
      </c>
      <c r="B6" s="8" t="s">
        <v>180</v>
      </c>
      <c r="C6" s="8" t="s">
        <v>162</v>
      </c>
      <c r="D6" s="8" t="s">
        <v>138</v>
      </c>
      <c r="E6" s="8" t="s">
        <v>148</v>
      </c>
    </row>
    <row r="7" spans="1:5" s="12" customFormat="1" ht="33.75" hidden="1" customHeight="1" x14ac:dyDescent="0.15">
      <c r="A7" s="85">
        <v>3</v>
      </c>
      <c r="B7" s="8" t="s">
        <v>218</v>
      </c>
      <c r="C7" s="8" t="s">
        <v>163</v>
      </c>
      <c r="D7" s="8" t="s">
        <v>138</v>
      </c>
      <c r="E7" s="8" t="s">
        <v>148</v>
      </c>
    </row>
    <row r="8" spans="1:5" s="12" customFormat="1" ht="33.75" customHeight="1" x14ac:dyDescent="0.15">
      <c r="A8" s="85">
        <v>2</v>
      </c>
      <c r="B8" s="8" t="s">
        <v>182</v>
      </c>
      <c r="C8" s="8" t="s">
        <v>288</v>
      </c>
      <c r="D8" s="8" t="s">
        <v>164</v>
      </c>
      <c r="E8" s="8" t="s">
        <v>148</v>
      </c>
    </row>
    <row r="9" spans="1:5" s="12" customFormat="1" ht="33.75" customHeight="1" x14ac:dyDescent="0.15">
      <c r="A9" s="85">
        <v>3</v>
      </c>
      <c r="B9" s="8" t="s">
        <v>184</v>
      </c>
      <c r="C9" s="8" t="s">
        <v>165</v>
      </c>
      <c r="D9" s="8" t="s">
        <v>164</v>
      </c>
      <c r="E9" s="8" t="s">
        <v>148</v>
      </c>
    </row>
    <row r="10" spans="1:5" ht="33.75" hidden="1" customHeight="1" x14ac:dyDescent="0.15">
      <c r="A10" s="85">
        <v>6</v>
      </c>
      <c r="B10" s="8" t="s">
        <v>219</v>
      </c>
      <c r="C10" s="8" t="s">
        <v>281</v>
      </c>
      <c r="D10" s="8" t="s">
        <v>138</v>
      </c>
      <c r="E10" s="8" t="s">
        <v>148</v>
      </c>
    </row>
    <row r="11" spans="1:5" ht="33.75" customHeight="1" x14ac:dyDescent="0.15">
      <c r="A11" s="85">
        <v>4</v>
      </c>
      <c r="B11" s="8" t="s">
        <v>220</v>
      </c>
      <c r="C11" s="8" t="s">
        <v>280</v>
      </c>
      <c r="D11" s="8" t="s">
        <v>138</v>
      </c>
      <c r="E11" s="8" t="s">
        <v>148</v>
      </c>
    </row>
    <row r="12" spans="1:5" ht="33.75" hidden="1" customHeight="1" x14ac:dyDescent="0.15">
      <c r="A12" s="85">
        <v>8</v>
      </c>
      <c r="B12" s="8" t="s">
        <v>221</v>
      </c>
      <c r="C12" s="8" t="s">
        <v>284</v>
      </c>
      <c r="D12" s="8" t="s">
        <v>138</v>
      </c>
      <c r="E12" s="8" t="s">
        <v>148</v>
      </c>
    </row>
    <row r="13" spans="1:5" ht="33.75" hidden="1" customHeight="1" x14ac:dyDescent="0.15">
      <c r="A13" s="85">
        <v>9</v>
      </c>
      <c r="B13" s="8" t="s">
        <v>222</v>
      </c>
      <c r="C13" s="8" t="s">
        <v>282</v>
      </c>
      <c r="D13" s="8" t="s">
        <v>138</v>
      </c>
      <c r="E13" s="8" t="s">
        <v>148</v>
      </c>
    </row>
    <row r="14" spans="1:5" ht="33.75" hidden="1" customHeight="1" x14ac:dyDescent="0.15">
      <c r="A14" s="85">
        <v>10</v>
      </c>
      <c r="B14" s="8" t="s">
        <v>223</v>
      </c>
      <c r="C14" s="8" t="s">
        <v>283</v>
      </c>
      <c r="D14" s="8" t="s">
        <v>138</v>
      </c>
      <c r="E14" s="8" t="s">
        <v>148</v>
      </c>
    </row>
    <row r="15" spans="1:5" ht="33.75" hidden="1" customHeight="1" x14ac:dyDescent="0.15">
      <c r="A15" s="85">
        <v>11</v>
      </c>
      <c r="B15" s="8" t="s">
        <v>224</v>
      </c>
      <c r="C15" s="8" t="s">
        <v>283</v>
      </c>
      <c r="D15" s="8" t="s">
        <v>138</v>
      </c>
      <c r="E15" s="8" t="s">
        <v>148</v>
      </c>
    </row>
    <row r="16" spans="1:5" ht="33.75" customHeight="1" x14ac:dyDescent="0.15">
      <c r="A16" s="85">
        <v>5</v>
      </c>
      <c r="B16" s="8" t="s">
        <v>261</v>
      </c>
      <c r="C16" s="8" t="s">
        <v>34</v>
      </c>
      <c r="D16" s="8" t="s">
        <v>32</v>
      </c>
      <c r="E16" s="8" t="s">
        <v>4</v>
      </c>
    </row>
    <row r="17" spans="1:5" ht="33.75" customHeight="1" x14ac:dyDescent="0.15">
      <c r="A17" s="85">
        <v>6</v>
      </c>
      <c r="B17" s="8" t="s">
        <v>262</v>
      </c>
      <c r="C17" s="8" t="s">
        <v>349</v>
      </c>
      <c r="D17" s="3" t="s">
        <v>32</v>
      </c>
      <c r="E17" s="8" t="s">
        <v>4</v>
      </c>
    </row>
    <row r="18" spans="1:5" ht="33.75" customHeight="1" x14ac:dyDescent="0.15">
      <c r="A18" s="85">
        <v>7</v>
      </c>
      <c r="B18" s="8" t="s">
        <v>263</v>
      </c>
      <c r="C18" s="8" t="s">
        <v>33</v>
      </c>
      <c r="D18" s="8" t="s">
        <v>32</v>
      </c>
      <c r="E18" s="8" t="s">
        <v>4</v>
      </c>
    </row>
    <row r="19" spans="1:5" ht="33.75" hidden="1" customHeight="1" x14ac:dyDescent="0.15">
      <c r="A19" s="85">
        <v>15</v>
      </c>
      <c r="B19" s="8" t="s">
        <v>111</v>
      </c>
      <c r="C19" s="8" t="s">
        <v>112</v>
      </c>
      <c r="D19" s="8" t="s">
        <v>113</v>
      </c>
      <c r="E19" s="8" t="s">
        <v>4</v>
      </c>
    </row>
    <row r="20" spans="1:5" ht="33.75" customHeight="1" x14ac:dyDescent="0.15">
      <c r="A20" s="85">
        <v>8</v>
      </c>
      <c r="B20" s="8" t="s">
        <v>225</v>
      </c>
      <c r="C20" s="8" t="s">
        <v>285</v>
      </c>
      <c r="D20" s="8" t="s">
        <v>5</v>
      </c>
      <c r="E20" s="8" t="s">
        <v>4</v>
      </c>
    </row>
    <row r="21" spans="1:5" ht="33.75" customHeight="1" x14ac:dyDescent="0.15">
      <c r="A21" s="85">
        <v>9</v>
      </c>
      <c r="B21" s="8" t="s">
        <v>226</v>
      </c>
      <c r="C21" s="8" t="s">
        <v>286</v>
      </c>
      <c r="D21" s="8" t="s">
        <v>5</v>
      </c>
      <c r="E21" s="8" t="s">
        <v>4</v>
      </c>
    </row>
    <row r="22" spans="1:5" ht="33.75" hidden="1" customHeight="1" x14ac:dyDescent="0.15">
      <c r="A22" s="85">
        <v>18</v>
      </c>
      <c r="B22" s="8" t="s">
        <v>208</v>
      </c>
      <c r="C22" s="8" t="s">
        <v>287</v>
      </c>
      <c r="D22" s="8" t="s">
        <v>202</v>
      </c>
      <c r="E22" s="8" t="s">
        <v>4</v>
      </c>
    </row>
    <row r="23" spans="1:5" ht="12.75" customHeight="1" x14ac:dyDescent="0.15"/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&amp;R県央・島原地区１_【別表１】_&amp;P／&amp;N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22"/>
  <sheetViews>
    <sheetView view="pageBreakPreview" zoomScale="85" zoomScaleNormal="100" zoomScaleSheetLayoutView="85" workbookViewId="0">
      <selection activeCell="J13" sqref="J13"/>
    </sheetView>
  </sheetViews>
  <sheetFormatPr defaultRowHeight="13.5" x14ac:dyDescent="0.15"/>
  <cols>
    <col min="1" max="1" width="3.625" style="1" customWidth="1"/>
    <col min="2" max="2" width="30.875" style="1" customWidth="1"/>
    <col min="3" max="3" width="7.125" style="1" customWidth="1"/>
    <col min="4" max="4" width="10.625" style="1" customWidth="1"/>
    <col min="5" max="5" width="9.5" style="1" customWidth="1"/>
    <col min="6" max="6" width="7.375" style="1" customWidth="1"/>
    <col min="7" max="7" width="7.25" style="1" customWidth="1"/>
    <col min="8" max="8" width="5.62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351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1.25" customHeight="1" x14ac:dyDescent="0.15">
      <c r="A3" s="234" t="s">
        <v>95</v>
      </c>
      <c r="B3" s="234"/>
      <c r="C3" s="75" t="s">
        <v>10</v>
      </c>
      <c r="D3" s="76" t="s">
        <v>9</v>
      </c>
      <c r="E3" s="76" t="s">
        <v>278</v>
      </c>
      <c r="F3" s="77" t="s">
        <v>269</v>
      </c>
      <c r="G3" s="76" t="s">
        <v>270</v>
      </c>
      <c r="H3" s="76" t="s">
        <v>271</v>
      </c>
      <c r="I3" s="76" t="s">
        <v>272</v>
      </c>
      <c r="J3" s="76" t="s">
        <v>273</v>
      </c>
      <c r="K3" s="76" t="s">
        <v>274</v>
      </c>
      <c r="L3" s="76" t="s">
        <v>275</v>
      </c>
    </row>
    <row r="4" spans="1:12" s="12" customFormat="1" ht="40.5" x14ac:dyDescent="0.15">
      <c r="A4" s="78">
        <v>1</v>
      </c>
      <c r="B4" s="10" t="s">
        <v>178</v>
      </c>
      <c r="C4" s="138">
        <f>別表3【県央・島原1】!D5</f>
        <v>155</v>
      </c>
      <c r="D4" s="165">
        <f>SUM(別表3【県央・島原1】!K5:K16)</f>
        <v>310700</v>
      </c>
      <c r="E4" s="172">
        <v>500</v>
      </c>
      <c r="F4" s="132" t="s">
        <v>322</v>
      </c>
      <c r="G4" s="65" t="s">
        <v>6</v>
      </c>
      <c r="H4" s="65" t="s">
        <v>6</v>
      </c>
      <c r="I4" s="10" t="s">
        <v>133</v>
      </c>
      <c r="J4" s="10" t="s">
        <v>54</v>
      </c>
      <c r="K4" s="10" t="s">
        <v>7</v>
      </c>
      <c r="L4" s="10" t="s">
        <v>7</v>
      </c>
    </row>
    <row r="5" spans="1:12" s="12" customFormat="1" ht="40.5" hidden="1" x14ac:dyDescent="0.15">
      <c r="A5" s="78">
        <v>2</v>
      </c>
      <c r="B5" s="10" t="s">
        <v>179</v>
      </c>
      <c r="C5" s="138">
        <f>別表3【県央・島原1】!D17</f>
        <v>38</v>
      </c>
      <c r="D5" s="165">
        <f>SUM(別表3【県央・島原1】!K17:K28)</f>
        <v>90600</v>
      </c>
      <c r="E5" s="172">
        <v>205</v>
      </c>
      <c r="F5" s="65" t="s">
        <v>323</v>
      </c>
      <c r="G5" s="65" t="s">
        <v>6</v>
      </c>
      <c r="H5" s="65" t="s">
        <v>6</v>
      </c>
      <c r="I5" s="10" t="s">
        <v>55</v>
      </c>
      <c r="J5" s="10" t="s">
        <v>56</v>
      </c>
      <c r="K5" s="10" t="s">
        <v>7</v>
      </c>
      <c r="L5" s="10" t="s">
        <v>7</v>
      </c>
    </row>
    <row r="6" spans="1:12" s="12" customFormat="1" ht="40.5" hidden="1" x14ac:dyDescent="0.15">
      <c r="A6" s="78">
        <v>3</v>
      </c>
      <c r="B6" s="10" t="s">
        <v>218</v>
      </c>
      <c r="C6" s="138">
        <f>別表3【県央・島原1】!D29</f>
        <v>46</v>
      </c>
      <c r="D6" s="165">
        <f>SUM(別表3【県央・島原1】!K29:K40)</f>
        <v>117100</v>
      </c>
      <c r="E6" s="172">
        <v>150</v>
      </c>
      <c r="F6" s="65" t="s">
        <v>329</v>
      </c>
      <c r="G6" s="65" t="s">
        <v>6</v>
      </c>
      <c r="H6" s="65" t="s">
        <v>6</v>
      </c>
      <c r="I6" s="10" t="s">
        <v>57</v>
      </c>
      <c r="J6" s="10" t="s">
        <v>58</v>
      </c>
      <c r="K6" s="10" t="s">
        <v>7</v>
      </c>
      <c r="L6" s="10" t="s">
        <v>7</v>
      </c>
    </row>
    <row r="7" spans="1:12" s="12" customFormat="1" ht="40.5" x14ac:dyDescent="0.15">
      <c r="A7" s="78">
        <v>2</v>
      </c>
      <c r="B7" s="10" t="s">
        <v>181</v>
      </c>
      <c r="C7" s="138">
        <f>別表3【県央・島原1】!D41</f>
        <v>16</v>
      </c>
      <c r="D7" s="165">
        <f>SUM(別表3【県央・島原1】!K41:K52)</f>
        <v>31200</v>
      </c>
      <c r="E7" s="172">
        <v>103</v>
      </c>
      <c r="F7" s="65" t="s">
        <v>6</v>
      </c>
      <c r="G7" s="65" t="s">
        <v>6</v>
      </c>
      <c r="H7" s="65" t="s">
        <v>6</v>
      </c>
      <c r="I7" s="10" t="s">
        <v>57</v>
      </c>
      <c r="J7" s="10" t="s">
        <v>134</v>
      </c>
      <c r="K7" s="10" t="s">
        <v>7</v>
      </c>
      <c r="L7" s="10" t="s">
        <v>7</v>
      </c>
    </row>
    <row r="8" spans="1:12" s="12" customFormat="1" ht="40.5" x14ac:dyDescent="0.15">
      <c r="A8" s="78">
        <v>3</v>
      </c>
      <c r="B8" s="10" t="s">
        <v>183</v>
      </c>
      <c r="C8" s="138">
        <f>別表3【県央・島原1】!D53</f>
        <v>12</v>
      </c>
      <c r="D8" s="165">
        <f>SUM(別表3【県央・島原1】!K53:K64)</f>
        <v>8800</v>
      </c>
      <c r="E8" s="172">
        <v>95</v>
      </c>
      <c r="F8" s="65" t="s">
        <v>6</v>
      </c>
      <c r="G8" s="65" t="s">
        <v>6</v>
      </c>
      <c r="H8" s="65" t="s">
        <v>6</v>
      </c>
      <c r="I8" s="10" t="s">
        <v>57</v>
      </c>
      <c r="J8" s="10" t="s">
        <v>135</v>
      </c>
      <c r="K8" s="10" t="s">
        <v>7</v>
      </c>
      <c r="L8" s="10" t="s">
        <v>7</v>
      </c>
    </row>
    <row r="9" spans="1:12" ht="40.5" hidden="1" x14ac:dyDescent="0.15">
      <c r="A9" s="78">
        <v>6</v>
      </c>
      <c r="B9" s="87" t="s">
        <v>219</v>
      </c>
      <c r="C9" s="138">
        <f>別表3【県央・島原1】!D65</f>
        <v>175</v>
      </c>
      <c r="D9" s="165">
        <f>SUM(別表3【県央・島原1】!K65:K76)</f>
        <v>550700</v>
      </c>
      <c r="E9" s="172">
        <v>1176</v>
      </c>
      <c r="F9" s="65" t="s">
        <v>330</v>
      </c>
      <c r="G9" s="65" t="s">
        <v>6</v>
      </c>
      <c r="H9" s="65" t="s">
        <v>6</v>
      </c>
      <c r="I9" s="10" t="s">
        <v>114</v>
      </c>
      <c r="J9" s="10" t="s">
        <v>115</v>
      </c>
      <c r="K9" s="10" t="s">
        <v>166</v>
      </c>
      <c r="L9" s="10" t="s">
        <v>166</v>
      </c>
    </row>
    <row r="10" spans="1:12" ht="40.5" x14ac:dyDescent="0.15">
      <c r="A10" s="78">
        <v>4</v>
      </c>
      <c r="B10" s="8" t="s">
        <v>220</v>
      </c>
      <c r="C10" s="138">
        <f>別表3【県央・島原1】!D77</f>
        <v>103</v>
      </c>
      <c r="D10" s="165">
        <f>SUM(別表3【県央・島原1】!K77:K88)</f>
        <v>28200</v>
      </c>
      <c r="E10" s="172">
        <v>170</v>
      </c>
      <c r="F10" s="65" t="s">
        <v>319</v>
      </c>
      <c r="G10" s="65" t="s">
        <v>6</v>
      </c>
      <c r="H10" s="65" t="s">
        <v>6</v>
      </c>
      <c r="I10" s="10" t="s">
        <v>114</v>
      </c>
      <c r="J10" s="10" t="s">
        <v>115</v>
      </c>
      <c r="K10" s="10" t="s">
        <v>166</v>
      </c>
      <c r="L10" s="10" t="s">
        <v>166</v>
      </c>
    </row>
    <row r="11" spans="1:12" ht="40.5" hidden="1" x14ac:dyDescent="0.15">
      <c r="A11" s="78">
        <v>8</v>
      </c>
      <c r="B11" s="10" t="s">
        <v>221</v>
      </c>
      <c r="C11" s="138">
        <f>別表3【県央・島原1】!D89</f>
        <v>46</v>
      </c>
      <c r="D11" s="165">
        <f>SUM(別表3【県央・島原1】!K89:K100)</f>
        <v>117500</v>
      </c>
      <c r="E11" s="172">
        <v>175</v>
      </c>
      <c r="F11" s="65" t="s">
        <v>331</v>
      </c>
      <c r="G11" s="65" t="s">
        <v>6</v>
      </c>
      <c r="H11" s="65" t="s">
        <v>6</v>
      </c>
      <c r="I11" s="10" t="s">
        <v>114</v>
      </c>
      <c r="J11" s="10" t="s">
        <v>115</v>
      </c>
      <c r="K11" s="10" t="s">
        <v>166</v>
      </c>
      <c r="L11" s="10" t="s">
        <v>166</v>
      </c>
    </row>
    <row r="12" spans="1:12" ht="40.5" hidden="1" x14ac:dyDescent="0.15">
      <c r="A12" s="78">
        <v>9</v>
      </c>
      <c r="B12" s="10" t="s">
        <v>222</v>
      </c>
      <c r="C12" s="138">
        <f>別表3【県央・島原1】!D101</f>
        <v>22</v>
      </c>
      <c r="D12" s="165">
        <f>SUM(別表3【県央・島原1】!K101:K112)</f>
        <v>58400</v>
      </c>
      <c r="E12" s="172">
        <v>70</v>
      </c>
      <c r="F12" s="65" t="s">
        <v>332</v>
      </c>
      <c r="G12" s="65" t="s">
        <v>6</v>
      </c>
      <c r="H12" s="65" t="s">
        <v>6</v>
      </c>
      <c r="I12" s="10" t="s">
        <v>114</v>
      </c>
      <c r="J12" s="10" t="s">
        <v>115</v>
      </c>
      <c r="K12" s="10" t="s">
        <v>166</v>
      </c>
      <c r="L12" s="10" t="s">
        <v>166</v>
      </c>
    </row>
    <row r="13" spans="1:12" ht="40.5" hidden="1" customHeight="1" x14ac:dyDescent="0.15">
      <c r="A13" s="78">
        <v>10</v>
      </c>
      <c r="B13" s="10" t="s">
        <v>223</v>
      </c>
      <c r="C13" s="138">
        <f>別表3【県央・島原1】!D113</f>
        <v>83</v>
      </c>
      <c r="D13" s="165">
        <f>SUM(別表3【県央・島原1】!K113:K124)</f>
        <v>248100</v>
      </c>
      <c r="E13" s="172">
        <v>325</v>
      </c>
      <c r="F13" s="65" t="s">
        <v>333</v>
      </c>
      <c r="G13" s="65" t="s">
        <v>6</v>
      </c>
      <c r="H13" s="65" t="s">
        <v>6</v>
      </c>
      <c r="I13" s="10" t="s">
        <v>114</v>
      </c>
      <c r="J13" s="10" t="s">
        <v>115</v>
      </c>
      <c r="K13" s="10" t="s">
        <v>166</v>
      </c>
      <c r="L13" s="10" t="s">
        <v>166</v>
      </c>
    </row>
    <row r="14" spans="1:12" ht="40.5" hidden="1" customHeight="1" x14ac:dyDescent="0.15">
      <c r="A14" s="78">
        <v>11</v>
      </c>
      <c r="B14" s="10" t="s">
        <v>224</v>
      </c>
      <c r="C14" s="138">
        <f>別表3【県央・島原1】!D125</f>
        <v>23</v>
      </c>
      <c r="D14" s="165">
        <f>SUM(別表3【県央・島原1】!K125:K136)</f>
        <v>66900</v>
      </c>
      <c r="E14" s="172">
        <v>123</v>
      </c>
      <c r="F14" s="65" t="s">
        <v>334</v>
      </c>
      <c r="G14" s="65" t="s">
        <v>6</v>
      </c>
      <c r="H14" s="65" t="s">
        <v>6</v>
      </c>
      <c r="I14" s="10" t="s">
        <v>114</v>
      </c>
      <c r="J14" s="10" t="s">
        <v>115</v>
      </c>
      <c r="K14" s="10" t="s">
        <v>166</v>
      </c>
      <c r="L14" s="10" t="s">
        <v>166</v>
      </c>
    </row>
    <row r="15" spans="1:12" ht="40.5" x14ac:dyDescent="0.15">
      <c r="A15" s="78">
        <v>5</v>
      </c>
      <c r="B15" s="10" t="s">
        <v>261</v>
      </c>
      <c r="C15" s="138">
        <f>別表3【県央・島原1】!D137</f>
        <v>71</v>
      </c>
      <c r="D15" s="165">
        <f>SUM(別表3【県央・島原1】!K137:K148)</f>
        <v>162300</v>
      </c>
      <c r="E15" s="172">
        <v>410</v>
      </c>
      <c r="F15" s="65" t="s">
        <v>335</v>
      </c>
      <c r="G15" s="65" t="s">
        <v>6</v>
      </c>
      <c r="H15" s="65" t="s">
        <v>6</v>
      </c>
      <c r="I15" s="10" t="s">
        <v>347</v>
      </c>
      <c r="J15" s="10" t="s">
        <v>344</v>
      </c>
      <c r="K15" s="10" t="s">
        <v>7</v>
      </c>
      <c r="L15" s="10" t="s">
        <v>7</v>
      </c>
    </row>
    <row r="16" spans="1:12" ht="40.5" customHeight="1" x14ac:dyDescent="0.15">
      <c r="A16" s="78">
        <v>6</v>
      </c>
      <c r="B16" s="10" t="s">
        <v>262</v>
      </c>
      <c r="C16" s="138">
        <f>別表3【県央・島原1】!D149</f>
        <v>68</v>
      </c>
      <c r="D16" s="165">
        <f>SUM(別表3【県央・島原1】!K149:K160)</f>
        <v>140200</v>
      </c>
      <c r="E16" s="172">
        <v>350</v>
      </c>
      <c r="F16" s="65" t="s">
        <v>345</v>
      </c>
      <c r="G16" s="65" t="s">
        <v>6</v>
      </c>
      <c r="H16" s="65" t="s">
        <v>6</v>
      </c>
      <c r="I16" s="10" t="s">
        <v>347</v>
      </c>
      <c r="J16" s="10" t="s">
        <v>346</v>
      </c>
      <c r="K16" s="10" t="s">
        <v>7</v>
      </c>
      <c r="L16" s="10" t="s">
        <v>7</v>
      </c>
    </row>
    <row r="17" spans="1:12" ht="40.5" x14ac:dyDescent="0.15">
      <c r="A17" s="78">
        <v>7</v>
      </c>
      <c r="B17" s="10" t="s">
        <v>263</v>
      </c>
      <c r="C17" s="138">
        <f>別表3【県央・島原1】!D161</f>
        <v>22</v>
      </c>
      <c r="D17" s="165">
        <f>SUM(別表3【県央・島原1】!K161:K172)</f>
        <v>44500</v>
      </c>
      <c r="E17" s="172">
        <v>80</v>
      </c>
      <c r="F17" s="65" t="s">
        <v>336</v>
      </c>
      <c r="G17" s="65" t="s">
        <v>6</v>
      </c>
      <c r="H17" s="65" t="s">
        <v>6</v>
      </c>
      <c r="I17" s="10" t="s">
        <v>348</v>
      </c>
      <c r="J17" s="10" t="s">
        <v>343</v>
      </c>
      <c r="K17" s="10" t="s">
        <v>7</v>
      </c>
      <c r="L17" s="10" t="s">
        <v>7</v>
      </c>
    </row>
    <row r="18" spans="1:12" ht="40.5" hidden="1" x14ac:dyDescent="0.15">
      <c r="A18" s="78">
        <v>15</v>
      </c>
      <c r="B18" s="10" t="s">
        <v>111</v>
      </c>
      <c r="C18" s="138">
        <f>別表3【県央・島原1】!D173</f>
        <v>83</v>
      </c>
      <c r="D18" s="165">
        <f>SUM(別表3【県央・島原1】!K173:K184)</f>
        <v>262500</v>
      </c>
      <c r="E18" s="172">
        <v>200</v>
      </c>
      <c r="F18" s="65" t="s">
        <v>337</v>
      </c>
      <c r="G18" s="65" t="s">
        <v>6</v>
      </c>
      <c r="H18" s="65" t="s">
        <v>6</v>
      </c>
      <c r="I18" s="10" t="s">
        <v>114</v>
      </c>
      <c r="J18" s="10" t="s">
        <v>115</v>
      </c>
      <c r="K18" s="10" t="s">
        <v>7</v>
      </c>
      <c r="L18" s="10" t="s">
        <v>7</v>
      </c>
    </row>
    <row r="19" spans="1:12" ht="40.5" x14ac:dyDescent="0.15">
      <c r="A19" s="78">
        <v>8</v>
      </c>
      <c r="B19" s="10" t="s">
        <v>225</v>
      </c>
      <c r="C19" s="138">
        <f>別表3【県央・島原1】!D185</f>
        <v>53</v>
      </c>
      <c r="D19" s="165">
        <f>SUM(別表3【県央・島原1】!K185:K196)</f>
        <v>95400</v>
      </c>
      <c r="E19" s="172">
        <v>225</v>
      </c>
      <c r="F19" s="65" t="s">
        <v>331</v>
      </c>
      <c r="G19" s="65" t="s">
        <v>6</v>
      </c>
      <c r="H19" s="65" t="s">
        <v>6</v>
      </c>
      <c r="I19" s="10" t="s">
        <v>26</v>
      </c>
      <c r="J19" s="10" t="s">
        <v>27</v>
      </c>
      <c r="K19" s="10" t="s">
        <v>7</v>
      </c>
      <c r="L19" s="10" t="s">
        <v>7</v>
      </c>
    </row>
    <row r="20" spans="1:12" ht="40.5" x14ac:dyDescent="0.15">
      <c r="A20" s="78">
        <v>9</v>
      </c>
      <c r="B20" s="10" t="s">
        <v>226</v>
      </c>
      <c r="C20" s="138">
        <f>別表3【県央・島原1】!D197</f>
        <v>23</v>
      </c>
      <c r="D20" s="165">
        <f>SUM(別表3【県央・島原1】!K197:K208)</f>
        <v>52100</v>
      </c>
      <c r="E20" s="172">
        <v>100</v>
      </c>
      <c r="F20" s="65" t="s">
        <v>338</v>
      </c>
      <c r="G20" s="65" t="s">
        <v>39</v>
      </c>
      <c r="H20" s="65" t="s">
        <v>39</v>
      </c>
      <c r="I20" s="10" t="s">
        <v>109</v>
      </c>
      <c r="J20" s="10" t="s">
        <v>110</v>
      </c>
      <c r="K20" s="10" t="s">
        <v>60</v>
      </c>
      <c r="L20" s="10" t="s">
        <v>60</v>
      </c>
    </row>
    <row r="21" spans="1:12" s="12" customFormat="1" ht="40.5" hidden="1" customHeight="1" x14ac:dyDescent="0.15">
      <c r="A21" s="78">
        <v>18</v>
      </c>
      <c r="B21" s="10" t="s">
        <v>208</v>
      </c>
      <c r="C21" s="138">
        <f>別表3【県央・島原1】!D209</f>
        <v>314</v>
      </c>
      <c r="D21" s="165">
        <f>SUM(別表3【県央・島原1】!K209:K220)</f>
        <v>906400</v>
      </c>
      <c r="E21" s="166">
        <v>1850</v>
      </c>
      <c r="F21" s="65" t="s">
        <v>339</v>
      </c>
      <c r="G21" s="65" t="s">
        <v>6</v>
      </c>
      <c r="H21" s="65" t="s">
        <v>6</v>
      </c>
      <c r="I21" s="10" t="s">
        <v>200</v>
      </c>
      <c r="J21" s="10" t="s">
        <v>201</v>
      </c>
      <c r="K21" s="10" t="s">
        <v>7</v>
      </c>
      <c r="L21" s="10" t="s">
        <v>7</v>
      </c>
    </row>
    <row r="22" spans="1:12" ht="40.5" customHeight="1" x14ac:dyDescent="0.15">
      <c r="B22" s="74" t="s">
        <v>106</v>
      </c>
      <c r="C22" s="142">
        <f>SUM(C4,C7,C8,C10,C15,C16,C17,C19,C20)</f>
        <v>523</v>
      </c>
      <c r="D22" s="142">
        <f>SUM(D4,D7,D8,D10,D15,D16,D17,D19,D20)</f>
        <v>873400</v>
      </c>
      <c r="E22" s="157"/>
    </row>
  </sheetData>
  <mergeCells count="1">
    <mergeCell ref="A3:B3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&amp;R県央・島原地区１_【別表２】_&amp;P／&amp;N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O221"/>
  <sheetViews>
    <sheetView view="pageBreakPreview" zoomScale="55" zoomScaleNormal="100" zoomScaleSheetLayoutView="55" workbookViewId="0">
      <pane xSplit="2" ySplit="4" topLeftCell="C5" activePane="bottomRight" state="frozen"/>
      <selection activeCell="J13" sqref="J13"/>
      <selection pane="topRight" activeCell="J13" sqref="J13"/>
      <selection pane="bottomLeft" activeCell="J13" sqref="J13"/>
      <selection pane="bottomRight" activeCell="T154" sqref="T154"/>
    </sheetView>
  </sheetViews>
  <sheetFormatPr defaultRowHeight="13.5" outlineLevelRow="1" x14ac:dyDescent="0.15"/>
  <cols>
    <col min="1" max="1" width="3.875" style="1" customWidth="1"/>
    <col min="2" max="2" width="14" style="1" customWidth="1"/>
    <col min="3" max="3" width="9" style="1"/>
    <col min="4" max="5" width="9.125" style="1" bestFit="1" customWidth="1"/>
    <col min="6" max="10" width="8.625" style="1" customWidth="1"/>
    <col min="11" max="11" width="9.5" style="1" bestFit="1" customWidth="1"/>
    <col min="12" max="12" width="5.25" style="1" bestFit="1" customWidth="1"/>
    <col min="13" max="13" width="9" style="1"/>
    <col min="14" max="14" width="9.5" style="1" bestFit="1" customWidth="1"/>
    <col min="15" max="16384" width="9" style="1"/>
  </cols>
  <sheetData>
    <row r="1" spans="1:14" x14ac:dyDescent="0.15">
      <c r="A1" s="13" t="s">
        <v>100</v>
      </c>
    </row>
    <row r="2" spans="1:14" ht="14.25" thickBot="1" x14ac:dyDescent="0.2">
      <c r="A2" s="13" t="s">
        <v>351</v>
      </c>
    </row>
    <row r="3" spans="1:14" x14ac:dyDescent="0.15">
      <c r="A3" s="214" t="s">
        <v>95</v>
      </c>
      <c r="B3" s="215"/>
      <c r="C3" s="218" t="s">
        <v>101</v>
      </c>
      <c r="D3" s="220" t="s">
        <v>102</v>
      </c>
      <c r="E3" s="222" t="s">
        <v>276</v>
      </c>
      <c r="F3" s="211" t="s">
        <v>103</v>
      </c>
      <c r="G3" s="212"/>
      <c r="H3" s="212"/>
      <c r="I3" s="212"/>
      <c r="J3" s="212"/>
      <c r="K3" s="213"/>
    </row>
    <row r="4" spans="1:14" ht="27.75" thickBot="1" x14ac:dyDescent="0.2">
      <c r="A4" s="216"/>
      <c r="B4" s="217"/>
      <c r="C4" s="219"/>
      <c r="D4" s="221"/>
      <c r="E4" s="223"/>
      <c r="F4" s="14" t="s">
        <v>277</v>
      </c>
      <c r="G4" s="15" t="s">
        <v>249</v>
      </c>
      <c r="H4" s="16" t="s">
        <v>250</v>
      </c>
      <c r="I4" s="16" t="s">
        <v>251</v>
      </c>
      <c r="J4" s="15" t="s">
        <v>252</v>
      </c>
      <c r="K4" s="17" t="s">
        <v>42</v>
      </c>
    </row>
    <row r="5" spans="1:14" x14ac:dyDescent="0.15">
      <c r="A5" s="196">
        <v>1</v>
      </c>
      <c r="B5" s="199" t="s">
        <v>178</v>
      </c>
      <c r="C5" s="18" t="s">
        <v>11</v>
      </c>
      <c r="D5" s="144">
        <f>別表4【県央・島原1】!D17</f>
        <v>155</v>
      </c>
      <c r="E5" s="144">
        <f>別表4【県央・島原1】!F6</f>
        <v>100</v>
      </c>
      <c r="F5" s="144">
        <f>ROUND(別表4【県央・島原1】!G6,-2)</f>
        <v>18200</v>
      </c>
      <c r="G5" s="144">
        <f>ROUND(別表4【県央・島原1】!H6,-2)</f>
        <v>0</v>
      </c>
      <c r="H5" s="144">
        <f>ROUND(別表4【県央・島原1】!I6,-2)</f>
        <v>0</v>
      </c>
      <c r="I5" s="144">
        <f>ROUND(別表4【県央・島原1】!J6,-2)</f>
        <v>0</v>
      </c>
      <c r="J5" s="144">
        <f>ROUND(別表4【県央・島原1】!K6,-2)</f>
        <v>0</v>
      </c>
      <c r="K5" s="145">
        <f t="shared" ref="K5:K36" si="0">SUM(F5:J5)</f>
        <v>18200</v>
      </c>
      <c r="N5" s="21"/>
    </row>
    <row r="6" spans="1:14" x14ac:dyDescent="0.15">
      <c r="A6" s="197"/>
      <c r="B6" s="200"/>
      <c r="C6" s="22" t="s">
        <v>12</v>
      </c>
      <c r="D6" s="146">
        <f t="shared" ref="D6:D16" si="1">D5</f>
        <v>155</v>
      </c>
      <c r="E6" s="146">
        <f>別表4【県央・島原1】!F7</f>
        <v>100</v>
      </c>
      <c r="F6" s="146">
        <f>ROUND(別表4【県央・島原1】!G7,-2)</f>
        <v>19300</v>
      </c>
      <c r="G6" s="146">
        <f>ROUND(別表4【県央・島原1】!H7,-2)</f>
        <v>0</v>
      </c>
      <c r="H6" s="146">
        <f>ROUND(別表4【県央・島原1】!I7,-2)</f>
        <v>0</v>
      </c>
      <c r="I6" s="146">
        <f>ROUND(別表4【県央・島原1】!J7,-2)</f>
        <v>0</v>
      </c>
      <c r="J6" s="146">
        <f>ROUND(別表4【県央・島原1】!K7,-2)</f>
        <v>0</v>
      </c>
      <c r="K6" s="147">
        <f t="shared" si="0"/>
        <v>19300</v>
      </c>
    </row>
    <row r="7" spans="1:14" x14ac:dyDescent="0.15">
      <c r="A7" s="197"/>
      <c r="B7" s="200"/>
      <c r="C7" s="22" t="s">
        <v>13</v>
      </c>
      <c r="D7" s="146">
        <f t="shared" si="1"/>
        <v>155</v>
      </c>
      <c r="E7" s="146">
        <f>別表4【県央・島原1】!F8</f>
        <v>100</v>
      </c>
      <c r="F7" s="146">
        <f>ROUND(別表4【県央・島原1】!G8,-2)</f>
        <v>25300</v>
      </c>
      <c r="G7" s="146">
        <f>ROUND(別表4【県央・島原1】!H8,-2)</f>
        <v>0</v>
      </c>
      <c r="H7" s="146">
        <f>ROUND(別表4【県央・島原1】!I8,-2)</f>
        <v>0</v>
      </c>
      <c r="I7" s="146">
        <f>ROUND(別表4【県央・島原1】!J8,-2)</f>
        <v>0</v>
      </c>
      <c r="J7" s="146">
        <f>ROUND(別表4【県央・島原1】!K8,-2)</f>
        <v>0</v>
      </c>
      <c r="K7" s="147">
        <f t="shared" si="0"/>
        <v>25300</v>
      </c>
    </row>
    <row r="8" spans="1:14" x14ac:dyDescent="0.15">
      <c r="A8" s="197"/>
      <c r="B8" s="200"/>
      <c r="C8" s="22" t="s">
        <v>14</v>
      </c>
      <c r="D8" s="146">
        <f t="shared" si="1"/>
        <v>155</v>
      </c>
      <c r="E8" s="146">
        <f>別表4【県央・島原1】!F9</f>
        <v>100</v>
      </c>
      <c r="F8" s="146">
        <f>ROUND(別表4【県央・島原1】!G9,-2)</f>
        <v>32900</v>
      </c>
      <c r="G8" s="146">
        <f>ROUND(別表4【県央・島原1】!H9,-2)</f>
        <v>0</v>
      </c>
      <c r="H8" s="146">
        <f>ROUND(別表4【県央・島原1】!I9,-2)</f>
        <v>0</v>
      </c>
      <c r="I8" s="146">
        <f>ROUND(別表4【県央・島原1】!J9,-2)</f>
        <v>0</v>
      </c>
      <c r="J8" s="146">
        <f>ROUND(別表4【県央・島原1】!K9,-2)</f>
        <v>0</v>
      </c>
      <c r="K8" s="147">
        <f t="shared" si="0"/>
        <v>32900</v>
      </c>
      <c r="L8" s="1" t="s">
        <v>24</v>
      </c>
    </row>
    <row r="9" spans="1:14" x14ac:dyDescent="0.15">
      <c r="A9" s="197"/>
      <c r="B9" s="200"/>
      <c r="C9" s="22" t="s">
        <v>15</v>
      </c>
      <c r="D9" s="146">
        <f t="shared" si="1"/>
        <v>155</v>
      </c>
      <c r="E9" s="146">
        <f>別表4【県央・島原1】!F10</f>
        <v>100</v>
      </c>
      <c r="F9" s="146">
        <f>ROUND(別表4【県央・島原1】!G10,-2)</f>
        <v>39000</v>
      </c>
      <c r="G9" s="146">
        <f>ROUND(別表4【県央・島原1】!H10,-2)</f>
        <v>0</v>
      </c>
      <c r="H9" s="146">
        <f>ROUND(別表4【県央・島原1】!I10,-2)</f>
        <v>0</v>
      </c>
      <c r="I9" s="146">
        <f>ROUND(別表4【県央・島原1】!J10,-2)</f>
        <v>0</v>
      </c>
      <c r="J9" s="146">
        <f>ROUND(別表4【県央・島原1】!K10,-2)</f>
        <v>0</v>
      </c>
      <c r="K9" s="147">
        <f t="shared" si="0"/>
        <v>39000</v>
      </c>
      <c r="L9" s="1" t="s">
        <v>24</v>
      </c>
    </row>
    <row r="10" spans="1:14" x14ac:dyDescent="0.15">
      <c r="A10" s="197"/>
      <c r="B10" s="200"/>
      <c r="C10" s="22" t="s">
        <v>16</v>
      </c>
      <c r="D10" s="146">
        <f t="shared" si="1"/>
        <v>155</v>
      </c>
      <c r="E10" s="146">
        <f>別表4【県央・島原1】!F11</f>
        <v>100</v>
      </c>
      <c r="F10" s="146">
        <f>ROUND(別表4【県央・島原1】!G11,-2)</f>
        <v>30900</v>
      </c>
      <c r="G10" s="146">
        <f>ROUND(別表4【県央・島原1】!H11,-2)</f>
        <v>0</v>
      </c>
      <c r="H10" s="146">
        <f>ROUND(別表4【県央・島原1】!I11,-2)</f>
        <v>0</v>
      </c>
      <c r="I10" s="146">
        <f>ROUND(別表4【県央・島原1】!J11,-2)</f>
        <v>0</v>
      </c>
      <c r="J10" s="146">
        <f>ROUND(別表4【県央・島原1】!K11,-2)</f>
        <v>0</v>
      </c>
      <c r="K10" s="147">
        <f t="shared" si="0"/>
        <v>30900</v>
      </c>
      <c r="L10" s="1" t="s">
        <v>24</v>
      </c>
    </row>
    <row r="11" spans="1:14" x14ac:dyDescent="0.15">
      <c r="A11" s="197"/>
      <c r="B11" s="200"/>
      <c r="C11" s="22" t="s">
        <v>17</v>
      </c>
      <c r="D11" s="146">
        <f t="shared" si="1"/>
        <v>155</v>
      </c>
      <c r="E11" s="146">
        <f>別表4【県央・島原1】!F12</f>
        <v>100</v>
      </c>
      <c r="F11" s="146">
        <f>ROUND(別表4【県央・島原1】!G12,-2)</f>
        <v>19600</v>
      </c>
      <c r="G11" s="146">
        <f>ROUND(別表4【県央・島原1】!H12,-2)</f>
        <v>0</v>
      </c>
      <c r="H11" s="146">
        <f>ROUND(別表4【県央・島原1】!I12,-2)</f>
        <v>0</v>
      </c>
      <c r="I11" s="146">
        <f>ROUND(別表4【県央・島原1】!J12,-2)</f>
        <v>0</v>
      </c>
      <c r="J11" s="146">
        <f>ROUND(別表4【県央・島原1】!K12,-2)</f>
        <v>0</v>
      </c>
      <c r="K11" s="147">
        <f t="shared" si="0"/>
        <v>19600</v>
      </c>
    </row>
    <row r="12" spans="1:14" x14ac:dyDescent="0.15">
      <c r="A12" s="197"/>
      <c r="B12" s="200"/>
      <c r="C12" s="22" t="s">
        <v>18</v>
      </c>
      <c r="D12" s="146">
        <f t="shared" si="1"/>
        <v>155</v>
      </c>
      <c r="E12" s="146">
        <f>別表4【県央・島原1】!F13</f>
        <v>100</v>
      </c>
      <c r="F12" s="146">
        <f>ROUND(別表4【県央・島原1】!G13,-2)</f>
        <v>19100</v>
      </c>
      <c r="G12" s="146">
        <f>ROUND(別表4【県央・島原1】!H13,-2)</f>
        <v>0</v>
      </c>
      <c r="H12" s="146">
        <f>ROUND(別表4【県央・島原1】!I13,-2)</f>
        <v>0</v>
      </c>
      <c r="I12" s="146">
        <f>ROUND(別表4【県央・島原1】!J13,-2)</f>
        <v>0</v>
      </c>
      <c r="J12" s="146">
        <f>ROUND(別表4【県央・島原1】!K13,-2)</f>
        <v>0</v>
      </c>
      <c r="K12" s="147">
        <f t="shared" si="0"/>
        <v>19100</v>
      </c>
    </row>
    <row r="13" spans="1:14" x14ac:dyDescent="0.15">
      <c r="A13" s="197"/>
      <c r="B13" s="200"/>
      <c r="C13" s="22" t="s">
        <v>19</v>
      </c>
      <c r="D13" s="146">
        <f t="shared" si="1"/>
        <v>155</v>
      </c>
      <c r="E13" s="146">
        <f>別表4【県央・島原1】!F14</f>
        <v>100</v>
      </c>
      <c r="F13" s="146">
        <f>ROUND(別表4【県央・島原1】!G14,-2)</f>
        <v>26400</v>
      </c>
      <c r="G13" s="146">
        <f>ROUND(別表4【県央・島原1】!H14,-2)</f>
        <v>0</v>
      </c>
      <c r="H13" s="146">
        <f>ROUND(別表4【県央・島原1】!I14,-2)</f>
        <v>0</v>
      </c>
      <c r="I13" s="146">
        <f>ROUND(別表4【県央・島原1】!J14,-2)</f>
        <v>0</v>
      </c>
      <c r="J13" s="146">
        <f>ROUND(別表4【県央・島原1】!K14,-2)</f>
        <v>0</v>
      </c>
      <c r="K13" s="147">
        <f t="shared" si="0"/>
        <v>26400</v>
      </c>
    </row>
    <row r="14" spans="1:14" x14ac:dyDescent="0.15">
      <c r="A14" s="197"/>
      <c r="B14" s="200"/>
      <c r="C14" s="22" t="s">
        <v>20</v>
      </c>
      <c r="D14" s="146">
        <f t="shared" si="1"/>
        <v>155</v>
      </c>
      <c r="E14" s="146">
        <f>別表4【県央・島原1】!F15</f>
        <v>100</v>
      </c>
      <c r="F14" s="146">
        <f>ROUND(別表4【県央・島原1】!G15,-2)</f>
        <v>29900</v>
      </c>
      <c r="G14" s="146">
        <f>ROUND(別表4【県央・島原1】!H15,-2)</f>
        <v>0</v>
      </c>
      <c r="H14" s="146">
        <f>ROUND(別表4【県央・島原1】!I15,-2)</f>
        <v>0</v>
      </c>
      <c r="I14" s="146">
        <f>ROUND(別表4【県央・島原1】!J15,-2)</f>
        <v>0</v>
      </c>
      <c r="J14" s="146">
        <f>ROUND(別表4【県央・島原1】!K15,-2)</f>
        <v>0</v>
      </c>
      <c r="K14" s="147">
        <f t="shared" si="0"/>
        <v>29900</v>
      </c>
    </row>
    <row r="15" spans="1:14" x14ac:dyDescent="0.15">
      <c r="A15" s="197"/>
      <c r="B15" s="200"/>
      <c r="C15" s="22" t="s">
        <v>21</v>
      </c>
      <c r="D15" s="146">
        <f t="shared" si="1"/>
        <v>155</v>
      </c>
      <c r="E15" s="146">
        <f>別表4【県央・島原1】!F16</f>
        <v>100</v>
      </c>
      <c r="F15" s="146">
        <f>ROUND(別表4【県央・島原1】!G16,-2)</f>
        <v>24900</v>
      </c>
      <c r="G15" s="146">
        <f>ROUND(別表4【県央・島原1】!H16,-2)</f>
        <v>0</v>
      </c>
      <c r="H15" s="146">
        <f>ROUND(別表4【県央・島原1】!I16,-2)</f>
        <v>0</v>
      </c>
      <c r="I15" s="146">
        <f>ROUND(別表4【県央・島原1】!J16,-2)</f>
        <v>0</v>
      </c>
      <c r="J15" s="146">
        <f>ROUND(別表4【県央・島原1】!K16,-2)</f>
        <v>0</v>
      </c>
      <c r="K15" s="147">
        <f t="shared" si="0"/>
        <v>24900</v>
      </c>
    </row>
    <row r="16" spans="1:14" ht="14.25" thickBot="1" x14ac:dyDescent="0.2">
      <c r="A16" s="197"/>
      <c r="B16" s="200"/>
      <c r="C16" s="22" t="s">
        <v>22</v>
      </c>
      <c r="D16" s="146">
        <f t="shared" si="1"/>
        <v>155</v>
      </c>
      <c r="E16" s="146">
        <f>別表4【県央・島原1】!F17</f>
        <v>100</v>
      </c>
      <c r="F16" s="146">
        <f>ROUND(別表4【県央・島原1】!G17,-2)</f>
        <v>25200</v>
      </c>
      <c r="G16" s="146">
        <f>ROUND(別表4【県央・島原1】!H17,-2)</f>
        <v>0</v>
      </c>
      <c r="H16" s="146">
        <f>ROUND(別表4【県央・島原1】!I17,-2)</f>
        <v>0</v>
      </c>
      <c r="I16" s="146">
        <f>ROUND(別表4【県央・島原1】!J17,-2)</f>
        <v>0</v>
      </c>
      <c r="J16" s="146">
        <f>ROUND(別表4【県央・島原1】!K17,-2)</f>
        <v>0</v>
      </c>
      <c r="K16" s="147">
        <f t="shared" si="0"/>
        <v>25200</v>
      </c>
    </row>
    <row r="17" spans="1:14" ht="14.25" hidden="1" thickBot="1" x14ac:dyDescent="0.2">
      <c r="A17" s="196">
        <v>2</v>
      </c>
      <c r="B17" s="199" t="s">
        <v>192</v>
      </c>
      <c r="C17" s="18" t="s">
        <v>11</v>
      </c>
      <c r="D17" s="144">
        <f>別表4【県央・島原1】!D29</f>
        <v>38</v>
      </c>
      <c r="E17" s="144">
        <f>別表4【県央・島原1】!F18</f>
        <v>100</v>
      </c>
      <c r="F17" s="144">
        <f>ROUND(別表4【県央・島原1】!G18,-2)</f>
        <v>6400</v>
      </c>
      <c r="G17" s="144">
        <f>ROUND(別表4【県央・島原1】!H18,-2)</f>
        <v>0</v>
      </c>
      <c r="H17" s="144">
        <f>ROUND(別表4【県央・島原1】!I18,-2)</f>
        <v>0</v>
      </c>
      <c r="I17" s="144">
        <f>ROUND(別表4【県央・島原1】!J18,-2)</f>
        <v>0</v>
      </c>
      <c r="J17" s="144">
        <f>ROUND(別表4【県央・島原1】!K18,-2)</f>
        <v>0</v>
      </c>
      <c r="K17" s="145">
        <f t="shared" si="0"/>
        <v>6400</v>
      </c>
      <c r="N17" s="21"/>
    </row>
    <row r="18" spans="1:14" ht="14.25" hidden="1" thickBot="1" x14ac:dyDescent="0.2">
      <c r="A18" s="197"/>
      <c r="B18" s="200"/>
      <c r="C18" s="22" t="s">
        <v>12</v>
      </c>
      <c r="D18" s="146">
        <f t="shared" ref="D18:D28" si="2">D17</f>
        <v>38</v>
      </c>
      <c r="E18" s="146">
        <f>別表4【県央・島原1】!F19</f>
        <v>100</v>
      </c>
      <c r="F18" s="146">
        <f>ROUND(別表4【県央・島原1】!G19,-2)</f>
        <v>6700</v>
      </c>
      <c r="G18" s="146">
        <f>ROUND(別表4【県央・島原1】!H19,-2)</f>
        <v>0</v>
      </c>
      <c r="H18" s="146">
        <f>ROUND(別表4【県央・島原1】!I19,-2)</f>
        <v>0</v>
      </c>
      <c r="I18" s="146">
        <f>ROUND(別表4【県央・島原1】!J19,-2)</f>
        <v>0</v>
      </c>
      <c r="J18" s="146">
        <f>ROUND(別表4【県央・島原1】!K19,-2)</f>
        <v>0</v>
      </c>
      <c r="K18" s="147">
        <f t="shared" si="0"/>
        <v>6700</v>
      </c>
    </row>
    <row r="19" spans="1:14" ht="14.25" hidden="1" thickBot="1" x14ac:dyDescent="0.2">
      <c r="A19" s="197"/>
      <c r="B19" s="200"/>
      <c r="C19" s="22" t="s">
        <v>13</v>
      </c>
      <c r="D19" s="146">
        <f t="shared" si="2"/>
        <v>38</v>
      </c>
      <c r="E19" s="146">
        <f>別表4【県央・島原1】!F20</f>
        <v>100</v>
      </c>
      <c r="F19" s="146">
        <f>ROUND(別表4【県央・島原1】!G20,-2)</f>
        <v>8300</v>
      </c>
      <c r="G19" s="146">
        <f>ROUND(別表4【県央・島原1】!H20,-2)</f>
        <v>0</v>
      </c>
      <c r="H19" s="146">
        <f>ROUND(別表4【県央・島原1】!I20,-2)</f>
        <v>0</v>
      </c>
      <c r="I19" s="146">
        <f>ROUND(別表4【県央・島原1】!J20,-2)</f>
        <v>0</v>
      </c>
      <c r="J19" s="146">
        <f>ROUND(別表4【県央・島原1】!K20,-2)</f>
        <v>0</v>
      </c>
      <c r="K19" s="147">
        <f t="shared" si="0"/>
        <v>8300</v>
      </c>
    </row>
    <row r="20" spans="1:14" ht="14.25" hidden="1" thickBot="1" x14ac:dyDescent="0.2">
      <c r="A20" s="197"/>
      <c r="B20" s="200"/>
      <c r="C20" s="22" t="s">
        <v>14</v>
      </c>
      <c r="D20" s="146">
        <f t="shared" si="2"/>
        <v>38</v>
      </c>
      <c r="E20" s="146">
        <f>別表4【県央・島原1】!F21</f>
        <v>100</v>
      </c>
      <c r="F20" s="146">
        <f>ROUND(別表4【県央・島原1】!G21,-2)</f>
        <v>9100</v>
      </c>
      <c r="G20" s="146">
        <f>ROUND(別表4【県央・島原1】!H21,-2)</f>
        <v>0</v>
      </c>
      <c r="H20" s="146">
        <f>ROUND(別表4【県央・島原1】!I21,-2)</f>
        <v>0</v>
      </c>
      <c r="I20" s="146">
        <f>ROUND(別表4【県央・島原1】!J21,-2)</f>
        <v>0</v>
      </c>
      <c r="J20" s="146">
        <f>ROUND(別表4【県央・島原1】!K21,-2)</f>
        <v>0</v>
      </c>
      <c r="K20" s="147">
        <f t="shared" si="0"/>
        <v>9100</v>
      </c>
      <c r="L20" s="1" t="s">
        <v>24</v>
      </c>
    </row>
    <row r="21" spans="1:14" ht="14.25" hidden="1" thickBot="1" x14ac:dyDescent="0.2">
      <c r="A21" s="197"/>
      <c r="B21" s="200"/>
      <c r="C21" s="22" t="s">
        <v>15</v>
      </c>
      <c r="D21" s="146">
        <f t="shared" si="2"/>
        <v>38</v>
      </c>
      <c r="E21" s="146">
        <f>別表4【県央・島原1】!F22</f>
        <v>100</v>
      </c>
      <c r="F21" s="146">
        <f>ROUND(別表4【県央・島原1】!G22,-2)</f>
        <v>9200</v>
      </c>
      <c r="G21" s="146">
        <f>ROUND(別表4【県央・島原1】!H22,-2)</f>
        <v>0</v>
      </c>
      <c r="H21" s="146">
        <f>ROUND(別表4【県央・島原1】!I22,-2)</f>
        <v>0</v>
      </c>
      <c r="I21" s="146">
        <f>ROUND(別表4【県央・島原1】!J22,-2)</f>
        <v>0</v>
      </c>
      <c r="J21" s="146">
        <f>ROUND(別表4【県央・島原1】!K22,-2)</f>
        <v>0</v>
      </c>
      <c r="K21" s="147">
        <f t="shared" si="0"/>
        <v>9200</v>
      </c>
      <c r="L21" s="1" t="s">
        <v>24</v>
      </c>
    </row>
    <row r="22" spans="1:14" ht="14.25" hidden="1" thickBot="1" x14ac:dyDescent="0.2">
      <c r="A22" s="197"/>
      <c r="B22" s="200"/>
      <c r="C22" s="22" t="s">
        <v>16</v>
      </c>
      <c r="D22" s="146">
        <f t="shared" si="2"/>
        <v>38</v>
      </c>
      <c r="E22" s="146">
        <f>別表4【県央・島原1】!F23</f>
        <v>100</v>
      </c>
      <c r="F22" s="146">
        <f>ROUND(別表4【県央・島原1】!G23,-2)</f>
        <v>8500</v>
      </c>
      <c r="G22" s="146">
        <f>ROUND(別表4【県央・島原1】!H23,-2)</f>
        <v>0</v>
      </c>
      <c r="H22" s="146">
        <f>ROUND(別表4【県央・島原1】!I23,-2)</f>
        <v>0</v>
      </c>
      <c r="I22" s="146">
        <f>ROUND(別表4【県央・島原1】!J23,-2)</f>
        <v>0</v>
      </c>
      <c r="J22" s="146">
        <f>ROUND(別表4【県央・島原1】!K23,-2)</f>
        <v>0</v>
      </c>
      <c r="K22" s="147">
        <f t="shared" si="0"/>
        <v>8500</v>
      </c>
      <c r="L22" s="1" t="s">
        <v>24</v>
      </c>
    </row>
    <row r="23" spans="1:14" ht="14.25" hidden="1" thickBot="1" x14ac:dyDescent="0.2">
      <c r="A23" s="197"/>
      <c r="B23" s="200"/>
      <c r="C23" s="22" t="s">
        <v>17</v>
      </c>
      <c r="D23" s="146">
        <f t="shared" si="2"/>
        <v>38</v>
      </c>
      <c r="E23" s="146">
        <f>別表4【県央・島原1】!F24</f>
        <v>100</v>
      </c>
      <c r="F23" s="146">
        <f>ROUND(別表4【県央・島原1】!G24,-2)</f>
        <v>6900</v>
      </c>
      <c r="G23" s="146">
        <f>ROUND(別表4【県央・島原1】!H24,-2)</f>
        <v>0</v>
      </c>
      <c r="H23" s="146">
        <f>ROUND(別表4【県央・島原1】!I24,-2)</f>
        <v>0</v>
      </c>
      <c r="I23" s="146">
        <f>ROUND(別表4【県央・島原1】!J24,-2)</f>
        <v>0</v>
      </c>
      <c r="J23" s="146">
        <f>ROUND(別表4【県央・島原1】!K24,-2)</f>
        <v>0</v>
      </c>
      <c r="K23" s="147">
        <f t="shared" si="0"/>
        <v>6900</v>
      </c>
    </row>
    <row r="24" spans="1:14" ht="14.25" hidden="1" thickBot="1" x14ac:dyDescent="0.2">
      <c r="A24" s="197"/>
      <c r="B24" s="200"/>
      <c r="C24" s="22" t="s">
        <v>18</v>
      </c>
      <c r="D24" s="146">
        <f t="shared" si="2"/>
        <v>38</v>
      </c>
      <c r="E24" s="146">
        <f>別表4【県央・島原1】!F25</f>
        <v>100</v>
      </c>
      <c r="F24" s="146">
        <f>ROUND(別表4【県央・島原1】!G25,-2)</f>
        <v>6600</v>
      </c>
      <c r="G24" s="146">
        <f>ROUND(別表4【県央・島原1】!H25,-2)</f>
        <v>0</v>
      </c>
      <c r="H24" s="146">
        <f>ROUND(別表4【県央・島原1】!I25,-2)</f>
        <v>0</v>
      </c>
      <c r="I24" s="146">
        <f>ROUND(別表4【県央・島原1】!J25,-2)</f>
        <v>0</v>
      </c>
      <c r="J24" s="146">
        <f>ROUND(別表4【県央・島原1】!K25,-2)</f>
        <v>0</v>
      </c>
      <c r="K24" s="147">
        <f t="shared" si="0"/>
        <v>6600</v>
      </c>
    </row>
    <row r="25" spans="1:14" ht="14.25" hidden="1" thickBot="1" x14ac:dyDescent="0.2">
      <c r="A25" s="197"/>
      <c r="B25" s="200"/>
      <c r="C25" s="22" t="s">
        <v>19</v>
      </c>
      <c r="D25" s="146">
        <f t="shared" si="2"/>
        <v>38</v>
      </c>
      <c r="E25" s="146">
        <f>別表4【県央・島原1】!F26</f>
        <v>100</v>
      </c>
      <c r="F25" s="146">
        <f>ROUND(別表4【県央・島原1】!G26,-2)</f>
        <v>7500</v>
      </c>
      <c r="G25" s="146">
        <f>ROUND(別表4【県央・島原1】!H26,-2)</f>
        <v>0</v>
      </c>
      <c r="H25" s="146">
        <f>ROUND(別表4【県央・島原1】!I26,-2)</f>
        <v>0</v>
      </c>
      <c r="I25" s="146">
        <f>ROUND(別表4【県央・島原1】!J26,-2)</f>
        <v>0</v>
      </c>
      <c r="J25" s="146">
        <f>ROUND(別表4【県央・島原1】!K26,-2)</f>
        <v>0</v>
      </c>
      <c r="K25" s="147">
        <f t="shared" si="0"/>
        <v>7500</v>
      </c>
    </row>
    <row r="26" spans="1:14" ht="14.25" hidden="1" thickBot="1" x14ac:dyDescent="0.2">
      <c r="A26" s="197"/>
      <c r="B26" s="200"/>
      <c r="C26" s="22" t="s">
        <v>20</v>
      </c>
      <c r="D26" s="146">
        <f t="shared" si="2"/>
        <v>38</v>
      </c>
      <c r="E26" s="146">
        <f>別表4【県央・島原1】!F27</f>
        <v>100</v>
      </c>
      <c r="F26" s="146">
        <f>ROUND(別表4【県央・島原1】!G27,-2)</f>
        <v>7600</v>
      </c>
      <c r="G26" s="146">
        <f>ROUND(別表4【県央・島原1】!H27,-2)</f>
        <v>0</v>
      </c>
      <c r="H26" s="146">
        <f>ROUND(別表4【県央・島原1】!I27,-2)</f>
        <v>0</v>
      </c>
      <c r="I26" s="146">
        <f>ROUND(別表4【県央・島原1】!J27,-2)</f>
        <v>0</v>
      </c>
      <c r="J26" s="146">
        <f>ROUND(別表4【県央・島原1】!K27,-2)</f>
        <v>0</v>
      </c>
      <c r="K26" s="147">
        <f t="shared" si="0"/>
        <v>7600</v>
      </c>
    </row>
    <row r="27" spans="1:14" ht="14.25" hidden="1" thickBot="1" x14ac:dyDescent="0.2">
      <c r="A27" s="197"/>
      <c r="B27" s="200"/>
      <c r="C27" s="22" t="s">
        <v>21</v>
      </c>
      <c r="D27" s="146">
        <f t="shared" si="2"/>
        <v>38</v>
      </c>
      <c r="E27" s="146">
        <f>別表4【県央・島原1】!F28</f>
        <v>100</v>
      </c>
      <c r="F27" s="146">
        <f>ROUND(別表4【県央・島原1】!G28,-2)</f>
        <v>7300</v>
      </c>
      <c r="G27" s="146">
        <f>ROUND(別表4【県央・島原1】!H28,-2)</f>
        <v>0</v>
      </c>
      <c r="H27" s="146">
        <f>ROUND(別表4【県央・島原1】!I28,-2)</f>
        <v>0</v>
      </c>
      <c r="I27" s="146">
        <f>ROUND(別表4【県央・島原1】!J28,-2)</f>
        <v>0</v>
      </c>
      <c r="J27" s="146">
        <f>ROUND(別表4【県央・島原1】!K28,-2)</f>
        <v>0</v>
      </c>
      <c r="K27" s="147">
        <f t="shared" si="0"/>
        <v>7300</v>
      </c>
    </row>
    <row r="28" spans="1:14" ht="14.25" hidden="1" thickBot="1" x14ac:dyDescent="0.2">
      <c r="A28" s="197"/>
      <c r="B28" s="200"/>
      <c r="C28" s="22" t="s">
        <v>22</v>
      </c>
      <c r="D28" s="146">
        <f t="shared" si="2"/>
        <v>38</v>
      </c>
      <c r="E28" s="146">
        <f>別表4【県央・島原1】!F29</f>
        <v>100</v>
      </c>
      <c r="F28" s="146">
        <f>ROUND(別表4【県央・島原1】!G29,-2)</f>
        <v>6500</v>
      </c>
      <c r="G28" s="146">
        <f>ROUND(別表4【県央・島原1】!H29,-2)</f>
        <v>0</v>
      </c>
      <c r="H28" s="146">
        <f>ROUND(別表4【県央・島原1】!I29,-2)</f>
        <v>0</v>
      </c>
      <c r="I28" s="146">
        <f>ROUND(別表4【県央・島原1】!J29,-2)</f>
        <v>0</v>
      </c>
      <c r="J28" s="146">
        <f>ROUND(別表4【県央・島原1】!K29,-2)</f>
        <v>0</v>
      </c>
      <c r="K28" s="147">
        <f t="shared" si="0"/>
        <v>6500</v>
      </c>
    </row>
    <row r="29" spans="1:14" ht="14.25" hidden="1" thickBot="1" x14ac:dyDescent="0.2">
      <c r="A29" s="196">
        <v>3</v>
      </c>
      <c r="B29" s="199" t="s">
        <v>218</v>
      </c>
      <c r="C29" s="18" t="s">
        <v>11</v>
      </c>
      <c r="D29" s="144">
        <f>別表4【県央・島原1】!D41</f>
        <v>46</v>
      </c>
      <c r="E29" s="144">
        <f>別表4【県央・島原1】!F30</f>
        <v>100</v>
      </c>
      <c r="F29" s="144">
        <f>ROUND(別表4【県央・島原1】!G30,-2)</f>
        <v>8100</v>
      </c>
      <c r="G29" s="144">
        <f>ROUND(別表4【県央・島原1】!H30,-2)</f>
        <v>0</v>
      </c>
      <c r="H29" s="144">
        <f>ROUND(別表4【県央・島原1】!I30,-2)</f>
        <v>0</v>
      </c>
      <c r="I29" s="144">
        <f>ROUND(別表4【県央・島原1】!J30,-2)</f>
        <v>0</v>
      </c>
      <c r="J29" s="144">
        <f>ROUND(別表4【県央・島原1】!K30,-2)</f>
        <v>0</v>
      </c>
      <c r="K29" s="145">
        <f t="shared" si="0"/>
        <v>8100</v>
      </c>
      <c r="N29" s="21"/>
    </row>
    <row r="30" spans="1:14" ht="14.25" hidden="1" thickBot="1" x14ac:dyDescent="0.2">
      <c r="A30" s="197"/>
      <c r="B30" s="200"/>
      <c r="C30" s="22" t="s">
        <v>12</v>
      </c>
      <c r="D30" s="146">
        <f t="shared" ref="D30:D40" si="3">D29</f>
        <v>46</v>
      </c>
      <c r="E30" s="146">
        <f>別表4【県央・島原1】!F31</f>
        <v>100</v>
      </c>
      <c r="F30" s="146">
        <f>ROUND(別表4【県央・島原1】!G31,-2)</f>
        <v>8900</v>
      </c>
      <c r="G30" s="146">
        <f>ROUND(別表4【県央・島原1】!H31,-2)</f>
        <v>0</v>
      </c>
      <c r="H30" s="146">
        <f>ROUND(別表4【県央・島原1】!I31,-2)</f>
        <v>0</v>
      </c>
      <c r="I30" s="146">
        <f>ROUND(別表4【県央・島原1】!J31,-2)</f>
        <v>0</v>
      </c>
      <c r="J30" s="146">
        <f>ROUND(別表4【県央・島原1】!K31,-2)</f>
        <v>0</v>
      </c>
      <c r="K30" s="147">
        <f t="shared" si="0"/>
        <v>8900</v>
      </c>
    </row>
    <row r="31" spans="1:14" ht="14.25" hidden="1" thickBot="1" x14ac:dyDescent="0.2">
      <c r="A31" s="197"/>
      <c r="B31" s="200"/>
      <c r="C31" s="22" t="s">
        <v>13</v>
      </c>
      <c r="D31" s="146">
        <f t="shared" si="3"/>
        <v>46</v>
      </c>
      <c r="E31" s="146">
        <f>別表4【県央・島原1】!F32</f>
        <v>100</v>
      </c>
      <c r="F31" s="146">
        <f>ROUND(別表4【県央・島原1】!G32,-2)</f>
        <v>9700</v>
      </c>
      <c r="G31" s="146">
        <f>ROUND(別表4【県央・島原1】!H32,-2)</f>
        <v>0</v>
      </c>
      <c r="H31" s="146">
        <f>ROUND(別表4【県央・島原1】!I32,-2)</f>
        <v>0</v>
      </c>
      <c r="I31" s="146">
        <f>ROUND(別表4【県央・島原1】!J32,-2)</f>
        <v>0</v>
      </c>
      <c r="J31" s="146">
        <f>ROUND(別表4【県央・島原1】!K32,-2)</f>
        <v>0</v>
      </c>
      <c r="K31" s="147">
        <f t="shared" si="0"/>
        <v>9700</v>
      </c>
    </row>
    <row r="32" spans="1:14" ht="14.25" hidden="1" thickBot="1" x14ac:dyDescent="0.2">
      <c r="A32" s="197"/>
      <c r="B32" s="200"/>
      <c r="C32" s="22" t="s">
        <v>14</v>
      </c>
      <c r="D32" s="146">
        <f t="shared" si="3"/>
        <v>46</v>
      </c>
      <c r="E32" s="146">
        <f>別表4【県央・島原1】!F33</f>
        <v>100</v>
      </c>
      <c r="F32" s="146">
        <f>ROUND(別表4【県央・島原1】!G33,-2)</f>
        <v>12200</v>
      </c>
      <c r="G32" s="146">
        <f>ROUND(別表4【県央・島原1】!H33,-2)</f>
        <v>0</v>
      </c>
      <c r="H32" s="146">
        <f>ROUND(別表4【県央・島原1】!I33,-2)</f>
        <v>0</v>
      </c>
      <c r="I32" s="146">
        <f>ROUND(別表4【県央・島原1】!J33,-2)</f>
        <v>0</v>
      </c>
      <c r="J32" s="146">
        <f>ROUND(別表4【県央・島原1】!K33,-2)</f>
        <v>0</v>
      </c>
      <c r="K32" s="147">
        <f t="shared" si="0"/>
        <v>12200</v>
      </c>
      <c r="L32" s="1" t="s">
        <v>24</v>
      </c>
    </row>
    <row r="33" spans="1:14" ht="14.25" hidden="1" thickBot="1" x14ac:dyDescent="0.2">
      <c r="A33" s="197"/>
      <c r="B33" s="200"/>
      <c r="C33" s="22" t="s">
        <v>15</v>
      </c>
      <c r="D33" s="146">
        <f t="shared" si="3"/>
        <v>46</v>
      </c>
      <c r="E33" s="146">
        <f>別表4【県央・島原1】!F34</f>
        <v>100</v>
      </c>
      <c r="F33" s="146">
        <f>ROUND(別表4【県央・島原1】!G34,-2)</f>
        <v>14000</v>
      </c>
      <c r="G33" s="146">
        <f>ROUND(別表4【県央・島原1】!H34,-2)</f>
        <v>0</v>
      </c>
      <c r="H33" s="146">
        <f>ROUND(別表4【県央・島原1】!I34,-2)</f>
        <v>0</v>
      </c>
      <c r="I33" s="146">
        <f>ROUND(別表4【県央・島原1】!J34,-2)</f>
        <v>0</v>
      </c>
      <c r="J33" s="146">
        <f>ROUND(別表4【県央・島原1】!K34,-2)</f>
        <v>0</v>
      </c>
      <c r="K33" s="147">
        <f t="shared" si="0"/>
        <v>14000</v>
      </c>
      <c r="L33" s="1" t="s">
        <v>24</v>
      </c>
    </row>
    <row r="34" spans="1:14" ht="14.25" hidden="1" thickBot="1" x14ac:dyDescent="0.2">
      <c r="A34" s="197"/>
      <c r="B34" s="200"/>
      <c r="C34" s="22" t="s">
        <v>16</v>
      </c>
      <c r="D34" s="146">
        <f t="shared" si="3"/>
        <v>46</v>
      </c>
      <c r="E34" s="146">
        <f>別表4【県央・島原1】!F35</f>
        <v>100</v>
      </c>
      <c r="F34" s="146">
        <f>ROUND(別表4【県央・島原1】!G35,-2)</f>
        <v>11500</v>
      </c>
      <c r="G34" s="146">
        <f>ROUND(別表4【県央・島原1】!H35,-2)</f>
        <v>0</v>
      </c>
      <c r="H34" s="146">
        <f>ROUND(別表4【県央・島原1】!I35,-2)</f>
        <v>0</v>
      </c>
      <c r="I34" s="146">
        <f>ROUND(別表4【県央・島原1】!J35,-2)</f>
        <v>0</v>
      </c>
      <c r="J34" s="146">
        <f>ROUND(別表4【県央・島原1】!K35,-2)</f>
        <v>0</v>
      </c>
      <c r="K34" s="147">
        <f t="shared" si="0"/>
        <v>11500</v>
      </c>
      <c r="L34" s="1" t="s">
        <v>24</v>
      </c>
    </row>
    <row r="35" spans="1:14" ht="14.25" hidden="1" thickBot="1" x14ac:dyDescent="0.2">
      <c r="A35" s="197"/>
      <c r="B35" s="200"/>
      <c r="C35" s="22" t="s">
        <v>17</v>
      </c>
      <c r="D35" s="146">
        <f t="shared" si="3"/>
        <v>46</v>
      </c>
      <c r="E35" s="146">
        <f>別表4【県央・島原1】!F36</f>
        <v>100</v>
      </c>
      <c r="F35" s="146">
        <f>ROUND(別表4【県央・島原1】!G36,-2)</f>
        <v>9200</v>
      </c>
      <c r="G35" s="146">
        <f>ROUND(別表4【県央・島原1】!H36,-2)</f>
        <v>0</v>
      </c>
      <c r="H35" s="146">
        <f>ROUND(別表4【県央・島原1】!I36,-2)</f>
        <v>0</v>
      </c>
      <c r="I35" s="146">
        <f>ROUND(別表4【県央・島原1】!J36,-2)</f>
        <v>0</v>
      </c>
      <c r="J35" s="146">
        <f>ROUND(別表4【県央・島原1】!K36,-2)</f>
        <v>0</v>
      </c>
      <c r="K35" s="147">
        <f t="shared" si="0"/>
        <v>9200</v>
      </c>
    </row>
    <row r="36" spans="1:14" ht="14.25" hidden="1" thickBot="1" x14ac:dyDescent="0.2">
      <c r="A36" s="197"/>
      <c r="B36" s="200"/>
      <c r="C36" s="22" t="s">
        <v>18</v>
      </c>
      <c r="D36" s="146">
        <f t="shared" si="3"/>
        <v>46</v>
      </c>
      <c r="E36" s="146">
        <f>別表4【県央・島原1】!F37</f>
        <v>100</v>
      </c>
      <c r="F36" s="146">
        <f>ROUND(別表4【県央・島原1】!G37,-2)</f>
        <v>8400</v>
      </c>
      <c r="G36" s="146">
        <f>ROUND(別表4【県央・島原1】!H37,-2)</f>
        <v>0</v>
      </c>
      <c r="H36" s="146">
        <f>ROUND(別表4【県央・島原1】!I37,-2)</f>
        <v>0</v>
      </c>
      <c r="I36" s="146">
        <f>ROUND(別表4【県央・島原1】!J37,-2)</f>
        <v>0</v>
      </c>
      <c r="J36" s="146">
        <f>ROUND(別表4【県央・島原1】!K37,-2)</f>
        <v>0</v>
      </c>
      <c r="K36" s="147">
        <f t="shared" si="0"/>
        <v>8400</v>
      </c>
    </row>
    <row r="37" spans="1:14" ht="14.25" hidden="1" thickBot="1" x14ac:dyDescent="0.2">
      <c r="A37" s="197"/>
      <c r="B37" s="200"/>
      <c r="C37" s="22" t="s">
        <v>19</v>
      </c>
      <c r="D37" s="146">
        <f t="shared" si="3"/>
        <v>46</v>
      </c>
      <c r="E37" s="146">
        <f>別表4【県央・島原1】!F38</f>
        <v>100</v>
      </c>
      <c r="F37" s="146">
        <f>ROUND(別表4【県央・島原1】!G38,-2)</f>
        <v>8900</v>
      </c>
      <c r="G37" s="146">
        <f>ROUND(別表4【県央・島原1】!H38,-2)</f>
        <v>0</v>
      </c>
      <c r="H37" s="146">
        <f>ROUND(別表4【県央・島原1】!I38,-2)</f>
        <v>0</v>
      </c>
      <c r="I37" s="146">
        <f>ROUND(別表4【県央・島原1】!J38,-2)</f>
        <v>0</v>
      </c>
      <c r="J37" s="146">
        <f>ROUND(別表4【県央・島原1】!K38,-2)</f>
        <v>0</v>
      </c>
      <c r="K37" s="147">
        <f t="shared" ref="K37:K68" si="4">SUM(F37:J37)</f>
        <v>8900</v>
      </c>
    </row>
    <row r="38" spans="1:14" ht="14.25" hidden="1" thickBot="1" x14ac:dyDescent="0.2">
      <c r="A38" s="197"/>
      <c r="B38" s="200"/>
      <c r="C38" s="22" t="s">
        <v>20</v>
      </c>
      <c r="D38" s="146">
        <f t="shared" si="3"/>
        <v>46</v>
      </c>
      <c r="E38" s="146">
        <f>別表4【県央・島原1】!F39</f>
        <v>100</v>
      </c>
      <c r="F38" s="146">
        <f>ROUND(別表4【県央・島原1】!G39,-2)</f>
        <v>9100</v>
      </c>
      <c r="G38" s="146">
        <f>ROUND(別表4【県央・島原1】!H39,-2)</f>
        <v>0</v>
      </c>
      <c r="H38" s="146">
        <f>ROUND(別表4【県央・島原1】!I39,-2)</f>
        <v>0</v>
      </c>
      <c r="I38" s="146">
        <f>ROUND(別表4【県央・島原1】!J39,-2)</f>
        <v>0</v>
      </c>
      <c r="J38" s="146">
        <f>ROUND(別表4【県央・島原1】!K39,-2)</f>
        <v>0</v>
      </c>
      <c r="K38" s="147">
        <f t="shared" si="4"/>
        <v>9100</v>
      </c>
    </row>
    <row r="39" spans="1:14" ht="14.25" hidden="1" thickBot="1" x14ac:dyDescent="0.2">
      <c r="A39" s="197"/>
      <c r="B39" s="200"/>
      <c r="C39" s="22" t="s">
        <v>21</v>
      </c>
      <c r="D39" s="146">
        <f t="shared" si="3"/>
        <v>46</v>
      </c>
      <c r="E39" s="146">
        <f>別表4【県央・島原1】!F40</f>
        <v>100</v>
      </c>
      <c r="F39" s="146">
        <f>ROUND(別表4【県央・島原1】!G40,-2)</f>
        <v>8400</v>
      </c>
      <c r="G39" s="146">
        <f>ROUND(別表4【県央・島原1】!H40,-2)</f>
        <v>0</v>
      </c>
      <c r="H39" s="146">
        <f>ROUND(別表4【県央・島原1】!I40,-2)</f>
        <v>0</v>
      </c>
      <c r="I39" s="146">
        <f>ROUND(別表4【県央・島原1】!J40,-2)</f>
        <v>0</v>
      </c>
      <c r="J39" s="146">
        <f>ROUND(別表4【県央・島原1】!K40,-2)</f>
        <v>0</v>
      </c>
      <c r="K39" s="147">
        <f t="shared" si="4"/>
        <v>8400</v>
      </c>
    </row>
    <row r="40" spans="1:14" ht="14.25" hidden="1" thickBot="1" x14ac:dyDescent="0.2">
      <c r="A40" s="197"/>
      <c r="B40" s="200"/>
      <c r="C40" s="22" t="s">
        <v>22</v>
      </c>
      <c r="D40" s="146">
        <f t="shared" si="3"/>
        <v>46</v>
      </c>
      <c r="E40" s="146">
        <f>別表4【県央・島原1】!F41</f>
        <v>100</v>
      </c>
      <c r="F40" s="146">
        <f>ROUND(別表4【県央・島原1】!G41,-2)</f>
        <v>8700</v>
      </c>
      <c r="G40" s="146">
        <f>ROUND(別表4【県央・島原1】!H41,-2)</f>
        <v>0</v>
      </c>
      <c r="H40" s="146">
        <f>ROUND(別表4【県央・島原1】!I41,-2)</f>
        <v>0</v>
      </c>
      <c r="I40" s="146">
        <f>ROUND(別表4【県央・島原1】!J41,-2)</f>
        <v>0</v>
      </c>
      <c r="J40" s="146">
        <f>ROUND(別表4【県央・島原1】!K41,-2)</f>
        <v>0</v>
      </c>
      <c r="K40" s="147">
        <f t="shared" si="4"/>
        <v>8700</v>
      </c>
    </row>
    <row r="41" spans="1:14" x14ac:dyDescent="0.15">
      <c r="A41" s="196">
        <v>2</v>
      </c>
      <c r="B41" s="199" t="s">
        <v>193</v>
      </c>
      <c r="C41" s="18" t="s">
        <v>11</v>
      </c>
      <c r="D41" s="144">
        <f>別表4【県央・島原1】!D53</f>
        <v>16</v>
      </c>
      <c r="E41" s="144">
        <f>別表4【県央・島原1】!F42</f>
        <v>100</v>
      </c>
      <c r="F41" s="144">
        <f>ROUND(別表4【県央・島原1】!G42,-2)</f>
        <v>2600</v>
      </c>
      <c r="G41" s="144">
        <f>ROUND(別表4【県央・島原1】!H42,-2)</f>
        <v>0</v>
      </c>
      <c r="H41" s="144">
        <f>ROUND(別表4【県央・島原1】!I42,-2)</f>
        <v>0</v>
      </c>
      <c r="I41" s="144">
        <f>ROUND(別表4【県央・島原1】!J42,-2)</f>
        <v>0</v>
      </c>
      <c r="J41" s="144">
        <f>ROUND(別表4【県央・島原1】!K42,-2)</f>
        <v>0</v>
      </c>
      <c r="K41" s="145">
        <f t="shared" si="4"/>
        <v>2600</v>
      </c>
      <c r="N41" s="21"/>
    </row>
    <row r="42" spans="1:14" x14ac:dyDescent="0.15">
      <c r="A42" s="197"/>
      <c r="B42" s="200"/>
      <c r="C42" s="22" t="s">
        <v>12</v>
      </c>
      <c r="D42" s="146">
        <f t="shared" ref="D42:D52" si="5">D41</f>
        <v>16</v>
      </c>
      <c r="E42" s="146">
        <f>別表4【県央・島原1】!F43</f>
        <v>100</v>
      </c>
      <c r="F42" s="146">
        <f>ROUND(別表4【県央・島原1】!G43,-2)</f>
        <v>2700</v>
      </c>
      <c r="G42" s="146">
        <f>ROUND(別表4【県央・島原1】!H43,-2)</f>
        <v>0</v>
      </c>
      <c r="H42" s="146">
        <f>ROUND(別表4【県央・島原1】!I43,-2)</f>
        <v>0</v>
      </c>
      <c r="I42" s="146">
        <f>ROUND(別表4【県央・島原1】!J43,-2)</f>
        <v>0</v>
      </c>
      <c r="J42" s="146">
        <f>ROUND(別表4【県央・島原1】!K43,-2)</f>
        <v>0</v>
      </c>
      <c r="K42" s="147">
        <f t="shared" si="4"/>
        <v>2700</v>
      </c>
    </row>
    <row r="43" spans="1:14" x14ac:dyDescent="0.15">
      <c r="A43" s="197"/>
      <c r="B43" s="200"/>
      <c r="C43" s="22" t="s">
        <v>13</v>
      </c>
      <c r="D43" s="146">
        <f t="shared" si="5"/>
        <v>16</v>
      </c>
      <c r="E43" s="146">
        <f>別表4【県央・島原1】!F44</f>
        <v>100</v>
      </c>
      <c r="F43" s="146">
        <f>ROUND(別表4【県央・島原1】!G44,-2)</f>
        <v>2600</v>
      </c>
      <c r="G43" s="146">
        <f>ROUND(別表4【県央・島原1】!H44,-2)</f>
        <v>0</v>
      </c>
      <c r="H43" s="146">
        <f>ROUND(別表4【県央・島原1】!I44,-2)</f>
        <v>0</v>
      </c>
      <c r="I43" s="146">
        <f>ROUND(別表4【県央・島原1】!J44,-2)</f>
        <v>0</v>
      </c>
      <c r="J43" s="146">
        <f>ROUND(別表4【県央・島原1】!K44,-2)</f>
        <v>0</v>
      </c>
      <c r="K43" s="147">
        <f t="shared" si="4"/>
        <v>2600</v>
      </c>
    </row>
    <row r="44" spans="1:14" x14ac:dyDescent="0.15">
      <c r="A44" s="197"/>
      <c r="B44" s="200"/>
      <c r="C44" s="22" t="s">
        <v>14</v>
      </c>
      <c r="D44" s="146">
        <f t="shared" si="5"/>
        <v>16</v>
      </c>
      <c r="E44" s="146">
        <f>別表4【県央・島原1】!F45</f>
        <v>100</v>
      </c>
      <c r="F44" s="146">
        <f>ROUND(別表4【県央・島原1】!G45,-2)</f>
        <v>2800</v>
      </c>
      <c r="G44" s="146">
        <f>ROUND(別表4【県央・島原1】!H45,-2)</f>
        <v>0</v>
      </c>
      <c r="H44" s="146">
        <f>ROUND(別表4【県央・島原1】!I45,-2)</f>
        <v>0</v>
      </c>
      <c r="I44" s="146">
        <f>ROUND(別表4【県央・島原1】!J45,-2)</f>
        <v>0</v>
      </c>
      <c r="J44" s="146">
        <f>ROUND(別表4【県央・島原1】!K45,-2)</f>
        <v>0</v>
      </c>
      <c r="K44" s="147">
        <f t="shared" si="4"/>
        <v>2800</v>
      </c>
      <c r="L44" s="1" t="s">
        <v>24</v>
      </c>
    </row>
    <row r="45" spans="1:14" x14ac:dyDescent="0.15">
      <c r="A45" s="197"/>
      <c r="B45" s="200"/>
      <c r="C45" s="22" t="s">
        <v>15</v>
      </c>
      <c r="D45" s="146">
        <f t="shared" si="5"/>
        <v>16</v>
      </c>
      <c r="E45" s="146">
        <f>別表4【県央・島原1】!F46</f>
        <v>100</v>
      </c>
      <c r="F45" s="146">
        <f>ROUND(別表4【県央・島原1】!G46,-2)</f>
        <v>2700</v>
      </c>
      <c r="G45" s="146">
        <f>ROUND(別表4【県央・島原1】!H46,-2)</f>
        <v>0</v>
      </c>
      <c r="H45" s="146">
        <f>ROUND(別表4【県央・島原1】!I46,-2)</f>
        <v>0</v>
      </c>
      <c r="I45" s="146">
        <f>ROUND(別表4【県央・島原1】!J46,-2)</f>
        <v>0</v>
      </c>
      <c r="J45" s="146">
        <f>ROUND(別表4【県央・島原1】!K46,-2)</f>
        <v>0</v>
      </c>
      <c r="K45" s="147">
        <f t="shared" si="4"/>
        <v>2700</v>
      </c>
      <c r="L45" s="1" t="s">
        <v>24</v>
      </c>
    </row>
    <row r="46" spans="1:14" x14ac:dyDescent="0.15">
      <c r="A46" s="197"/>
      <c r="B46" s="200"/>
      <c r="C46" s="22" t="s">
        <v>16</v>
      </c>
      <c r="D46" s="146">
        <f t="shared" si="5"/>
        <v>16</v>
      </c>
      <c r="E46" s="146">
        <f>別表4【県央・島原1】!F47</f>
        <v>100</v>
      </c>
      <c r="F46" s="146">
        <f>ROUND(別表4【県央・島原1】!G47,-2)</f>
        <v>2600</v>
      </c>
      <c r="G46" s="146">
        <f>ROUND(別表4【県央・島原1】!H47,-2)</f>
        <v>0</v>
      </c>
      <c r="H46" s="146">
        <f>ROUND(別表4【県央・島原1】!I47,-2)</f>
        <v>0</v>
      </c>
      <c r="I46" s="146">
        <f>ROUND(別表4【県央・島原1】!J47,-2)</f>
        <v>0</v>
      </c>
      <c r="J46" s="146">
        <f>ROUND(別表4【県央・島原1】!K47,-2)</f>
        <v>0</v>
      </c>
      <c r="K46" s="147">
        <f t="shared" si="4"/>
        <v>2600</v>
      </c>
      <c r="L46" s="1" t="s">
        <v>24</v>
      </c>
    </row>
    <row r="47" spans="1:14" x14ac:dyDescent="0.15">
      <c r="A47" s="197"/>
      <c r="B47" s="200"/>
      <c r="C47" s="22" t="s">
        <v>17</v>
      </c>
      <c r="D47" s="146">
        <f t="shared" si="5"/>
        <v>16</v>
      </c>
      <c r="E47" s="146">
        <f>別表4【県央・島原1】!F48</f>
        <v>100</v>
      </c>
      <c r="F47" s="146">
        <f>ROUND(別表4【県央・島原1】!G48,-2)</f>
        <v>2500</v>
      </c>
      <c r="G47" s="146">
        <f>ROUND(別表4【県央・島原1】!H48,-2)</f>
        <v>0</v>
      </c>
      <c r="H47" s="146">
        <f>ROUND(別表4【県央・島原1】!I48,-2)</f>
        <v>0</v>
      </c>
      <c r="I47" s="146">
        <f>ROUND(別表4【県央・島原1】!J48,-2)</f>
        <v>0</v>
      </c>
      <c r="J47" s="146">
        <f>ROUND(別表4【県央・島原1】!K48,-2)</f>
        <v>0</v>
      </c>
      <c r="K47" s="147">
        <f t="shared" si="4"/>
        <v>2500</v>
      </c>
    </row>
    <row r="48" spans="1:14" x14ac:dyDescent="0.15">
      <c r="A48" s="197"/>
      <c r="B48" s="200"/>
      <c r="C48" s="22" t="s">
        <v>18</v>
      </c>
      <c r="D48" s="146">
        <f t="shared" si="5"/>
        <v>16</v>
      </c>
      <c r="E48" s="146">
        <f>別表4【県央・島原1】!F49</f>
        <v>100</v>
      </c>
      <c r="F48" s="146">
        <f>ROUND(別表4【県央・島原1】!G49,-2)</f>
        <v>2400</v>
      </c>
      <c r="G48" s="146">
        <f>ROUND(別表4【県央・島原1】!H49,-2)</f>
        <v>0</v>
      </c>
      <c r="H48" s="146">
        <f>ROUND(別表4【県央・島原1】!I49,-2)</f>
        <v>0</v>
      </c>
      <c r="I48" s="146">
        <f>ROUND(別表4【県央・島原1】!J49,-2)</f>
        <v>0</v>
      </c>
      <c r="J48" s="146">
        <f>ROUND(別表4【県央・島原1】!K49,-2)</f>
        <v>0</v>
      </c>
      <c r="K48" s="147">
        <f t="shared" si="4"/>
        <v>2400</v>
      </c>
    </row>
    <row r="49" spans="1:14" x14ac:dyDescent="0.15">
      <c r="A49" s="197"/>
      <c r="B49" s="200"/>
      <c r="C49" s="22" t="s">
        <v>19</v>
      </c>
      <c r="D49" s="146">
        <f t="shared" si="5"/>
        <v>16</v>
      </c>
      <c r="E49" s="146">
        <f>別表4【県央・島原1】!F50</f>
        <v>100</v>
      </c>
      <c r="F49" s="146">
        <f>ROUND(別表4【県央・島原1】!G50,-2)</f>
        <v>2500</v>
      </c>
      <c r="G49" s="146">
        <f>ROUND(別表4【県央・島原1】!H50,-2)</f>
        <v>0</v>
      </c>
      <c r="H49" s="146">
        <f>ROUND(別表4【県央・島原1】!I50,-2)</f>
        <v>0</v>
      </c>
      <c r="I49" s="146">
        <f>ROUND(別表4【県央・島原1】!J50,-2)</f>
        <v>0</v>
      </c>
      <c r="J49" s="146">
        <f>ROUND(別表4【県央・島原1】!K50,-2)</f>
        <v>0</v>
      </c>
      <c r="K49" s="147">
        <f t="shared" si="4"/>
        <v>2500</v>
      </c>
    </row>
    <row r="50" spans="1:14" x14ac:dyDescent="0.15">
      <c r="A50" s="197"/>
      <c r="B50" s="200"/>
      <c r="C50" s="22" t="s">
        <v>20</v>
      </c>
      <c r="D50" s="146">
        <f t="shared" si="5"/>
        <v>16</v>
      </c>
      <c r="E50" s="146">
        <f>別表4【県央・島原1】!F51</f>
        <v>100</v>
      </c>
      <c r="F50" s="146">
        <f>ROUND(別表4【県央・島原1】!G51,-2)</f>
        <v>2500</v>
      </c>
      <c r="G50" s="146">
        <f>ROUND(別表4【県央・島原1】!H51,-2)</f>
        <v>0</v>
      </c>
      <c r="H50" s="146">
        <f>ROUND(別表4【県央・島原1】!I51,-2)</f>
        <v>0</v>
      </c>
      <c r="I50" s="146">
        <f>ROUND(別表4【県央・島原1】!J51,-2)</f>
        <v>0</v>
      </c>
      <c r="J50" s="146">
        <f>ROUND(別表4【県央・島原1】!K51,-2)</f>
        <v>0</v>
      </c>
      <c r="K50" s="147">
        <f t="shared" si="4"/>
        <v>2500</v>
      </c>
    </row>
    <row r="51" spans="1:14" x14ac:dyDescent="0.15">
      <c r="A51" s="197"/>
      <c r="B51" s="200"/>
      <c r="C51" s="22" t="s">
        <v>21</v>
      </c>
      <c r="D51" s="146">
        <f t="shared" si="5"/>
        <v>16</v>
      </c>
      <c r="E51" s="146">
        <f>別表4【県央・島原1】!F52</f>
        <v>100</v>
      </c>
      <c r="F51" s="146">
        <f>ROUND(別表4【県央・島原1】!G52,-2)</f>
        <v>2400</v>
      </c>
      <c r="G51" s="146">
        <f>ROUND(別表4【県央・島原1】!H52,-2)</f>
        <v>0</v>
      </c>
      <c r="H51" s="146">
        <f>ROUND(別表4【県央・島原1】!I52,-2)</f>
        <v>0</v>
      </c>
      <c r="I51" s="146">
        <f>ROUND(別表4【県央・島原1】!J52,-2)</f>
        <v>0</v>
      </c>
      <c r="J51" s="146">
        <f>ROUND(別表4【県央・島原1】!K52,-2)</f>
        <v>0</v>
      </c>
      <c r="K51" s="147">
        <f t="shared" si="4"/>
        <v>2400</v>
      </c>
    </row>
    <row r="52" spans="1:14" ht="14.25" thickBot="1" x14ac:dyDescent="0.2">
      <c r="A52" s="198"/>
      <c r="B52" s="201"/>
      <c r="C52" s="25" t="s">
        <v>22</v>
      </c>
      <c r="D52" s="148">
        <f t="shared" si="5"/>
        <v>16</v>
      </c>
      <c r="E52" s="148">
        <f>別表4【県央・島原1】!F53</f>
        <v>100</v>
      </c>
      <c r="F52" s="148">
        <f>ROUND(別表4【県央・島原1】!G53,-2)</f>
        <v>2900</v>
      </c>
      <c r="G52" s="148">
        <f>ROUND(別表4【県央・島原1】!H53,-2)</f>
        <v>0</v>
      </c>
      <c r="H52" s="148">
        <f>ROUND(別表4【県央・島原1】!I53,-2)</f>
        <v>0</v>
      </c>
      <c r="I52" s="148">
        <f>ROUND(別表4【県央・島原1】!J53,-2)</f>
        <v>0</v>
      </c>
      <c r="J52" s="148">
        <f>ROUND(別表4【県央・島原1】!K53,-2)</f>
        <v>0</v>
      </c>
      <c r="K52" s="149">
        <f t="shared" si="4"/>
        <v>2900</v>
      </c>
    </row>
    <row r="53" spans="1:14" x14ac:dyDescent="0.15">
      <c r="A53" s="196">
        <v>3</v>
      </c>
      <c r="B53" s="199" t="s">
        <v>184</v>
      </c>
      <c r="C53" s="18" t="s">
        <v>11</v>
      </c>
      <c r="D53" s="144">
        <f>別表4【県央・島原1】!D65</f>
        <v>12</v>
      </c>
      <c r="E53" s="144">
        <f>別表4【県央・島原1】!F54</f>
        <v>100</v>
      </c>
      <c r="F53" s="144">
        <f>ROUND(別表4【県央・島原1】!G54,-2)</f>
        <v>600</v>
      </c>
      <c r="G53" s="144">
        <f>ROUND(別表4【県央・島原1】!H54,-2)</f>
        <v>0</v>
      </c>
      <c r="H53" s="144">
        <f>ROUND(別表4【県央・島原1】!I54,-2)</f>
        <v>0</v>
      </c>
      <c r="I53" s="144">
        <f>ROUND(別表4【県央・島原1】!J54,-2)</f>
        <v>0</v>
      </c>
      <c r="J53" s="144">
        <f>ROUND(別表4【県央・島原1】!K54,-2)</f>
        <v>0</v>
      </c>
      <c r="K53" s="145">
        <f t="shared" si="4"/>
        <v>600</v>
      </c>
      <c r="N53" s="21"/>
    </row>
    <row r="54" spans="1:14" x14ac:dyDescent="0.15">
      <c r="A54" s="197"/>
      <c r="B54" s="200"/>
      <c r="C54" s="22" t="s">
        <v>12</v>
      </c>
      <c r="D54" s="146">
        <f t="shared" ref="D54:D64" si="6">D53</f>
        <v>12</v>
      </c>
      <c r="E54" s="146">
        <f>別表4【県央・島原1】!F55</f>
        <v>100</v>
      </c>
      <c r="F54" s="146">
        <f>ROUND(別表4【県央・島原1】!G55,-2)</f>
        <v>800</v>
      </c>
      <c r="G54" s="146">
        <f>ROUND(別表4【県央・島原1】!H55,-2)</f>
        <v>0</v>
      </c>
      <c r="H54" s="146">
        <f>ROUND(別表4【県央・島原1】!I55,-2)</f>
        <v>0</v>
      </c>
      <c r="I54" s="146">
        <f>ROUND(別表4【県央・島原1】!J55,-2)</f>
        <v>0</v>
      </c>
      <c r="J54" s="146">
        <f>ROUND(別表4【県央・島原1】!K55,-2)</f>
        <v>0</v>
      </c>
      <c r="K54" s="147">
        <f t="shared" si="4"/>
        <v>800</v>
      </c>
    </row>
    <row r="55" spans="1:14" x14ac:dyDescent="0.15">
      <c r="A55" s="197"/>
      <c r="B55" s="200"/>
      <c r="C55" s="22" t="s">
        <v>13</v>
      </c>
      <c r="D55" s="146">
        <f t="shared" si="6"/>
        <v>12</v>
      </c>
      <c r="E55" s="146">
        <f>別表4【県央・島原1】!F56</f>
        <v>100</v>
      </c>
      <c r="F55" s="146">
        <f>ROUND(別表4【県央・島原1】!G56,-2)</f>
        <v>700</v>
      </c>
      <c r="G55" s="146">
        <f>ROUND(別表4【県央・島原1】!H56,-2)</f>
        <v>0</v>
      </c>
      <c r="H55" s="146">
        <f>ROUND(別表4【県央・島原1】!I56,-2)</f>
        <v>0</v>
      </c>
      <c r="I55" s="146">
        <f>ROUND(別表4【県央・島原1】!J56,-2)</f>
        <v>0</v>
      </c>
      <c r="J55" s="146">
        <f>ROUND(別表4【県央・島原1】!K56,-2)</f>
        <v>0</v>
      </c>
      <c r="K55" s="147">
        <f t="shared" si="4"/>
        <v>700</v>
      </c>
    </row>
    <row r="56" spans="1:14" x14ac:dyDescent="0.15">
      <c r="A56" s="197"/>
      <c r="B56" s="200"/>
      <c r="C56" s="22" t="s">
        <v>14</v>
      </c>
      <c r="D56" s="146">
        <f t="shared" si="6"/>
        <v>12</v>
      </c>
      <c r="E56" s="146">
        <f>別表4【県央・島原1】!F57</f>
        <v>100</v>
      </c>
      <c r="F56" s="146">
        <f>ROUND(別表4【県央・島原1】!G57,-2)</f>
        <v>1000</v>
      </c>
      <c r="G56" s="146">
        <f>ROUND(別表4【県央・島原1】!H57,-2)</f>
        <v>0</v>
      </c>
      <c r="H56" s="146">
        <f>ROUND(別表4【県央・島原1】!I57,-2)</f>
        <v>0</v>
      </c>
      <c r="I56" s="146">
        <f>ROUND(別表4【県央・島原1】!J57,-2)</f>
        <v>0</v>
      </c>
      <c r="J56" s="146">
        <f>ROUND(別表4【県央・島原1】!K57,-2)</f>
        <v>0</v>
      </c>
      <c r="K56" s="147">
        <f t="shared" si="4"/>
        <v>1000</v>
      </c>
      <c r="L56" s="1" t="s">
        <v>24</v>
      </c>
    </row>
    <row r="57" spans="1:14" x14ac:dyDescent="0.15">
      <c r="A57" s="197"/>
      <c r="B57" s="200"/>
      <c r="C57" s="22" t="s">
        <v>15</v>
      </c>
      <c r="D57" s="146">
        <f t="shared" si="6"/>
        <v>12</v>
      </c>
      <c r="E57" s="146">
        <f>別表4【県央・島原1】!F58</f>
        <v>100</v>
      </c>
      <c r="F57" s="146">
        <f>ROUND(別表4【県央・島原1】!G58,-2)</f>
        <v>1000</v>
      </c>
      <c r="G57" s="146">
        <f>ROUND(別表4【県央・島原1】!H58,-2)</f>
        <v>0</v>
      </c>
      <c r="H57" s="146">
        <f>ROUND(別表4【県央・島原1】!I58,-2)</f>
        <v>0</v>
      </c>
      <c r="I57" s="146">
        <f>ROUND(別表4【県央・島原1】!J58,-2)</f>
        <v>0</v>
      </c>
      <c r="J57" s="146">
        <f>ROUND(別表4【県央・島原1】!K58,-2)</f>
        <v>0</v>
      </c>
      <c r="K57" s="147">
        <f t="shared" si="4"/>
        <v>1000</v>
      </c>
      <c r="L57" s="1" t="s">
        <v>24</v>
      </c>
    </row>
    <row r="58" spans="1:14" x14ac:dyDescent="0.15">
      <c r="A58" s="197"/>
      <c r="B58" s="200"/>
      <c r="C58" s="22" t="s">
        <v>16</v>
      </c>
      <c r="D58" s="146">
        <f t="shared" si="6"/>
        <v>12</v>
      </c>
      <c r="E58" s="146">
        <f>別表4【県央・島原1】!F59</f>
        <v>100</v>
      </c>
      <c r="F58" s="146">
        <f>ROUND(別表4【県央・島原1】!G59,-2)</f>
        <v>800</v>
      </c>
      <c r="G58" s="146">
        <f>ROUND(別表4【県央・島原1】!H59,-2)</f>
        <v>0</v>
      </c>
      <c r="H58" s="146">
        <f>ROUND(別表4【県央・島原1】!I59,-2)</f>
        <v>0</v>
      </c>
      <c r="I58" s="146">
        <f>ROUND(別表4【県央・島原1】!J59,-2)</f>
        <v>0</v>
      </c>
      <c r="J58" s="146">
        <f>ROUND(別表4【県央・島原1】!K59,-2)</f>
        <v>0</v>
      </c>
      <c r="K58" s="147">
        <f t="shared" si="4"/>
        <v>800</v>
      </c>
      <c r="L58" s="1" t="s">
        <v>24</v>
      </c>
    </row>
    <row r="59" spans="1:14" x14ac:dyDescent="0.15">
      <c r="A59" s="197"/>
      <c r="B59" s="200"/>
      <c r="C59" s="22" t="s">
        <v>17</v>
      </c>
      <c r="D59" s="146">
        <f t="shared" si="6"/>
        <v>12</v>
      </c>
      <c r="E59" s="146">
        <f>別表4【県央・島原1】!F60</f>
        <v>100</v>
      </c>
      <c r="F59" s="146">
        <f>ROUND(別表4【県央・島原1】!G60,-2)</f>
        <v>700</v>
      </c>
      <c r="G59" s="146">
        <f>ROUND(別表4【県央・島原1】!H60,-2)</f>
        <v>0</v>
      </c>
      <c r="H59" s="146">
        <f>ROUND(別表4【県央・島原1】!I60,-2)</f>
        <v>0</v>
      </c>
      <c r="I59" s="146">
        <f>ROUND(別表4【県央・島原1】!J60,-2)</f>
        <v>0</v>
      </c>
      <c r="J59" s="146">
        <f>ROUND(別表4【県央・島原1】!K60,-2)</f>
        <v>0</v>
      </c>
      <c r="K59" s="147">
        <f t="shared" si="4"/>
        <v>700</v>
      </c>
    </row>
    <row r="60" spans="1:14" x14ac:dyDescent="0.15">
      <c r="A60" s="197"/>
      <c r="B60" s="200"/>
      <c r="C60" s="22" t="s">
        <v>18</v>
      </c>
      <c r="D60" s="146">
        <f t="shared" si="6"/>
        <v>12</v>
      </c>
      <c r="E60" s="146">
        <f>別表4【県央・島原1】!F61</f>
        <v>100</v>
      </c>
      <c r="F60" s="146">
        <f>ROUND(別表4【県央・島原1】!G61,-2)</f>
        <v>600</v>
      </c>
      <c r="G60" s="146">
        <f>ROUND(別表4【県央・島原1】!H61,-2)</f>
        <v>0</v>
      </c>
      <c r="H60" s="146">
        <f>ROUND(別表4【県央・島原1】!I61,-2)</f>
        <v>0</v>
      </c>
      <c r="I60" s="146">
        <f>ROUND(別表4【県央・島原1】!J61,-2)</f>
        <v>0</v>
      </c>
      <c r="J60" s="146">
        <f>ROUND(別表4【県央・島原1】!K61,-2)</f>
        <v>0</v>
      </c>
      <c r="K60" s="147">
        <f t="shared" si="4"/>
        <v>600</v>
      </c>
    </row>
    <row r="61" spans="1:14" x14ac:dyDescent="0.15">
      <c r="A61" s="197"/>
      <c r="B61" s="200"/>
      <c r="C61" s="22" t="s">
        <v>19</v>
      </c>
      <c r="D61" s="146">
        <f t="shared" si="6"/>
        <v>12</v>
      </c>
      <c r="E61" s="146">
        <f>別表4【県央・島原1】!F62</f>
        <v>100</v>
      </c>
      <c r="F61" s="146">
        <f>ROUND(別表4【県央・島原1】!G62,-2)</f>
        <v>600</v>
      </c>
      <c r="G61" s="146">
        <f>ROUND(別表4【県央・島原1】!H62,-2)</f>
        <v>0</v>
      </c>
      <c r="H61" s="146">
        <f>ROUND(別表4【県央・島原1】!I62,-2)</f>
        <v>0</v>
      </c>
      <c r="I61" s="146">
        <f>ROUND(別表4【県央・島原1】!J62,-2)</f>
        <v>0</v>
      </c>
      <c r="J61" s="146">
        <f>ROUND(別表4【県央・島原1】!K62,-2)</f>
        <v>0</v>
      </c>
      <c r="K61" s="147">
        <f t="shared" si="4"/>
        <v>600</v>
      </c>
    </row>
    <row r="62" spans="1:14" x14ac:dyDescent="0.15">
      <c r="A62" s="197"/>
      <c r="B62" s="200"/>
      <c r="C62" s="22" t="s">
        <v>20</v>
      </c>
      <c r="D62" s="146">
        <f t="shared" si="6"/>
        <v>12</v>
      </c>
      <c r="E62" s="146">
        <f>別表4【県央・島原1】!F63</f>
        <v>100</v>
      </c>
      <c r="F62" s="146">
        <f>ROUND(別表4【県央・島原1】!G63,-2)</f>
        <v>700</v>
      </c>
      <c r="G62" s="146">
        <f>ROUND(別表4【県央・島原1】!H63,-2)</f>
        <v>0</v>
      </c>
      <c r="H62" s="146">
        <f>ROUND(別表4【県央・島原1】!I63,-2)</f>
        <v>0</v>
      </c>
      <c r="I62" s="146">
        <f>ROUND(別表4【県央・島原1】!J63,-2)</f>
        <v>0</v>
      </c>
      <c r="J62" s="146">
        <f>ROUND(別表4【県央・島原1】!K63,-2)</f>
        <v>0</v>
      </c>
      <c r="K62" s="147">
        <f t="shared" si="4"/>
        <v>700</v>
      </c>
    </row>
    <row r="63" spans="1:14" x14ac:dyDescent="0.15">
      <c r="A63" s="197"/>
      <c r="B63" s="200"/>
      <c r="C63" s="22" t="s">
        <v>21</v>
      </c>
      <c r="D63" s="146">
        <f t="shared" si="6"/>
        <v>12</v>
      </c>
      <c r="E63" s="146">
        <f>別表4【県央・島原1】!F64</f>
        <v>100</v>
      </c>
      <c r="F63" s="146">
        <f>ROUND(別表4【県央・島原1】!G64,-2)</f>
        <v>600</v>
      </c>
      <c r="G63" s="146">
        <f>ROUND(別表4【県央・島原1】!H64,-2)</f>
        <v>0</v>
      </c>
      <c r="H63" s="146">
        <f>ROUND(別表4【県央・島原1】!I64,-2)</f>
        <v>0</v>
      </c>
      <c r="I63" s="146">
        <f>ROUND(別表4【県央・島原1】!J64,-2)</f>
        <v>0</v>
      </c>
      <c r="J63" s="146">
        <f>ROUND(別表4【県央・島原1】!K64,-2)</f>
        <v>0</v>
      </c>
      <c r="K63" s="147">
        <f t="shared" si="4"/>
        <v>600</v>
      </c>
    </row>
    <row r="64" spans="1:14" ht="14.25" thickBot="1" x14ac:dyDescent="0.2">
      <c r="A64" s="198"/>
      <c r="B64" s="201"/>
      <c r="C64" s="25" t="s">
        <v>22</v>
      </c>
      <c r="D64" s="148">
        <f t="shared" si="6"/>
        <v>12</v>
      </c>
      <c r="E64" s="148">
        <f>別表4【県央・島原1】!F65</f>
        <v>100</v>
      </c>
      <c r="F64" s="148">
        <f>ROUND(別表4【県央・島原1】!G65,-2)</f>
        <v>700</v>
      </c>
      <c r="G64" s="148">
        <f>ROUND(別表4【県央・島原1】!H65,-2)</f>
        <v>0</v>
      </c>
      <c r="H64" s="148">
        <f>ROUND(別表4【県央・島原1】!I65,-2)</f>
        <v>0</v>
      </c>
      <c r="I64" s="148">
        <f>ROUND(別表4【県央・島原1】!J65,-2)</f>
        <v>0</v>
      </c>
      <c r="J64" s="148">
        <f>ROUND(別表4【県央・島原1】!K65,-2)</f>
        <v>0</v>
      </c>
      <c r="K64" s="149">
        <f t="shared" si="4"/>
        <v>700</v>
      </c>
    </row>
    <row r="65" spans="1:14" ht="13.5" hidden="1" customHeight="1" x14ac:dyDescent="0.15">
      <c r="A65" s="196">
        <v>6</v>
      </c>
      <c r="B65" s="236" t="s">
        <v>267</v>
      </c>
      <c r="C65" s="18" t="s">
        <v>11</v>
      </c>
      <c r="D65" s="144">
        <f>別表4【県央・島原1】!D77</f>
        <v>175</v>
      </c>
      <c r="E65" s="144">
        <f>別表4【県央・島原1】!F66</f>
        <v>100</v>
      </c>
      <c r="F65" s="144">
        <f>ROUND(別表4【県央・島原1】!G66,-2)</f>
        <v>35300</v>
      </c>
      <c r="G65" s="144">
        <f>ROUND(別表4【県央・島原1】!H66,-2)</f>
        <v>0</v>
      </c>
      <c r="H65" s="144">
        <f>ROUND(別表4【県央・島原1】!I66,-2)</f>
        <v>0</v>
      </c>
      <c r="I65" s="144">
        <f>ROUND(別表4【県央・島原1】!J66,-2)</f>
        <v>0</v>
      </c>
      <c r="J65" s="144">
        <f>ROUND(別表4【県央・島原1】!K66,-2)</f>
        <v>0</v>
      </c>
      <c r="K65" s="145">
        <f t="shared" si="4"/>
        <v>35300</v>
      </c>
      <c r="N65" s="21"/>
    </row>
    <row r="66" spans="1:14" ht="14.25" hidden="1" thickBot="1" x14ac:dyDescent="0.2">
      <c r="A66" s="197"/>
      <c r="B66" s="237"/>
      <c r="C66" s="22" t="s">
        <v>12</v>
      </c>
      <c r="D66" s="146">
        <f t="shared" ref="D66:D76" si="7">D65</f>
        <v>175</v>
      </c>
      <c r="E66" s="146">
        <f>別表4【県央・島原1】!F67</f>
        <v>100</v>
      </c>
      <c r="F66" s="146">
        <f>ROUND(別表4【県央・島原1】!G67,-2)</f>
        <v>36100</v>
      </c>
      <c r="G66" s="146">
        <f>ROUND(別表4【県央・島原1】!H67,-2)</f>
        <v>0</v>
      </c>
      <c r="H66" s="146">
        <f>ROUND(別表4【県央・島原1】!I67,-2)</f>
        <v>0</v>
      </c>
      <c r="I66" s="146">
        <f>ROUND(別表4【県央・島原1】!J67,-2)</f>
        <v>0</v>
      </c>
      <c r="J66" s="146">
        <f>ROUND(別表4【県央・島原1】!K67,-2)</f>
        <v>0</v>
      </c>
      <c r="K66" s="147">
        <f t="shared" si="4"/>
        <v>36100</v>
      </c>
    </row>
    <row r="67" spans="1:14" ht="14.25" hidden="1" thickBot="1" x14ac:dyDescent="0.2">
      <c r="A67" s="197"/>
      <c r="B67" s="237"/>
      <c r="C67" s="22" t="s">
        <v>13</v>
      </c>
      <c r="D67" s="146">
        <f t="shared" si="7"/>
        <v>175</v>
      </c>
      <c r="E67" s="146">
        <f>別表4【県央・島原1】!F68</f>
        <v>100</v>
      </c>
      <c r="F67" s="146">
        <f>ROUND(別表4【県央・島原1】!G68,-2)</f>
        <v>37500</v>
      </c>
      <c r="G67" s="146">
        <f>ROUND(別表4【県央・島原1】!H68,-2)</f>
        <v>0</v>
      </c>
      <c r="H67" s="146">
        <f>ROUND(別表4【県央・島原1】!I68,-2)</f>
        <v>0</v>
      </c>
      <c r="I67" s="146">
        <f>ROUND(別表4【県央・島原1】!J68,-2)</f>
        <v>0</v>
      </c>
      <c r="J67" s="146">
        <f>ROUND(別表4【県央・島原1】!K68,-2)</f>
        <v>0</v>
      </c>
      <c r="K67" s="147">
        <f t="shared" si="4"/>
        <v>37500</v>
      </c>
    </row>
    <row r="68" spans="1:14" ht="14.25" hidden="1" thickBot="1" x14ac:dyDescent="0.2">
      <c r="A68" s="197"/>
      <c r="B68" s="237"/>
      <c r="C68" s="22" t="s">
        <v>14</v>
      </c>
      <c r="D68" s="146">
        <f t="shared" si="7"/>
        <v>175</v>
      </c>
      <c r="E68" s="146">
        <f>別表4【県央・島原1】!F69</f>
        <v>100</v>
      </c>
      <c r="F68" s="146">
        <f>ROUND(別表4【県央・島原1】!G69,-2)</f>
        <v>55200</v>
      </c>
      <c r="G68" s="146">
        <f>ROUND(別表4【県央・島原1】!H69,-2)</f>
        <v>0</v>
      </c>
      <c r="H68" s="146">
        <f>ROUND(別表4【県央・島原1】!I69,-2)</f>
        <v>0</v>
      </c>
      <c r="I68" s="146">
        <f>ROUND(別表4【県央・島原1】!J69,-2)</f>
        <v>0</v>
      </c>
      <c r="J68" s="146">
        <f>ROUND(別表4【県央・島原1】!K69,-2)</f>
        <v>0</v>
      </c>
      <c r="K68" s="147">
        <f t="shared" si="4"/>
        <v>55200</v>
      </c>
      <c r="L68" s="1" t="s">
        <v>24</v>
      </c>
    </row>
    <row r="69" spans="1:14" ht="14.25" hidden="1" thickBot="1" x14ac:dyDescent="0.2">
      <c r="A69" s="197"/>
      <c r="B69" s="237"/>
      <c r="C69" s="22" t="s">
        <v>15</v>
      </c>
      <c r="D69" s="146">
        <f t="shared" si="7"/>
        <v>175</v>
      </c>
      <c r="E69" s="146">
        <f>別表4【県央・島原1】!F70</f>
        <v>100</v>
      </c>
      <c r="F69" s="146">
        <f>ROUND(別表4【県央・島原1】!G70,-2)</f>
        <v>61300</v>
      </c>
      <c r="G69" s="146">
        <f>ROUND(別表4【県央・島原1】!H70,-2)</f>
        <v>0</v>
      </c>
      <c r="H69" s="146">
        <f>ROUND(別表4【県央・島原1】!I70,-2)</f>
        <v>0</v>
      </c>
      <c r="I69" s="146">
        <f>ROUND(別表4【県央・島原1】!J70,-2)</f>
        <v>0</v>
      </c>
      <c r="J69" s="146">
        <f>ROUND(別表4【県央・島原1】!K70,-2)</f>
        <v>0</v>
      </c>
      <c r="K69" s="147">
        <f t="shared" ref="K69:K100" si="8">SUM(F69:J69)</f>
        <v>61300</v>
      </c>
      <c r="L69" s="1" t="s">
        <v>24</v>
      </c>
    </row>
    <row r="70" spans="1:14" ht="14.25" hidden="1" thickBot="1" x14ac:dyDescent="0.2">
      <c r="A70" s="197"/>
      <c r="B70" s="237"/>
      <c r="C70" s="22" t="s">
        <v>16</v>
      </c>
      <c r="D70" s="146">
        <f t="shared" si="7"/>
        <v>175</v>
      </c>
      <c r="E70" s="146">
        <f>別表4【県央・島原1】!F71</f>
        <v>100</v>
      </c>
      <c r="F70" s="146">
        <f>ROUND(別表4【県央・島原1】!G71,-2)</f>
        <v>52400</v>
      </c>
      <c r="G70" s="146">
        <f>ROUND(別表4【県央・島原1】!H71,-2)</f>
        <v>0</v>
      </c>
      <c r="H70" s="146">
        <f>ROUND(別表4【県央・島原1】!I71,-2)</f>
        <v>0</v>
      </c>
      <c r="I70" s="146">
        <f>ROUND(別表4【県央・島原1】!J71,-2)</f>
        <v>0</v>
      </c>
      <c r="J70" s="146">
        <f>ROUND(別表4【県央・島原1】!K71,-2)</f>
        <v>0</v>
      </c>
      <c r="K70" s="147">
        <f t="shared" si="8"/>
        <v>52400</v>
      </c>
      <c r="L70" s="1" t="s">
        <v>24</v>
      </c>
    </row>
    <row r="71" spans="1:14" ht="14.25" hidden="1" thickBot="1" x14ac:dyDescent="0.2">
      <c r="A71" s="197"/>
      <c r="B71" s="237"/>
      <c r="C71" s="22" t="s">
        <v>17</v>
      </c>
      <c r="D71" s="146">
        <f t="shared" si="7"/>
        <v>175</v>
      </c>
      <c r="E71" s="146">
        <f>別表4【県央・島原1】!F72</f>
        <v>100</v>
      </c>
      <c r="F71" s="146">
        <f>ROUND(別表4【県央・島原1】!G72,-2)</f>
        <v>39000</v>
      </c>
      <c r="G71" s="146">
        <f>ROUND(別表4【県央・島原1】!H72,-2)</f>
        <v>0</v>
      </c>
      <c r="H71" s="146">
        <f>ROUND(別表4【県央・島原1】!I72,-2)</f>
        <v>0</v>
      </c>
      <c r="I71" s="146">
        <f>ROUND(別表4【県央・島原1】!J72,-2)</f>
        <v>0</v>
      </c>
      <c r="J71" s="146">
        <f>ROUND(別表4【県央・島原1】!K72,-2)</f>
        <v>0</v>
      </c>
      <c r="K71" s="147">
        <f t="shared" si="8"/>
        <v>39000</v>
      </c>
    </row>
    <row r="72" spans="1:14" ht="14.25" hidden="1" thickBot="1" x14ac:dyDescent="0.2">
      <c r="A72" s="197"/>
      <c r="B72" s="237"/>
      <c r="C72" s="22" t="s">
        <v>18</v>
      </c>
      <c r="D72" s="146">
        <f t="shared" si="7"/>
        <v>175</v>
      </c>
      <c r="E72" s="146">
        <f>別表4【県央・島原1】!F73</f>
        <v>100</v>
      </c>
      <c r="F72" s="146">
        <f>ROUND(別表4【県央・島原1】!G73,-2)</f>
        <v>41300</v>
      </c>
      <c r="G72" s="146">
        <f>ROUND(別表4【県央・島原1】!H73,-2)</f>
        <v>0</v>
      </c>
      <c r="H72" s="146">
        <f>ROUND(別表4【県央・島原1】!I73,-2)</f>
        <v>0</v>
      </c>
      <c r="I72" s="146">
        <f>ROUND(別表4【県央・島原1】!J73,-2)</f>
        <v>0</v>
      </c>
      <c r="J72" s="146">
        <f>ROUND(別表4【県央・島原1】!K73,-2)</f>
        <v>0</v>
      </c>
      <c r="K72" s="147">
        <f t="shared" si="8"/>
        <v>41300</v>
      </c>
    </row>
    <row r="73" spans="1:14" ht="14.25" hidden="1" thickBot="1" x14ac:dyDescent="0.2">
      <c r="A73" s="197"/>
      <c r="B73" s="237"/>
      <c r="C73" s="22" t="s">
        <v>19</v>
      </c>
      <c r="D73" s="146">
        <f t="shared" si="7"/>
        <v>175</v>
      </c>
      <c r="E73" s="146">
        <f>別表4【県央・島原1】!F74</f>
        <v>100</v>
      </c>
      <c r="F73" s="146">
        <f>ROUND(別表4【県央・島原1】!G74,-2)</f>
        <v>50000</v>
      </c>
      <c r="G73" s="146">
        <f>ROUND(別表4【県央・島原1】!H74,-2)</f>
        <v>0</v>
      </c>
      <c r="H73" s="146">
        <f>ROUND(別表4【県央・島原1】!I74,-2)</f>
        <v>0</v>
      </c>
      <c r="I73" s="146">
        <f>ROUND(別表4【県央・島原1】!J74,-2)</f>
        <v>0</v>
      </c>
      <c r="J73" s="146">
        <f>ROUND(別表4【県央・島原1】!K74,-2)</f>
        <v>0</v>
      </c>
      <c r="K73" s="147">
        <f t="shared" si="8"/>
        <v>50000</v>
      </c>
    </row>
    <row r="74" spans="1:14" ht="14.25" hidden="1" thickBot="1" x14ac:dyDescent="0.2">
      <c r="A74" s="197"/>
      <c r="B74" s="237"/>
      <c r="C74" s="22" t="s">
        <v>20</v>
      </c>
      <c r="D74" s="146">
        <f t="shared" si="7"/>
        <v>175</v>
      </c>
      <c r="E74" s="146">
        <f>別表4【県央・島原1】!F75</f>
        <v>100</v>
      </c>
      <c r="F74" s="146">
        <f>ROUND(別表4【県央・島原1】!G75,-2)</f>
        <v>54500</v>
      </c>
      <c r="G74" s="146">
        <f>ROUND(別表4【県央・島原1】!H75,-2)</f>
        <v>0</v>
      </c>
      <c r="H74" s="146">
        <f>ROUND(別表4【県央・島原1】!I75,-2)</f>
        <v>0</v>
      </c>
      <c r="I74" s="146">
        <f>ROUND(別表4【県央・島原1】!J75,-2)</f>
        <v>0</v>
      </c>
      <c r="J74" s="146">
        <f>ROUND(別表4【県央・島原1】!K75,-2)</f>
        <v>0</v>
      </c>
      <c r="K74" s="147">
        <f t="shared" si="8"/>
        <v>54500</v>
      </c>
    </row>
    <row r="75" spans="1:14" ht="14.25" hidden="1" thickBot="1" x14ac:dyDescent="0.2">
      <c r="A75" s="197"/>
      <c r="B75" s="237"/>
      <c r="C75" s="22" t="s">
        <v>21</v>
      </c>
      <c r="D75" s="146">
        <f t="shared" si="7"/>
        <v>175</v>
      </c>
      <c r="E75" s="146">
        <f>別表4【県央・島原1】!F76</f>
        <v>100</v>
      </c>
      <c r="F75" s="146">
        <f>ROUND(別表4【県央・島原1】!G76,-2)</f>
        <v>45100</v>
      </c>
      <c r="G75" s="146">
        <f>ROUND(別表4【県央・島原1】!H76,-2)</f>
        <v>0</v>
      </c>
      <c r="H75" s="146">
        <f>ROUND(別表4【県央・島原1】!I76,-2)</f>
        <v>0</v>
      </c>
      <c r="I75" s="146">
        <f>ROUND(別表4【県央・島原1】!J76,-2)</f>
        <v>0</v>
      </c>
      <c r="J75" s="146">
        <f>ROUND(別表4【県央・島原1】!K76,-2)</f>
        <v>0</v>
      </c>
      <c r="K75" s="147">
        <f t="shared" si="8"/>
        <v>45100</v>
      </c>
    </row>
    <row r="76" spans="1:14" ht="14.25" hidden="1" thickBot="1" x14ac:dyDescent="0.2">
      <c r="A76" s="197"/>
      <c r="B76" s="237"/>
      <c r="C76" s="22" t="s">
        <v>22</v>
      </c>
      <c r="D76" s="146">
        <f t="shared" si="7"/>
        <v>175</v>
      </c>
      <c r="E76" s="146">
        <f>別表4【県央・島原1】!F77</f>
        <v>100</v>
      </c>
      <c r="F76" s="146">
        <f>ROUND(別表4【県央・島原1】!G77,-2)</f>
        <v>43000</v>
      </c>
      <c r="G76" s="146">
        <f>ROUND(別表4【県央・島原1】!H77,-2)</f>
        <v>0</v>
      </c>
      <c r="H76" s="146">
        <f>ROUND(別表4【県央・島原1】!I77,-2)</f>
        <v>0</v>
      </c>
      <c r="I76" s="146">
        <f>ROUND(別表4【県央・島原1】!J77,-2)</f>
        <v>0</v>
      </c>
      <c r="J76" s="146">
        <f>ROUND(別表4【県央・島原1】!K77,-2)</f>
        <v>0</v>
      </c>
      <c r="K76" s="147">
        <f t="shared" si="8"/>
        <v>43000</v>
      </c>
    </row>
    <row r="77" spans="1:14" ht="13.5" customHeight="1" x14ac:dyDescent="0.15">
      <c r="A77" s="196">
        <v>4</v>
      </c>
      <c r="B77" s="236" t="s">
        <v>220</v>
      </c>
      <c r="C77" s="18" t="s">
        <v>11</v>
      </c>
      <c r="D77" s="144">
        <f>別表4【県央・島原1】!D89</f>
        <v>103</v>
      </c>
      <c r="E77" s="144">
        <f>別表4【県央・島原1】!F78</f>
        <v>100</v>
      </c>
      <c r="F77" s="144">
        <f>ROUND(別表4【県央・島原1】!G78,-2)</f>
        <v>4100</v>
      </c>
      <c r="G77" s="144">
        <f>ROUND(別表4【県央・島原1】!H78,-2)</f>
        <v>0</v>
      </c>
      <c r="H77" s="144">
        <f>ROUND(別表4【県央・島原1】!I78,-2)</f>
        <v>0</v>
      </c>
      <c r="I77" s="144">
        <f>ROUND(別表4【県央・島原1】!J78,-2)</f>
        <v>0</v>
      </c>
      <c r="J77" s="144">
        <f>ROUND(別表4【県央・島原1】!K78,-2)</f>
        <v>0</v>
      </c>
      <c r="K77" s="145">
        <f t="shared" si="8"/>
        <v>4100</v>
      </c>
      <c r="N77" s="21"/>
    </row>
    <row r="78" spans="1:14" x14ac:dyDescent="0.15">
      <c r="A78" s="197"/>
      <c r="B78" s="237"/>
      <c r="C78" s="22" t="s">
        <v>12</v>
      </c>
      <c r="D78" s="146">
        <f t="shared" ref="D78:D88" si="9">D77</f>
        <v>103</v>
      </c>
      <c r="E78" s="146">
        <f>別表4【県央・島原1】!F79</f>
        <v>100</v>
      </c>
      <c r="F78" s="146">
        <f>ROUND(別表4【県央・島原1】!G79,-2)</f>
        <v>2300</v>
      </c>
      <c r="G78" s="146">
        <f>ROUND(別表4【県央・島原1】!H79,-2)</f>
        <v>0</v>
      </c>
      <c r="H78" s="146">
        <f>ROUND(別表4【県央・島原1】!I79,-2)</f>
        <v>0</v>
      </c>
      <c r="I78" s="146">
        <f>ROUND(別表4【県央・島原1】!J79,-2)</f>
        <v>0</v>
      </c>
      <c r="J78" s="146">
        <f>ROUND(別表4【県央・島原1】!K79,-2)</f>
        <v>0</v>
      </c>
      <c r="K78" s="147">
        <f t="shared" si="8"/>
        <v>2300</v>
      </c>
    </row>
    <row r="79" spans="1:14" x14ac:dyDescent="0.15">
      <c r="A79" s="197"/>
      <c r="B79" s="237"/>
      <c r="C79" s="22" t="s">
        <v>13</v>
      </c>
      <c r="D79" s="146">
        <f t="shared" si="9"/>
        <v>103</v>
      </c>
      <c r="E79" s="146">
        <f>別表4【県央・島原1】!F80</f>
        <v>100</v>
      </c>
      <c r="F79" s="146">
        <f>ROUND(別表4【県央・島原1】!G80,-2)</f>
        <v>3000</v>
      </c>
      <c r="G79" s="146">
        <f>ROUND(別表4【県央・島原1】!H80,-2)</f>
        <v>0</v>
      </c>
      <c r="H79" s="146">
        <f>ROUND(別表4【県央・島原1】!I80,-2)</f>
        <v>0</v>
      </c>
      <c r="I79" s="146">
        <f>ROUND(別表4【県央・島原1】!J80,-2)</f>
        <v>0</v>
      </c>
      <c r="J79" s="146">
        <f>ROUND(別表4【県央・島原1】!K80,-2)</f>
        <v>0</v>
      </c>
      <c r="K79" s="147">
        <f t="shared" si="8"/>
        <v>3000</v>
      </c>
    </row>
    <row r="80" spans="1:14" x14ac:dyDescent="0.15">
      <c r="A80" s="197"/>
      <c r="B80" s="237"/>
      <c r="C80" s="22" t="s">
        <v>14</v>
      </c>
      <c r="D80" s="146">
        <f t="shared" si="9"/>
        <v>103</v>
      </c>
      <c r="E80" s="146">
        <f>別表4【県央・島原1】!F81</f>
        <v>100</v>
      </c>
      <c r="F80" s="146">
        <f>ROUND(別表4【県央・島原1】!G81,-2)</f>
        <v>2500</v>
      </c>
      <c r="G80" s="146">
        <f>ROUND(別表4【県央・島原1】!H81,-2)</f>
        <v>0</v>
      </c>
      <c r="H80" s="146">
        <f>ROUND(別表4【県央・島原1】!I81,-2)</f>
        <v>0</v>
      </c>
      <c r="I80" s="146">
        <f>ROUND(別表4【県央・島原1】!J81,-2)</f>
        <v>0</v>
      </c>
      <c r="J80" s="146">
        <f>ROUND(別表4【県央・島原1】!K81,-2)</f>
        <v>0</v>
      </c>
      <c r="K80" s="147">
        <f t="shared" si="8"/>
        <v>2500</v>
      </c>
      <c r="L80" s="1" t="s">
        <v>24</v>
      </c>
    </row>
    <row r="81" spans="1:14" x14ac:dyDescent="0.15">
      <c r="A81" s="197"/>
      <c r="B81" s="237"/>
      <c r="C81" s="22" t="s">
        <v>15</v>
      </c>
      <c r="D81" s="146">
        <f t="shared" si="9"/>
        <v>103</v>
      </c>
      <c r="E81" s="146">
        <f>別表4【県央・島原1】!F82</f>
        <v>100</v>
      </c>
      <c r="F81" s="146">
        <f>ROUND(別表4【県央・島原1】!G82,-2)</f>
        <v>2700</v>
      </c>
      <c r="G81" s="146">
        <f>ROUND(別表4【県央・島原1】!H82,-2)</f>
        <v>0</v>
      </c>
      <c r="H81" s="146">
        <f>ROUND(別表4【県央・島原1】!I82,-2)</f>
        <v>0</v>
      </c>
      <c r="I81" s="146">
        <f>ROUND(別表4【県央・島原1】!J82,-2)</f>
        <v>0</v>
      </c>
      <c r="J81" s="146">
        <f>ROUND(別表4【県央・島原1】!K82,-2)</f>
        <v>0</v>
      </c>
      <c r="K81" s="147">
        <f t="shared" si="8"/>
        <v>2700</v>
      </c>
      <c r="L81" s="1" t="s">
        <v>24</v>
      </c>
    </row>
    <row r="82" spans="1:14" x14ac:dyDescent="0.15">
      <c r="A82" s="197"/>
      <c r="B82" s="237"/>
      <c r="C82" s="22" t="s">
        <v>16</v>
      </c>
      <c r="D82" s="146">
        <f t="shared" si="9"/>
        <v>103</v>
      </c>
      <c r="E82" s="146">
        <f>別表4【県央・島原1】!F83</f>
        <v>100</v>
      </c>
      <c r="F82" s="146">
        <f>ROUND(別表4【県央・島原1】!G83,-2)</f>
        <v>2400</v>
      </c>
      <c r="G82" s="146">
        <f>ROUND(別表4【県央・島原1】!H83,-2)</f>
        <v>0</v>
      </c>
      <c r="H82" s="146">
        <f>ROUND(別表4【県央・島原1】!I83,-2)</f>
        <v>0</v>
      </c>
      <c r="I82" s="146">
        <f>ROUND(別表4【県央・島原1】!J83,-2)</f>
        <v>0</v>
      </c>
      <c r="J82" s="146">
        <f>ROUND(別表4【県央・島原1】!K83,-2)</f>
        <v>0</v>
      </c>
      <c r="K82" s="147">
        <f t="shared" si="8"/>
        <v>2400</v>
      </c>
      <c r="L82" s="1" t="s">
        <v>24</v>
      </c>
    </row>
    <row r="83" spans="1:14" x14ac:dyDescent="0.15">
      <c r="A83" s="197"/>
      <c r="B83" s="237"/>
      <c r="C83" s="22" t="s">
        <v>17</v>
      </c>
      <c r="D83" s="146">
        <f t="shared" si="9"/>
        <v>103</v>
      </c>
      <c r="E83" s="146">
        <f>別表4【県央・島原1】!F84</f>
        <v>100</v>
      </c>
      <c r="F83" s="146">
        <f>ROUND(別表4【県央・島原1】!G84,-2)</f>
        <v>1600</v>
      </c>
      <c r="G83" s="146">
        <f>ROUND(別表4【県央・島原1】!H84,-2)</f>
        <v>0</v>
      </c>
      <c r="H83" s="146">
        <f>ROUND(別表4【県央・島原1】!I84,-2)</f>
        <v>0</v>
      </c>
      <c r="I83" s="146">
        <f>ROUND(別表4【県央・島原1】!J84,-2)</f>
        <v>0</v>
      </c>
      <c r="J83" s="146">
        <f>ROUND(別表4【県央・島原1】!K84,-2)</f>
        <v>0</v>
      </c>
      <c r="K83" s="147">
        <f t="shared" si="8"/>
        <v>1600</v>
      </c>
    </row>
    <row r="84" spans="1:14" x14ac:dyDescent="0.15">
      <c r="A84" s="197"/>
      <c r="B84" s="237"/>
      <c r="C84" s="22" t="s">
        <v>18</v>
      </c>
      <c r="D84" s="146">
        <f t="shared" si="9"/>
        <v>103</v>
      </c>
      <c r="E84" s="146">
        <f>別表4【県央・島原1】!F85</f>
        <v>100</v>
      </c>
      <c r="F84" s="146">
        <f>ROUND(別表4【県央・島原1】!G85,-2)</f>
        <v>1400</v>
      </c>
      <c r="G84" s="146">
        <f>ROUND(別表4【県央・島原1】!H85,-2)</f>
        <v>0</v>
      </c>
      <c r="H84" s="146">
        <f>ROUND(別表4【県央・島原1】!I85,-2)</f>
        <v>0</v>
      </c>
      <c r="I84" s="146">
        <f>ROUND(別表4【県央・島原1】!J85,-2)</f>
        <v>0</v>
      </c>
      <c r="J84" s="146">
        <f>ROUND(別表4【県央・島原1】!K85,-2)</f>
        <v>0</v>
      </c>
      <c r="K84" s="147">
        <f t="shared" si="8"/>
        <v>1400</v>
      </c>
    </row>
    <row r="85" spans="1:14" x14ac:dyDescent="0.15">
      <c r="A85" s="197"/>
      <c r="B85" s="237"/>
      <c r="C85" s="22" t="s">
        <v>19</v>
      </c>
      <c r="D85" s="146">
        <f t="shared" si="9"/>
        <v>103</v>
      </c>
      <c r="E85" s="146">
        <f>別表4【県央・島原1】!F86</f>
        <v>100</v>
      </c>
      <c r="F85" s="146">
        <f>ROUND(別表4【県央・島原1】!G86,-2)</f>
        <v>1500</v>
      </c>
      <c r="G85" s="146">
        <f>ROUND(別表4【県央・島原1】!H86,-2)</f>
        <v>0</v>
      </c>
      <c r="H85" s="146">
        <f>ROUND(別表4【県央・島原1】!I86,-2)</f>
        <v>0</v>
      </c>
      <c r="I85" s="146">
        <f>ROUND(別表4【県央・島原1】!J86,-2)</f>
        <v>0</v>
      </c>
      <c r="J85" s="146">
        <f>ROUND(別表4【県央・島原1】!K86,-2)</f>
        <v>0</v>
      </c>
      <c r="K85" s="147">
        <f t="shared" si="8"/>
        <v>1500</v>
      </c>
    </row>
    <row r="86" spans="1:14" x14ac:dyDescent="0.15">
      <c r="A86" s="197"/>
      <c r="B86" s="237"/>
      <c r="C86" s="22" t="s">
        <v>20</v>
      </c>
      <c r="D86" s="146">
        <f t="shared" si="9"/>
        <v>103</v>
      </c>
      <c r="E86" s="146">
        <f>別表4【県央・島原1】!F87</f>
        <v>100</v>
      </c>
      <c r="F86" s="146">
        <f>ROUND(別表4【県央・島原1】!G87,-2)</f>
        <v>1400</v>
      </c>
      <c r="G86" s="146">
        <f>ROUND(別表4【県央・島原1】!H87,-2)</f>
        <v>0</v>
      </c>
      <c r="H86" s="146">
        <f>ROUND(別表4【県央・島原1】!I87,-2)</f>
        <v>0</v>
      </c>
      <c r="I86" s="146">
        <f>ROUND(別表4【県央・島原1】!J87,-2)</f>
        <v>0</v>
      </c>
      <c r="J86" s="146">
        <f>ROUND(別表4【県央・島原1】!K87,-2)</f>
        <v>0</v>
      </c>
      <c r="K86" s="147">
        <f t="shared" si="8"/>
        <v>1400</v>
      </c>
    </row>
    <row r="87" spans="1:14" x14ac:dyDescent="0.15">
      <c r="A87" s="197"/>
      <c r="B87" s="237"/>
      <c r="C87" s="22" t="s">
        <v>21</v>
      </c>
      <c r="D87" s="146">
        <f t="shared" si="9"/>
        <v>103</v>
      </c>
      <c r="E87" s="146">
        <f>別表4【県央・島原1】!F88</f>
        <v>100</v>
      </c>
      <c r="F87" s="146">
        <f>ROUND(別表4【県央・島原1】!G88,-2)</f>
        <v>1300</v>
      </c>
      <c r="G87" s="146">
        <f>ROUND(別表4【県央・島原1】!H88,-2)</f>
        <v>0</v>
      </c>
      <c r="H87" s="146">
        <f>ROUND(別表4【県央・島原1】!I88,-2)</f>
        <v>0</v>
      </c>
      <c r="I87" s="146">
        <f>ROUND(別表4【県央・島原1】!J88,-2)</f>
        <v>0</v>
      </c>
      <c r="J87" s="146">
        <f>ROUND(別表4【県央・島原1】!K88,-2)</f>
        <v>0</v>
      </c>
      <c r="K87" s="147">
        <f t="shared" si="8"/>
        <v>1300</v>
      </c>
    </row>
    <row r="88" spans="1:14" ht="14.25" thickBot="1" x14ac:dyDescent="0.2">
      <c r="A88" s="198"/>
      <c r="B88" s="238"/>
      <c r="C88" s="25" t="s">
        <v>22</v>
      </c>
      <c r="D88" s="148">
        <f t="shared" si="9"/>
        <v>103</v>
      </c>
      <c r="E88" s="148">
        <f>別表4【県央・島原1】!F89</f>
        <v>100</v>
      </c>
      <c r="F88" s="148">
        <f>ROUND(別表4【県央・島原1】!G89,-2)</f>
        <v>4000</v>
      </c>
      <c r="G88" s="148">
        <f>ROUND(別表4【県央・島原1】!H89,-2)</f>
        <v>0</v>
      </c>
      <c r="H88" s="148">
        <f>ROUND(別表4【県央・島原1】!I89,-2)</f>
        <v>0</v>
      </c>
      <c r="I88" s="148">
        <f>ROUND(別表4【県央・島原1】!J89,-2)</f>
        <v>0</v>
      </c>
      <c r="J88" s="148">
        <f>ROUND(別表4【県央・島原1】!K89,-2)</f>
        <v>0</v>
      </c>
      <c r="K88" s="149">
        <f t="shared" si="8"/>
        <v>4000</v>
      </c>
    </row>
    <row r="89" spans="1:14" ht="13.5" hidden="1" customHeight="1" outlineLevel="1" x14ac:dyDescent="0.15">
      <c r="A89" s="196">
        <v>8</v>
      </c>
      <c r="B89" s="236" t="s">
        <v>221</v>
      </c>
      <c r="C89" s="18" t="s">
        <v>11</v>
      </c>
      <c r="D89" s="144">
        <f>別表4【県央・島原1】!D101</f>
        <v>46</v>
      </c>
      <c r="E89" s="144">
        <f>別表4【県央・島原1】!F90</f>
        <v>100</v>
      </c>
      <c r="F89" s="144">
        <f>ROUND(別表4【県央・島原1】!G90,-2)</f>
        <v>9300</v>
      </c>
      <c r="G89" s="144">
        <f>ROUND(別表4【県央・島原1】!H90,-2)</f>
        <v>0</v>
      </c>
      <c r="H89" s="144">
        <f>ROUND(別表4【県央・島原1】!I90,-2)</f>
        <v>0</v>
      </c>
      <c r="I89" s="144">
        <f>ROUND(別表4【県央・島原1】!J90,-2)</f>
        <v>0</v>
      </c>
      <c r="J89" s="144">
        <f>ROUND(別表4【県央・島原1】!K90,-2)</f>
        <v>0</v>
      </c>
      <c r="K89" s="145">
        <f t="shared" si="8"/>
        <v>9300</v>
      </c>
      <c r="N89" s="21"/>
    </row>
    <row r="90" spans="1:14" hidden="1" outlineLevel="1" x14ac:dyDescent="0.15">
      <c r="A90" s="197"/>
      <c r="B90" s="237"/>
      <c r="C90" s="22" t="s">
        <v>12</v>
      </c>
      <c r="D90" s="146">
        <f t="shared" ref="D90:D100" si="10">D89</f>
        <v>46</v>
      </c>
      <c r="E90" s="146">
        <f>別表4【県央・島原1】!F91</f>
        <v>100</v>
      </c>
      <c r="F90" s="146">
        <f>ROUND(別表4【県央・島原1】!G91,-2)</f>
        <v>9400</v>
      </c>
      <c r="G90" s="146">
        <f>ROUND(別表4【県央・島原1】!H91,-2)</f>
        <v>0</v>
      </c>
      <c r="H90" s="146">
        <f>ROUND(別表4【県央・島原1】!I91,-2)</f>
        <v>0</v>
      </c>
      <c r="I90" s="146">
        <f>ROUND(別表4【県央・島原1】!J91,-2)</f>
        <v>0</v>
      </c>
      <c r="J90" s="146">
        <f>ROUND(別表4【県央・島原1】!K91,-2)</f>
        <v>0</v>
      </c>
      <c r="K90" s="147">
        <f t="shared" si="8"/>
        <v>9400</v>
      </c>
    </row>
    <row r="91" spans="1:14" hidden="1" outlineLevel="1" x14ac:dyDescent="0.15">
      <c r="A91" s="197"/>
      <c r="B91" s="237"/>
      <c r="C91" s="22" t="s">
        <v>13</v>
      </c>
      <c r="D91" s="146">
        <f t="shared" si="10"/>
        <v>46</v>
      </c>
      <c r="E91" s="146">
        <f>別表4【県央・島原1】!F92</f>
        <v>100</v>
      </c>
      <c r="F91" s="146">
        <f>ROUND(別表4【県央・島原1】!G92,-2)</f>
        <v>8700</v>
      </c>
      <c r="G91" s="146">
        <f>ROUND(別表4【県央・島原1】!H92,-2)</f>
        <v>0</v>
      </c>
      <c r="H91" s="146">
        <f>ROUND(別表4【県央・島原1】!I92,-2)</f>
        <v>0</v>
      </c>
      <c r="I91" s="146">
        <f>ROUND(別表4【県央・島原1】!J92,-2)</f>
        <v>0</v>
      </c>
      <c r="J91" s="146">
        <f>ROUND(別表4【県央・島原1】!K92,-2)</f>
        <v>0</v>
      </c>
      <c r="K91" s="147">
        <f t="shared" si="8"/>
        <v>8700</v>
      </c>
    </row>
    <row r="92" spans="1:14" hidden="1" outlineLevel="1" x14ac:dyDescent="0.15">
      <c r="A92" s="197"/>
      <c r="B92" s="237"/>
      <c r="C92" s="22" t="s">
        <v>14</v>
      </c>
      <c r="D92" s="146">
        <f t="shared" si="10"/>
        <v>46</v>
      </c>
      <c r="E92" s="146">
        <f>別表4【県央・島原1】!F93</f>
        <v>100</v>
      </c>
      <c r="F92" s="146">
        <f>ROUND(別表4【県央・島原1】!G93,-2)</f>
        <v>9100</v>
      </c>
      <c r="G92" s="146">
        <f>ROUND(別表4【県央・島原1】!H93,-2)</f>
        <v>0</v>
      </c>
      <c r="H92" s="146">
        <f>ROUND(別表4【県央・島原1】!I93,-2)</f>
        <v>0</v>
      </c>
      <c r="I92" s="146">
        <f>ROUND(別表4【県央・島原1】!J93,-2)</f>
        <v>0</v>
      </c>
      <c r="J92" s="146">
        <f>ROUND(別表4【県央・島原1】!K93,-2)</f>
        <v>0</v>
      </c>
      <c r="K92" s="147">
        <f t="shared" si="8"/>
        <v>9100</v>
      </c>
      <c r="L92" s="1" t="s">
        <v>24</v>
      </c>
    </row>
    <row r="93" spans="1:14" hidden="1" outlineLevel="1" x14ac:dyDescent="0.15">
      <c r="A93" s="197"/>
      <c r="B93" s="237"/>
      <c r="C93" s="22" t="s">
        <v>15</v>
      </c>
      <c r="D93" s="146">
        <f t="shared" si="10"/>
        <v>46</v>
      </c>
      <c r="E93" s="146">
        <f>別表4【県央・島原1】!F94</f>
        <v>100</v>
      </c>
      <c r="F93" s="146">
        <f>ROUND(別表4【県央・島原1】!G94,-2)</f>
        <v>10100</v>
      </c>
      <c r="G93" s="146">
        <f>ROUND(別表4【県央・島原1】!H94,-2)</f>
        <v>0</v>
      </c>
      <c r="H93" s="146">
        <f>ROUND(別表4【県央・島原1】!I94,-2)</f>
        <v>0</v>
      </c>
      <c r="I93" s="146">
        <f>ROUND(別表4【県央・島原1】!J94,-2)</f>
        <v>0</v>
      </c>
      <c r="J93" s="146">
        <f>ROUND(別表4【県央・島原1】!K94,-2)</f>
        <v>0</v>
      </c>
      <c r="K93" s="147">
        <f t="shared" si="8"/>
        <v>10100</v>
      </c>
      <c r="L93" s="1" t="s">
        <v>24</v>
      </c>
    </row>
    <row r="94" spans="1:14" hidden="1" outlineLevel="1" x14ac:dyDescent="0.15">
      <c r="A94" s="197"/>
      <c r="B94" s="237"/>
      <c r="C94" s="22" t="s">
        <v>16</v>
      </c>
      <c r="D94" s="146">
        <f t="shared" si="10"/>
        <v>46</v>
      </c>
      <c r="E94" s="146">
        <f>別表4【県央・島原1】!F95</f>
        <v>100</v>
      </c>
      <c r="F94" s="146">
        <f>ROUND(別表4【県央・島原1】!G95,-2)</f>
        <v>8700</v>
      </c>
      <c r="G94" s="146">
        <f>ROUND(別表4【県央・島原1】!H95,-2)</f>
        <v>0</v>
      </c>
      <c r="H94" s="146">
        <f>ROUND(別表4【県央・島原1】!I95,-2)</f>
        <v>0</v>
      </c>
      <c r="I94" s="146">
        <f>ROUND(別表4【県央・島原1】!J95,-2)</f>
        <v>0</v>
      </c>
      <c r="J94" s="146">
        <f>ROUND(別表4【県央・島原1】!K95,-2)</f>
        <v>0</v>
      </c>
      <c r="K94" s="147">
        <f t="shared" si="8"/>
        <v>8700</v>
      </c>
      <c r="L94" s="1" t="s">
        <v>24</v>
      </c>
    </row>
    <row r="95" spans="1:14" hidden="1" outlineLevel="1" x14ac:dyDescent="0.15">
      <c r="A95" s="197"/>
      <c r="B95" s="237"/>
      <c r="C95" s="22" t="s">
        <v>17</v>
      </c>
      <c r="D95" s="146">
        <f t="shared" si="10"/>
        <v>46</v>
      </c>
      <c r="E95" s="146">
        <f>別表4【県央・島原1】!F96</f>
        <v>100</v>
      </c>
      <c r="F95" s="146">
        <f>ROUND(別表4【県央・島原1】!G96,-2)</f>
        <v>8900</v>
      </c>
      <c r="G95" s="146">
        <f>ROUND(別表4【県央・島原1】!H96,-2)</f>
        <v>0</v>
      </c>
      <c r="H95" s="146">
        <f>ROUND(別表4【県央・島原1】!I96,-2)</f>
        <v>0</v>
      </c>
      <c r="I95" s="146">
        <f>ROUND(別表4【県央・島原1】!J96,-2)</f>
        <v>0</v>
      </c>
      <c r="J95" s="146">
        <f>ROUND(別表4【県央・島原1】!K96,-2)</f>
        <v>0</v>
      </c>
      <c r="K95" s="147">
        <f t="shared" si="8"/>
        <v>8900</v>
      </c>
    </row>
    <row r="96" spans="1:14" hidden="1" outlineLevel="1" x14ac:dyDescent="0.15">
      <c r="A96" s="197"/>
      <c r="B96" s="237"/>
      <c r="C96" s="22" t="s">
        <v>18</v>
      </c>
      <c r="D96" s="146">
        <f t="shared" si="10"/>
        <v>46</v>
      </c>
      <c r="E96" s="146">
        <f>別表4【県央・島原1】!F97</f>
        <v>100</v>
      </c>
      <c r="F96" s="146">
        <f>ROUND(別表4【県央・島原1】!G97,-2)</f>
        <v>8200</v>
      </c>
      <c r="G96" s="146">
        <f>ROUND(別表4【県央・島原1】!H97,-2)</f>
        <v>0</v>
      </c>
      <c r="H96" s="146">
        <f>ROUND(別表4【県央・島原1】!I97,-2)</f>
        <v>0</v>
      </c>
      <c r="I96" s="146">
        <f>ROUND(別表4【県央・島原1】!J97,-2)</f>
        <v>0</v>
      </c>
      <c r="J96" s="146">
        <f>ROUND(別表4【県央・島原1】!K97,-2)</f>
        <v>0</v>
      </c>
      <c r="K96" s="147">
        <f t="shared" si="8"/>
        <v>8200</v>
      </c>
    </row>
    <row r="97" spans="1:14" hidden="1" outlineLevel="1" x14ac:dyDescent="0.15">
      <c r="A97" s="197"/>
      <c r="B97" s="237"/>
      <c r="C97" s="22" t="s">
        <v>19</v>
      </c>
      <c r="D97" s="146">
        <f t="shared" si="10"/>
        <v>46</v>
      </c>
      <c r="E97" s="146">
        <f>別表4【県央・島原1】!F98</f>
        <v>100</v>
      </c>
      <c r="F97" s="146">
        <f>ROUND(別表4【県央・島原1】!G98,-2)</f>
        <v>9800</v>
      </c>
      <c r="G97" s="146">
        <f>ROUND(別表4【県央・島原1】!H98,-2)</f>
        <v>0</v>
      </c>
      <c r="H97" s="146">
        <f>ROUND(別表4【県央・島原1】!I98,-2)</f>
        <v>0</v>
      </c>
      <c r="I97" s="146">
        <f>ROUND(別表4【県央・島原1】!J98,-2)</f>
        <v>0</v>
      </c>
      <c r="J97" s="146">
        <f>ROUND(別表4【県央・島原1】!K98,-2)</f>
        <v>0</v>
      </c>
      <c r="K97" s="147">
        <f t="shared" si="8"/>
        <v>9800</v>
      </c>
    </row>
    <row r="98" spans="1:14" hidden="1" outlineLevel="1" x14ac:dyDescent="0.15">
      <c r="A98" s="197"/>
      <c r="B98" s="237"/>
      <c r="C98" s="22" t="s">
        <v>20</v>
      </c>
      <c r="D98" s="146">
        <f t="shared" si="10"/>
        <v>46</v>
      </c>
      <c r="E98" s="146">
        <f>別表4【県央・島原1】!F99</f>
        <v>100</v>
      </c>
      <c r="F98" s="146">
        <f>ROUND(別表4【県央・島原1】!G99,-2)</f>
        <v>10300</v>
      </c>
      <c r="G98" s="146">
        <f>ROUND(別表4【県央・島原1】!H99,-2)</f>
        <v>0</v>
      </c>
      <c r="H98" s="146">
        <f>ROUND(別表4【県央・島原1】!I99,-2)</f>
        <v>0</v>
      </c>
      <c r="I98" s="146">
        <f>ROUND(別表4【県央・島原1】!J99,-2)</f>
        <v>0</v>
      </c>
      <c r="J98" s="146">
        <f>ROUND(別表4【県央・島原1】!K99,-2)</f>
        <v>0</v>
      </c>
      <c r="K98" s="147">
        <f t="shared" si="8"/>
        <v>10300</v>
      </c>
    </row>
    <row r="99" spans="1:14" hidden="1" outlineLevel="1" x14ac:dyDescent="0.15">
      <c r="A99" s="197"/>
      <c r="B99" s="237"/>
      <c r="C99" s="22" t="s">
        <v>21</v>
      </c>
      <c r="D99" s="146">
        <f t="shared" si="10"/>
        <v>46</v>
      </c>
      <c r="E99" s="146">
        <f>別表4【県央・島原1】!F100</f>
        <v>100</v>
      </c>
      <c r="F99" s="146">
        <f>ROUND(別表4【県央・島原1】!G100,-2)</f>
        <v>9400</v>
      </c>
      <c r="G99" s="146">
        <f>ROUND(別表4【県央・島原1】!H100,-2)</f>
        <v>0</v>
      </c>
      <c r="H99" s="146">
        <f>ROUND(別表4【県央・島原1】!I100,-2)</f>
        <v>0</v>
      </c>
      <c r="I99" s="146">
        <f>ROUND(別表4【県央・島原1】!J100,-2)</f>
        <v>0</v>
      </c>
      <c r="J99" s="146">
        <f>ROUND(別表4【県央・島原1】!K100,-2)</f>
        <v>0</v>
      </c>
      <c r="K99" s="147">
        <f t="shared" si="8"/>
        <v>9400</v>
      </c>
    </row>
    <row r="100" spans="1:14" ht="14.25" hidden="1" outlineLevel="1" thickBot="1" x14ac:dyDescent="0.2">
      <c r="A100" s="198"/>
      <c r="B100" s="238"/>
      <c r="C100" s="25" t="s">
        <v>22</v>
      </c>
      <c r="D100" s="148">
        <f t="shared" si="10"/>
        <v>46</v>
      </c>
      <c r="E100" s="148">
        <f>別表4【県央・島原1】!F101</f>
        <v>100</v>
      </c>
      <c r="F100" s="148">
        <f>ROUND(別表4【県央・島原1】!G101,-2)</f>
        <v>15600</v>
      </c>
      <c r="G100" s="148">
        <f>ROUND(別表4【県央・島原1】!H101,-2)</f>
        <v>0</v>
      </c>
      <c r="H100" s="148">
        <f>ROUND(別表4【県央・島原1】!I101,-2)</f>
        <v>0</v>
      </c>
      <c r="I100" s="148">
        <f>ROUND(別表4【県央・島原1】!J101,-2)</f>
        <v>0</v>
      </c>
      <c r="J100" s="148">
        <f>ROUND(別表4【県央・島原1】!K101,-2)</f>
        <v>0</v>
      </c>
      <c r="K100" s="149">
        <f t="shared" si="8"/>
        <v>15600</v>
      </c>
    </row>
    <row r="101" spans="1:14" ht="13.5" hidden="1" customHeight="1" outlineLevel="1" x14ac:dyDescent="0.15">
      <c r="A101" s="196">
        <v>9</v>
      </c>
      <c r="B101" s="236" t="s">
        <v>222</v>
      </c>
      <c r="C101" s="18" t="s">
        <v>11</v>
      </c>
      <c r="D101" s="144">
        <f>別表4【県央・島原1】!D113</f>
        <v>22</v>
      </c>
      <c r="E101" s="144">
        <f>別表4【県央・島原1】!F102</f>
        <v>100</v>
      </c>
      <c r="F101" s="144">
        <f>ROUND(別表4【県央・島原1】!G102,-2)</f>
        <v>3400</v>
      </c>
      <c r="G101" s="144">
        <f>ROUND(別表4【県央・島原1】!H102,-2)</f>
        <v>0</v>
      </c>
      <c r="H101" s="144">
        <f>ROUND(別表4【県央・島原1】!I102,-2)</f>
        <v>0</v>
      </c>
      <c r="I101" s="144">
        <f>ROUND(別表4【県央・島原1】!J102,-2)</f>
        <v>0</v>
      </c>
      <c r="J101" s="144">
        <f>ROUND(別表4【県央・島原1】!K102,-2)</f>
        <v>0</v>
      </c>
      <c r="K101" s="145">
        <f t="shared" ref="K101:K132" si="11">SUM(F101:J101)</f>
        <v>3400</v>
      </c>
      <c r="N101" s="21"/>
    </row>
    <row r="102" spans="1:14" hidden="1" outlineLevel="1" x14ac:dyDescent="0.15">
      <c r="A102" s="197"/>
      <c r="B102" s="237"/>
      <c r="C102" s="22" t="s">
        <v>12</v>
      </c>
      <c r="D102" s="146">
        <f t="shared" ref="D102:D112" si="12">D101</f>
        <v>22</v>
      </c>
      <c r="E102" s="146">
        <f>別表4【県央・島原1】!F103</f>
        <v>100</v>
      </c>
      <c r="F102" s="146">
        <f>ROUND(別表4【県央・島原1】!G103,-2)</f>
        <v>3800</v>
      </c>
      <c r="G102" s="146">
        <f>ROUND(別表4【県央・島原1】!H103,-2)</f>
        <v>0</v>
      </c>
      <c r="H102" s="146">
        <f>ROUND(別表4【県央・島原1】!I103,-2)</f>
        <v>0</v>
      </c>
      <c r="I102" s="146">
        <f>ROUND(別表4【県央・島原1】!J103,-2)</f>
        <v>0</v>
      </c>
      <c r="J102" s="146">
        <f>ROUND(別表4【県央・島原1】!K103,-2)</f>
        <v>0</v>
      </c>
      <c r="K102" s="147">
        <f t="shared" si="11"/>
        <v>3800</v>
      </c>
    </row>
    <row r="103" spans="1:14" hidden="1" outlineLevel="1" x14ac:dyDescent="0.15">
      <c r="A103" s="197"/>
      <c r="B103" s="237"/>
      <c r="C103" s="22" t="s">
        <v>13</v>
      </c>
      <c r="D103" s="146">
        <f t="shared" si="12"/>
        <v>22</v>
      </c>
      <c r="E103" s="146">
        <f>別表4【県央・島原1】!F104</f>
        <v>100</v>
      </c>
      <c r="F103" s="146">
        <f>ROUND(別表4【県央・島原1】!G104,-2)</f>
        <v>4000</v>
      </c>
      <c r="G103" s="146">
        <f>ROUND(別表4【県央・島原1】!H104,-2)</f>
        <v>0</v>
      </c>
      <c r="H103" s="146">
        <f>ROUND(別表4【県央・島原1】!I104,-2)</f>
        <v>0</v>
      </c>
      <c r="I103" s="146">
        <f>ROUND(別表4【県央・島原1】!J104,-2)</f>
        <v>0</v>
      </c>
      <c r="J103" s="146">
        <f>ROUND(別表4【県央・島原1】!K104,-2)</f>
        <v>0</v>
      </c>
      <c r="K103" s="147">
        <f t="shared" si="11"/>
        <v>4000</v>
      </c>
    </row>
    <row r="104" spans="1:14" hidden="1" outlineLevel="1" x14ac:dyDescent="0.15">
      <c r="A104" s="197"/>
      <c r="B104" s="237"/>
      <c r="C104" s="22" t="s">
        <v>14</v>
      </c>
      <c r="D104" s="146">
        <f t="shared" si="12"/>
        <v>22</v>
      </c>
      <c r="E104" s="146">
        <f>別表4【県央・島原1】!F105</f>
        <v>100</v>
      </c>
      <c r="F104" s="146">
        <f>ROUND(別表4【県央・島原1】!G105,-2)</f>
        <v>6200</v>
      </c>
      <c r="G104" s="146">
        <f>ROUND(別表4【県央・島原1】!H105,-2)</f>
        <v>0</v>
      </c>
      <c r="H104" s="146">
        <f>ROUND(別表4【県央・島原1】!I105,-2)</f>
        <v>0</v>
      </c>
      <c r="I104" s="146">
        <f>ROUND(別表4【県央・島原1】!J105,-2)</f>
        <v>0</v>
      </c>
      <c r="J104" s="146">
        <f>ROUND(別表4【県央・島原1】!K105,-2)</f>
        <v>0</v>
      </c>
      <c r="K104" s="147">
        <f t="shared" si="11"/>
        <v>6200</v>
      </c>
      <c r="L104" s="1" t="s">
        <v>24</v>
      </c>
    </row>
    <row r="105" spans="1:14" hidden="1" outlineLevel="1" x14ac:dyDescent="0.15">
      <c r="A105" s="197"/>
      <c r="B105" s="237"/>
      <c r="C105" s="22" t="s">
        <v>15</v>
      </c>
      <c r="D105" s="146">
        <f t="shared" si="12"/>
        <v>22</v>
      </c>
      <c r="E105" s="146">
        <f>別表4【県央・島原1】!F106</f>
        <v>100</v>
      </c>
      <c r="F105" s="146">
        <f>ROUND(別表4【県央・島原1】!G106,-2)</f>
        <v>7800</v>
      </c>
      <c r="G105" s="146">
        <f>ROUND(別表4【県央・島原1】!H106,-2)</f>
        <v>0</v>
      </c>
      <c r="H105" s="146">
        <f>ROUND(別表4【県央・島原1】!I106,-2)</f>
        <v>0</v>
      </c>
      <c r="I105" s="146">
        <f>ROUND(別表4【県央・島原1】!J106,-2)</f>
        <v>0</v>
      </c>
      <c r="J105" s="146">
        <f>ROUND(別表4【県央・島原1】!K106,-2)</f>
        <v>0</v>
      </c>
      <c r="K105" s="147">
        <f t="shared" si="11"/>
        <v>7800</v>
      </c>
      <c r="L105" s="1" t="s">
        <v>24</v>
      </c>
    </row>
    <row r="106" spans="1:14" hidden="1" outlineLevel="1" x14ac:dyDescent="0.15">
      <c r="A106" s="197"/>
      <c r="B106" s="237"/>
      <c r="C106" s="22" t="s">
        <v>16</v>
      </c>
      <c r="D106" s="146">
        <f t="shared" si="12"/>
        <v>22</v>
      </c>
      <c r="E106" s="146">
        <f>別表4【県央・島原1】!F107</f>
        <v>100</v>
      </c>
      <c r="F106" s="146">
        <f>ROUND(別表4【県央・島原1】!G107,-2)</f>
        <v>6900</v>
      </c>
      <c r="G106" s="146">
        <f>ROUND(別表4【県央・島原1】!H107,-2)</f>
        <v>0</v>
      </c>
      <c r="H106" s="146">
        <f>ROUND(別表4【県央・島原1】!I107,-2)</f>
        <v>0</v>
      </c>
      <c r="I106" s="146">
        <f>ROUND(別表4【県央・島原1】!J107,-2)</f>
        <v>0</v>
      </c>
      <c r="J106" s="146">
        <f>ROUND(別表4【県央・島原1】!K107,-2)</f>
        <v>0</v>
      </c>
      <c r="K106" s="147">
        <f t="shared" si="11"/>
        <v>6900</v>
      </c>
      <c r="L106" s="1" t="s">
        <v>24</v>
      </c>
    </row>
    <row r="107" spans="1:14" hidden="1" outlineLevel="1" x14ac:dyDescent="0.15">
      <c r="A107" s="197"/>
      <c r="B107" s="237"/>
      <c r="C107" s="22" t="s">
        <v>17</v>
      </c>
      <c r="D107" s="146">
        <f t="shared" si="12"/>
        <v>22</v>
      </c>
      <c r="E107" s="146">
        <f>別表4【県央・島原1】!F108</f>
        <v>100</v>
      </c>
      <c r="F107" s="146">
        <f>ROUND(別表4【県央・島原1】!G108,-2)</f>
        <v>4100</v>
      </c>
      <c r="G107" s="146">
        <f>ROUND(別表4【県央・島原1】!H108,-2)</f>
        <v>0</v>
      </c>
      <c r="H107" s="146">
        <f>ROUND(別表4【県央・島原1】!I108,-2)</f>
        <v>0</v>
      </c>
      <c r="I107" s="146">
        <f>ROUND(別表4【県央・島原1】!J108,-2)</f>
        <v>0</v>
      </c>
      <c r="J107" s="146">
        <f>ROUND(別表4【県央・島原1】!K108,-2)</f>
        <v>0</v>
      </c>
      <c r="K107" s="147">
        <f t="shared" si="11"/>
        <v>4100</v>
      </c>
    </row>
    <row r="108" spans="1:14" hidden="1" outlineLevel="1" x14ac:dyDescent="0.15">
      <c r="A108" s="197"/>
      <c r="B108" s="237"/>
      <c r="C108" s="22" t="s">
        <v>18</v>
      </c>
      <c r="D108" s="146">
        <f t="shared" si="12"/>
        <v>22</v>
      </c>
      <c r="E108" s="146">
        <f>別表4【県央・島原1】!F109</f>
        <v>100</v>
      </c>
      <c r="F108" s="146">
        <f>ROUND(別表4【県央・島原1】!G109,-2)</f>
        <v>3900</v>
      </c>
      <c r="G108" s="146">
        <f>ROUND(別表4【県央・島原1】!H109,-2)</f>
        <v>0</v>
      </c>
      <c r="H108" s="146">
        <f>ROUND(別表4【県央・島原1】!I109,-2)</f>
        <v>0</v>
      </c>
      <c r="I108" s="146">
        <f>ROUND(別表4【県央・島原1】!J109,-2)</f>
        <v>0</v>
      </c>
      <c r="J108" s="146">
        <f>ROUND(別表4【県央・島原1】!K109,-2)</f>
        <v>0</v>
      </c>
      <c r="K108" s="147">
        <f t="shared" si="11"/>
        <v>3900</v>
      </c>
    </row>
    <row r="109" spans="1:14" hidden="1" outlineLevel="1" x14ac:dyDescent="0.15">
      <c r="A109" s="197"/>
      <c r="B109" s="237"/>
      <c r="C109" s="22" t="s">
        <v>19</v>
      </c>
      <c r="D109" s="146">
        <f t="shared" si="12"/>
        <v>22</v>
      </c>
      <c r="E109" s="146">
        <f>別表4【県央・島原1】!F110</f>
        <v>100</v>
      </c>
      <c r="F109" s="146">
        <f>ROUND(別表4【県央・島原1】!G110,-2)</f>
        <v>4700</v>
      </c>
      <c r="G109" s="146">
        <f>ROUND(別表4【県央・島原1】!H110,-2)</f>
        <v>0</v>
      </c>
      <c r="H109" s="146">
        <f>ROUND(別表4【県央・島原1】!I110,-2)</f>
        <v>0</v>
      </c>
      <c r="I109" s="146">
        <f>ROUND(別表4【県央・島原1】!J110,-2)</f>
        <v>0</v>
      </c>
      <c r="J109" s="146">
        <f>ROUND(別表4【県央・島原1】!K110,-2)</f>
        <v>0</v>
      </c>
      <c r="K109" s="147">
        <f t="shared" si="11"/>
        <v>4700</v>
      </c>
    </row>
    <row r="110" spans="1:14" hidden="1" outlineLevel="1" x14ac:dyDescent="0.15">
      <c r="A110" s="197"/>
      <c r="B110" s="237"/>
      <c r="C110" s="22" t="s">
        <v>20</v>
      </c>
      <c r="D110" s="146">
        <f t="shared" si="12"/>
        <v>22</v>
      </c>
      <c r="E110" s="146">
        <f>別表4【県央・島原1】!F111</f>
        <v>100</v>
      </c>
      <c r="F110" s="146">
        <f>ROUND(別表4【県央・島原1】!G111,-2)</f>
        <v>5000</v>
      </c>
      <c r="G110" s="146">
        <f>ROUND(別表4【県央・島原1】!H111,-2)</f>
        <v>0</v>
      </c>
      <c r="H110" s="146">
        <f>ROUND(別表4【県央・島原1】!I111,-2)</f>
        <v>0</v>
      </c>
      <c r="I110" s="146">
        <f>ROUND(別表4【県央・島原1】!J111,-2)</f>
        <v>0</v>
      </c>
      <c r="J110" s="146">
        <f>ROUND(別表4【県央・島原1】!K111,-2)</f>
        <v>0</v>
      </c>
      <c r="K110" s="147">
        <f t="shared" si="11"/>
        <v>5000</v>
      </c>
    </row>
    <row r="111" spans="1:14" hidden="1" outlineLevel="1" x14ac:dyDescent="0.15">
      <c r="A111" s="197"/>
      <c r="B111" s="237"/>
      <c r="C111" s="22" t="s">
        <v>21</v>
      </c>
      <c r="D111" s="146">
        <f t="shared" si="12"/>
        <v>22</v>
      </c>
      <c r="E111" s="146">
        <f>別表4【県央・島原1】!F112</f>
        <v>100</v>
      </c>
      <c r="F111" s="146">
        <f>ROUND(別表4【県央・島原1】!G112,-2)</f>
        <v>4700</v>
      </c>
      <c r="G111" s="146">
        <f>ROUND(別表4【県央・島原1】!H112,-2)</f>
        <v>0</v>
      </c>
      <c r="H111" s="146">
        <f>ROUND(別表4【県央・島原1】!I112,-2)</f>
        <v>0</v>
      </c>
      <c r="I111" s="146">
        <f>ROUND(別表4【県央・島原1】!J112,-2)</f>
        <v>0</v>
      </c>
      <c r="J111" s="146">
        <f>ROUND(別表4【県央・島原1】!K112,-2)</f>
        <v>0</v>
      </c>
      <c r="K111" s="147">
        <f t="shared" si="11"/>
        <v>4700</v>
      </c>
    </row>
    <row r="112" spans="1:14" ht="14.25" hidden="1" outlineLevel="1" thickBot="1" x14ac:dyDescent="0.2">
      <c r="A112" s="198"/>
      <c r="B112" s="238"/>
      <c r="C112" s="25" t="s">
        <v>22</v>
      </c>
      <c r="D112" s="148">
        <f t="shared" si="12"/>
        <v>22</v>
      </c>
      <c r="E112" s="148">
        <f>別表4【県央・島原1】!F113</f>
        <v>100</v>
      </c>
      <c r="F112" s="148">
        <f>ROUND(別表4【県央・島原1】!G113,-2)</f>
        <v>3900</v>
      </c>
      <c r="G112" s="148">
        <f>ROUND(別表4【県央・島原1】!H113,-2)</f>
        <v>0</v>
      </c>
      <c r="H112" s="148">
        <f>ROUND(別表4【県央・島原1】!I113,-2)</f>
        <v>0</v>
      </c>
      <c r="I112" s="148">
        <f>ROUND(別表4【県央・島原1】!J113,-2)</f>
        <v>0</v>
      </c>
      <c r="J112" s="148">
        <f>ROUND(別表4【県央・島原1】!K113,-2)</f>
        <v>0</v>
      </c>
      <c r="K112" s="149">
        <f t="shared" si="11"/>
        <v>3900</v>
      </c>
    </row>
    <row r="113" spans="1:14" ht="13.5" hidden="1" customHeight="1" outlineLevel="1" x14ac:dyDescent="0.15">
      <c r="A113" s="196">
        <v>10</v>
      </c>
      <c r="B113" s="236" t="s">
        <v>223</v>
      </c>
      <c r="C113" s="18" t="s">
        <v>11</v>
      </c>
      <c r="D113" s="144">
        <f>別表4【県央・島原1】!D125</f>
        <v>83</v>
      </c>
      <c r="E113" s="144">
        <f>別表4【県央・島原1】!F114</f>
        <v>100</v>
      </c>
      <c r="F113" s="144">
        <f>ROUND(別表4【県央・島原1】!G114,-2)</f>
        <v>16500</v>
      </c>
      <c r="G113" s="144">
        <f>ROUND(別表4【県央・島原1】!H114,-2)</f>
        <v>0</v>
      </c>
      <c r="H113" s="144">
        <f>ROUND(別表4【県央・島原1】!I114,-2)</f>
        <v>0</v>
      </c>
      <c r="I113" s="144">
        <f>ROUND(別表4【県央・島原1】!J114,-2)</f>
        <v>0</v>
      </c>
      <c r="J113" s="144">
        <f>ROUND(別表4【県央・島原1】!K114,-2)</f>
        <v>0</v>
      </c>
      <c r="K113" s="145">
        <f t="shared" si="11"/>
        <v>16500</v>
      </c>
      <c r="N113" s="21"/>
    </row>
    <row r="114" spans="1:14" hidden="1" outlineLevel="1" x14ac:dyDescent="0.15">
      <c r="A114" s="197"/>
      <c r="B114" s="237"/>
      <c r="C114" s="22" t="s">
        <v>12</v>
      </c>
      <c r="D114" s="146">
        <f t="shared" ref="D114:D124" si="13">D113</f>
        <v>83</v>
      </c>
      <c r="E114" s="146">
        <f>別表4【県央・島原1】!F115</f>
        <v>100</v>
      </c>
      <c r="F114" s="146">
        <f>ROUND(別表4【県央・島原1】!G115,-2)</f>
        <v>18400</v>
      </c>
      <c r="G114" s="146">
        <f>ROUND(別表4【県央・島原1】!H115,-2)</f>
        <v>0</v>
      </c>
      <c r="H114" s="146">
        <f>ROUND(別表4【県央・島原1】!I115,-2)</f>
        <v>0</v>
      </c>
      <c r="I114" s="146">
        <f>ROUND(別表4【県央・島原1】!J115,-2)</f>
        <v>0</v>
      </c>
      <c r="J114" s="146">
        <f>ROUND(別表4【県央・島原1】!K115,-2)</f>
        <v>0</v>
      </c>
      <c r="K114" s="147">
        <f t="shared" si="11"/>
        <v>18400</v>
      </c>
    </row>
    <row r="115" spans="1:14" hidden="1" outlineLevel="1" x14ac:dyDescent="0.15">
      <c r="A115" s="197"/>
      <c r="B115" s="237"/>
      <c r="C115" s="22" t="s">
        <v>13</v>
      </c>
      <c r="D115" s="146">
        <f t="shared" si="13"/>
        <v>83</v>
      </c>
      <c r="E115" s="146">
        <f>別表4【県央・島原1】!F116</f>
        <v>100</v>
      </c>
      <c r="F115" s="146">
        <f>ROUND(別表4【県央・島原1】!G116,-2)</f>
        <v>19300</v>
      </c>
      <c r="G115" s="146">
        <f>ROUND(別表4【県央・島原1】!H116,-2)</f>
        <v>0</v>
      </c>
      <c r="H115" s="146">
        <f>ROUND(別表4【県央・島原1】!I116,-2)</f>
        <v>0</v>
      </c>
      <c r="I115" s="146">
        <f>ROUND(別表4【県央・島原1】!J116,-2)</f>
        <v>0</v>
      </c>
      <c r="J115" s="146">
        <f>ROUND(別表4【県央・島原1】!K116,-2)</f>
        <v>0</v>
      </c>
      <c r="K115" s="147">
        <f t="shared" si="11"/>
        <v>19300</v>
      </c>
    </row>
    <row r="116" spans="1:14" hidden="1" outlineLevel="1" x14ac:dyDescent="0.15">
      <c r="A116" s="197"/>
      <c r="B116" s="237"/>
      <c r="C116" s="22" t="s">
        <v>14</v>
      </c>
      <c r="D116" s="146">
        <f t="shared" si="13"/>
        <v>83</v>
      </c>
      <c r="E116" s="146">
        <f>別表4【県央・島原1】!F117</f>
        <v>100</v>
      </c>
      <c r="F116" s="146">
        <f>ROUND(別表4【県央・島原1】!G117,-2)</f>
        <v>25700</v>
      </c>
      <c r="G116" s="146">
        <f>ROUND(別表4【県央・島原1】!H117,-2)</f>
        <v>0</v>
      </c>
      <c r="H116" s="146">
        <f>ROUND(別表4【県央・島原1】!I117,-2)</f>
        <v>0</v>
      </c>
      <c r="I116" s="146">
        <f>ROUND(別表4【県央・島原1】!J117,-2)</f>
        <v>0</v>
      </c>
      <c r="J116" s="146">
        <f>ROUND(別表4【県央・島原1】!K117,-2)</f>
        <v>0</v>
      </c>
      <c r="K116" s="147">
        <f t="shared" si="11"/>
        <v>25700</v>
      </c>
      <c r="L116" s="1" t="s">
        <v>24</v>
      </c>
    </row>
    <row r="117" spans="1:14" hidden="1" outlineLevel="1" x14ac:dyDescent="0.15">
      <c r="A117" s="197"/>
      <c r="B117" s="237"/>
      <c r="C117" s="22" t="s">
        <v>15</v>
      </c>
      <c r="D117" s="146">
        <f t="shared" si="13"/>
        <v>83</v>
      </c>
      <c r="E117" s="146">
        <f>別表4【県央・島原1】!F118</f>
        <v>100</v>
      </c>
      <c r="F117" s="146">
        <f>ROUND(別表4【県央・島原1】!G118,-2)</f>
        <v>27700</v>
      </c>
      <c r="G117" s="146">
        <f>ROUND(別表4【県央・島原1】!H118,-2)</f>
        <v>0</v>
      </c>
      <c r="H117" s="146">
        <f>ROUND(別表4【県央・島原1】!I118,-2)</f>
        <v>0</v>
      </c>
      <c r="I117" s="146">
        <f>ROUND(別表4【県央・島原1】!J118,-2)</f>
        <v>0</v>
      </c>
      <c r="J117" s="146">
        <f>ROUND(別表4【県央・島原1】!K118,-2)</f>
        <v>0</v>
      </c>
      <c r="K117" s="147">
        <f t="shared" si="11"/>
        <v>27700</v>
      </c>
      <c r="L117" s="1" t="s">
        <v>24</v>
      </c>
    </row>
    <row r="118" spans="1:14" hidden="1" outlineLevel="1" x14ac:dyDescent="0.15">
      <c r="A118" s="197"/>
      <c r="B118" s="237"/>
      <c r="C118" s="22" t="s">
        <v>16</v>
      </c>
      <c r="D118" s="146">
        <f t="shared" si="13"/>
        <v>83</v>
      </c>
      <c r="E118" s="146">
        <f>別表4【県央・島原1】!F119</f>
        <v>100</v>
      </c>
      <c r="F118" s="146">
        <f>ROUND(別表4【県央・島原1】!G119,-2)</f>
        <v>23900</v>
      </c>
      <c r="G118" s="146">
        <f>ROUND(別表4【県央・島原1】!H119,-2)</f>
        <v>0</v>
      </c>
      <c r="H118" s="146">
        <f>ROUND(別表4【県央・島原1】!I119,-2)</f>
        <v>0</v>
      </c>
      <c r="I118" s="146">
        <f>ROUND(別表4【県央・島原1】!J119,-2)</f>
        <v>0</v>
      </c>
      <c r="J118" s="146">
        <f>ROUND(別表4【県央・島原1】!K119,-2)</f>
        <v>0</v>
      </c>
      <c r="K118" s="147">
        <f t="shared" si="11"/>
        <v>23900</v>
      </c>
      <c r="L118" s="1" t="s">
        <v>24</v>
      </c>
    </row>
    <row r="119" spans="1:14" hidden="1" outlineLevel="1" x14ac:dyDescent="0.15">
      <c r="A119" s="197"/>
      <c r="B119" s="237"/>
      <c r="C119" s="22" t="s">
        <v>17</v>
      </c>
      <c r="D119" s="146">
        <f t="shared" si="13"/>
        <v>83</v>
      </c>
      <c r="E119" s="146">
        <f>別表4【県央・島原1】!F120</f>
        <v>100</v>
      </c>
      <c r="F119" s="146">
        <f>ROUND(別表4【県央・島原1】!G120,-2)</f>
        <v>20000</v>
      </c>
      <c r="G119" s="146">
        <f>ROUND(別表4【県央・島原1】!H120,-2)</f>
        <v>0</v>
      </c>
      <c r="H119" s="146">
        <f>ROUND(別表4【県央・島原1】!I120,-2)</f>
        <v>0</v>
      </c>
      <c r="I119" s="146">
        <f>ROUND(別表4【県央・島原1】!J120,-2)</f>
        <v>0</v>
      </c>
      <c r="J119" s="146">
        <f>ROUND(別表4【県央・島原1】!K120,-2)</f>
        <v>0</v>
      </c>
      <c r="K119" s="147">
        <f t="shared" si="11"/>
        <v>20000</v>
      </c>
    </row>
    <row r="120" spans="1:14" hidden="1" outlineLevel="1" x14ac:dyDescent="0.15">
      <c r="A120" s="197"/>
      <c r="B120" s="237"/>
      <c r="C120" s="22" t="s">
        <v>18</v>
      </c>
      <c r="D120" s="146">
        <f t="shared" si="13"/>
        <v>83</v>
      </c>
      <c r="E120" s="146">
        <f>別表4【県央・島原1】!F121</f>
        <v>100</v>
      </c>
      <c r="F120" s="146">
        <f>ROUND(別表4【県央・島原1】!G121,-2)</f>
        <v>18500</v>
      </c>
      <c r="G120" s="146">
        <f>ROUND(別表4【県央・島原1】!H121,-2)</f>
        <v>0</v>
      </c>
      <c r="H120" s="146">
        <f>ROUND(別表4【県央・島原1】!I121,-2)</f>
        <v>0</v>
      </c>
      <c r="I120" s="146">
        <f>ROUND(別表4【県央・島原1】!J121,-2)</f>
        <v>0</v>
      </c>
      <c r="J120" s="146">
        <f>ROUND(別表4【県央・島原1】!K121,-2)</f>
        <v>0</v>
      </c>
      <c r="K120" s="147">
        <f t="shared" si="11"/>
        <v>18500</v>
      </c>
    </row>
    <row r="121" spans="1:14" hidden="1" outlineLevel="1" x14ac:dyDescent="0.15">
      <c r="A121" s="197"/>
      <c r="B121" s="237"/>
      <c r="C121" s="22" t="s">
        <v>19</v>
      </c>
      <c r="D121" s="146">
        <f t="shared" si="13"/>
        <v>83</v>
      </c>
      <c r="E121" s="146">
        <f>別表4【県央・島原1】!F122</f>
        <v>100</v>
      </c>
      <c r="F121" s="146">
        <f>ROUND(別表4【県央・島原1】!G122,-2)</f>
        <v>22000</v>
      </c>
      <c r="G121" s="146">
        <f>ROUND(別表4【県央・島原1】!H122,-2)</f>
        <v>0</v>
      </c>
      <c r="H121" s="146">
        <f>ROUND(別表4【県央・島原1】!I122,-2)</f>
        <v>0</v>
      </c>
      <c r="I121" s="146">
        <f>ROUND(別表4【県央・島原1】!J122,-2)</f>
        <v>0</v>
      </c>
      <c r="J121" s="146">
        <f>ROUND(別表4【県央・島原1】!K122,-2)</f>
        <v>0</v>
      </c>
      <c r="K121" s="147">
        <f t="shared" si="11"/>
        <v>22000</v>
      </c>
    </row>
    <row r="122" spans="1:14" hidden="1" outlineLevel="1" x14ac:dyDescent="0.15">
      <c r="A122" s="197"/>
      <c r="B122" s="237"/>
      <c r="C122" s="22" t="s">
        <v>20</v>
      </c>
      <c r="D122" s="146">
        <f t="shared" si="13"/>
        <v>83</v>
      </c>
      <c r="E122" s="146">
        <f>別表4【県央・島原1】!F123</f>
        <v>100</v>
      </c>
      <c r="F122" s="146">
        <f>ROUND(別表4【県央・島原1】!G123,-2)</f>
        <v>19900</v>
      </c>
      <c r="G122" s="146">
        <f>ROUND(別表4【県央・島原1】!H123,-2)</f>
        <v>0</v>
      </c>
      <c r="H122" s="146">
        <f>ROUND(別表4【県央・島原1】!I123,-2)</f>
        <v>0</v>
      </c>
      <c r="I122" s="146">
        <f>ROUND(別表4【県央・島原1】!J123,-2)</f>
        <v>0</v>
      </c>
      <c r="J122" s="146">
        <f>ROUND(別表4【県央・島原1】!K123,-2)</f>
        <v>0</v>
      </c>
      <c r="K122" s="147">
        <f t="shared" si="11"/>
        <v>19900</v>
      </c>
    </row>
    <row r="123" spans="1:14" hidden="1" outlineLevel="1" x14ac:dyDescent="0.15">
      <c r="A123" s="197"/>
      <c r="B123" s="237"/>
      <c r="C123" s="22" t="s">
        <v>21</v>
      </c>
      <c r="D123" s="146">
        <f t="shared" si="13"/>
        <v>83</v>
      </c>
      <c r="E123" s="146">
        <f>別表4【県央・島原1】!F124</f>
        <v>100</v>
      </c>
      <c r="F123" s="146">
        <f>ROUND(別表4【県央・島原1】!G124,-2)</f>
        <v>17600</v>
      </c>
      <c r="G123" s="146">
        <f>ROUND(別表4【県央・島原1】!H124,-2)</f>
        <v>0</v>
      </c>
      <c r="H123" s="146">
        <f>ROUND(別表4【県央・島原1】!I124,-2)</f>
        <v>0</v>
      </c>
      <c r="I123" s="146">
        <f>ROUND(別表4【県央・島原1】!J124,-2)</f>
        <v>0</v>
      </c>
      <c r="J123" s="146">
        <f>ROUND(別表4【県央・島原1】!K124,-2)</f>
        <v>0</v>
      </c>
      <c r="K123" s="147">
        <f t="shared" si="11"/>
        <v>17600</v>
      </c>
    </row>
    <row r="124" spans="1:14" ht="14.25" hidden="1" outlineLevel="1" thickBot="1" x14ac:dyDescent="0.2">
      <c r="A124" s="197"/>
      <c r="B124" s="237"/>
      <c r="C124" s="22" t="s">
        <v>22</v>
      </c>
      <c r="D124" s="146">
        <f t="shared" si="13"/>
        <v>83</v>
      </c>
      <c r="E124" s="146">
        <f>別表4【県央・島原1】!F125</f>
        <v>100</v>
      </c>
      <c r="F124" s="146">
        <f>ROUND(別表4【県央・島原1】!G125,-2)</f>
        <v>18600</v>
      </c>
      <c r="G124" s="146">
        <f>ROUND(別表4【県央・島原1】!H125,-2)</f>
        <v>0</v>
      </c>
      <c r="H124" s="146">
        <f>ROUND(別表4【県央・島原1】!I125,-2)</f>
        <v>0</v>
      </c>
      <c r="I124" s="146">
        <f>ROUND(別表4【県央・島原1】!J125,-2)</f>
        <v>0</v>
      </c>
      <c r="J124" s="146">
        <f>ROUND(別表4【県央・島原1】!K125,-2)</f>
        <v>0</v>
      </c>
      <c r="K124" s="147">
        <f t="shared" si="11"/>
        <v>18600</v>
      </c>
    </row>
    <row r="125" spans="1:14" ht="13.5" hidden="1" customHeight="1" outlineLevel="1" x14ac:dyDescent="0.15">
      <c r="A125" s="196">
        <v>11</v>
      </c>
      <c r="B125" s="236" t="s">
        <v>224</v>
      </c>
      <c r="C125" s="18" t="s">
        <v>11</v>
      </c>
      <c r="D125" s="144">
        <f>別表4【県央・島原1】!D137</f>
        <v>23</v>
      </c>
      <c r="E125" s="144">
        <f>別表4【県央・島原1】!F126</f>
        <v>100</v>
      </c>
      <c r="F125" s="144">
        <f>ROUND(別表4【県央・島原1】!G126,-2)</f>
        <v>4800</v>
      </c>
      <c r="G125" s="144">
        <f>ROUND(別表4【県央・島原1】!H126,-2)</f>
        <v>0</v>
      </c>
      <c r="H125" s="144">
        <f>ROUND(別表4【県央・島原1】!I126,-2)</f>
        <v>0</v>
      </c>
      <c r="I125" s="144">
        <f>ROUND(別表4【県央・島原1】!J126,-2)</f>
        <v>0</v>
      </c>
      <c r="J125" s="144">
        <f>ROUND(別表4【県央・島原1】!K126,-2)</f>
        <v>0</v>
      </c>
      <c r="K125" s="145">
        <f t="shared" si="11"/>
        <v>4800</v>
      </c>
      <c r="N125" s="21"/>
    </row>
    <row r="126" spans="1:14" hidden="1" outlineLevel="1" x14ac:dyDescent="0.15">
      <c r="A126" s="197"/>
      <c r="B126" s="237"/>
      <c r="C126" s="22" t="s">
        <v>12</v>
      </c>
      <c r="D126" s="146">
        <f t="shared" ref="D126:D136" si="14">D125</f>
        <v>23</v>
      </c>
      <c r="E126" s="146">
        <f>別表4【県央・島原1】!F127</f>
        <v>100</v>
      </c>
      <c r="F126" s="146">
        <f>ROUND(別表4【県央・島原1】!G127,-2)</f>
        <v>4400</v>
      </c>
      <c r="G126" s="146">
        <f>ROUND(別表4【県央・島原1】!H127,-2)</f>
        <v>0</v>
      </c>
      <c r="H126" s="146">
        <f>ROUND(別表4【県央・島原1】!I127,-2)</f>
        <v>0</v>
      </c>
      <c r="I126" s="146">
        <f>ROUND(別表4【県央・島原1】!J127,-2)</f>
        <v>0</v>
      </c>
      <c r="J126" s="146">
        <f>ROUND(別表4【県央・島原1】!K127,-2)</f>
        <v>0</v>
      </c>
      <c r="K126" s="147">
        <f t="shared" si="11"/>
        <v>4400</v>
      </c>
    </row>
    <row r="127" spans="1:14" hidden="1" outlineLevel="1" x14ac:dyDescent="0.15">
      <c r="A127" s="197"/>
      <c r="B127" s="237"/>
      <c r="C127" s="22" t="s">
        <v>13</v>
      </c>
      <c r="D127" s="146">
        <f t="shared" si="14"/>
        <v>23</v>
      </c>
      <c r="E127" s="146">
        <f>別表4【県央・島原1】!F128</f>
        <v>100</v>
      </c>
      <c r="F127" s="146">
        <f>ROUND(別表4【県央・島原1】!G128,-2)</f>
        <v>4700</v>
      </c>
      <c r="G127" s="146">
        <f>ROUND(別表4【県央・島原1】!H128,-2)</f>
        <v>0</v>
      </c>
      <c r="H127" s="146">
        <f>ROUND(別表4【県央・島原1】!I128,-2)</f>
        <v>0</v>
      </c>
      <c r="I127" s="146">
        <f>ROUND(別表4【県央・島原1】!J128,-2)</f>
        <v>0</v>
      </c>
      <c r="J127" s="146">
        <f>ROUND(別表4【県央・島原1】!K128,-2)</f>
        <v>0</v>
      </c>
      <c r="K127" s="147">
        <f t="shared" si="11"/>
        <v>4700</v>
      </c>
    </row>
    <row r="128" spans="1:14" hidden="1" outlineLevel="1" x14ac:dyDescent="0.15">
      <c r="A128" s="197"/>
      <c r="B128" s="237"/>
      <c r="C128" s="22" t="s">
        <v>14</v>
      </c>
      <c r="D128" s="146">
        <f t="shared" si="14"/>
        <v>23</v>
      </c>
      <c r="E128" s="146">
        <f>別表4【県央・島原1】!F129</f>
        <v>100</v>
      </c>
      <c r="F128" s="146">
        <f>ROUND(別表4【県央・島原1】!G129,-2)</f>
        <v>7900</v>
      </c>
      <c r="G128" s="146">
        <f>ROUND(別表4【県央・島原1】!H129,-2)</f>
        <v>0</v>
      </c>
      <c r="H128" s="146">
        <f>ROUND(別表4【県央・島原1】!I129,-2)</f>
        <v>0</v>
      </c>
      <c r="I128" s="146">
        <f>ROUND(別表4【県央・島原1】!J129,-2)</f>
        <v>0</v>
      </c>
      <c r="J128" s="146">
        <f>ROUND(別表4【県央・島原1】!K129,-2)</f>
        <v>0</v>
      </c>
      <c r="K128" s="147">
        <f t="shared" si="11"/>
        <v>7900</v>
      </c>
      <c r="L128" s="1" t="s">
        <v>24</v>
      </c>
    </row>
    <row r="129" spans="1:14" hidden="1" outlineLevel="1" x14ac:dyDescent="0.15">
      <c r="A129" s="197"/>
      <c r="B129" s="237"/>
      <c r="C129" s="22" t="s">
        <v>15</v>
      </c>
      <c r="D129" s="146">
        <f t="shared" si="14"/>
        <v>23</v>
      </c>
      <c r="E129" s="146">
        <f>別表4【県央・島原1】!F130</f>
        <v>100</v>
      </c>
      <c r="F129" s="146">
        <f>ROUND(別表4【県央・島原1】!G130,-2)</f>
        <v>8700</v>
      </c>
      <c r="G129" s="146">
        <f>ROUND(別表4【県央・島原1】!H130,-2)</f>
        <v>0</v>
      </c>
      <c r="H129" s="146">
        <f>ROUND(別表4【県央・島原1】!I130,-2)</f>
        <v>0</v>
      </c>
      <c r="I129" s="146">
        <f>ROUND(別表4【県央・島原1】!J130,-2)</f>
        <v>0</v>
      </c>
      <c r="J129" s="146">
        <f>ROUND(別表4【県央・島原1】!K130,-2)</f>
        <v>0</v>
      </c>
      <c r="K129" s="147">
        <f t="shared" si="11"/>
        <v>8700</v>
      </c>
      <c r="L129" s="1" t="s">
        <v>24</v>
      </c>
    </row>
    <row r="130" spans="1:14" hidden="1" outlineLevel="1" x14ac:dyDescent="0.15">
      <c r="A130" s="197"/>
      <c r="B130" s="237"/>
      <c r="C130" s="22" t="s">
        <v>16</v>
      </c>
      <c r="D130" s="146">
        <f t="shared" si="14"/>
        <v>23</v>
      </c>
      <c r="E130" s="146">
        <f>別表4【県央・島原1】!F131</f>
        <v>100</v>
      </c>
      <c r="F130" s="146">
        <f>ROUND(別表4【県央・島原1】!G131,-2)</f>
        <v>7900</v>
      </c>
      <c r="G130" s="146">
        <f>ROUND(別表4【県央・島原1】!H131,-2)</f>
        <v>0</v>
      </c>
      <c r="H130" s="146">
        <f>ROUND(別表4【県央・島原1】!I131,-2)</f>
        <v>0</v>
      </c>
      <c r="I130" s="146">
        <f>ROUND(別表4【県央・島原1】!J131,-2)</f>
        <v>0</v>
      </c>
      <c r="J130" s="146">
        <f>ROUND(別表4【県央・島原1】!K131,-2)</f>
        <v>0</v>
      </c>
      <c r="K130" s="147">
        <f t="shared" si="11"/>
        <v>7900</v>
      </c>
      <c r="L130" s="1" t="s">
        <v>24</v>
      </c>
    </row>
    <row r="131" spans="1:14" hidden="1" outlineLevel="1" x14ac:dyDescent="0.15">
      <c r="A131" s="197"/>
      <c r="B131" s="237"/>
      <c r="C131" s="22" t="s">
        <v>17</v>
      </c>
      <c r="D131" s="146">
        <f t="shared" si="14"/>
        <v>23</v>
      </c>
      <c r="E131" s="146">
        <f>別表4【県央・島原1】!F132</f>
        <v>100</v>
      </c>
      <c r="F131" s="146">
        <f>ROUND(別表4【県央・島原1】!G132,-2)</f>
        <v>5900</v>
      </c>
      <c r="G131" s="146">
        <f>ROUND(別表4【県央・島原1】!H132,-2)</f>
        <v>0</v>
      </c>
      <c r="H131" s="146">
        <f>ROUND(別表4【県央・島原1】!I132,-2)</f>
        <v>0</v>
      </c>
      <c r="I131" s="146">
        <f>ROUND(別表4【県央・島原1】!J132,-2)</f>
        <v>0</v>
      </c>
      <c r="J131" s="146">
        <f>ROUND(別表4【県央・島原1】!K132,-2)</f>
        <v>0</v>
      </c>
      <c r="K131" s="147">
        <f t="shared" si="11"/>
        <v>5900</v>
      </c>
    </row>
    <row r="132" spans="1:14" hidden="1" outlineLevel="1" x14ac:dyDescent="0.15">
      <c r="A132" s="197"/>
      <c r="B132" s="237"/>
      <c r="C132" s="22" t="s">
        <v>18</v>
      </c>
      <c r="D132" s="146">
        <f t="shared" si="14"/>
        <v>23</v>
      </c>
      <c r="E132" s="146">
        <f>別表4【県央・島原1】!F133</f>
        <v>100</v>
      </c>
      <c r="F132" s="146">
        <f>ROUND(別表4【県央・島原1】!G133,-2)</f>
        <v>4600</v>
      </c>
      <c r="G132" s="146">
        <f>ROUND(別表4【県央・島原1】!H133,-2)</f>
        <v>0</v>
      </c>
      <c r="H132" s="146">
        <f>ROUND(別表4【県央・島原1】!I133,-2)</f>
        <v>0</v>
      </c>
      <c r="I132" s="146">
        <f>ROUND(別表4【県央・島原1】!J133,-2)</f>
        <v>0</v>
      </c>
      <c r="J132" s="146">
        <f>ROUND(別表4【県央・島原1】!K133,-2)</f>
        <v>0</v>
      </c>
      <c r="K132" s="147">
        <f t="shared" si="11"/>
        <v>4600</v>
      </c>
    </row>
    <row r="133" spans="1:14" hidden="1" outlineLevel="1" x14ac:dyDescent="0.15">
      <c r="A133" s="197"/>
      <c r="B133" s="237"/>
      <c r="C133" s="22" t="s">
        <v>19</v>
      </c>
      <c r="D133" s="146">
        <f t="shared" si="14"/>
        <v>23</v>
      </c>
      <c r="E133" s="146">
        <f>別表4【県央・島原1】!F134</f>
        <v>100</v>
      </c>
      <c r="F133" s="146">
        <f>ROUND(別表4【県央・島原1】!G134,-2)</f>
        <v>4300</v>
      </c>
      <c r="G133" s="146">
        <f>ROUND(別表4【県央・島原1】!H134,-2)</f>
        <v>0</v>
      </c>
      <c r="H133" s="146">
        <f>ROUND(別表4【県央・島原1】!I134,-2)</f>
        <v>0</v>
      </c>
      <c r="I133" s="146">
        <f>ROUND(別表4【県央・島原1】!J134,-2)</f>
        <v>0</v>
      </c>
      <c r="J133" s="146">
        <f>ROUND(別表4【県央・島原1】!K134,-2)</f>
        <v>0</v>
      </c>
      <c r="K133" s="147">
        <f t="shared" ref="K133:K176" si="15">SUM(F133:J133)</f>
        <v>4300</v>
      </c>
    </row>
    <row r="134" spans="1:14" hidden="1" outlineLevel="1" x14ac:dyDescent="0.15">
      <c r="A134" s="197"/>
      <c r="B134" s="237"/>
      <c r="C134" s="22" t="s">
        <v>20</v>
      </c>
      <c r="D134" s="146">
        <f t="shared" si="14"/>
        <v>23</v>
      </c>
      <c r="E134" s="146">
        <f>別表4【県央・島原1】!F135</f>
        <v>100</v>
      </c>
      <c r="F134" s="146">
        <f>ROUND(別表4【県央・島原1】!G135,-2)</f>
        <v>4800</v>
      </c>
      <c r="G134" s="146">
        <f>ROUND(別表4【県央・島原1】!H135,-2)</f>
        <v>0</v>
      </c>
      <c r="H134" s="146">
        <f>ROUND(別表4【県央・島原1】!I135,-2)</f>
        <v>0</v>
      </c>
      <c r="I134" s="146">
        <f>ROUND(別表4【県央・島原1】!J135,-2)</f>
        <v>0</v>
      </c>
      <c r="J134" s="146">
        <f>ROUND(別表4【県央・島原1】!K135,-2)</f>
        <v>0</v>
      </c>
      <c r="K134" s="147">
        <f t="shared" si="15"/>
        <v>4800</v>
      </c>
    </row>
    <row r="135" spans="1:14" hidden="1" outlineLevel="1" x14ac:dyDescent="0.15">
      <c r="A135" s="197"/>
      <c r="B135" s="237"/>
      <c r="C135" s="22" t="s">
        <v>21</v>
      </c>
      <c r="D135" s="146">
        <f t="shared" si="14"/>
        <v>23</v>
      </c>
      <c r="E135" s="146">
        <f>別表4【県央・島原1】!F136</f>
        <v>100</v>
      </c>
      <c r="F135" s="146">
        <f>ROUND(別表4【県央・島原1】!G136,-2)</f>
        <v>5100</v>
      </c>
      <c r="G135" s="146">
        <f>ROUND(別表4【県央・島原1】!H136,-2)</f>
        <v>0</v>
      </c>
      <c r="H135" s="146">
        <f>ROUND(別表4【県央・島原1】!I136,-2)</f>
        <v>0</v>
      </c>
      <c r="I135" s="146">
        <f>ROUND(別表4【県央・島原1】!J136,-2)</f>
        <v>0</v>
      </c>
      <c r="J135" s="146">
        <f>ROUND(別表4【県央・島原1】!K136,-2)</f>
        <v>0</v>
      </c>
      <c r="K135" s="147">
        <f t="shared" si="15"/>
        <v>5100</v>
      </c>
    </row>
    <row r="136" spans="1:14" ht="14.25" hidden="1" outlineLevel="1" thickBot="1" x14ac:dyDescent="0.2">
      <c r="A136" s="197"/>
      <c r="B136" s="237"/>
      <c r="C136" s="22" t="s">
        <v>22</v>
      </c>
      <c r="D136" s="146">
        <f t="shared" si="14"/>
        <v>23</v>
      </c>
      <c r="E136" s="146">
        <f>別表4【県央・島原1】!F137</f>
        <v>100</v>
      </c>
      <c r="F136" s="146">
        <f>ROUND(別表4【県央・島原1】!G137,-2)</f>
        <v>3800</v>
      </c>
      <c r="G136" s="146">
        <f>ROUND(別表4【県央・島原1】!H137,-2)</f>
        <v>0</v>
      </c>
      <c r="H136" s="146">
        <f>ROUND(別表4【県央・島原1】!I137,-2)</f>
        <v>0</v>
      </c>
      <c r="I136" s="146">
        <f>ROUND(別表4【県央・島原1】!J137,-2)</f>
        <v>0</v>
      </c>
      <c r="J136" s="146">
        <f>ROUND(別表4【県央・島原1】!K137,-2)</f>
        <v>0</v>
      </c>
      <c r="K136" s="147">
        <f t="shared" si="15"/>
        <v>3800</v>
      </c>
    </row>
    <row r="137" spans="1:14" collapsed="1" x14ac:dyDescent="0.15">
      <c r="A137" s="196">
        <v>5</v>
      </c>
      <c r="B137" s="199" t="s">
        <v>264</v>
      </c>
      <c r="C137" s="18" t="s">
        <v>11</v>
      </c>
      <c r="D137" s="144">
        <f>別表4【県央・島原1】!D149</f>
        <v>71</v>
      </c>
      <c r="E137" s="144">
        <f>別表4【県央・島原1】!F138</f>
        <v>100</v>
      </c>
      <c r="F137" s="144">
        <f>ROUND(別表4【県央・島原1】!G138,-2)</f>
        <v>10200</v>
      </c>
      <c r="G137" s="144">
        <f>ROUND(別表4【県央・島原1】!H138,-2)</f>
        <v>0</v>
      </c>
      <c r="H137" s="144">
        <f>ROUND(別表4【県央・島原1】!I138,-2)</f>
        <v>0</v>
      </c>
      <c r="I137" s="144">
        <f>ROUND(別表4【県央・島原1】!J138,-2)</f>
        <v>0</v>
      </c>
      <c r="J137" s="144">
        <f>ROUND(別表4【県央・島原1】!K138,-2)</f>
        <v>0</v>
      </c>
      <c r="K137" s="145">
        <f t="shared" si="15"/>
        <v>10200</v>
      </c>
      <c r="N137" s="21"/>
    </row>
    <row r="138" spans="1:14" x14ac:dyDescent="0.15">
      <c r="A138" s="197"/>
      <c r="B138" s="200"/>
      <c r="C138" s="22" t="s">
        <v>12</v>
      </c>
      <c r="D138" s="146">
        <f t="shared" ref="D138:D148" si="16">D137</f>
        <v>71</v>
      </c>
      <c r="E138" s="146">
        <f>別表4【県央・島原1】!F139</f>
        <v>100</v>
      </c>
      <c r="F138" s="146">
        <f>ROUND(別表4【県央・島原1】!G139,-2)</f>
        <v>10800</v>
      </c>
      <c r="G138" s="146">
        <f>ROUND(別表4【県央・島原1】!H139,-2)</f>
        <v>0</v>
      </c>
      <c r="H138" s="146">
        <f>ROUND(別表4【県央・島原1】!I139,-2)</f>
        <v>0</v>
      </c>
      <c r="I138" s="146">
        <f>ROUND(別表4【県央・島原1】!J139,-2)</f>
        <v>0</v>
      </c>
      <c r="J138" s="146">
        <f>ROUND(別表4【県央・島原1】!K139,-2)</f>
        <v>0</v>
      </c>
      <c r="K138" s="147">
        <f t="shared" si="15"/>
        <v>10800</v>
      </c>
    </row>
    <row r="139" spans="1:14" x14ac:dyDescent="0.15">
      <c r="A139" s="197"/>
      <c r="B139" s="200"/>
      <c r="C139" s="22" t="s">
        <v>13</v>
      </c>
      <c r="D139" s="146">
        <f t="shared" si="16"/>
        <v>71</v>
      </c>
      <c r="E139" s="146">
        <f>別表4【県央・島原1】!F140</f>
        <v>100</v>
      </c>
      <c r="F139" s="146">
        <f>ROUND(別表4【県央・島原1】!G140,-2)</f>
        <v>13900</v>
      </c>
      <c r="G139" s="146">
        <f>ROUND(別表4【県央・島原1】!H140,-2)</f>
        <v>0</v>
      </c>
      <c r="H139" s="146">
        <f>ROUND(別表4【県央・島原1】!I140,-2)</f>
        <v>0</v>
      </c>
      <c r="I139" s="146">
        <f>ROUND(別表4【県央・島原1】!J140,-2)</f>
        <v>0</v>
      </c>
      <c r="J139" s="146">
        <f>ROUND(別表4【県央・島原1】!K140,-2)</f>
        <v>0</v>
      </c>
      <c r="K139" s="147">
        <f t="shared" si="15"/>
        <v>13900</v>
      </c>
    </row>
    <row r="140" spans="1:14" x14ac:dyDescent="0.15">
      <c r="A140" s="197"/>
      <c r="B140" s="200"/>
      <c r="C140" s="22" t="s">
        <v>14</v>
      </c>
      <c r="D140" s="146">
        <f t="shared" si="16"/>
        <v>71</v>
      </c>
      <c r="E140" s="146">
        <f>別表4【県央・島原1】!F141</f>
        <v>100</v>
      </c>
      <c r="F140" s="146">
        <f>ROUND(別表4【県央・島原1】!G141,-2)</f>
        <v>18000</v>
      </c>
      <c r="G140" s="146">
        <f>ROUND(別表4【県央・島原1】!H141,-2)</f>
        <v>0</v>
      </c>
      <c r="H140" s="146">
        <f>ROUND(別表4【県央・島原1】!I141,-2)</f>
        <v>0</v>
      </c>
      <c r="I140" s="146">
        <f>ROUND(別表4【県央・島原1】!J141,-2)</f>
        <v>0</v>
      </c>
      <c r="J140" s="146">
        <f>ROUND(別表4【県央・島原1】!K141,-2)</f>
        <v>0</v>
      </c>
      <c r="K140" s="147">
        <f t="shared" si="15"/>
        <v>18000</v>
      </c>
      <c r="L140" s="1" t="s">
        <v>24</v>
      </c>
    </row>
    <row r="141" spans="1:14" x14ac:dyDescent="0.15">
      <c r="A141" s="197"/>
      <c r="B141" s="200"/>
      <c r="C141" s="22" t="s">
        <v>15</v>
      </c>
      <c r="D141" s="146">
        <f t="shared" si="16"/>
        <v>71</v>
      </c>
      <c r="E141" s="146">
        <f>別表4【県央・島原1】!F142</f>
        <v>100</v>
      </c>
      <c r="F141" s="146">
        <f>ROUND(別表4【県央・島原1】!G142,-2)</f>
        <v>16900</v>
      </c>
      <c r="G141" s="146">
        <f>ROUND(別表4【県央・島原1】!H142,-2)</f>
        <v>0</v>
      </c>
      <c r="H141" s="146">
        <f>ROUND(別表4【県央・島原1】!I142,-2)</f>
        <v>0</v>
      </c>
      <c r="I141" s="146">
        <f>ROUND(別表4【県央・島原1】!J142,-2)</f>
        <v>0</v>
      </c>
      <c r="J141" s="146">
        <f>ROUND(別表4【県央・島原1】!K142,-2)</f>
        <v>0</v>
      </c>
      <c r="K141" s="147">
        <f t="shared" si="15"/>
        <v>16900</v>
      </c>
      <c r="L141" s="1" t="s">
        <v>24</v>
      </c>
    </row>
    <row r="142" spans="1:14" x14ac:dyDescent="0.15">
      <c r="A142" s="197"/>
      <c r="B142" s="200"/>
      <c r="C142" s="22" t="s">
        <v>16</v>
      </c>
      <c r="D142" s="146">
        <f t="shared" si="16"/>
        <v>71</v>
      </c>
      <c r="E142" s="146">
        <f>別表4【県央・島原1】!F143</f>
        <v>100</v>
      </c>
      <c r="F142" s="146">
        <f>ROUND(別表4【県央・島原1】!G143,-2)</f>
        <v>13600</v>
      </c>
      <c r="G142" s="146">
        <f>ROUND(別表4【県央・島原1】!H143,-2)</f>
        <v>0</v>
      </c>
      <c r="H142" s="146">
        <f>ROUND(別表4【県央・島原1】!I143,-2)</f>
        <v>0</v>
      </c>
      <c r="I142" s="146">
        <f>ROUND(別表4【県央・島原1】!J143,-2)</f>
        <v>0</v>
      </c>
      <c r="J142" s="146">
        <f>ROUND(別表4【県央・島原1】!K143,-2)</f>
        <v>0</v>
      </c>
      <c r="K142" s="147">
        <f t="shared" si="15"/>
        <v>13600</v>
      </c>
      <c r="L142" s="1" t="s">
        <v>24</v>
      </c>
    </row>
    <row r="143" spans="1:14" x14ac:dyDescent="0.15">
      <c r="A143" s="197"/>
      <c r="B143" s="200"/>
      <c r="C143" s="22" t="s">
        <v>17</v>
      </c>
      <c r="D143" s="146">
        <f t="shared" si="16"/>
        <v>71</v>
      </c>
      <c r="E143" s="146">
        <f>別表4【県央・島原1】!F144</f>
        <v>100</v>
      </c>
      <c r="F143" s="146">
        <f>ROUND(別表4【県央・島原1】!G144,-2)</f>
        <v>9900</v>
      </c>
      <c r="G143" s="146">
        <f>ROUND(別表4【県央・島原1】!H144,-2)</f>
        <v>0</v>
      </c>
      <c r="H143" s="146">
        <f>ROUND(別表4【県央・島原1】!I144,-2)</f>
        <v>0</v>
      </c>
      <c r="I143" s="146">
        <f>ROUND(別表4【県央・島原1】!J144,-2)</f>
        <v>0</v>
      </c>
      <c r="J143" s="146">
        <f>ROUND(別表4【県央・島原1】!K144,-2)</f>
        <v>0</v>
      </c>
      <c r="K143" s="147">
        <f t="shared" si="15"/>
        <v>9900</v>
      </c>
    </row>
    <row r="144" spans="1:14" x14ac:dyDescent="0.15">
      <c r="A144" s="197"/>
      <c r="B144" s="200"/>
      <c r="C144" s="22" t="s">
        <v>18</v>
      </c>
      <c r="D144" s="146">
        <f t="shared" si="16"/>
        <v>71</v>
      </c>
      <c r="E144" s="146">
        <f>別表4【県央・島原1】!F145</f>
        <v>100</v>
      </c>
      <c r="F144" s="146">
        <f>ROUND(別表4【県央・島原1】!G145,-2)</f>
        <v>10600</v>
      </c>
      <c r="G144" s="146">
        <f>ROUND(別表4【県央・島原1】!H145,-2)</f>
        <v>0</v>
      </c>
      <c r="H144" s="146">
        <f>ROUND(別表4【県央・島原1】!I145,-2)</f>
        <v>0</v>
      </c>
      <c r="I144" s="146">
        <f>ROUND(別表4【県央・島原1】!J145,-2)</f>
        <v>0</v>
      </c>
      <c r="J144" s="146">
        <f>ROUND(別表4【県央・島原1】!K145,-2)</f>
        <v>0</v>
      </c>
      <c r="K144" s="147">
        <f t="shared" si="15"/>
        <v>10600</v>
      </c>
    </row>
    <row r="145" spans="1:14" x14ac:dyDescent="0.15">
      <c r="A145" s="197"/>
      <c r="B145" s="200"/>
      <c r="C145" s="22" t="s">
        <v>19</v>
      </c>
      <c r="D145" s="146">
        <f t="shared" si="16"/>
        <v>71</v>
      </c>
      <c r="E145" s="146">
        <f>別表4【県央・島原1】!F146</f>
        <v>100</v>
      </c>
      <c r="F145" s="146">
        <f>ROUND(別表4【県央・島原1】!G146,-2)</f>
        <v>14700</v>
      </c>
      <c r="G145" s="146">
        <f>ROUND(別表4【県央・島原1】!H146,-2)</f>
        <v>0</v>
      </c>
      <c r="H145" s="146">
        <f>ROUND(別表4【県央・島原1】!I146,-2)</f>
        <v>0</v>
      </c>
      <c r="I145" s="146">
        <f>ROUND(別表4【県央・島原1】!J146,-2)</f>
        <v>0</v>
      </c>
      <c r="J145" s="146">
        <f>ROUND(別表4【県央・島原1】!K146,-2)</f>
        <v>0</v>
      </c>
      <c r="K145" s="147">
        <f t="shared" si="15"/>
        <v>14700</v>
      </c>
    </row>
    <row r="146" spans="1:14" x14ac:dyDescent="0.15">
      <c r="A146" s="197"/>
      <c r="B146" s="200"/>
      <c r="C146" s="22" t="s">
        <v>20</v>
      </c>
      <c r="D146" s="146">
        <f t="shared" si="16"/>
        <v>71</v>
      </c>
      <c r="E146" s="146">
        <f>別表4【県央・島原1】!F147</f>
        <v>100</v>
      </c>
      <c r="F146" s="146">
        <f>ROUND(別表4【県央・島原1】!G147,-2)</f>
        <v>16000</v>
      </c>
      <c r="G146" s="146">
        <f>ROUND(別表4【県央・島原1】!H147,-2)</f>
        <v>0</v>
      </c>
      <c r="H146" s="146">
        <f>ROUND(別表4【県央・島原1】!I147,-2)</f>
        <v>0</v>
      </c>
      <c r="I146" s="146">
        <f>ROUND(別表4【県央・島原1】!J147,-2)</f>
        <v>0</v>
      </c>
      <c r="J146" s="146">
        <f>ROUND(別表4【県央・島原1】!K147,-2)</f>
        <v>0</v>
      </c>
      <c r="K146" s="147">
        <f t="shared" si="15"/>
        <v>16000</v>
      </c>
    </row>
    <row r="147" spans="1:14" x14ac:dyDescent="0.15">
      <c r="A147" s="197"/>
      <c r="B147" s="200"/>
      <c r="C147" s="22" t="s">
        <v>21</v>
      </c>
      <c r="D147" s="146">
        <f t="shared" si="16"/>
        <v>71</v>
      </c>
      <c r="E147" s="146">
        <f>別表4【県央・島原1】!F148</f>
        <v>100</v>
      </c>
      <c r="F147" s="146">
        <f>ROUND(別表4【県央・島原1】!G148,-2)</f>
        <v>13500</v>
      </c>
      <c r="G147" s="146">
        <f>ROUND(別表4【県央・島原1】!H148,-2)</f>
        <v>0</v>
      </c>
      <c r="H147" s="146">
        <f>ROUND(別表4【県央・島原1】!I148,-2)</f>
        <v>0</v>
      </c>
      <c r="I147" s="146">
        <f>ROUND(別表4【県央・島原1】!J148,-2)</f>
        <v>0</v>
      </c>
      <c r="J147" s="146">
        <f>ROUND(別表4【県央・島原1】!K148,-2)</f>
        <v>0</v>
      </c>
      <c r="K147" s="147">
        <f t="shared" si="15"/>
        <v>13500</v>
      </c>
    </row>
    <row r="148" spans="1:14" ht="14.25" thickBot="1" x14ac:dyDescent="0.2">
      <c r="A148" s="198"/>
      <c r="B148" s="201"/>
      <c r="C148" s="25" t="s">
        <v>22</v>
      </c>
      <c r="D148" s="148">
        <f t="shared" si="16"/>
        <v>71</v>
      </c>
      <c r="E148" s="148">
        <f>別表4【県央・島原1】!F149</f>
        <v>100</v>
      </c>
      <c r="F148" s="148">
        <f>ROUND(別表4【県央・島原1】!G149,-2)</f>
        <v>14200</v>
      </c>
      <c r="G148" s="148">
        <f>ROUND(別表4【県央・島原1】!H149,-2)</f>
        <v>0</v>
      </c>
      <c r="H148" s="148">
        <f>ROUND(別表4【県央・島原1】!I149,-2)</f>
        <v>0</v>
      </c>
      <c r="I148" s="148">
        <f>ROUND(別表4【県央・島原1】!J149,-2)</f>
        <v>0</v>
      </c>
      <c r="J148" s="148">
        <f>ROUND(別表4【県央・島原1】!K149,-2)</f>
        <v>0</v>
      </c>
      <c r="K148" s="149">
        <f t="shared" si="15"/>
        <v>14200</v>
      </c>
    </row>
    <row r="149" spans="1:14" x14ac:dyDescent="0.15">
      <c r="A149" s="196">
        <v>6</v>
      </c>
      <c r="B149" s="199" t="s">
        <v>262</v>
      </c>
      <c r="C149" s="18" t="s">
        <v>11</v>
      </c>
      <c r="D149" s="144">
        <f>別表4【県央・島原1】!D161</f>
        <v>68</v>
      </c>
      <c r="E149" s="144">
        <f>別表4【県央・島原1】!F150</f>
        <v>100</v>
      </c>
      <c r="F149" s="144">
        <f>ROUND(別表4【県央・島原1】!G150,-2)</f>
        <v>9200</v>
      </c>
      <c r="G149" s="144">
        <f>ROUND(別表4【県央・島原1】!H150,-2)</f>
        <v>0</v>
      </c>
      <c r="H149" s="144">
        <f>ROUND(別表4【県央・島原1】!I150,-2)</f>
        <v>0</v>
      </c>
      <c r="I149" s="144">
        <f>ROUND(別表4【県央・島原1】!J150,-2)</f>
        <v>0</v>
      </c>
      <c r="J149" s="144">
        <f>ROUND(別表4【県央・島原1】!K150,-2)</f>
        <v>0</v>
      </c>
      <c r="K149" s="145">
        <f t="shared" ref="K149:K160" si="17">SUM(F149:J149)</f>
        <v>9200</v>
      </c>
      <c r="N149" s="21"/>
    </row>
    <row r="150" spans="1:14" x14ac:dyDescent="0.15">
      <c r="A150" s="197"/>
      <c r="B150" s="200"/>
      <c r="C150" s="22" t="s">
        <v>12</v>
      </c>
      <c r="D150" s="146">
        <f t="shared" ref="D150:D160" si="18">D149</f>
        <v>68</v>
      </c>
      <c r="E150" s="146">
        <f>別表4【県央・島原1】!F151</f>
        <v>100</v>
      </c>
      <c r="F150" s="146">
        <f>ROUND(別表4【県央・島原1】!G151,-2)</f>
        <v>9800</v>
      </c>
      <c r="G150" s="146">
        <f>ROUND(別表4【県央・島原1】!H151,-2)</f>
        <v>0</v>
      </c>
      <c r="H150" s="146">
        <f>ROUND(別表4【県央・島原1】!I151,-2)</f>
        <v>0</v>
      </c>
      <c r="I150" s="146">
        <f>ROUND(別表4【県央・島原1】!J151,-2)</f>
        <v>0</v>
      </c>
      <c r="J150" s="146">
        <f>ROUND(別表4【県央・島原1】!K151,-2)</f>
        <v>0</v>
      </c>
      <c r="K150" s="147">
        <f t="shared" si="17"/>
        <v>9800</v>
      </c>
    </row>
    <row r="151" spans="1:14" x14ac:dyDescent="0.15">
      <c r="A151" s="197"/>
      <c r="B151" s="200"/>
      <c r="C151" s="22" t="s">
        <v>13</v>
      </c>
      <c r="D151" s="146">
        <f t="shared" si="18"/>
        <v>68</v>
      </c>
      <c r="E151" s="146">
        <f>別表4【県央・島原1】!F152</f>
        <v>100</v>
      </c>
      <c r="F151" s="146">
        <f>ROUND(別表4【県央・島原1】!G152,-2)</f>
        <v>11500</v>
      </c>
      <c r="G151" s="146">
        <f>ROUND(別表4【県央・島原1】!H152,-2)</f>
        <v>0</v>
      </c>
      <c r="H151" s="146">
        <f>ROUND(別表4【県央・島原1】!I152,-2)</f>
        <v>0</v>
      </c>
      <c r="I151" s="146">
        <f>ROUND(別表4【県央・島原1】!J152,-2)</f>
        <v>0</v>
      </c>
      <c r="J151" s="146">
        <f>ROUND(別表4【県央・島原1】!K152,-2)</f>
        <v>0</v>
      </c>
      <c r="K151" s="147">
        <f t="shared" si="17"/>
        <v>11500</v>
      </c>
    </row>
    <row r="152" spans="1:14" x14ac:dyDescent="0.15">
      <c r="A152" s="197"/>
      <c r="B152" s="200"/>
      <c r="C152" s="22" t="s">
        <v>14</v>
      </c>
      <c r="D152" s="146">
        <f t="shared" si="18"/>
        <v>68</v>
      </c>
      <c r="E152" s="146">
        <f>別表4【県央・島原1】!F153</f>
        <v>100</v>
      </c>
      <c r="F152" s="146">
        <f>ROUND(別表4【県央・島原1】!G153,-2)</f>
        <v>16200</v>
      </c>
      <c r="G152" s="146">
        <f>ROUND(別表4【県央・島原1】!H153,-2)</f>
        <v>0</v>
      </c>
      <c r="H152" s="146">
        <f>ROUND(別表4【県央・島原1】!I153,-2)</f>
        <v>0</v>
      </c>
      <c r="I152" s="146">
        <f>ROUND(別表4【県央・島原1】!J153,-2)</f>
        <v>0</v>
      </c>
      <c r="J152" s="146">
        <f>ROUND(別表4【県央・島原1】!K153,-2)</f>
        <v>0</v>
      </c>
      <c r="K152" s="147">
        <f t="shared" si="17"/>
        <v>16200</v>
      </c>
      <c r="L152" s="1" t="s">
        <v>24</v>
      </c>
    </row>
    <row r="153" spans="1:14" x14ac:dyDescent="0.15">
      <c r="A153" s="197"/>
      <c r="B153" s="200"/>
      <c r="C153" s="22" t="s">
        <v>15</v>
      </c>
      <c r="D153" s="146">
        <f t="shared" si="18"/>
        <v>68</v>
      </c>
      <c r="E153" s="146">
        <f>別表4【県央・島原1】!F154</f>
        <v>100</v>
      </c>
      <c r="F153" s="146">
        <f>ROUND(別表4【県央・島原1】!G154,-2)</f>
        <v>12900</v>
      </c>
      <c r="G153" s="146">
        <f>ROUND(別表4【県央・島原1】!H154,-2)</f>
        <v>0</v>
      </c>
      <c r="H153" s="146">
        <f>ROUND(別表4【県央・島原1】!I154,-2)</f>
        <v>0</v>
      </c>
      <c r="I153" s="146">
        <f>ROUND(別表4【県央・島原1】!J154,-2)</f>
        <v>0</v>
      </c>
      <c r="J153" s="146">
        <f>ROUND(別表4【県央・島原1】!K154,-2)</f>
        <v>0</v>
      </c>
      <c r="K153" s="147">
        <f t="shared" si="17"/>
        <v>12900</v>
      </c>
      <c r="L153" s="1" t="s">
        <v>24</v>
      </c>
    </row>
    <row r="154" spans="1:14" x14ac:dyDescent="0.15">
      <c r="A154" s="197"/>
      <c r="B154" s="200"/>
      <c r="C154" s="22" t="s">
        <v>16</v>
      </c>
      <c r="D154" s="146">
        <f t="shared" si="18"/>
        <v>68</v>
      </c>
      <c r="E154" s="146">
        <f>別表4【県央・島原1】!F155</f>
        <v>100</v>
      </c>
      <c r="F154" s="146">
        <f>ROUND(別表4【県央・島原1】!G155,-2)</f>
        <v>13300</v>
      </c>
      <c r="G154" s="146">
        <f>ROUND(別表4【県央・島原1】!H155,-2)</f>
        <v>0</v>
      </c>
      <c r="H154" s="146">
        <f>ROUND(別表4【県央・島原1】!I155,-2)</f>
        <v>0</v>
      </c>
      <c r="I154" s="146">
        <f>ROUND(別表4【県央・島原1】!J155,-2)</f>
        <v>0</v>
      </c>
      <c r="J154" s="146">
        <f>ROUND(別表4【県央・島原1】!K155,-2)</f>
        <v>0</v>
      </c>
      <c r="K154" s="147">
        <f t="shared" si="17"/>
        <v>13300</v>
      </c>
      <c r="L154" s="1" t="s">
        <v>24</v>
      </c>
    </row>
    <row r="155" spans="1:14" x14ac:dyDescent="0.15">
      <c r="A155" s="197"/>
      <c r="B155" s="200"/>
      <c r="C155" s="22" t="s">
        <v>17</v>
      </c>
      <c r="D155" s="146">
        <f t="shared" si="18"/>
        <v>68</v>
      </c>
      <c r="E155" s="146">
        <f>別表4【県央・島原1】!F156</f>
        <v>100</v>
      </c>
      <c r="F155" s="146">
        <f>ROUND(別表4【県央・島原1】!G156,-2)</f>
        <v>9100</v>
      </c>
      <c r="G155" s="146">
        <f>ROUND(別表4【県央・島原1】!H156,-2)</f>
        <v>0</v>
      </c>
      <c r="H155" s="146">
        <f>ROUND(別表4【県央・島原1】!I156,-2)</f>
        <v>0</v>
      </c>
      <c r="I155" s="146">
        <f>ROUND(別表4【県央・島原1】!J156,-2)</f>
        <v>0</v>
      </c>
      <c r="J155" s="146">
        <f>ROUND(別表4【県央・島原1】!K156,-2)</f>
        <v>0</v>
      </c>
      <c r="K155" s="147">
        <f t="shared" si="17"/>
        <v>9100</v>
      </c>
    </row>
    <row r="156" spans="1:14" x14ac:dyDescent="0.15">
      <c r="A156" s="197"/>
      <c r="B156" s="200"/>
      <c r="C156" s="22" t="s">
        <v>18</v>
      </c>
      <c r="D156" s="146">
        <f t="shared" si="18"/>
        <v>68</v>
      </c>
      <c r="E156" s="146">
        <f>別表4【県央・島原1】!F157</f>
        <v>100</v>
      </c>
      <c r="F156" s="146">
        <f>ROUND(別表4【県央・島原1】!G157,-2)</f>
        <v>10400</v>
      </c>
      <c r="G156" s="146">
        <f>ROUND(別表4【県央・島原1】!H157,-2)</f>
        <v>0</v>
      </c>
      <c r="H156" s="146">
        <f>ROUND(別表4【県央・島原1】!I157,-2)</f>
        <v>0</v>
      </c>
      <c r="I156" s="146">
        <f>ROUND(別表4【県央・島原1】!J157,-2)</f>
        <v>0</v>
      </c>
      <c r="J156" s="146">
        <f>ROUND(別表4【県央・島原1】!K157,-2)</f>
        <v>0</v>
      </c>
      <c r="K156" s="147">
        <f t="shared" si="17"/>
        <v>10400</v>
      </c>
    </row>
    <row r="157" spans="1:14" x14ac:dyDescent="0.15">
      <c r="A157" s="197"/>
      <c r="B157" s="200"/>
      <c r="C157" s="22" t="s">
        <v>19</v>
      </c>
      <c r="D157" s="146">
        <f t="shared" si="18"/>
        <v>68</v>
      </c>
      <c r="E157" s="146">
        <f>別表4【県央・島原1】!F158</f>
        <v>100</v>
      </c>
      <c r="F157" s="146">
        <f>ROUND(別表4【県央・島原1】!G158,-2)</f>
        <v>12800</v>
      </c>
      <c r="G157" s="146">
        <f>ROUND(別表4【県央・島原1】!H158,-2)</f>
        <v>0</v>
      </c>
      <c r="H157" s="146">
        <f>ROUND(別表4【県央・島原1】!I158,-2)</f>
        <v>0</v>
      </c>
      <c r="I157" s="146">
        <f>ROUND(別表4【県央・島原1】!J158,-2)</f>
        <v>0</v>
      </c>
      <c r="J157" s="146">
        <f>ROUND(別表4【県央・島原1】!K158,-2)</f>
        <v>0</v>
      </c>
      <c r="K157" s="147">
        <f t="shared" si="17"/>
        <v>12800</v>
      </c>
    </row>
    <row r="158" spans="1:14" x14ac:dyDescent="0.15">
      <c r="A158" s="197"/>
      <c r="B158" s="200"/>
      <c r="C158" s="22" t="s">
        <v>20</v>
      </c>
      <c r="D158" s="146">
        <f t="shared" si="18"/>
        <v>68</v>
      </c>
      <c r="E158" s="146">
        <f>別表4【県央・島原1】!F159</f>
        <v>100</v>
      </c>
      <c r="F158" s="146">
        <f>ROUND(別表4【県央・島原1】!G159,-2)</f>
        <v>14700</v>
      </c>
      <c r="G158" s="146">
        <f>ROUND(別表4【県央・島原1】!H159,-2)</f>
        <v>0</v>
      </c>
      <c r="H158" s="146">
        <f>ROUND(別表4【県央・島原1】!I159,-2)</f>
        <v>0</v>
      </c>
      <c r="I158" s="146">
        <f>ROUND(別表4【県央・島原1】!J159,-2)</f>
        <v>0</v>
      </c>
      <c r="J158" s="146">
        <f>ROUND(別表4【県央・島原1】!K159,-2)</f>
        <v>0</v>
      </c>
      <c r="K158" s="147">
        <f t="shared" si="17"/>
        <v>14700</v>
      </c>
    </row>
    <row r="159" spans="1:14" x14ac:dyDescent="0.15">
      <c r="A159" s="197"/>
      <c r="B159" s="200"/>
      <c r="C159" s="22" t="s">
        <v>21</v>
      </c>
      <c r="D159" s="146">
        <f t="shared" si="18"/>
        <v>68</v>
      </c>
      <c r="E159" s="146">
        <f>別表4【県央・島原1】!F160</f>
        <v>100</v>
      </c>
      <c r="F159" s="146">
        <f>ROUND(別表4【県央・島原1】!G160,-2)</f>
        <v>10900</v>
      </c>
      <c r="G159" s="146">
        <f>ROUND(別表4【県央・島原1】!H160,-2)</f>
        <v>0</v>
      </c>
      <c r="H159" s="146">
        <f>ROUND(別表4【県央・島原1】!I160,-2)</f>
        <v>0</v>
      </c>
      <c r="I159" s="146">
        <f>ROUND(別表4【県央・島原1】!J160,-2)</f>
        <v>0</v>
      </c>
      <c r="J159" s="146">
        <f>ROUND(別表4【県央・島原1】!K160,-2)</f>
        <v>0</v>
      </c>
      <c r="K159" s="147">
        <f t="shared" si="17"/>
        <v>10900</v>
      </c>
    </row>
    <row r="160" spans="1:14" ht="14.25" thickBot="1" x14ac:dyDescent="0.2">
      <c r="A160" s="197"/>
      <c r="B160" s="201"/>
      <c r="C160" s="25" t="s">
        <v>22</v>
      </c>
      <c r="D160" s="148">
        <f t="shared" si="18"/>
        <v>68</v>
      </c>
      <c r="E160" s="148">
        <f>別表4【県央・島原1】!F161</f>
        <v>100</v>
      </c>
      <c r="F160" s="148">
        <f>ROUND(別表4【県央・島原1】!G161,-2)</f>
        <v>9400</v>
      </c>
      <c r="G160" s="148">
        <f>ROUND(別表4【県央・島原1】!H161,-2)</f>
        <v>0</v>
      </c>
      <c r="H160" s="148">
        <f>ROUND(別表4【県央・島原1】!I161,-2)</f>
        <v>0</v>
      </c>
      <c r="I160" s="148">
        <f>ROUND(別表4【県央・島原1】!J161,-2)</f>
        <v>0</v>
      </c>
      <c r="J160" s="148">
        <f>ROUND(別表4【県央・島原1】!K161,-2)</f>
        <v>0</v>
      </c>
      <c r="K160" s="149">
        <f t="shared" si="17"/>
        <v>9400</v>
      </c>
    </row>
    <row r="161" spans="1:14" x14ac:dyDescent="0.15">
      <c r="A161" s="196">
        <v>7</v>
      </c>
      <c r="B161" s="199" t="s">
        <v>263</v>
      </c>
      <c r="C161" s="18" t="s">
        <v>11</v>
      </c>
      <c r="D161" s="144">
        <f>別表4【県央・島原1】!D173</f>
        <v>22</v>
      </c>
      <c r="E161" s="144">
        <f>別表4【県央・島原1】!F162</f>
        <v>100</v>
      </c>
      <c r="F161" s="144">
        <f>ROUND(別表4【県央・島原1】!G162,-2)</f>
        <v>3100</v>
      </c>
      <c r="G161" s="144">
        <f>ROUND(別表4【県央・島原1】!H162,-2)</f>
        <v>0</v>
      </c>
      <c r="H161" s="144">
        <f>ROUND(別表4【県央・島原1】!I162,-2)</f>
        <v>0</v>
      </c>
      <c r="I161" s="144">
        <f>ROUND(別表4【県央・島原1】!J162,-2)</f>
        <v>0</v>
      </c>
      <c r="J161" s="144">
        <f>ROUND(別表4【県央・島原1】!K162,-2)</f>
        <v>0</v>
      </c>
      <c r="K161" s="145">
        <f t="shared" si="15"/>
        <v>3100</v>
      </c>
      <c r="N161" s="21"/>
    </row>
    <row r="162" spans="1:14" x14ac:dyDescent="0.15">
      <c r="A162" s="197"/>
      <c r="B162" s="200"/>
      <c r="C162" s="22" t="s">
        <v>12</v>
      </c>
      <c r="D162" s="146">
        <f t="shared" ref="D162:D172" si="19">D161</f>
        <v>22</v>
      </c>
      <c r="E162" s="146">
        <f>別表4【県央・島原1】!F163</f>
        <v>100</v>
      </c>
      <c r="F162" s="146">
        <f>ROUND(別表4【県央・島原1】!G163,-2)</f>
        <v>3200</v>
      </c>
      <c r="G162" s="146">
        <f>ROUND(別表4【県央・島原1】!H163,-2)</f>
        <v>0</v>
      </c>
      <c r="H162" s="146">
        <f>ROUND(別表4【県央・島原1】!I163,-2)</f>
        <v>0</v>
      </c>
      <c r="I162" s="146">
        <f>ROUND(別表4【県央・島原1】!J163,-2)</f>
        <v>0</v>
      </c>
      <c r="J162" s="146">
        <f>ROUND(別表4【県央・島原1】!K163,-2)</f>
        <v>0</v>
      </c>
      <c r="K162" s="147">
        <f t="shared" si="15"/>
        <v>3200</v>
      </c>
    </row>
    <row r="163" spans="1:14" x14ac:dyDescent="0.15">
      <c r="A163" s="197"/>
      <c r="B163" s="200"/>
      <c r="C163" s="22" t="s">
        <v>13</v>
      </c>
      <c r="D163" s="146">
        <f t="shared" si="19"/>
        <v>22</v>
      </c>
      <c r="E163" s="146">
        <f>別表4【県央・島原1】!F164</f>
        <v>100</v>
      </c>
      <c r="F163" s="146">
        <f>ROUND(別表4【県央・島原1】!G164,-2)</f>
        <v>3600</v>
      </c>
      <c r="G163" s="146">
        <f>ROUND(別表4【県央・島原1】!H164,-2)</f>
        <v>0</v>
      </c>
      <c r="H163" s="146">
        <f>ROUND(別表4【県央・島原1】!I164,-2)</f>
        <v>0</v>
      </c>
      <c r="I163" s="146">
        <f>ROUND(別表4【県央・島原1】!J164,-2)</f>
        <v>0</v>
      </c>
      <c r="J163" s="146">
        <f>ROUND(別表4【県央・島原1】!K164,-2)</f>
        <v>0</v>
      </c>
      <c r="K163" s="147">
        <f t="shared" si="15"/>
        <v>3600</v>
      </c>
    </row>
    <row r="164" spans="1:14" x14ac:dyDescent="0.15">
      <c r="A164" s="197"/>
      <c r="B164" s="200"/>
      <c r="C164" s="22" t="s">
        <v>14</v>
      </c>
      <c r="D164" s="146">
        <f t="shared" si="19"/>
        <v>22</v>
      </c>
      <c r="E164" s="146">
        <f>別表4【県央・島原1】!F165</f>
        <v>100</v>
      </c>
      <c r="F164" s="146">
        <f>ROUND(別表4【県央・島原1】!G165,-2)</f>
        <v>5000</v>
      </c>
      <c r="G164" s="146">
        <f>ROUND(別表4【県央・島原1】!H165,-2)</f>
        <v>0</v>
      </c>
      <c r="H164" s="146">
        <f>ROUND(別表4【県央・島原1】!I165,-2)</f>
        <v>0</v>
      </c>
      <c r="I164" s="146">
        <f>ROUND(別表4【県央・島原1】!J165,-2)</f>
        <v>0</v>
      </c>
      <c r="J164" s="146">
        <f>ROUND(別表4【県央・島原1】!K165,-2)</f>
        <v>0</v>
      </c>
      <c r="K164" s="147">
        <f t="shared" si="15"/>
        <v>5000</v>
      </c>
      <c r="L164" s="1" t="s">
        <v>24</v>
      </c>
    </row>
    <row r="165" spans="1:14" x14ac:dyDescent="0.15">
      <c r="A165" s="197"/>
      <c r="B165" s="200"/>
      <c r="C165" s="22" t="s">
        <v>15</v>
      </c>
      <c r="D165" s="146">
        <f t="shared" si="19"/>
        <v>22</v>
      </c>
      <c r="E165" s="146">
        <f>別表4【県央・島原1】!F166</f>
        <v>100</v>
      </c>
      <c r="F165" s="146">
        <f>ROUND(別表4【県央・島原1】!G166,-2)</f>
        <v>5200</v>
      </c>
      <c r="G165" s="146">
        <f>ROUND(別表4【県央・島原1】!H166,-2)</f>
        <v>0</v>
      </c>
      <c r="H165" s="146">
        <f>ROUND(別表4【県央・島原1】!I166,-2)</f>
        <v>0</v>
      </c>
      <c r="I165" s="146">
        <f>ROUND(別表4【県央・島原1】!J166,-2)</f>
        <v>0</v>
      </c>
      <c r="J165" s="146">
        <f>ROUND(別表4【県央・島原1】!K166,-2)</f>
        <v>0</v>
      </c>
      <c r="K165" s="147">
        <f t="shared" si="15"/>
        <v>5200</v>
      </c>
      <c r="L165" s="1" t="s">
        <v>24</v>
      </c>
    </row>
    <row r="166" spans="1:14" x14ac:dyDescent="0.15">
      <c r="A166" s="197"/>
      <c r="B166" s="200"/>
      <c r="C166" s="22" t="s">
        <v>16</v>
      </c>
      <c r="D166" s="146">
        <f t="shared" si="19"/>
        <v>22</v>
      </c>
      <c r="E166" s="146">
        <f>別表4【県央・島原1】!F167</f>
        <v>100</v>
      </c>
      <c r="F166" s="146">
        <f>ROUND(別表4【県央・島原1】!G167,-2)</f>
        <v>4400</v>
      </c>
      <c r="G166" s="146">
        <f>ROUND(別表4【県央・島原1】!H167,-2)</f>
        <v>0</v>
      </c>
      <c r="H166" s="146">
        <f>ROUND(別表4【県央・島原1】!I167,-2)</f>
        <v>0</v>
      </c>
      <c r="I166" s="146">
        <f>ROUND(別表4【県央・島原1】!J167,-2)</f>
        <v>0</v>
      </c>
      <c r="J166" s="146">
        <f>ROUND(別表4【県央・島原1】!K167,-2)</f>
        <v>0</v>
      </c>
      <c r="K166" s="147">
        <f t="shared" si="15"/>
        <v>4400</v>
      </c>
      <c r="L166" s="1" t="s">
        <v>24</v>
      </c>
    </row>
    <row r="167" spans="1:14" x14ac:dyDescent="0.15">
      <c r="A167" s="197"/>
      <c r="B167" s="200"/>
      <c r="C167" s="22" t="s">
        <v>17</v>
      </c>
      <c r="D167" s="146">
        <f t="shared" si="19"/>
        <v>22</v>
      </c>
      <c r="E167" s="146">
        <f>別表4【県央・島原1】!F168</f>
        <v>100</v>
      </c>
      <c r="F167" s="146">
        <f>ROUND(別表4【県央・島原1】!G168,-2)</f>
        <v>2400</v>
      </c>
      <c r="G167" s="146">
        <f>ROUND(別表4【県央・島原1】!H168,-2)</f>
        <v>0</v>
      </c>
      <c r="H167" s="146">
        <f>ROUND(別表4【県央・島原1】!I168,-2)</f>
        <v>0</v>
      </c>
      <c r="I167" s="146">
        <f>ROUND(別表4【県央・島原1】!J168,-2)</f>
        <v>0</v>
      </c>
      <c r="J167" s="146">
        <f>ROUND(別表4【県央・島原1】!K168,-2)</f>
        <v>0</v>
      </c>
      <c r="K167" s="147">
        <f t="shared" si="15"/>
        <v>2400</v>
      </c>
    </row>
    <row r="168" spans="1:14" x14ac:dyDescent="0.15">
      <c r="A168" s="197"/>
      <c r="B168" s="200"/>
      <c r="C168" s="22" t="s">
        <v>18</v>
      </c>
      <c r="D168" s="146">
        <f t="shared" si="19"/>
        <v>22</v>
      </c>
      <c r="E168" s="146">
        <f>別表4【県央・島原1】!F169</f>
        <v>100</v>
      </c>
      <c r="F168" s="146">
        <f>ROUND(別表4【県央・島原1】!G169,-2)</f>
        <v>2500</v>
      </c>
      <c r="G168" s="146">
        <f>ROUND(別表4【県央・島原1】!H169,-2)</f>
        <v>0</v>
      </c>
      <c r="H168" s="146">
        <f>ROUND(別表4【県央・島原1】!I169,-2)</f>
        <v>0</v>
      </c>
      <c r="I168" s="146">
        <f>ROUND(別表4【県央・島原1】!J169,-2)</f>
        <v>0</v>
      </c>
      <c r="J168" s="146">
        <f>ROUND(別表4【県央・島原1】!K169,-2)</f>
        <v>0</v>
      </c>
      <c r="K168" s="147">
        <f t="shared" si="15"/>
        <v>2500</v>
      </c>
    </row>
    <row r="169" spans="1:14" x14ac:dyDescent="0.15">
      <c r="A169" s="197"/>
      <c r="B169" s="200"/>
      <c r="C169" s="22" t="s">
        <v>19</v>
      </c>
      <c r="D169" s="146">
        <f t="shared" si="19"/>
        <v>22</v>
      </c>
      <c r="E169" s="146">
        <f>別表4【県央・島原1】!F170</f>
        <v>100</v>
      </c>
      <c r="F169" s="146">
        <f>ROUND(別表4【県央・島原1】!G170,-2)</f>
        <v>3400</v>
      </c>
      <c r="G169" s="146">
        <f>ROUND(別表4【県央・島原1】!H170,-2)</f>
        <v>0</v>
      </c>
      <c r="H169" s="146">
        <f>ROUND(別表4【県央・島原1】!I170,-2)</f>
        <v>0</v>
      </c>
      <c r="I169" s="146">
        <f>ROUND(別表4【県央・島原1】!J170,-2)</f>
        <v>0</v>
      </c>
      <c r="J169" s="146">
        <f>ROUND(別表4【県央・島原1】!K170,-2)</f>
        <v>0</v>
      </c>
      <c r="K169" s="147">
        <f t="shared" si="15"/>
        <v>3400</v>
      </c>
    </row>
    <row r="170" spans="1:14" x14ac:dyDescent="0.15">
      <c r="A170" s="197"/>
      <c r="B170" s="200"/>
      <c r="C170" s="22" t="s">
        <v>20</v>
      </c>
      <c r="D170" s="146">
        <f t="shared" si="19"/>
        <v>22</v>
      </c>
      <c r="E170" s="146">
        <f>別表4【県央・島原1】!F171</f>
        <v>100</v>
      </c>
      <c r="F170" s="146">
        <f>ROUND(別表4【県央・島原1】!G171,-2)</f>
        <v>4000</v>
      </c>
      <c r="G170" s="146">
        <f>ROUND(別表4【県央・島原1】!H171,-2)</f>
        <v>0</v>
      </c>
      <c r="H170" s="146">
        <f>ROUND(別表4【県央・島原1】!I171,-2)</f>
        <v>0</v>
      </c>
      <c r="I170" s="146">
        <f>ROUND(別表4【県央・島原1】!J171,-2)</f>
        <v>0</v>
      </c>
      <c r="J170" s="146">
        <f>ROUND(別表4【県央・島原1】!K171,-2)</f>
        <v>0</v>
      </c>
      <c r="K170" s="147">
        <f t="shared" si="15"/>
        <v>4000</v>
      </c>
    </row>
    <row r="171" spans="1:14" x14ac:dyDescent="0.15">
      <c r="A171" s="197"/>
      <c r="B171" s="200"/>
      <c r="C171" s="22" t="s">
        <v>21</v>
      </c>
      <c r="D171" s="146">
        <f t="shared" si="19"/>
        <v>22</v>
      </c>
      <c r="E171" s="146">
        <f>別表4【県央・島原1】!F172</f>
        <v>100</v>
      </c>
      <c r="F171" s="146">
        <f>ROUND(別表4【県央・島原1】!G172,-2)</f>
        <v>3800</v>
      </c>
      <c r="G171" s="146">
        <f>ROUND(別表4【県央・島原1】!H172,-2)</f>
        <v>0</v>
      </c>
      <c r="H171" s="146">
        <f>ROUND(別表4【県央・島原1】!I172,-2)</f>
        <v>0</v>
      </c>
      <c r="I171" s="146">
        <f>ROUND(別表4【県央・島原1】!J172,-2)</f>
        <v>0</v>
      </c>
      <c r="J171" s="146">
        <f>ROUND(別表4【県央・島原1】!K172,-2)</f>
        <v>0</v>
      </c>
      <c r="K171" s="147">
        <f t="shared" si="15"/>
        <v>3800</v>
      </c>
    </row>
    <row r="172" spans="1:14" ht="14.25" thickBot="1" x14ac:dyDescent="0.2">
      <c r="A172" s="198"/>
      <c r="B172" s="201"/>
      <c r="C172" s="25" t="s">
        <v>22</v>
      </c>
      <c r="D172" s="148">
        <f t="shared" si="19"/>
        <v>22</v>
      </c>
      <c r="E172" s="148">
        <f>別表4【県央・島原1】!F173</f>
        <v>100</v>
      </c>
      <c r="F172" s="148">
        <f>ROUND(別表4【県央・島原1】!G173,-2)</f>
        <v>3900</v>
      </c>
      <c r="G172" s="148">
        <f>ROUND(別表4【県央・島原1】!H173,-2)</f>
        <v>0</v>
      </c>
      <c r="H172" s="148">
        <f>ROUND(別表4【県央・島原1】!I173,-2)</f>
        <v>0</v>
      </c>
      <c r="I172" s="148">
        <f>ROUND(別表4【県央・島原1】!J173,-2)</f>
        <v>0</v>
      </c>
      <c r="J172" s="148">
        <f>ROUND(別表4【県央・島原1】!K173,-2)</f>
        <v>0</v>
      </c>
      <c r="K172" s="149">
        <f t="shared" si="15"/>
        <v>3900</v>
      </c>
    </row>
    <row r="173" spans="1:14" ht="14.25" hidden="1" thickBot="1" x14ac:dyDescent="0.2">
      <c r="A173" s="196">
        <v>15</v>
      </c>
      <c r="B173" s="203" t="s">
        <v>50</v>
      </c>
      <c r="C173" s="18" t="s">
        <v>44</v>
      </c>
      <c r="D173" s="167">
        <f>別表4【県央・島原1】!D185</f>
        <v>83</v>
      </c>
      <c r="E173" s="167">
        <f>別表4【県央・島原1】!F174</f>
        <v>100</v>
      </c>
      <c r="F173" s="167">
        <f>ROUND(別表4【県央・島原1】!G174,-2)</f>
        <v>9700</v>
      </c>
      <c r="G173" s="144">
        <f>ROUND(別表4【県央・島原1】!H174,-2)</f>
        <v>0</v>
      </c>
      <c r="H173" s="144">
        <f>ROUND(別表4【県央・島原1】!I174,-2)</f>
        <v>0</v>
      </c>
      <c r="I173" s="144">
        <f>ROUND(別表4【県央・島原1】!J174,-2)</f>
        <v>0</v>
      </c>
      <c r="J173" s="144">
        <f>ROUND(別表4【県央・島原1】!K174,-2)</f>
        <v>0</v>
      </c>
      <c r="K173" s="145">
        <f t="shared" si="15"/>
        <v>9700</v>
      </c>
      <c r="N173" s="21"/>
    </row>
    <row r="174" spans="1:14" ht="14.25" hidden="1" thickBot="1" x14ac:dyDescent="0.2">
      <c r="A174" s="197"/>
      <c r="B174" s="202"/>
      <c r="C174" s="34" t="s">
        <v>43</v>
      </c>
      <c r="D174" s="168">
        <f t="shared" ref="D174:D184" si="20">D173</f>
        <v>83</v>
      </c>
      <c r="E174" s="168">
        <f>別表4【県央・島原1】!F175</f>
        <v>100</v>
      </c>
      <c r="F174" s="168">
        <f>ROUND(別表4【県央・島原1】!G175,-2)</f>
        <v>14400</v>
      </c>
      <c r="G174" s="146">
        <f>ROUND(別表4【県央・島原1】!H175,-2)</f>
        <v>0</v>
      </c>
      <c r="H174" s="146">
        <f>ROUND(別表4【県央・島原1】!I175,-2)</f>
        <v>0</v>
      </c>
      <c r="I174" s="146">
        <f>ROUND(別表4【県央・島原1】!J175,-2)</f>
        <v>0</v>
      </c>
      <c r="J174" s="146">
        <f>ROUND(別表4【県央・島原1】!K175,-2)</f>
        <v>0</v>
      </c>
      <c r="K174" s="147">
        <f t="shared" si="15"/>
        <v>14400</v>
      </c>
    </row>
    <row r="175" spans="1:14" ht="14.25" hidden="1" thickBot="1" x14ac:dyDescent="0.2">
      <c r="A175" s="197"/>
      <c r="B175" s="202"/>
      <c r="C175" s="22" t="s">
        <v>13</v>
      </c>
      <c r="D175" s="168">
        <f t="shared" si="20"/>
        <v>83</v>
      </c>
      <c r="E175" s="168">
        <f>別表4【県央・島原1】!F176</f>
        <v>100</v>
      </c>
      <c r="F175" s="168">
        <f>ROUND(別表4【県央・島原1】!G176,-2)</f>
        <v>19600</v>
      </c>
      <c r="G175" s="146">
        <f>ROUND(別表4【県央・島原1】!H176,-2)</f>
        <v>0</v>
      </c>
      <c r="H175" s="146">
        <f>ROUND(別表4【県央・島原1】!I176,-2)</f>
        <v>0</v>
      </c>
      <c r="I175" s="146">
        <f>ROUND(別表4【県央・島原1】!J176,-2)</f>
        <v>0</v>
      </c>
      <c r="J175" s="146">
        <f>ROUND(別表4【県央・島原1】!K176,-2)</f>
        <v>0</v>
      </c>
      <c r="K175" s="147">
        <f t="shared" si="15"/>
        <v>19600</v>
      </c>
    </row>
    <row r="176" spans="1:14" ht="14.25" hidden="1" thickBot="1" x14ac:dyDescent="0.2">
      <c r="A176" s="197"/>
      <c r="B176" s="202"/>
      <c r="C176" s="22" t="s">
        <v>14</v>
      </c>
      <c r="D176" s="168">
        <f t="shared" si="20"/>
        <v>83</v>
      </c>
      <c r="E176" s="168">
        <f>別表4【県央・島原1】!F177</f>
        <v>100</v>
      </c>
      <c r="F176" s="168">
        <f>ROUND(別表4【県央・島原1】!G177,-2)</f>
        <v>26600</v>
      </c>
      <c r="G176" s="146">
        <f>ROUND(別表4【県央・島原1】!H177,-2)</f>
        <v>0</v>
      </c>
      <c r="H176" s="146">
        <f>ROUND(別表4【県央・島原1】!I177,-2)</f>
        <v>0</v>
      </c>
      <c r="I176" s="146">
        <f>ROUND(別表4【県央・島原1】!J177,-2)</f>
        <v>0</v>
      </c>
      <c r="J176" s="146">
        <f>ROUND(別表4【県央・島原1】!K177,-2)</f>
        <v>0</v>
      </c>
      <c r="K176" s="147">
        <f t="shared" si="15"/>
        <v>26600</v>
      </c>
      <c r="L176" s="1" t="s">
        <v>136</v>
      </c>
    </row>
    <row r="177" spans="1:14" ht="14.25" hidden="1" thickBot="1" x14ac:dyDescent="0.2">
      <c r="A177" s="197"/>
      <c r="B177" s="202"/>
      <c r="C177" s="22" t="s">
        <v>15</v>
      </c>
      <c r="D177" s="168">
        <f t="shared" si="20"/>
        <v>83</v>
      </c>
      <c r="E177" s="168">
        <f>別表4【県央・島原1】!F178</f>
        <v>100</v>
      </c>
      <c r="F177" s="168">
        <f>ROUND(別表4【県央・島原1】!G178,-2)</f>
        <v>30000</v>
      </c>
      <c r="G177" s="146">
        <f>ROUND(別表4【県央・島原1】!H178,-2)</f>
        <v>0</v>
      </c>
      <c r="H177" s="146">
        <f>ROUND(別表4【県央・島原1】!I178,-2)</f>
        <v>0</v>
      </c>
      <c r="I177" s="146">
        <f>ROUND(別表4【県央・島原1】!J178,-2)</f>
        <v>0</v>
      </c>
      <c r="J177" s="146">
        <f>ROUND(別表4【県央・島原1】!K178,-2)</f>
        <v>0</v>
      </c>
      <c r="K177" s="147">
        <f t="shared" ref="K177:K208" si="21">SUM(F177:J177)</f>
        <v>30000</v>
      </c>
      <c r="L177" s="1" t="s">
        <v>24</v>
      </c>
    </row>
    <row r="178" spans="1:14" ht="14.25" hidden="1" thickBot="1" x14ac:dyDescent="0.2">
      <c r="A178" s="197"/>
      <c r="B178" s="202"/>
      <c r="C178" s="22" t="s">
        <v>16</v>
      </c>
      <c r="D178" s="168">
        <f t="shared" si="20"/>
        <v>83</v>
      </c>
      <c r="E178" s="168">
        <f>別表4【県央・島原1】!F179</f>
        <v>100</v>
      </c>
      <c r="F178" s="168">
        <f>ROUND(別表4【県央・島原1】!G179,-2)</f>
        <v>26300</v>
      </c>
      <c r="G178" s="146">
        <f>ROUND(別表4【県央・島原1】!H179,-2)</f>
        <v>0</v>
      </c>
      <c r="H178" s="146">
        <f>ROUND(別表4【県央・島原1】!I179,-2)</f>
        <v>0</v>
      </c>
      <c r="I178" s="146">
        <f>ROUND(別表4【県央・島原1】!J179,-2)</f>
        <v>0</v>
      </c>
      <c r="J178" s="146">
        <f>ROUND(別表4【県央・島原1】!K179,-2)</f>
        <v>0</v>
      </c>
      <c r="K178" s="147">
        <f t="shared" si="21"/>
        <v>26300</v>
      </c>
      <c r="L178" s="1" t="s">
        <v>24</v>
      </c>
    </row>
    <row r="179" spans="1:14" ht="14.25" hidden="1" customHeight="1" x14ac:dyDescent="0.15">
      <c r="A179" s="197"/>
      <c r="B179" s="202"/>
      <c r="C179" s="22" t="s">
        <v>49</v>
      </c>
      <c r="D179" s="168">
        <f t="shared" si="20"/>
        <v>83</v>
      </c>
      <c r="E179" s="168">
        <f>別表4【県央・島原1】!F180</f>
        <v>100</v>
      </c>
      <c r="F179" s="168">
        <f>ROUND(別表4【県央・島原1】!G180,-2)</f>
        <v>12700</v>
      </c>
      <c r="G179" s="146">
        <f>ROUND(別表4【県央・島原1】!H180,-2)</f>
        <v>0</v>
      </c>
      <c r="H179" s="146">
        <f>ROUND(別表4【県央・島原1】!I180,-2)</f>
        <v>0</v>
      </c>
      <c r="I179" s="146">
        <f>ROUND(別表4【県央・島原1】!J180,-2)</f>
        <v>0</v>
      </c>
      <c r="J179" s="146">
        <f>ROUND(別表4【県央・島原1】!K180,-2)</f>
        <v>0</v>
      </c>
      <c r="K179" s="147">
        <f t="shared" si="21"/>
        <v>12700</v>
      </c>
    </row>
    <row r="180" spans="1:14" ht="14.25" hidden="1" thickBot="1" x14ac:dyDescent="0.2">
      <c r="A180" s="197"/>
      <c r="B180" s="202"/>
      <c r="C180" s="22" t="s">
        <v>48</v>
      </c>
      <c r="D180" s="168">
        <f t="shared" si="20"/>
        <v>83</v>
      </c>
      <c r="E180" s="168">
        <f>別表4【県央・島原1】!F181</f>
        <v>100</v>
      </c>
      <c r="F180" s="168">
        <f>ROUND(別表4【県央・島原1】!G181,-2)</f>
        <v>11600</v>
      </c>
      <c r="G180" s="146">
        <f>ROUND(別表4【県央・島原1】!H181,-2)</f>
        <v>0</v>
      </c>
      <c r="H180" s="146">
        <f>ROUND(別表4【県央・島原1】!I181,-2)</f>
        <v>0</v>
      </c>
      <c r="I180" s="146">
        <f>ROUND(別表4【県央・島原1】!J181,-2)</f>
        <v>0</v>
      </c>
      <c r="J180" s="146">
        <f>ROUND(別表4【県央・島原1】!K181,-2)</f>
        <v>0</v>
      </c>
      <c r="K180" s="147">
        <f t="shared" si="21"/>
        <v>11600</v>
      </c>
    </row>
    <row r="181" spans="1:14" ht="14.25" hidden="1" thickBot="1" x14ac:dyDescent="0.2">
      <c r="A181" s="197"/>
      <c r="B181" s="202"/>
      <c r="C181" s="22" t="s">
        <v>47</v>
      </c>
      <c r="D181" s="168">
        <f t="shared" si="20"/>
        <v>83</v>
      </c>
      <c r="E181" s="168">
        <f>別表4【県央・島原1】!F182</f>
        <v>100</v>
      </c>
      <c r="F181" s="168">
        <f>ROUND(別表4【県央・島原1】!G182,-2)</f>
        <v>26900</v>
      </c>
      <c r="G181" s="146">
        <f>ROUND(別表4【県央・島原1】!H182,-2)</f>
        <v>0</v>
      </c>
      <c r="H181" s="146">
        <f>ROUND(別表4【県央・島原1】!I182,-2)</f>
        <v>0</v>
      </c>
      <c r="I181" s="146">
        <f>ROUND(別表4【県央・島原1】!J182,-2)</f>
        <v>0</v>
      </c>
      <c r="J181" s="146">
        <f>ROUND(別表4【県央・島原1】!K182,-2)</f>
        <v>0</v>
      </c>
      <c r="K181" s="147">
        <f t="shared" si="21"/>
        <v>26900</v>
      </c>
    </row>
    <row r="182" spans="1:14" ht="14.25" hidden="1" thickBot="1" x14ac:dyDescent="0.2">
      <c r="A182" s="197"/>
      <c r="B182" s="202"/>
      <c r="C182" s="22" t="s">
        <v>46</v>
      </c>
      <c r="D182" s="168">
        <f t="shared" si="20"/>
        <v>83</v>
      </c>
      <c r="E182" s="168">
        <f>別表4【県央・島原1】!F183</f>
        <v>100</v>
      </c>
      <c r="F182" s="168">
        <f>ROUND(別表4【県央・島原1】!G183,-2)</f>
        <v>30600</v>
      </c>
      <c r="G182" s="146">
        <f>ROUND(別表4【県央・島原1】!H183,-2)</f>
        <v>0</v>
      </c>
      <c r="H182" s="146">
        <f>ROUND(別表4【県央・島原1】!I183,-2)</f>
        <v>0</v>
      </c>
      <c r="I182" s="146">
        <f>ROUND(別表4【県央・島原1】!J183,-2)</f>
        <v>0</v>
      </c>
      <c r="J182" s="146">
        <f>ROUND(別表4【県央・島原1】!K183,-2)</f>
        <v>0</v>
      </c>
      <c r="K182" s="147">
        <f t="shared" si="21"/>
        <v>30600</v>
      </c>
    </row>
    <row r="183" spans="1:14" ht="14.25" hidden="1" thickBot="1" x14ac:dyDescent="0.2">
      <c r="A183" s="197"/>
      <c r="B183" s="202"/>
      <c r="C183" s="22" t="s">
        <v>45</v>
      </c>
      <c r="D183" s="168">
        <f t="shared" si="20"/>
        <v>83</v>
      </c>
      <c r="E183" s="168">
        <f>別表4【県央・島原1】!F184</f>
        <v>100</v>
      </c>
      <c r="F183" s="168">
        <f>ROUND(別表4【県央・島原1】!G184,-2)</f>
        <v>28000</v>
      </c>
      <c r="G183" s="146">
        <f>ROUND(別表4【県央・島原1】!H184,-2)</f>
        <v>0</v>
      </c>
      <c r="H183" s="146">
        <f>ROUND(別表4【県央・島原1】!I184,-2)</f>
        <v>0</v>
      </c>
      <c r="I183" s="146">
        <f>ROUND(別表4【県央・島原1】!J184,-2)</f>
        <v>0</v>
      </c>
      <c r="J183" s="146">
        <f>ROUND(別表4【県央・島原1】!K184,-2)</f>
        <v>0</v>
      </c>
      <c r="K183" s="147">
        <f t="shared" si="21"/>
        <v>28000</v>
      </c>
    </row>
    <row r="184" spans="1:14" ht="14.25" hidden="1" thickBot="1" x14ac:dyDescent="0.2">
      <c r="A184" s="197"/>
      <c r="B184" s="204"/>
      <c r="C184" s="25" t="s">
        <v>22</v>
      </c>
      <c r="D184" s="169">
        <f t="shared" si="20"/>
        <v>83</v>
      </c>
      <c r="E184" s="169">
        <f>別表4【県央・島原1】!F185</f>
        <v>100</v>
      </c>
      <c r="F184" s="169">
        <f>ROUND(別表4【県央・島原1】!G185,-2)</f>
        <v>26100</v>
      </c>
      <c r="G184" s="148">
        <f>ROUND(別表4【県央・島原1】!H185,-2)</f>
        <v>0</v>
      </c>
      <c r="H184" s="148">
        <f>ROUND(別表4【県央・島原1】!I185,-2)</f>
        <v>0</v>
      </c>
      <c r="I184" s="148">
        <f>ROUND(別表4【県央・島原1】!J185,-2)</f>
        <v>0</v>
      </c>
      <c r="J184" s="148">
        <f>ROUND(別表4【県央・島原1】!K185,-2)</f>
        <v>0</v>
      </c>
      <c r="K184" s="149">
        <f t="shared" si="21"/>
        <v>26100</v>
      </c>
    </row>
    <row r="185" spans="1:14" x14ac:dyDescent="0.15">
      <c r="A185" s="196">
        <v>8</v>
      </c>
      <c r="B185" s="199" t="s">
        <v>225</v>
      </c>
      <c r="C185" s="18" t="s">
        <v>11</v>
      </c>
      <c r="D185" s="144">
        <f>別表4【県央・島原1】!D197</f>
        <v>53</v>
      </c>
      <c r="E185" s="144">
        <f>別表4【県央・島原1】!F186</f>
        <v>100</v>
      </c>
      <c r="F185" s="144">
        <f>ROUND(別表4【県央・島原1】!G186,-2)</f>
        <v>6400</v>
      </c>
      <c r="G185" s="144">
        <f>ROUND(別表4【県央・島原1】!H186,-2)</f>
        <v>0</v>
      </c>
      <c r="H185" s="144">
        <f>ROUND(別表4【県央・島原1】!I186,-2)</f>
        <v>0</v>
      </c>
      <c r="I185" s="144">
        <f>ROUND(別表4【県央・島原1】!J186,-2)</f>
        <v>0</v>
      </c>
      <c r="J185" s="144">
        <f>ROUND(別表4【県央・島原1】!K186,-2)</f>
        <v>0</v>
      </c>
      <c r="K185" s="145">
        <f t="shared" si="21"/>
        <v>6400</v>
      </c>
      <c r="N185" s="21"/>
    </row>
    <row r="186" spans="1:14" x14ac:dyDescent="0.15">
      <c r="A186" s="197"/>
      <c r="B186" s="200"/>
      <c r="C186" s="22" t="s">
        <v>12</v>
      </c>
      <c r="D186" s="146">
        <f t="shared" ref="D186:D196" si="22">D185</f>
        <v>53</v>
      </c>
      <c r="E186" s="146">
        <f>別表4【県央・島原1】!F187</f>
        <v>100</v>
      </c>
      <c r="F186" s="146">
        <f>ROUND(別表4【県央・島原1】!G187,-2)</f>
        <v>7000</v>
      </c>
      <c r="G186" s="146">
        <f>ROUND(別表4【県央・島原1】!H187,-2)</f>
        <v>0</v>
      </c>
      <c r="H186" s="146">
        <f>ROUND(別表4【県央・島原1】!I187,-2)</f>
        <v>0</v>
      </c>
      <c r="I186" s="146">
        <f>ROUND(別表4【県央・島原1】!J187,-2)</f>
        <v>0</v>
      </c>
      <c r="J186" s="146">
        <f>ROUND(別表4【県央・島原1】!K187,-2)</f>
        <v>0</v>
      </c>
      <c r="K186" s="147">
        <f t="shared" si="21"/>
        <v>7000</v>
      </c>
    </row>
    <row r="187" spans="1:14" x14ac:dyDescent="0.15">
      <c r="A187" s="197"/>
      <c r="B187" s="200"/>
      <c r="C187" s="22" t="s">
        <v>13</v>
      </c>
      <c r="D187" s="146">
        <f t="shared" si="22"/>
        <v>53</v>
      </c>
      <c r="E187" s="146">
        <f>別表4【県央・島原1】!F188</f>
        <v>100</v>
      </c>
      <c r="F187" s="146">
        <f>ROUND(別表4【県央・島原1】!G188,-2)</f>
        <v>9400</v>
      </c>
      <c r="G187" s="146">
        <f>ROUND(別表4【県央・島原1】!H188,-2)</f>
        <v>0</v>
      </c>
      <c r="H187" s="146">
        <f>ROUND(別表4【県央・島原1】!I188,-2)</f>
        <v>0</v>
      </c>
      <c r="I187" s="146">
        <f>ROUND(別表4【県央・島原1】!J188,-2)</f>
        <v>0</v>
      </c>
      <c r="J187" s="146">
        <f>ROUND(別表4【県央・島原1】!K188,-2)</f>
        <v>0</v>
      </c>
      <c r="K187" s="147">
        <f t="shared" si="21"/>
        <v>9400</v>
      </c>
    </row>
    <row r="188" spans="1:14" x14ac:dyDescent="0.15">
      <c r="A188" s="197"/>
      <c r="B188" s="200"/>
      <c r="C188" s="22" t="s">
        <v>14</v>
      </c>
      <c r="D188" s="146">
        <f t="shared" si="22"/>
        <v>53</v>
      </c>
      <c r="E188" s="146">
        <f>別表4【県央・島原1】!F189</f>
        <v>100</v>
      </c>
      <c r="F188" s="146">
        <f>ROUND(別表4【県央・島原1】!G189,-2)</f>
        <v>12200</v>
      </c>
      <c r="G188" s="146">
        <f>ROUND(別表4【県央・島原1】!H189,-2)</f>
        <v>0</v>
      </c>
      <c r="H188" s="146">
        <f>ROUND(別表4【県央・島原1】!I189,-2)</f>
        <v>0</v>
      </c>
      <c r="I188" s="146">
        <f>ROUND(別表4【県央・島原1】!J189,-2)</f>
        <v>0</v>
      </c>
      <c r="J188" s="146">
        <f>ROUND(別表4【県央・島原1】!K189,-2)</f>
        <v>0</v>
      </c>
      <c r="K188" s="147">
        <f t="shared" si="21"/>
        <v>12200</v>
      </c>
      <c r="L188" s="1" t="s">
        <v>24</v>
      </c>
    </row>
    <row r="189" spans="1:14" x14ac:dyDescent="0.15">
      <c r="A189" s="197"/>
      <c r="B189" s="200"/>
      <c r="C189" s="22" t="s">
        <v>15</v>
      </c>
      <c r="D189" s="146">
        <f t="shared" si="22"/>
        <v>53</v>
      </c>
      <c r="E189" s="146">
        <f>別表4【県央・島原1】!F190</f>
        <v>100</v>
      </c>
      <c r="F189" s="146">
        <f>ROUND(別表4【県央・島原1】!G190,-2)</f>
        <v>11300</v>
      </c>
      <c r="G189" s="146">
        <f>ROUND(別表4【県央・島原1】!H190,-2)</f>
        <v>0</v>
      </c>
      <c r="H189" s="146">
        <f>ROUND(別表4【県央・島原1】!I190,-2)</f>
        <v>0</v>
      </c>
      <c r="I189" s="146">
        <f>ROUND(別表4【県央・島原1】!J190,-2)</f>
        <v>0</v>
      </c>
      <c r="J189" s="146">
        <f>ROUND(別表4【県央・島原1】!K190,-2)</f>
        <v>0</v>
      </c>
      <c r="K189" s="147">
        <f t="shared" si="21"/>
        <v>11300</v>
      </c>
      <c r="L189" s="1" t="s">
        <v>24</v>
      </c>
    </row>
    <row r="190" spans="1:14" x14ac:dyDescent="0.15">
      <c r="A190" s="197"/>
      <c r="B190" s="200"/>
      <c r="C190" s="22" t="s">
        <v>16</v>
      </c>
      <c r="D190" s="146">
        <f t="shared" si="22"/>
        <v>53</v>
      </c>
      <c r="E190" s="146">
        <f>別表4【県央・島原1】!F191</f>
        <v>100</v>
      </c>
      <c r="F190" s="146">
        <f>ROUND(別表4【県央・島原1】!G191,-2)</f>
        <v>9500</v>
      </c>
      <c r="G190" s="146">
        <f>ROUND(別表4【県央・島原1】!H191,-2)</f>
        <v>0</v>
      </c>
      <c r="H190" s="146">
        <f>ROUND(別表4【県央・島原1】!I191,-2)</f>
        <v>0</v>
      </c>
      <c r="I190" s="146">
        <f>ROUND(別表4【県央・島原1】!J191,-2)</f>
        <v>0</v>
      </c>
      <c r="J190" s="146">
        <f>ROUND(別表4【県央・島原1】!K191,-2)</f>
        <v>0</v>
      </c>
      <c r="K190" s="147">
        <f t="shared" si="21"/>
        <v>9500</v>
      </c>
      <c r="L190" s="1" t="s">
        <v>24</v>
      </c>
    </row>
    <row r="191" spans="1:14" x14ac:dyDescent="0.15">
      <c r="A191" s="197"/>
      <c r="B191" s="200"/>
      <c r="C191" s="22" t="s">
        <v>17</v>
      </c>
      <c r="D191" s="146">
        <f t="shared" si="22"/>
        <v>53</v>
      </c>
      <c r="E191" s="146">
        <f>別表4【県央・島原1】!F192</f>
        <v>100</v>
      </c>
      <c r="F191" s="146">
        <f>ROUND(別表4【県央・島原1】!G192,-2)</f>
        <v>5400</v>
      </c>
      <c r="G191" s="146">
        <f>ROUND(別表4【県央・島原1】!H192,-2)</f>
        <v>0</v>
      </c>
      <c r="H191" s="146">
        <f>ROUND(別表4【県央・島原1】!I192,-2)</f>
        <v>0</v>
      </c>
      <c r="I191" s="146">
        <f>ROUND(別表4【県央・島原1】!J192,-2)</f>
        <v>0</v>
      </c>
      <c r="J191" s="146">
        <f>ROUND(別表4【県央・島原1】!K192,-2)</f>
        <v>0</v>
      </c>
      <c r="K191" s="147">
        <f t="shared" si="21"/>
        <v>5400</v>
      </c>
    </row>
    <row r="192" spans="1:14" x14ac:dyDescent="0.15">
      <c r="A192" s="197"/>
      <c r="B192" s="200"/>
      <c r="C192" s="22" t="s">
        <v>18</v>
      </c>
      <c r="D192" s="146">
        <f t="shared" si="22"/>
        <v>53</v>
      </c>
      <c r="E192" s="146">
        <f>別表4【県央・島原1】!F193</f>
        <v>100</v>
      </c>
      <c r="F192" s="146">
        <f>ROUND(別表4【県央・島原1】!G193,-2)</f>
        <v>5300</v>
      </c>
      <c r="G192" s="146">
        <f>ROUND(別表4【県央・島原1】!H193,-2)</f>
        <v>0</v>
      </c>
      <c r="H192" s="146">
        <f>ROUND(別表4【県央・島原1】!I193,-2)</f>
        <v>0</v>
      </c>
      <c r="I192" s="146">
        <f>ROUND(別表4【県央・島原1】!J193,-2)</f>
        <v>0</v>
      </c>
      <c r="J192" s="146">
        <f>ROUND(別表4【県央・島原1】!K193,-2)</f>
        <v>0</v>
      </c>
      <c r="K192" s="147">
        <f t="shared" si="21"/>
        <v>5300</v>
      </c>
    </row>
    <row r="193" spans="1:14" x14ac:dyDescent="0.15">
      <c r="A193" s="197"/>
      <c r="B193" s="200"/>
      <c r="C193" s="22" t="s">
        <v>19</v>
      </c>
      <c r="D193" s="146">
        <f t="shared" si="22"/>
        <v>53</v>
      </c>
      <c r="E193" s="146">
        <f>別表4【県央・島原1】!F194</f>
        <v>100</v>
      </c>
      <c r="F193" s="146">
        <f>ROUND(別表4【県央・島原1】!G194,-2)</f>
        <v>6200</v>
      </c>
      <c r="G193" s="146">
        <f>ROUND(別表4【県央・島原1】!H194,-2)</f>
        <v>0</v>
      </c>
      <c r="H193" s="146">
        <f>ROUND(別表4【県央・島原1】!I194,-2)</f>
        <v>0</v>
      </c>
      <c r="I193" s="146">
        <f>ROUND(別表4【県央・島原1】!J194,-2)</f>
        <v>0</v>
      </c>
      <c r="J193" s="146">
        <f>ROUND(別表4【県央・島原1】!K194,-2)</f>
        <v>0</v>
      </c>
      <c r="K193" s="147">
        <f t="shared" si="21"/>
        <v>6200</v>
      </c>
    </row>
    <row r="194" spans="1:14" x14ac:dyDescent="0.15">
      <c r="A194" s="197"/>
      <c r="B194" s="200"/>
      <c r="C194" s="22" t="s">
        <v>20</v>
      </c>
      <c r="D194" s="146">
        <f t="shared" si="22"/>
        <v>53</v>
      </c>
      <c r="E194" s="146">
        <f>別表4【県央・島原1】!F195</f>
        <v>100</v>
      </c>
      <c r="F194" s="146">
        <f>ROUND(別表4【県央・島原1】!G195,-2)</f>
        <v>7100</v>
      </c>
      <c r="G194" s="146">
        <f>ROUND(別表4【県央・島原1】!H195,-2)</f>
        <v>0</v>
      </c>
      <c r="H194" s="146">
        <f>ROUND(別表4【県央・島原1】!I195,-2)</f>
        <v>0</v>
      </c>
      <c r="I194" s="146">
        <f>ROUND(別表4【県央・島原1】!J195,-2)</f>
        <v>0</v>
      </c>
      <c r="J194" s="146">
        <f>ROUND(別表4【県央・島原1】!K195,-2)</f>
        <v>0</v>
      </c>
      <c r="K194" s="147">
        <f t="shared" si="21"/>
        <v>7100</v>
      </c>
    </row>
    <row r="195" spans="1:14" x14ac:dyDescent="0.15">
      <c r="A195" s="197"/>
      <c r="B195" s="200"/>
      <c r="C195" s="22" t="s">
        <v>21</v>
      </c>
      <c r="D195" s="146">
        <f t="shared" si="22"/>
        <v>53</v>
      </c>
      <c r="E195" s="146">
        <f>別表4【県央・島原1】!F196</f>
        <v>100</v>
      </c>
      <c r="F195" s="146">
        <f>ROUND(別表4【県央・島原1】!G196,-2)</f>
        <v>8900</v>
      </c>
      <c r="G195" s="146">
        <f>ROUND(別表4【県央・島原1】!H196,-2)</f>
        <v>0</v>
      </c>
      <c r="H195" s="146">
        <f>ROUND(別表4【県央・島原1】!I196,-2)</f>
        <v>0</v>
      </c>
      <c r="I195" s="146">
        <f>ROUND(別表4【県央・島原1】!J196,-2)</f>
        <v>0</v>
      </c>
      <c r="J195" s="146">
        <f>ROUND(別表4【県央・島原1】!K196,-2)</f>
        <v>0</v>
      </c>
      <c r="K195" s="147">
        <f t="shared" si="21"/>
        <v>8900</v>
      </c>
    </row>
    <row r="196" spans="1:14" ht="14.25" thickBot="1" x14ac:dyDescent="0.2">
      <c r="A196" s="198"/>
      <c r="B196" s="200"/>
      <c r="C196" s="22" t="s">
        <v>22</v>
      </c>
      <c r="D196" s="146">
        <f t="shared" si="22"/>
        <v>53</v>
      </c>
      <c r="E196" s="146">
        <f>別表4【県央・島原1】!F197</f>
        <v>100</v>
      </c>
      <c r="F196" s="146">
        <f>ROUND(別表4【県央・島原1】!G197,-2)</f>
        <v>6700</v>
      </c>
      <c r="G196" s="146">
        <f>ROUND(別表4【県央・島原1】!H197,-2)</f>
        <v>0</v>
      </c>
      <c r="H196" s="146">
        <f>ROUND(別表4【県央・島原1】!I197,-2)</f>
        <v>0</v>
      </c>
      <c r="I196" s="146">
        <f>ROUND(別表4【県央・島原1】!J197,-2)</f>
        <v>0</v>
      </c>
      <c r="J196" s="146">
        <f>ROUND(別表4【県央・島原1】!K197,-2)</f>
        <v>0</v>
      </c>
      <c r="K196" s="147">
        <f t="shared" si="21"/>
        <v>6700</v>
      </c>
    </row>
    <row r="197" spans="1:14" x14ac:dyDescent="0.15">
      <c r="A197" s="196">
        <v>9</v>
      </c>
      <c r="B197" s="199" t="s">
        <v>227</v>
      </c>
      <c r="C197" s="18" t="s">
        <v>11</v>
      </c>
      <c r="D197" s="144">
        <f>別表4【県央・島原1】!D209</f>
        <v>23</v>
      </c>
      <c r="E197" s="144">
        <f>別表4【県央・島原1】!F198</f>
        <v>100</v>
      </c>
      <c r="F197" s="144">
        <f>ROUND(別表4【県央・島原1】!G198,-2)</f>
        <v>3600</v>
      </c>
      <c r="G197" s="144">
        <f>ROUND(別表4【県央・島原1】!H198,-2)</f>
        <v>0</v>
      </c>
      <c r="H197" s="144">
        <f>ROUND(別表4【県央・島原1】!I198,-2)</f>
        <v>0</v>
      </c>
      <c r="I197" s="144">
        <f>ROUND(別表4【県央・島原1】!J198,-2)</f>
        <v>0</v>
      </c>
      <c r="J197" s="144">
        <f>ROUND(別表4【県央・島原1】!K198,-2)</f>
        <v>0</v>
      </c>
      <c r="K197" s="145">
        <f t="shared" si="21"/>
        <v>3600</v>
      </c>
      <c r="N197" s="21"/>
    </row>
    <row r="198" spans="1:14" x14ac:dyDescent="0.15">
      <c r="A198" s="197"/>
      <c r="B198" s="200"/>
      <c r="C198" s="22" t="s">
        <v>12</v>
      </c>
      <c r="D198" s="146">
        <f t="shared" ref="D198:D208" si="23">D197</f>
        <v>23</v>
      </c>
      <c r="E198" s="146">
        <f>別表4【県央・島原1】!F199</f>
        <v>100</v>
      </c>
      <c r="F198" s="146">
        <f>ROUND(別表4【県央・島原1】!G199,-2)</f>
        <v>3800</v>
      </c>
      <c r="G198" s="146">
        <f>ROUND(別表4【県央・島原1】!H199,-2)</f>
        <v>0</v>
      </c>
      <c r="H198" s="146">
        <f>ROUND(別表4【県央・島原1】!I199,-2)</f>
        <v>0</v>
      </c>
      <c r="I198" s="146">
        <f>ROUND(別表4【県央・島原1】!J199,-2)</f>
        <v>0</v>
      </c>
      <c r="J198" s="146">
        <f>ROUND(別表4【県央・島原1】!K199,-2)</f>
        <v>0</v>
      </c>
      <c r="K198" s="147">
        <f t="shared" si="21"/>
        <v>3800</v>
      </c>
    </row>
    <row r="199" spans="1:14" x14ac:dyDescent="0.15">
      <c r="A199" s="197"/>
      <c r="B199" s="200"/>
      <c r="C199" s="22" t="s">
        <v>13</v>
      </c>
      <c r="D199" s="146">
        <f t="shared" si="23"/>
        <v>23</v>
      </c>
      <c r="E199" s="146">
        <f>別表4【県央・島原1】!F200</f>
        <v>100</v>
      </c>
      <c r="F199" s="146">
        <f>ROUND(別表4【県央・島原1】!G200,-2)</f>
        <v>3900</v>
      </c>
      <c r="G199" s="146">
        <f>ROUND(別表4【県央・島原1】!H200,-2)</f>
        <v>0</v>
      </c>
      <c r="H199" s="146">
        <f>ROUND(別表4【県央・島原1】!I200,-2)</f>
        <v>0</v>
      </c>
      <c r="I199" s="146">
        <f>ROUND(別表4【県央・島原1】!J200,-2)</f>
        <v>0</v>
      </c>
      <c r="J199" s="146">
        <f>ROUND(別表4【県央・島原1】!K200,-2)</f>
        <v>0</v>
      </c>
      <c r="K199" s="147">
        <f t="shared" si="21"/>
        <v>3900</v>
      </c>
    </row>
    <row r="200" spans="1:14" x14ac:dyDescent="0.15">
      <c r="A200" s="197"/>
      <c r="B200" s="200"/>
      <c r="C200" s="22" t="s">
        <v>14</v>
      </c>
      <c r="D200" s="146">
        <f t="shared" si="23"/>
        <v>23</v>
      </c>
      <c r="E200" s="146">
        <f>別表4【県央・島原1】!F201</f>
        <v>100</v>
      </c>
      <c r="F200" s="146">
        <f>ROUND(別表4【県央・島原1】!G201,-2)</f>
        <v>4500</v>
      </c>
      <c r="G200" s="146">
        <f>ROUND(別表4【県央・島原1】!H201,-2)</f>
        <v>0</v>
      </c>
      <c r="H200" s="146">
        <f>ROUND(別表4【県央・島原1】!I201,-2)</f>
        <v>0</v>
      </c>
      <c r="I200" s="146">
        <f>ROUND(別表4【県央・島原1】!J201,-2)</f>
        <v>0</v>
      </c>
      <c r="J200" s="146">
        <f>ROUND(別表4【県央・島原1】!K201,-2)</f>
        <v>0</v>
      </c>
      <c r="K200" s="147">
        <f t="shared" si="21"/>
        <v>4500</v>
      </c>
      <c r="L200" s="1" t="s">
        <v>24</v>
      </c>
    </row>
    <row r="201" spans="1:14" x14ac:dyDescent="0.15">
      <c r="A201" s="197"/>
      <c r="B201" s="200"/>
      <c r="C201" s="22" t="s">
        <v>15</v>
      </c>
      <c r="D201" s="146">
        <f t="shared" si="23"/>
        <v>23</v>
      </c>
      <c r="E201" s="146">
        <f>別表4【県央・島原1】!F202</f>
        <v>100</v>
      </c>
      <c r="F201" s="146">
        <f>ROUND(別表4【県央・島原1】!G202,-2)</f>
        <v>5300</v>
      </c>
      <c r="G201" s="146">
        <f>ROUND(別表4【県央・島原1】!H202,-2)</f>
        <v>0</v>
      </c>
      <c r="H201" s="146">
        <f>ROUND(別表4【県央・島原1】!I202,-2)</f>
        <v>0</v>
      </c>
      <c r="I201" s="146">
        <f>ROUND(別表4【県央・島原1】!J202,-2)</f>
        <v>0</v>
      </c>
      <c r="J201" s="146">
        <f>ROUND(別表4【県央・島原1】!K202,-2)</f>
        <v>0</v>
      </c>
      <c r="K201" s="147">
        <f t="shared" si="21"/>
        <v>5300</v>
      </c>
      <c r="L201" s="1" t="s">
        <v>24</v>
      </c>
    </row>
    <row r="202" spans="1:14" x14ac:dyDescent="0.15">
      <c r="A202" s="197"/>
      <c r="B202" s="200"/>
      <c r="C202" s="22" t="s">
        <v>16</v>
      </c>
      <c r="D202" s="146">
        <f t="shared" si="23"/>
        <v>23</v>
      </c>
      <c r="E202" s="146">
        <f>別表4【県央・島原1】!F203</f>
        <v>100</v>
      </c>
      <c r="F202" s="146">
        <f>ROUND(別表4【県央・島原1】!G203,-2)</f>
        <v>4800</v>
      </c>
      <c r="G202" s="146">
        <f>ROUND(別表4【県央・島原1】!H203,-2)</f>
        <v>0</v>
      </c>
      <c r="H202" s="146">
        <f>ROUND(別表4【県央・島原1】!I203,-2)</f>
        <v>0</v>
      </c>
      <c r="I202" s="146">
        <f>ROUND(別表4【県央・島原1】!J203,-2)</f>
        <v>0</v>
      </c>
      <c r="J202" s="146">
        <f>ROUND(別表4【県央・島原1】!K203,-2)</f>
        <v>0</v>
      </c>
      <c r="K202" s="147">
        <f t="shared" si="21"/>
        <v>4800</v>
      </c>
      <c r="L202" s="1" t="s">
        <v>24</v>
      </c>
    </row>
    <row r="203" spans="1:14" x14ac:dyDescent="0.15">
      <c r="A203" s="197"/>
      <c r="B203" s="200"/>
      <c r="C203" s="22" t="s">
        <v>17</v>
      </c>
      <c r="D203" s="146">
        <f t="shared" si="23"/>
        <v>23</v>
      </c>
      <c r="E203" s="146">
        <f>別表4【県央・島原1】!F204</f>
        <v>100</v>
      </c>
      <c r="F203" s="146">
        <f>ROUND(別表4【県央・島原1】!G204,-2)</f>
        <v>4000</v>
      </c>
      <c r="G203" s="146">
        <f>ROUND(別表4【県央・島原1】!H204,-2)</f>
        <v>0</v>
      </c>
      <c r="H203" s="146">
        <f>ROUND(別表4【県央・島原1】!I204,-2)</f>
        <v>0</v>
      </c>
      <c r="I203" s="146">
        <f>ROUND(別表4【県央・島原1】!J204,-2)</f>
        <v>0</v>
      </c>
      <c r="J203" s="146">
        <f>ROUND(別表4【県央・島原1】!K204,-2)</f>
        <v>0</v>
      </c>
      <c r="K203" s="147">
        <f t="shared" si="21"/>
        <v>4000</v>
      </c>
    </row>
    <row r="204" spans="1:14" x14ac:dyDescent="0.15">
      <c r="A204" s="197"/>
      <c r="B204" s="200"/>
      <c r="C204" s="22" t="s">
        <v>18</v>
      </c>
      <c r="D204" s="146">
        <f t="shared" si="23"/>
        <v>23</v>
      </c>
      <c r="E204" s="146">
        <f>別表4【県央・島原1】!F205</f>
        <v>100</v>
      </c>
      <c r="F204" s="146">
        <f>ROUND(別表4【県央・島原1】!G205,-2)</f>
        <v>3900</v>
      </c>
      <c r="G204" s="146">
        <f>ROUND(別表4【県央・島原1】!H205,-2)</f>
        <v>0</v>
      </c>
      <c r="H204" s="146">
        <f>ROUND(別表4【県央・島原1】!I205,-2)</f>
        <v>0</v>
      </c>
      <c r="I204" s="146">
        <f>ROUND(別表4【県央・島原1】!J205,-2)</f>
        <v>0</v>
      </c>
      <c r="J204" s="146">
        <f>ROUND(別表4【県央・島原1】!K205,-2)</f>
        <v>0</v>
      </c>
      <c r="K204" s="147">
        <f t="shared" si="21"/>
        <v>3900</v>
      </c>
    </row>
    <row r="205" spans="1:14" x14ac:dyDescent="0.15">
      <c r="A205" s="197"/>
      <c r="B205" s="200"/>
      <c r="C205" s="22" t="s">
        <v>19</v>
      </c>
      <c r="D205" s="146">
        <f t="shared" si="23"/>
        <v>23</v>
      </c>
      <c r="E205" s="146">
        <f>別表4【県央・島原1】!F206</f>
        <v>100</v>
      </c>
      <c r="F205" s="146">
        <f>ROUND(別表4【県央・島原1】!G206,-2)</f>
        <v>4800</v>
      </c>
      <c r="G205" s="146">
        <f>ROUND(別表4【県央・島原1】!H206,-2)</f>
        <v>0</v>
      </c>
      <c r="H205" s="146">
        <f>ROUND(別表4【県央・島原1】!I206,-2)</f>
        <v>0</v>
      </c>
      <c r="I205" s="146">
        <f>ROUND(別表4【県央・島原1】!J206,-2)</f>
        <v>0</v>
      </c>
      <c r="J205" s="146">
        <f>ROUND(別表4【県央・島原1】!K206,-2)</f>
        <v>0</v>
      </c>
      <c r="K205" s="147">
        <f t="shared" si="21"/>
        <v>4800</v>
      </c>
    </row>
    <row r="206" spans="1:14" x14ac:dyDescent="0.15">
      <c r="A206" s="197"/>
      <c r="B206" s="200"/>
      <c r="C206" s="22" t="s">
        <v>20</v>
      </c>
      <c r="D206" s="146">
        <f t="shared" si="23"/>
        <v>23</v>
      </c>
      <c r="E206" s="146">
        <f>別表4【県央・島原1】!F207</f>
        <v>100</v>
      </c>
      <c r="F206" s="146">
        <f>ROUND(別表4【県央・島原1】!G207,-2)</f>
        <v>4800</v>
      </c>
      <c r="G206" s="146">
        <f>ROUND(別表4【県央・島原1】!H207,-2)</f>
        <v>0</v>
      </c>
      <c r="H206" s="146">
        <f>ROUND(別表4【県央・島原1】!I207,-2)</f>
        <v>0</v>
      </c>
      <c r="I206" s="146">
        <f>ROUND(別表4【県央・島原1】!J207,-2)</f>
        <v>0</v>
      </c>
      <c r="J206" s="146">
        <f>ROUND(別表4【県央・島原1】!K207,-2)</f>
        <v>0</v>
      </c>
      <c r="K206" s="147">
        <f t="shared" si="21"/>
        <v>4800</v>
      </c>
    </row>
    <row r="207" spans="1:14" x14ac:dyDescent="0.15">
      <c r="A207" s="197"/>
      <c r="B207" s="200"/>
      <c r="C207" s="22" t="s">
        <v>21</v>
      </c>
      <c r="D207" s="146">
        <f t="shared" si="23"/>
        <v>23</v>
      </c>
      <c r="E207" s="146">
        <f>別表4【県央・島原1】!F208</f>
        <v>100</v>
      </c>
      <c r="F207" s="146">
        <f>ROUND(別表4【県央・島原1】!G208,-2)</f>
        <v>4400</v>
      </c>
      <c r="G207" s="146">
        <f>ROUND(別表4【県央・島原1】!H208,-2)</f>
        <v>0</v>
      </c>
      <c r="H207" s="146">
        <f>ROUND(別表4【県央・島原1】!I208,-2)</f>
        <v>0</v>
      </c>
      <c r="I207" s="146">
        <f>ROUND(別表4【県央・島原1】!J208,-2)</f>
        <v>0</v>
      </c>
      <c r="J207" s="146">
        <f>ROUND(別表4【県央・島原1】!K208,-2)</f>
        <v>0</v>
      </c>
      <c r="K207" s="147">
        <f t="shared" si="21"/>
        <v>4400</v>
      </c>
    </row>
    <row r="208" spans="1:14" ht="14.25" thickBot="1" x14ac:dyDescent="0.2">
      <c r="A208" s="198"/>
      <c r="B208" s="201"/>
      <c r="C208" s="25" t="s">
        <v>22</v>
      </c>
      <c r="D208" s="148">
        <f t="shared" si="23"/>
        <v>23</v>
      </c>
      <c r="E208" s="148">
        <f>別表4【県央・島原1】!F209</f>
        <v>100</v>
      </c>
      <c r="F208" s="148">
        <f>ROUND(別表4【県央・島原1】!G209,-2)</f>
        <v>4300</v>
      </c>
      <c r="G208" s="148">
        <f>ROUND(別表4【県央・島原1】!H209,-2)</f>
        <v>0</v>
      </c>
      <c r="H208" s="148">
        <f>ROUND(別表4【県央・島原1】!I209,-2)</f>
        <v>0</v>
      </c>
      <c r="I208" s="148">
        <f>ROUND(別表4【県央・島原1】!J209,-2)</f>
        <v>0</v>
      </c>
      <c r="J208" s="148">
        <f>ROUND(別表4【県央・島原1】!K209,-2)</f>
        <v>0</v>
      </c>
      <c r="K208" s="149">
        <f t="shared" si="21"/>
        <v>4300</v>
      </c>
    </row>
    <row r="209" spans="1:15" s="12" customFormat="1" hidden="1" x14ac:dyDescent="0.15">
      <c r="A209" s="196">
        <v>18</v>
      </c>
      <c r="B209" s="199" t="s">
        <v>208</v>
      </c>
      <c r="C209" s="18" t="s">
        <v>11</v>
      </c>
      <c r="D209" s="19">
        <f>別表4【県央・島原1】!D221</f>
        <v>314</v>
      </c>
      <c r="E209" s="19">
        <f>別表4【県央・島原1】!F210</f>
        <v>100</v>
      </c>
      <c r="F209" s="19">
        <f>ROUND(別表4【県央・島原1】!G210,-2)</f>
        <v>54800</v>
      </c>
      <c r="G209" s="19">
        <f>ROUND(別表4【県央・島原1】!H210,-2)</f>
        <v>0</v>
      </c>
      <c r="H209" s="19">
        <f>ROUND(別表4【県央・島原1】!I210,-2)</f>
        <v>0</v>
      </c>
      <c r="I209" s="19">
        <f>ROUND(別表4【県央・島原1】!J210,-2)</f>
        <v>0</v>
      </c>
      <c r="J209" s="19">
        <f>ROUND(別表4【県央・島原1】!K210,-2)</f>
        <v>0</v>
      </c>
      <c r="K209" s="20">
        <f t="shared" ref="K209:K220" si="24">SUM(F209:J209)</f>
        <v>54800</v>
      </c>
      <c r="N209" s="21"/>
      <c r="O209" s="1"/>
    </row>
    <row r="210" spans="1:15" s="12" customFormat="1" hidden="1" x14ac:dyDescent="0.15">
      <c r="A210" s="197"/>
      <c r="B210" s="200"/>
      <c r="C210" s="22" t="s">
        <v>12</v>
      </c>
      <c r="D210" s="23">
        <f>D209</f>
        <v>314</v>
      </c>
      <c r="E210" s="23">
        <f>別表4【県央・島原1】!F211</f>
        <v>100</v>
      </c>
      <c r="F210" s="23">
        <f>ROUND(別表4【県央・島原1】!G211,-2)</f>
        <v>63300</v>
      </c>
      <c r="G210" s="23">
        <f>ROUND(別表4【県央・島原1】!H211,-2)</f>
        <v>0</v>
      </c>
      <c r="H210" s="23">
        <f>ROUND(別表4【県央・島原1】!I211,-2)</f>
        <v>0</v>
      </c>
      <c r="I210" s="23">
        <f>ROUND(別表4【県央・島原1】!J211,-2)</f>
        <v>0</v>
      </c>
      <c r="J210" s="23">
        <f>ROUND(別表4【県央・島原1】!K211,-2)</f>
        <v>0</v>
      </c>
      <c r="K210" s="24">
        <f t="shared" si="24"/>
        <v>63300</v>
      </c>
      <c r="N210" s="1"/>
      <c r="O210" s="1"/>
    </row>
    <row r="211" spans="1:15" s="12" customFormat="1" hidden="1" x14ac:dyDescent="0.15">
      <c r="A211" s="197"/>
      <c r="B211" s="200"/>
      <c r="C211" s="22" t="s">
        <v>13</v>
      </c>
      <c r="D211" s="23">
        <f t="shared" ref="D211:D220" si="25">D210</f>
        <v>314</v>
      </c>
      <c r="E211" s="23">
        <f>別表4【県央・島原1】!F212</f>
        <v>100</v>
      </c>
      <c r="F211" s="23">
        <f>ROUND(別表4【県央・島原1】!G212,-2)</f>
        <v>88400</v>
      </c>
      <c r="G211" s="23">
        <f>ROUND(別表4【県央・島原1】!H212,-2)</f>
        <v>0</v>
      </c>
      <c r="H211" s="23">
        <f>ROUND(別表4【県央・島原1】!I212,-2)</f>
        <v>0</v>
      </c>
      <c r="I211" s="23">
        <f>ROUND(別表4【県央・島原1】!J212,-2)</f>
        <v>0</v>
      </c>
      <c r="J211" s="23">
        <f>ROUND(別表4【県央・島原1】!K212,-2)</f>
        <v>0</v>
      </c>
      <c r="K211" s="24">
        <f t="shared" si="24"/>
        <v>88400</v>
      </c>
      <c r="N211" s="1"/>
      <c r="O211" s="1"/>
    </row>
    <row r="212" spans="1:15" s="12" customFormat="1" hidden="1" x14ac:dyDescent="0.15">
      <c r="A212" s="197"/>
      <c r="B212" s="200"/>
      <c r="C212" s="22" t="s">
        <v>14</v>
      </c>
      <c r="D212" s="23">
        <f t="shared" si="25"/>
        <v>314</v>
      </c>
      <c r="E212" s="23">
        <f>別表4【県央・島原1】!F213</f>
        <v>99</v>
      </c>
      <c r="F212" s="23">
        <f>ROUND(別表4【県央・島原1】!G213,-2)</f>
        <v>106300</v>
      </c>
      <c r="G212" s="23">
        <f>ROUND(別表4【県央・島原1】!H213,-2)</f>
        <v>0</v>
      </c>
      <c r="H212" s="23">
        <f>ROUND(別表4【県央・島原1】!I213,-2)</f>
        <v>0</v>
      </c>
      <c r="I212" s="23">
        <f>ROUND(別表4【県央・島原1】!J213,-2)</f>
        <v>0</v>
      </c>
      <c r="J212" s="23">
        <f>ROUND(別表4【県央・島原1】!K213,-2)</f>
        <v>0</v>
      </c>
      <c r="K212" s="24">
        <f t="shared" si="24"/>
        <v>106300</v>
      </c>
      <c r="L212" s="12" t="s">
        <v>24</v>
      </c>
      <c r="N212" s="1"/>
      <c r="O212" s="1"/>
    </row>
    <row r="213" spans="1:15" s="12" customFormat="1" hidden="1" x14ac:dyDescent="0.15">
      <c r="A213" s="197"/>
      <c r="B213" s="200"/>
      <c r="C213" s="22" t="s">
        <v>15</v>
      </c>
      <c r="D213" s="23">
        <f t="shared" si="25"/>
        <v>314</v>
      </c>
      <c r="E213" s="23">
        <f>別表4【県央・島原1】!F214</f>
        <v>100</v>
      </c>
      <c r="F213" s="23">
        <f>ROUND(別表4【県央・島原1】!G214,-2)</f>
        <v>113200</v>
      </c>
      <c r="G213" s="23">
        <f>ROUND(別表4【県央・島原1】!H214,-2)</f>
        <v>0</v>
      </c>
      <c r="H213" s="23">
        <f>ROUND(別表4【県央・島原1】!I214,-2)</f>
        <v>0</v>
      </c>
      <c r="I213" s="23">
        <f>ROUND(別表4【県央・島原1】!J214,-2)</f>
        <v>0</v>
      </c>
      <c r="J213" s="23">
        <f>ROUND(別表4【県央・島原1】!K214,-2)</f>
        <v>0</v>
      </c>
      <c r="K213" s="24">
        <f t="shared" si="24"/>
        <v>113200</v>
      </c>
      <c r="L213" s="12" t="s">
        <v>24</v>
      </c>
      <c r="N213" s="1"/>
      <c r="O213" s="1"/>
    </row>
    <row r="214" spans="1:15" s="12" customFormat="1" hidden="1" x14ac:dyDescent="0.15">
      <c r="A214" s="197"/>
      <c r="B214" s="200"/>
      <c r="C214" s="22" t="s">
        <v>16</v>
      </c>
      <c r="D214" s="23">
        <f t="shared" si="25"/>
        <v>314</v>
      </c>
      <c r="E214" s="23">
        <f>別表4【県央・島原1】!F215</f>
        <v>100</v>
      </c>
      <c r="F214" s="23">
        <f>ROUND(別表4【県央・島原1】!G215,-2)</f>
        <v>93100</v>
      </c>
      <c r="G214" s="23">
        <f>ROUND(別表4【県央・島原1】!H215,-2)</f>
        <v>0</v>
      </c>
      <c r="H214" s="23">
        <f>ROUND(別表4【県央・島原1】!I215,-2)</f>
        <v>0</v>
      </c>
      <c r="I214" s="23">
        <f>ROUND(別表4【県央・島原1】!J215,-2)</f>
        <v>0</v>
      </c>
      <c r="J214" s="23">
        <f>ROUND(別表4【県央・島原1】!K215,-2)</f>
        <v>0</v>
      </c>
      <c r="K214" s="24">
        <f t="shared" si="24"/>
        <v>93100</v>
      </c>
      <c r="L214" s="12" t="s">
        <v>24</v>
      </c>
      <c r="N214" s="1"/>
      <c r="O214" s="1"/>
    </row>
    <row r="215" spans="1:15" s="12" customFormat="1" hidden="1" x14ac:dyDescent="0.15">
      <c r="A215" s="197"/>
      <c r="B215" s="200"/>
      <c r="C215" s="22" t="s">
        <v>17</v>
      </c>
      <c r="D215" s="23">
        <f t="shared" si="25"/>
        <v>314</v>
      </c>
      <c r="E215" s="23">
        <f>別表4【県央・島原1】!F216</f>
        <v>100</v>
      </c>
      <c r="F215" s="23">
        <f>ROUND(別表4【県央・島原1】!G216,-2)</f>
        <v>62600</v>
      </c>
      <c r="G215" s="23">
        <f>ROUND(別表4【県央・島原1】!H216,-2)</f>
        <v>0</v>
      </c>
      <c r="H215" s="23">
        <f>ROUND(別表4【県央・島原1】!I216,-2)</f>
        <v>0</v>
      </c>
      <c r="I215" s="23">
        <f>ROUND(別表4【県央・島原1】!J216,-2)</f>
        <v>0</v>
      </c>
      <c r="J215" s="23">
        <f>ROUND(別表4【県央・島原1】!K216,-2)</f>
        <v>0</v>
      </c>
      <c r="K215" s="24">
        <f t="shared" si="24"/>
        <v>62600</v>
      </c>
      <c r="N215" s="1"/>
      <c r="O215" s="1"/>
    </row>
    <row r="216" spans="1:15" s="12" customFormat="1" hidden="1" x14ac:dyDescent="0.15">
      <c r="A216" s="197"/>
      <c r="B216" s="200"/>
      <c r="C216" s="22" t="s">
        <v>18</v>
      </c>
      <c r="D216" s="23">
        <f t="shared" si="25"/>
        <v>314</v>
      </c>
      <c r="E216" s="23">
        <f>別表4【県央・島原1】!F217</f>
        <v>100</v>
      </c>
      <c r="F216" s="23">
        <f>ROUND(別表4【県央・島原1】!G217,-2)</f>
        <v>63300</v>
      </c>
      <c r="G216" s="23">
        <f>ROUND(別表4【県央・島原1】!H217,-2)</f>
        <v>0</v>
      </c>
      <c r="H216" s="23">
        <f>ROUND(別表4【県央・島原1】!I217,-2)</f>
        <v>0</v>
      </c>
      <c r="I216" s="23">
        <f>ROUND(別表4【県央・島原1】!J217,-2)</f>
        <v>0</v>
      </c>
      <c r="J216" s="23">
        <f>ROUND(別表4【県央・島原1】!K217,-2)</f>
        <v>0</v>
      </c>
      <c r="K216" s="24">
        <f t="shared" si="24"/>
        <v>63300</v>
      </c>
      <c r="N216" s="1"/>
      <c r="O216" s="1"/>
    </row>
    <row r="217" spans="1:15" s="12" customFormat="1" hidden="1" x14ac:dyDescent="0.15">
      <c r="A217" s="197"/>
      <c r="B217" s="200"/>
      <c r="C217" s="22" t="s">
        <v>19</v>
      </c>
      <c r="D217" s="23">
        <f t="shared" si="25"/>
        <v>314</v>
      </c>
      <c r="E217" s="23">
        <f>別表4【県央・島原1】!F218</f>
        <v>100</v>
      </c>
      <c r="F217" s="23">
        <f>ROUND(別表4【県央・島原1】!G218,-2)</f>
        <v>76800</v>
      </c>
      <c r="G217" s="23">
        <f>ROUND(別表4【県央・島原1】!H218,-2)</f>
        <v>0</v>
      </c>
      <c r="H217" s="23">
        <f>ROUND(別表4【県央・島原1】!I218,-2)</f>
        <v>0</v>
      </c>
      <c r="I217" s="23">
        <f>ROUND(別表4【県央・島原1】!J218,-2)</f>
        <v>0</v>
      </c>
      <c r="J217" s="23">
        <f>ROUND(別表4【県央・島原1】!K218,-2)</f>
        <v>0</v>
      </c>
      <c r="K217" s="24">
        <f t="shared" si="24"/>
        <v>76800</v>
      </c>
      <c r="N217" s="1"/>
      <c r="O217" s="1"/>
    </row>
    <row r="218" spans="1:15" s="12" customFormat="1" hidden="1" x14ac:dyDescent="0.15">
      <c r="A218" s="197"/>
      <c r="B218" s="200"/>
      <c r="C218" s="22" t="s">
        <v>20</v>
      </c>
      <c r="D218" s="23">
        <f t="shared" si="25"/>
        <v>314</v>
      </c>
      <c r="E218" s="23">
        <f>別表4【県央・島原1】!F219</f>
        <v>100</v>
      </c>
      <c r="F218" s="23">
        <f>ROUND(別表4【県央・島原1】!G219,-2)</f>
        <v>70700</v>
      </c>
      <c r="G218" s="23">
        <f>ROUND(別表4【県央・島原1】!H219,-2)</f>
        <v>0</v>
      </c>
      <c r="H218" s="23">
        <f>ROUND(別表4【県央・島原1】!I219,-2)</f>
        <v>0</v>
      </c>
      <c r="I218" s="23">
        <f>ROUND(別表4【県央・島原1】!J219,-2)</f>
        <v>0</v>
      </c>
      <c r="J218" s="23">
        <f>ROUND(別表4【県央・島原1】!K219,-2)</f>
        <v>0</v>
      </c>
      <c r="K218" s="24">
        <f t="shared" si="24"/>
        <v>70700</v>
      </c>
      <c r="N218" s="1"/>
      <c r="O218" s="1"/>
    </row>
    <row r="219" spans="1:15" s="12" customFormat="1" hidden="1" x14ac:dyDescent="0.15">
      <c r="A219" s="197"/>
      <c r="B219" s="200"/>
      <c r="C219" s="22" t="s">
        <v>21</v>
      </c>
      <c r="D219" s="23">
        <f t="shared" si="25"/>
        <v>314</v>
      </c>
      <c r="E219" s="23">
        <f>別表4【県央・島原1】!F220</f>
        <v>100</v>
      </c>
      <c r="F219" s="23">
        <f>ROUND(別表4【県央・島原1】!G220,-2)</f>
        <v>57000</v>
      </c>
      <c r="G219" s="23">
        <f>ROUND(別表4【県央・島原1】!H220,-2)</f>
        <v>0</v>
      </c>
      <c r="H219" s="23">
        <f>ROUND(別表4【県央・島原1】!I220,-2)</f>
        <v>0</v>
      </c>
      <c r="I219" s="23">
        <f>ROUND(別表4【県央・島原1】!J220,-2)</f>
        <v>0</v>
      </c>
      <c r="J219" s="23">
        <f>ROUND(別表4【県央・島原1】!K220,-2)</f>
        <v>0</v>
      </c>
      <c r="K219" s="24">
        <f t="shared" si="24"/>
        <v>57000</v>
      </c>
      <c r="N219" s="1"/>
      <c r="O219" s="1"/>
    </row>
    <row r="220" spans="1:15" s="12" customFormat="1" ht="14.25" hidden="1" thickBot="1" x14ac:dyDescent="0.2">
      <c r="A220" s="198"/>
      <c r="B220" s="201"/>
      <c r="C220" s="25" t="s">
        <v>22</v>
      </c>
      <c r="D220" s="26">
        <f t="shared" si="25"/>
        <v>314</v>
      </c>
      <c r="E220" s="26">
        <f>別表4【県央・島原1】!F221</f>
        <v>100</v>
      </c>
      <c r="F220" s="26">
        <f>ROUND(別表4【県央・島原1】!G221,-2)</f>
        <v>56900</v>
      </c>
      <c r="G220" s="26">
        <f>ROUND(別表4【県央・島原1】!H221,-2)</f>
        <v>0</v>
      </c>
      <c r="H220" s="26">
        <f>ROUND(別表4【県央・島原1】!I221,-2)</f>
        <v>0</v>
      </c>
      <c r="I220" s="26">
        <f>ROUND(別表4【県央・島原1】!J221,-2)</f>
        <v>0</v>
      </c>
      <c r="J220" s="26">
        <f>ROUND(別表4【県央・島原1】!K221,-2)</f>
        <v>0</v>
      </c>
      <c r="K220" s="27">
        <f t="shared" si="24"/>
        <v>56900</v>
      </c>
      <c r="N220" s="1"/>
      <c r="O220" s="1"/>
    </row>
    <row r="221" spans="1:15" x14ac:dyDescent="0.15">
      <c r="N221" s="21"/>
    </row>
  </sheetData>
  <mergeCells count="41">
    <mergeCell ref="A29:A40"/>
    <mergeCell ref="B29:B40"/>
    <mergeCell ref="B89:B100"/>
    <mergeCell ref="A137:A148"/>
    <mergeCell ref="B137:B148"/>
    <mergeCell ref="A41:A52"/>
    <mergeCell ref="B41:B52"/>
    <mergeCell ref="A53:A64"/>
    <mergeCell ref="B53:B64"/>
    <mergeCell ref="A101:A112"/>
    <mergeCell ref="B101:B112"/>
    <mergeCell ref="A77:A88"/>
    <mergeCell ref="B77:B88"/>
    <mergeCell ref="A65:A76"/>
    <mergeCell ref="B65:B76"/>
    <mergeCell ref="A89:A100"/>
    <mergeCell ref="F3:K3"/>
    <mergeCell ref="A5:A16"/>
    <mergeCell ref="B5:B16"/>
    <mergeCell ref="A17:A28"/>
    <mergeCell ref="B17:B28"/>
    <mergeCell ref="A3:B4"/>
    <mergeCell ref="C3:C4"/>
    <mergeCell ref="D3:D4"/>
    <mergeCell ref="E3:E4"/>
    <mergeCell ref="B209:B220"/>
    <mergeCell ref="A149:A160"/>
    <mergeCell ref="A161:A172"/>
    <mergeCell ref="B161:B172"/>
    <mergeCell ref="A113:A124"/>
    <mergeCell ref="B113:B124"/>
    <mergeCell ref="A125:A136"/>
    <mergeCell ref="B125:B136"/>
    <mergeCell ref="A197:A208"/>
    <mergeCell ref="B197:B208"/>
    <mergeCell ref="A209:A220"/>
    <mergeCell ref="A173:A184"/>
    <mergeCell ref="B173:B184"/>
    <mergeCell ref="A185:A196"/>
    <mergeCell ref="B185:B196"/>
    <mergeCell ref="B149:B160"/>
  </mergeCells>
  <phoneticPr fontId="1"/>
  <pageMargins left="0.62992125984251968" right="0.23622047244094491" top="0.74803149606299213" bottom="0.74803149606299213" header="0.31496062992125984" footer="0.31496062992125984"/>
  <pageSetup paperSize="9" scale="91" orientation="portrait" r:id="rId1"/>
  <headerFooter>
    <oddFooter>&amp;R県央・島原地区１_【別表３】_&amp;P／&amp;N</oddFooter>
  </headerFooter>
  <rowBreaks count="2" manualBreakCount="2">
    <brk id="88" max="11" man="1"/>
    <brk id="1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P221"/>
  <sheetViews>
    <sheetView view="pageBreakPreview" zoomScale="70" zoomScaleNormal="100" zoomScaleSheetLayoutView="70" workbookViewId="0">
      <pane xSplit="2" ySplit="5" topLeftCell="C6" activePane="bottomRight" state="frozen"/>
      <selection activeCell="J13" sqref="J13"/>
      <selection pane="topRight" activeCell="J13" sqref="J13"/>
      <selection pane="bottomLeft" activeCell="J13" sqref="J13"/>
      <selection pane="bottomRight" activeCell="R51" sqref="R51"/>
    </sheetView>
  </sheetViews>
  <sheetFormatPr defaultRowHeight="13.5" x14ac:dyDescent="0.15"/>
  <cols>
    <col min="1" max="1" width="4.875" style="1" customWidth="1"/>
    <col min="2" max="2" width="11.5" style="1" customWidth="1"/>
    <col min="3" max="3" width="7" style="1" bestFit="1" customWidth="1"/>
    <col min="4" max="5" width="6.625" style="1" customWidth="1"/>
    <col min="6" max="12" width="8.625" style="1" customWidth="1"/>
    <col min="13" max="13" width="9.125" style="1" bestFit="1" customWidth="1"/>
    <col min="14" max="15" width="9" style="1"/>
    <col min="16" max="16" width="9.5" style="1" bestFit="1" customWidth="1"/>
    <col min="17" max="16384" width="9" style="1"/>
  </cols>
  <sheetData>
    <row r="1" spans="1:12" ht="19.5" customHeight="1" x14ac:dyDescent="0.15">
      <c r="A1" s="1" t="s">
        <v>23</v>
      </c>
      <c r="B1" s="81"/>
    </row>
    <row r="2" spans="1:12" x14ac:dyDescent="0.15">
      <c r="A2" s="1" t="s">
        <v>351</v>
      </c>
      <c r="B2" s="81"/>
    </row>
    <row r="3" spans="1:12" ht="19.5" customHeight="1" thickBot="1" x14ac:dyDescent="0.2">
      <c r="A3" s="12" t="s">
        <v>236</v>
      </c>
      <c r="B3" s="81"/>
    </row>
    <row r="4" spans="1:12" x14ac:dyDescent="0.15">
      <c r="A4" s="224" t="s">
        <v>95</v>
      </c>
      <c r="B4" s="225"/>
      <c r="C4" s="228" t="s">
        <v>8</v>
      </c>
      <c r="D4" s="230" t="s">
        <v>209</v>
      </c>
      <c r="E4" s="230" t="s">
        <v>210</v>
      </c>
      <c r="F4" s="232" t="s">
        <v>365</v>
      </c>
      <c r="G4" s="211" t="s">
        <v>25</v>
      </c>
      <c r="H4" s="212"/>
      <c r="I4" s="212"/>
      <c r="J4" s="212"/>
      <c r="K4" s="212"/>
      <c r="L4" s="213"/>
    </row>
    <row r="5" spans="1:12" ht="27.75" thickBot="1" x14ac:dyDescent="0.2">
      <c r="A5" s="226"/>
      <c r="B5" s="227"/>
      <c r="C5" s="229"/>
      <c r="D5" s="235"/>
      <c r="E5" s="231"/>
      <c r="F5" s="233"/>
      <c r="G5" s="14" t="s">
        <v>277</v>
      </c>
      <c r="H5" s="15" t="s">
        <v>249</v>
      </c>
      <c r="I5" s="16" t="s">
        <v>250</v>
      </c>
      <c r="J5" s="16" t="s">
        <v>251</v>
      </c>
      <c r="K5" s="15" t="s">
        <v>252</v>
      </c>
      <c r="L5" s="17" t="s">
        <v>42</v>
      </c>
    </row>
    <row r="6" spans="1:12" x14ac:dyDescent="0.15">
      <c r="A6" s="196">
        <v>1</v>
      </c>
      <c r="B6" s="239" t="s">
        <v>178</v>
      </c>
      <c r="C6" s="88" t="s">
        <v>237</v>
      </c>
      <c r="D6" s="144">
        <v>142</v>
      </c>
      <c r="E6" s="144">
        <v>49</v>
      </c>
      <c r="F6" s="144">
        <v>100</v>
      </c>
      <c r="G6" s="144">
        <v>18213</v>
      </c>
      <c r="H6" s="144">
        <v>0</v>
      </c>
      <c r="I6" s="144">
        <v>0</v>
      </c>
      <c r="J6" s="144">
        <v>0</v>
      </c>
      <c r="K6" s="144">
        <v>0</v>
      </c>
      <c r="L6" s="145">
        <v>18213</v>
      </c>
    </row>
    <row r="7" spans="1:12" x14ac:dyDescent="0.15">
      <c r="A7" s="197"/>
      <c r="B7" s="240"/>
      <c r="C7" s="89" t="s">
        <v>238</v>
      </c>
      <c r="D7" s="146">
        <v>142</v>
      </c>
      <c r="E7" s="146">
        <v>79</v>
      </c>
      <c r="F7" s="146">
        <v>100</v>
      </c>
      <c r="G7" s="146">
        <v>19328</v>
      </c>
      <c r="H7" s="146">
        <v>0</v>
      </c>
      <c r="I7" s="146">
        <v>0</v>
      </c>
      <c r="J7" s="146">
        <v>0</v>
      </c>
      <c r="K7" s="146">
        <v>0</v>
      </c>
      <c r="L7" s="147">
        <v>19328</v>
      </c>
    </row>
    <row r="8" spans="1:12" x14ac:dyDescent="0.15">
      <c r="A8" s="197"/>
      <c r="B8" s="240"/>
      <c r="C8" s="89" t="s">
        <v>239</v>
      </c>
      <c r="D8" s="146">
        <v>142</v>
      </c>
      <c r="E8" s="146">
        <v>95</v>
      </c>
      <c r="F8" s="146">
        <v>100</v>
      </c>
      <c r="G8" s="146">
        <v>25282</v>
      </c>
      <c r="H8" s="146">
        <v>0</v>
      </c>
      <c r="I8" s="146">
        <v>0</v>
      </c>
      <c r="J8" s="146">
        <v>0</v>
      </c>
      <c r="K8" s="146">
        <v>0</v>
      </c>
      <c r="L8" s="147">
        <v>25282</v>
      </c>
    </row>
    <row r="9" spans="1:12" x14ac:dyDescent="0.15">
      <c r="A9" s="197"/>
      <c r="B9" s="240"/>
      <c r="C9" s="89" t="s">
        <v>240</v>
      </c>
      <c r="D9" s="146">
        <v>142</v>
      </c>
      <c r="E9" s="146">
        <v>139</v>
      </c>
      <c r="F9" s="146">
        <v>100</v>
      </c>
      <c r="G9" s="146">
        <v>32894</v>
      </c>
      <c r="H9" s="146">
        <v>0</v>
      </c>
      <c r="I9" s="146">
        <v>0</v>
      </c>
      <c r="J9" s="146">
        <v>0</v>
      </c>
      <c r="K9" s="146">
        <v>0</v>
      </c>
      <c r="L9" s="147">
        <v>32894</v>
      </c>
    </row>
    <row r="10" spans="1:12" x14ac:dyDescent="0.15">
      <c r="A10" s="197"/>
      <c r="B10" s="240"/>
      <c r="C10" s="89" t="s">
        <v>241</v>
      </c>
      <c r="D10" s="146">
        <v>155</v>
      </c>
      <c r="E10" s="146">
        <v>155</v>
      </c>
      <c r="F10" s="146">
        <v>100</v>
      </c>
      <c r="G10" s="146">
        <v>38975</v>
      </c>
      <c r="H10" s="146">
        <v>0</v>
      </c>
      <c r="I10" s="146">
        <v>0</v>
      </c>
      <c r="J10" s="146">
        <v>0</v>
      </c>
      <c r="K10" s="146">
        <v>0</v>
      </c>
      <c r="L10" s="147">
        <v>38975</v>
      </c>
    </row>
    <row r="11" spans="1:12" x14ac:dyDescent="0.15">
      <c r="A11" s="197"/>
      <c r="B11" s="240"/>
      <c r="C11" s="90" t="s">
        <v>242</v>
      </c>
      <c r="D11" s="146">
        <v>155</v>
      </c>
      <c r="E11" s="146">
        <v>119</v>
      </c>
      <c r="F11" s="146">
        <v>100</v>
      </c>
      <c r="G11" s="146">
        <v>30866</v>
      </c>
      <c r="H11" s="146">
        <v>0</v>
      </c>
      <c r="I11" s="146">
        <v>0</v>
      </c>
      <c r="J11" s="146">
        <v>0</v>
      </c>
      <c r="K11" s="146">
        <v>0</v>
      </c>
      <c r="L11" s="147">
        <v>30866</v>
      </c>
    </row>
    <row r="12" spans="1:12" x14ac:dyDescent="0.15">
      <c r="A12" s="197"/>
      <c r="B12" s="240"/>
      <c r="C12" s="90" t="s">
        <v>243</v>
      </c>
      <c r="D12" s="146">
        <v>155</v>
      </c>
      <c r="E12" s="146">
        <v>86</v>
      </c>
      <c r="F12" s="146">
        <v>100</v>
      </c>
      <c r="G12" s="146">
        <v>19648</v>
      </c>
      <c r="H12" s="146">
        <v>0</v>
      </c>
      <c r="I12" s="146">
        <v>0</v>
      </c>
      <c r="J12" s="146">
        <v>0</v>
      </c>
      <c r="K12" s="146">
        <v>0</v>
      </c>
      <c r="L12" s="147">
        <v>19648</v>
      </c>
    </row>
    <row r="13" spans="1:12" x14ac:dyDescent="0.15">
      <c r="A13" s="197"/>
      <c r="B13" s="240"/>
      <c r="C13" s="90" t="s">
        <v>244</v>
      </c>
      <c r="D13" s="146">
        <v>155</v>
      </c>
      <c r="E13" s="146">
        <v>79</v>
      </c>
      <c r="F13" s="146">
        <v>100</v>
      </c>
      <c r="G13" s="146">
        <v>19121</v>
      </c>
      <c r="H13" s="146">
        <v>0</v>
      </c>
      <c r="I13" s="146">
        <v>0</v>
      </c>
      <c r="J13" s="146">
        <v>0</v>
      </c>
      <c r="K13" s="146">
        <v>0</v>
      </c>
      <c r="L13" s="147">
        <v>19121</v>
      </c>
    </row>
    <row r="14" spans="1:12" x14ac:dyDescent="0.15">
      <c r="A14" s="197"/>
      <c r="B14" s="240"/>
      <c r="C14" s="90" t="s">
        <v>245</v>
      </c>
      <c r="D14" s="146">
        <v>155</v>
      </c>
      <c r="E14" s="146">
        <v>132</v>
      </c>
      <c r="F14" s="146">
        <v>100</v>
      </c>
      <c r="G14" s="146">
        <v>26422</v>
      </c>
      <c r="H14" s="146">
        <v>0</v>
      </c>
      <c r="I14" s="146">
        <v>0</v>
      </c>
      <c r="J14" s="146">
        <v>0</v>
      </c>
      <c r="K14" s="146">
        <v>0</v>
      </c>
      <c r="L14" s="147">
        <v>26422</v>
      </c>
    </row>
    <row r="15" spans="1:12" x14ac:dyDescent="0.15">
      <c r="A15" s="197"/>
      <c r="B15" s="240"/>
      <c r="C15" s="90" t="s">
        <v>246</v>
      </c>
      <c r="D15" s="146">
        <v>155</v>
      </c>
      <c r="E15" s="146">
        <v>125</v>
      </c>
      <c r="F15" s="146">
        <v>100</v>
      </c>
      <c r="G15" s="146">
        <v>29863</v>
      </c>
      <c r="H15" s="146">
        <v>0</v>
      </c>
      <c r="I15" s="146">
        <v>0</v>
      </c>
      <c r="J15" s="146">
        <v>0</v>
      </c>
      <c r="K15" s="146">
        <v>0</v>
      </c>
      <c r="L15" s="147">
        <v>29863</v>
      </c>
    </row>
    <row r="16" spans="1:12" x14ac:dyDescent="0.15">
      <c r="A16" s="197"/>
      <c r="B16" s="240"/>
      <c r="C16" s="90" t="s">
        <v>247</v>
      </c>
      <c r="D16" s="146">
        <v>155</v>
      </c>
      <c r="E16" s="146">
        <v>104</v>
      </c>
      <c r="F16" s="146">
        <v>100</v>
      </c>
      <c r="G16" s="146">
        <v>24926</v>
      </c>
      <c r="H16" s="146">
        <v>0</v>
      </c>
      <c r="I16" s="146">
        <v>0</v>
      </c>
      <c r="J16" s="146">
        <v>0</v>
      </c>
      <c r="K16" s="146">
        <v>0</v>
      </c>
      <c r="L16" s="147">
        <v>24926</v>
      </c>
    </row>
    <row r="17" spans="1:12" ht="14.25" thickBot="1" x14ac:dyDescent="0.2">
      <c r="A17" s="198"/>
      <c r="B17" s="241"/>
      <c r="C17" s="91" t="s">
        <v>248</v>
      </c>
      <c r="D17" s="148">
        <v>155</v>
      </c>
      <c r="E17" s="148">
        <v>107</v>
      </c>
      <c r="F17" s="148">
        <v>100</v>
      </c>
      <c r="G17" s="148">
        <v>25232</v>
      </c>
      <c r="H17" s="148">
        <v>0</v>
      </c>
      <c r="I17" s="148">
        <v>0</v>
      </c>
      <c r="J17" s="148">
        <v>0</v>
      </c>
      <c r="K17" s="148">
        <v>0</v>
      </c>
      <c r="L17" s="149">
        <v>25232</v>
      </c>
    </row>
    <row r="18" spans="1:12" ht="13.5" hidden="1" customHeight="1" x14ac:dyDescent="0.15">
      <c r="A18" s="197">
        <v>2</v>
      </c>
      <c r="B18" s="200" t="s">
        <v>194</v>
      </c>
      <c r="C18" s="89" t="s">
        <v>237</v>
      </c>
      <c r="D18" s="153">
        <v>42</v>
      </c>
      <c r="E18" s="153">
        <v>28</v>
      </c>
      <c r="F18" s="153">
        <v>100</v>
      </c>
      <c r="G18" s="153">
        <v>6380</v>
      </c>
      <c r="H18" s="153">
        <v>0</v>
      </c>
      <c r="I18" s="153">
        <v>0</v>
      </c>
      <c r="J18" s="153">
        <v>0</v>
      </c>
      <c r="K18" s="153">
        <v>0</v>
      </c>
      <c r="L18" s="154">
        <v>6380</v>
      </c>
    </row>
    <row r="19" spans="1:12" ht="14.25" hidden="1" thickBot="1" x14ac:dyDescent="0.2">
      <c r="A19" s="197"/>
      <c r="B19" s="200"/>
      <c r="C19" s="89" t="s">
        <v>238</v>
      </c>
      <c r="D19" s="146">
        <v>42</v>
      </c>
      <c r="E19" s="146">
        <v>29</v>
      </c>
      <c r="F19" s="146">
        <v>100</v>
      </c>
      <c r="G19" s="146">
        <v>6697</v>
      </c>
      <c r="H19" s="146">
        <v>0</v>
      </c>
      <c r="I19" s="146">
        <v>0</v>
      </c>
      <c r="J19" s="146">
        <v>0</v>
      </c>
      <c r="K19" s="146">
        <v>0</v>
      </c>
      <c r="L19" s="147">
        <v>6697</v>
      </c>
    </row>
    <row r="20" spans="1:12" ht="14.25" hidden="1" thickBot="1" x14ac:dyDescent="0.2">
      <c r="A20" s="197"/>
      <c r="B20" s="200"/>
      <c r="C20" s="89" t="s">
        <v>239</v>
      </c>
      <c r="D20" s="146">
        <v>42</v>
      </c>
      <c r="E20" s="146">
        <v>32</v>
      </c>
      <c r="F20" s="146">
        <v>100</v>
      </c>
      <c r="G20" s="146">
        <v>8295</v>
      </c>
      <c r="H20" s="146">
        <v>0</v>
      </c>
      <c r="I20" s="146">
        <v>0</v>
      </c>
      <c r="J20" s="146">
        <v>0</v>
      </c>
      <c r="K20" s="146">
        <v>0</v>
      </c>
      <c r="L20" s="147">
        <v>8295</v>
      </c>
    </row>
    <row r="21" spans="1:12" ht="14.25" hidden="1" thickBot="1" x14ac:dyDescent="0.2">
      <c r="A21" s="197"/>
      <c r="B21" s="200"/>
      <c r="C21" s="89" t="s">
        <v>240</v>
      </c>
      <c r="D21" s="146">
        <v>42</v>
      </c>
      <c r="E21" s="146">
        <v>36</v>
      </c>
      <c r="F21" s="146">
        <v>100</v>
      </c>
      <c r="G21" s="146">
        <v>9070</v>
      </c>
      <c r="H21" s="146">
        <v>0</v>
      </c>
      <c r="I21" s="146">
        <v>0</v>
      </c>
      <c r="J21" s="146">
        <v>0</v>
      </c>
      <c r="K21" s="146">
        <v>0</v>
      </c>
      <c r="L21" s="147">
        <v>9070</v>
      </c>
    </row>
    <row r="22" spans="1:12" ht="14.25" hidden="1" thickBot="1" x14ac:dyDescent="0.2">
      <c r="A22" s="197"/>
      <c r="B22" s="200"/>
      <c r="C22" s="89" t="s">
        <v>241</v>
      </c>
      <c r="D22" s="146">
        <v>42</v>
      </c>
      <c r="E22" s="146">
        <v>34</v>
      </c>
      <c r="F22" s="146">
        <v>100</v>
      </c>
      <c r="G22" s="146">
        <v>9245</v>
      </c>
      <c r="H22" s="146">
        <v>0</v>
      </c>
      <c r="I22" s="146">
        <v>0</v>
      </c>
      <c r="J22" s="146">
        <v>0</v>
      </c>
      <c r="K22" s="146">
        <v>0</v>
      </c>
      <c r="L22" s="147">
        <v>9245</v>
      </c>
    </row>
    <row r="23" spans="1:12" ht="14.25" hidden="1" thickBot="1" x14ac:dyDescent="0.2">
      <c r="A23" s="197"/>
      <c r="B23" s="200"/>
      <c r="C23" s="90" t="s">
        <v>242</v>
      </c>
      <c r="D23" s="146">
        <v>41</v>
      </c>
      <c r="E23" s="146">
        <v>35</v>
      </c>
      <c r="F23" s="146">
        <v>100</v>
      </c>
      <c r="G23" s="146">
        <v>8465</v>
      </c>
      <c r="H23" s="146">
        <v>0</v>
      </c>
      <c r="I23" s="146">
        <v>0</v>
      </c>
      <c r="J23" s="146">
        <v>0</v>
      </c>
      <c r="K23" s="146">
        <v>0</v>
      </c>
      <c r="L23" s="147">
        <v>8465</v>
      </c>
    </row>
    <row r="24" spans="1:12" ht="14.25" hidden="1" thickBot="1" x14ac:dyDescent="0.2">
      <c r="A24" s="197"/>
      <c r="B24" s="200"/>
      <c r="C24" s="90" t="s">
        <v>243</v>
      </c>
      <c r="D24" s="146">
        <v>41</v>
      </c>
      <c r="E24" s="146">
        <v>30</v>
      </c>
      <c r="F24" s="146">
        <v>100</v>
      </c>
      <c r="G24" s="146">
        <v>6925</v>
      </c>
      <c r="H24" s="146">
        <v>0</v>
      </c>
      <c r="I24" s="146">
        <v>0</v>
      </c>
      <c r="J24" s="146">
        <v>0</v>
      </c>
      <c r="K24" s="146">
        <v>0</v>
      </c>
      <c r="L24" s="147">
        <v>6925</v>
      </c>
    </row>
    <row r="25" spans="1:12" ht="14.25" hidden="1" thickBot="1" x14ac:dyDescent="0.2">
      <c r="A25" s="197"/>
      <c r="B25" s="200"/>
      <c r="C25" s="90" t="s">
        <v>244</v>
      </c>
      <c r="D25" s="146">
        <v>41</v>
      </c>
      <c r="E25" s="146">
        <v>31</v>
      </c>
      <c r="F25" s="146">
        <v>100</v>
      </c>
      <c r="G25" s="146">
        <v>6594</v>
      </c>
      <c r="H25" s="146">
        <v>0</v>
      </c>
      <c r="I25" s="146">
        <v>0</v>
      </c>
      <c r="J25" s="146">
        <v>0</v>
      </c>
      <c r="K25" s="146">
        <v>0</v>
      </c>
      <c r="L25" s="147">
        <v>6594</v>
      </c>
    </row>
    <row r="26" spans="1:12" ht="14.25" hidden="1" thickBot="1" x14ac:dyDescent="0.2">
      <c r="A26" s="197"/>
      <c r="B26" s="200"/>
      <c r="C26" s="90" t="s">
        <v>245</v>
      </c>
      <c r="D26" s="146">
        <v>36</v>
      </c>
      <c r="E26" s="146">
        <v>32</v>
      </c>
      <c r="F26" s="146">
        <v>100</v>
      </c>
      <c r="G26" s="146">
        <v>7511</v>
      </c>
      <c r="H26" s="146">
        <v>0</v>
      </c>
      <c r="I26" s="146">
        <v>0</v>
      </c>
      <c r="J26" s="146">
        <v>0</v>
      </c>
      <c r="K26" s="146">
        <v>0</v>
      </c>
      <c r="L26" s="147">
        <v>7511</v>
      </c>
    </row>
    <row r="27" spans="1:12" ht="14.25" hidden="1" thickBot="1" x14ac:dyDescent="0.2">
      <c r="A27" s="197"/>
      <c r="B27" s="200"/>
      <c r="C27" s="90" t="s">
        <v>246</v>
      </c>
      <c r="D27" s="146">
        <v>36</v>
      </c>
      <c r="E27" s="146">
        <v>34</v>
      </c>
      <c r="F27" s="146">
        <v>100</v>
      </c>
      <c r="G27" s="146">
        <v>7573</v>
      </c>
      <c r="H27" s="146">
        <v>0</v>
      </c>
      <c r="I27" s="146">
        <v>0</v>
      </c>
      <c r="J27" s="146">
        <v>0</v>
      </c>
      <c r="K27" s="146">
        <v>0</v>
      </c>
      <c r="L27" s="147">
        <v>7573</v>
      </c>
    </row>
    <row r="28" spans="1:12" ht="14.25" hidden="1" thickBot="1" x14ac:dyDescent="0.2">
      <c r="A28" s="197"/>
      <c r="B28" s="200"/>
      <c r="C28" s="90" t="s">
        <v>247</v>
      </c>
      <c r="D28" s="146">
        <v>38</v>
      </c>
      <c r="E28" s="146">
        <v>38</v>
      </c>
      <c r="F28" s="146">
        <v>100</v>
      </c>
      <c r="G28" s="146">
        <v>7250</v>
      </c>
      <c r="H28" s="146">
        <v>0</v>
      </c>
      <c r="I28" s="146">
        <v>0</v>
      </c>
      <c r="J28" s="146">
        <v>0</v>
      </c>
      <c r="K28" s="146">
        <v>0</v>
      </c>
      <c r="L28" s="147">
        <v>7250</v>
      </c>
    </row>
    <row r="29" spans="1:12" ht="14.25" hidden="1" thickBot="1" x14ac:dyDescent="0.2">
      <c r="A29" s="198"/>
      <c r="B29" s="201"/>
      <c r="C29" s="91" t="s">
        <v>248</v>
      </c>
      <c r="D29" s="148">
        <v>38</v>
      </c>
      <c r="E29" s="148">
        <v>29</v>
      </c>
      <c r="F29" s="148">
        <v>100</v>
      </c>
      <c r="G29" s="148">
        <v>6466</v>
      </c>
      <c r="H29" s="148">
        <v>0</v>
      </c>
      <c r="I29" s="148">
        <v>0</v>
      </c>
      <c r="J29" s="148">
        <v>0</v>
      </c>
      <c r="K29" s="148">
        <v>0</v>
      </c>
      <c r="L29" s="149">
        <v>6466</v>
      </c>
    </row>
    <row r="30" spans="1:12" ht="13.5" hidden="1" customHeight="1" x14ac:dyDescent="0.15">
      <c r="A30" s="197">
        <v>3</v>
      </c>
      <c r="B30" s="200" t="s">
        <v>218</v>
      </c>
      <c r="C30" s="89" t="s">
        <v>237</v>
      </c>
      <c r="D30" s="153">
        <v>41</v>
      </c>
      <c r="E30" s="153">
        <v>20</v>
      </c>
      <c r="F30" s="153">
        <v>100</v>
      </c>
      <c r="G30" s="170">
        <v>8085</v>
      </c>
      <c r="H30" s="170">
        <v>0</v>
      </c>
      <c r="I30" s="170">
        <v>0</v>
      </c>
      <c r="J30" s="170">
        <v>0</v>
      </c>
      <c r="K30" s="170">
        <v>0</v>
      </c>
      <c r="L30" s="154">
        <v>8085</v>
      </c>
    </row>
    <row r="31" spans="1:12" ht="14.25" hidden="1" thickBot="1" x14ac:dyDescent="0.2">
      <c r="A31" s="197"/>
      <c r="B31" s="200"/>
      <c r="C31" s="89" t="s">
        <v>238</v>
      </c>
      <c r="D31" s="146">
        <v>41</v>
      </c>
      <c r="E31" s="146">
        <v>21</v>
      </c>
      <c r="F31" s="146">
        <v>100</v>
      </c>
      <c r="G31" s="151">
        <v>8940</v>
      </c>
      <c r="H31" s="151">
        <v>0</v>
      </c>
      <c r="I31" s="151">
        <v>0</v>
      </c>
      <c r="J31" s="151">
        <v>0</v>
      </c>
      <c r="K31" s="151">
        <v>0</v>
      </c>
      <c r="L31" s="147">
        <v>8940</v>
      </c>
    </row>
    <row r="32" spans="1:12" ht="14.25" hidden="1" thickBot="1" x14ac:dyDescent="0.2">
      <c r="A32" s="197"/>
      <c r="B32" s="200"/>
      <c r="C32" s="89" t="s">
        <v>239</v>
      </c>
      <c r="D32" s="146">
        <v>41</v>
      </c>
      <c r="E32" s="146">
        <v>29</v>
      </c>
      <c r="F32" s="146">
        <v>100</v>
      </c>
      <c r="G32" s="151">
        <v>9654</v>
      </c>
      <c r="H32" s="151">
        <v>0</v>
      </c>
      <c r="I32" s="151">
        <v>0</v>
      </c>
      <c r="J32" s="151">
        <v>0</v>
      </c>
      <c r="K32" s="151">
        <v>0</v>
      </c>
      <c r="L32" s="147">
        <v>9654</v>
      </c>
    </row>
    <row r="33" spans="1:12" ht="14.25" hidden="1" thickBot="1" x14ac:dyDescent="0.2">
      <c r="A33" s="197"/>
      <c r="B33" s="200"/>
      <c r="C33" s="89" t="s">
        <v>240</v>
      </c>
      <c r="D33" s="146">
        <v>41</v>
      </c>
      <c r="E33" s="146">
        <v>37</v>
      </c>
      <c r="F33" s="146">
        <v>100</v>
      </c>
      <c r="G33" s="151">
        <v>12176</v>
      </c>
      <c r="H33" s="151">
        <v>0</v>
      </c>
      <c r="I33" s="151">
        <v>0</v>
      </c>
      <c r="J33" s="151">
        <v>0</v>
      </c>
      <c r="K33" s="151">
        <v>0</v>
      </c>
      <c r="L33" s="147">
        <v>12176</v>
      </c>
    </row>
    <row r="34" spans="1:12" ht="14.25" hidden="1" thickBot="1" x14ac:dyDescent="0.2">
      <c r="A34" s="197"/>
      <c r="B34" s="200"/>
      <c r="C34" s="89" t="s">
        <v>241</v>
      </c>
      <c r="D34" s="146">
        <v>46</v>
      </c>
      <c r="E34" s="146">
        <v>46</v>
      </c>
      <c r="F34" s="146">
        <v>100</v>
      </c>
      <c r="G34" s="151">
        <v>13975</v>
      </c>
      <c r="H34" s="151">
        <v>0</v>
      </c>
      <c r="I34" s="151">
        <v>0</v>
      </c>
      <c r="J34" s="151">
        <v>0</v>
      </c>
      <c r="K34" s="151">
        <v>0</v>
      </c>
      <c r="L34" s="147">
        <v>13975</v>
      </c>
    </row>
    <row r="35" spans="1:12" ht="14.25" hidden="1" thickBot="1" x14ac:dyDescent="0.2">
      <c r="A35" s="197"/>
      <c r="B35" s="200"/>
      <c r="C35" s="90" t="s">
        <v>242</v>
      </c>
      <c r="D35" s="146">
        <v>46</v>
      </c>
      <c r="E35" s="146">
        <v>35</v>
      </c>
      <c r="F35" s="146">
        <v>100</v>
      </c>
      <c r="G35" s="151">
        <v>11492</v>
      </c>
      <c r="H35" s="151">
        <v>0</v>
      </c>
      <c r="I35" s="151">
        <v>0</v>
      </c>
      <c r="J35" s="151">
        <v>0</v>
      </c>
      <c r="K35" s="151">
        <v>0</v>
      </c>
      <c r="L35" s="147">
        <v>11492</v>
      </c>
    </row>
    <row r="36" spans="1:12" ht="14.25" hidden="1" thickBot="1" x14ac:dyDescent="0.2">
      <c r="A36" s="197"/>
      <c r="B36" s="200"/>
      <c r="C36" s="90" t="s">
        <v>243</v>
      </c>
      <c r="D36" s="146">
        <v>46</v>
      </c>
      <c r="E36" s="146">
        <v>22</v>
      </c>
      <c r="F36" s="146">
        <v>100</v>
      </c>
      <c r="G36" s="151">
        <v>9216</v>
      </c>
      <c r="H36" s="151">
        <v>0</v>
      </c>
      <c r="I36" s="151">
        <v>0</v>
      </c>
      <c r="J36" s="151">
        <v>0</v>
      </c>
      <c r="K36" s="151">
        <v>0</v>
      </c>
      <c r="L36" s="147">
        <v>9216</v>
      </c>
    </row>
    <row r="37" spans="1:12" ht="14.25" hidden="1" thickBot="1" x14ac:dyDescent="0.2">
      <c r="A37" s="197"/>
      <c r="B37" s="200"/>
      <c r="C37" s="90" t="s">
        <v>244</v>
      </c>
      <c r="D37" s="146">
        <v>46</v>
      </c>
      <c r="E37" s="146">
        <v>22</v>
      </c>
      <c r="F37" s="146">
        <v>100</v>
      </c>
      <c r="G37" s="151">
        <v>8427</v>
      </c>
      <c r="H37" s="151">
        <v>0</v>
      </c>
      <c r="I37" s="151">
        <v>0</v>
      </c>
      <c r="J37" s="151">
        <v>0</v>
      </c>
      <c r="K37" s="151">
        <v>0</v>
      </c>
      <c r="L37" s="147">
        <v>8427</v>
      </c>
    </row>
    <row r="38" spans="1:12" ht="14.25" hidden="1" thickBot="1" x14ac:dyDescent="0.2">
      <c r="A38" s="197"/>
      <c r="B38" s="200"/>
      <c r="C38" s="90" t="s">
        <v>245</v>
      </c>
      <c r="D38" s="146">
        <v>46</v>
      </c>
      <c r="E38" s="146">
        <v>28</v>
      </c>
      <c r="F38" s="146">
        <v>100</v>
      </c>
      <c r="G38" s="151">
        <v>8945</v>
      </c>
      <c r="H38" s="151">
        <v>0</v>
      </c>
      <c r="I38" s="151">
        <v>0</v>
      </c>
      <c r="J38" s="151">
        <v>0</v>
      </c>
      <c r="K38" s="151">
        <v>0</v>
      </c>
      <c r="L38" s="147">
        <v>8945</v>
      </c>
    </row>
    <row r="39" spans="1:12" ht="14.25" hidden="1" thickBot="1" x14ac:dyDescent="0.2">
      <c r="A39" s="197"/>
      <c r="B39" s="200"/>
      <c r="C39" s="90" t="s">
        <v>246</v>
      </c>
      <c r="D39" s="146">
        <v>46</v>
      </c>
      <c r="E39" s="146">
        <v>32</v>
      </c>
      <c r="F39" s="146">
        <v>100</v>
      </c>
      <c r="G39" s="151">
        <v>9130</v>
      </c>
      <c r="H39" s="151">
        <v>0</v>
      </c>
      <c r="I39" s="151">
        <v>0</v>
      </c>
      <c r="J39" s="151">
        <v>0</v>
      </c>
      <c r="K39" s="151">
        <v>0</v>
      </c>
      <c r="L39" s="147">
        <v>9130</v>
      </c>
    </row>
    <row r="40" spans="1:12" ht="14.25" hidden="1" thickBot="1" x14ac:dyDescent="0.2">
      <c r="A40" s="197"/>
      <c r="B40" s="200"/>
      <c r="C40" s="90" t="s">
        <v>247</v>
      </c>
      <c r="D40" s="146">
        <v>46</v>
      </c>
      <c r="E40" s="146">
        <v>35</v>
      </c>
      <c r="F40" s="146">
        <v>100</v>
      </c>
      <c r="G40" s="151">
        <v>8398</v>
      </c>
      <c r="H40" s="151">
        <v>0</v>
      </c>
      <c r="I40" s="151">
        <v>0</v>
      </c>
      <c r="J40" s="151">
        <v>0</v>
      </c>
      <c r="K40" s="151">
        <v>0</v>
      </c>
      <c r="L40" s="147">
        <v>8398</v>
      </c>
    </row>
    <row r="41" spans="1:12" ht="14.25" hidden="1" thickBot="1" x14ac:dyDescent="0.2">
      <c r="A41" s="197"/>
      <c r="B41" s="200"/>
      <c r="C41" s="91" t="s">
        <v>248</v>
      </c>
      <c r="D41" s="158">
        <v>46</v>
      </c>
      <c r="E41" s="158">
        <v>25</v>
      </c>
      <c r="F41" s="158">
        <v>100</v>
      </c>
      <c r="G41" s="171">
        <v>8726</v>
      </c>
      <c r="H41" s="171">
        <v>0</v>
      </c>
      <c r="I41" s="171">
        <v>0</v>
      </c>
      <c r="J41" s="171">
        <v>0</v>
      </c>
      <c r="K41" s="171">
        <v>0</v>
      </c>
      <c r="L41" s="159">
        <v>8726</v>
      </c>
    </row>
    <row r="42" spans="1:12" x14ac:dyDescent="0.15">
      <c r="A42" s="196">
        <v>2</v>
      </c>
      <c r="B42" s="199" t="s">
        <v>193</v>
      </c>
      <c r="C42" s="89" t="s">
        <v>237</v>
      </c>
      <c r="D42" s="144">
        <v>14</v>
      </c>
      <c r="E42" s="144">
        <v>8</v>
      </c>
      <c r="F42" s="144">
        <v>100</v>
      </c>
      <c r="G42" s="144">
        <v>2579</v>
      </c>
      <c r="H42" s="144">
        <v>0</v>
      </c>
      <c r="I42" s="144">
        <v>0</v>
      </c>
      <c r="J42" s="144">
        <v>0</v>
      </c>
      <c r="K42" s="144">
        <v>0</v>
      </c>
      <c r="L42" s="145">
        <v>2579</v>
      </c>
    </row>
    <row r="43" spans="1:12" x14ac:dyDescent="0.15">
      <c r="A43" s="197"/>
      <c r="B43" s="200"/>
      <c r="C43" s="89" t="s">
        <v>238</v>
      </c>
      <c r="D43" s="146">
        <v>14</v>
      </c>
      <c r="E43" s="146">
        <v>8</v>
      </c>
      <c r="F43" s="146">
        <v>100</v>
      </c>
      <c r="G43" s="146">
        <v>2716</v>
      </c>
      <c r="H43" s="146">
        <v>0</v>
      </c>
      <c r="I43" s="146">
        <v>0</v>
      </c>
      <c r="J43" s="146">
        <v>0</v>
      </c>
      <c r="K43" s="146">
        <v>0</v>
      </c>
      <c r="L43" s="147">
        <v>2716</v>
      </c>
    </row>
    <row r="44" spans="1:12" x14ac:dyDescent="0.15">
      <c r="A44" s="197"/>
      <c r="B44" s="200"/>
      <c r="C44" s="89" t="s">
        <v>239</v>
      </c>
      <c r="D44" s="146">
        <v>14</v>
      </c>
      <c r="E44" s="146">
        <v>8</v>
      </c>
      <c r="F44" s="146">
        <v>100</v>
      </c>
      <c r="G44" s="146">
        <v>2616</v>
      </c>
      <c r="H44" s="146">
        <v>0</v>
      </c>
      <c r="I44" s="146">
        <v>0</v>
      </c>
      <c r="J44" s="146">
        <v>0</v>
      </c>
      <c r="K44" s="146">
        <v>0</v>
      </c>
      <c r="L44" s="147">
        <v>2616</v>
      </c>
    </row>
    <row r="45" spans="1:12" x14ac:dyDescent="0.15">
      <c r="A45" s="197"/>
      <c r="B45" s="200"/>
      <c r="C45" s="89" t="s">
        <v>240</v>
      </c>
      <c r="D45" s="146">
        <v>14</v>
      </c>
      <c r="E45" s="146">
        <v>13</v>
      </c>
      <c r="F45" s="146">
        <v>100</v>
      </c>
      <c r="G45" s="146">
        <v>2762</v>
      </c>
      <c r="H45" s="146">
        <v>0</v>
      </c>
      <c r="I45" s="146">
        <v>0</v>
      </c>
      <c r="J45" s="146">
        <v>0</v>
      </c>
      <c r="K45" s="146">
        <v>0</v>
      </c>
      <c r="L45" s="147">
        <v>2762</v>
      </c>
    </row>
    <row r="46" spans="1:12" x14ac:dyDescent="0.15">
      <c r="A46" s="197"/>
      <c r="B46" s="200"/>
      <c r="C46" s="89" t="s">
        <v>241</v>
      </c>
      <c r="D46" s="146">
        <v>15</v>
      </c>
      <c r="E46" s="146">
        <v>15</v>
      </c>
      <c r="F46" s="146">
        <v>100</v>
      </c>
      <c r="G46" s="146">
        <v>2685</v>
      </c>
      <c r="H46" s="146">
        <v>0</v>
      </c>
      <c r="I46" s="146">
        <v>0</v>
      </c>
      <c r="J46" s="146">
        <v>0</v>
      </c>
      <c r="K46" s="146">
        <v>0</v>
      </c>
      <c r="L46" s="147">
        <v>2685</v>
      </c>
    </row>
    <row r="47" spans="1:12" x14ac:dyDescent="0.15">
      <c r="A47" s="197"/>
      <c r="B47" s="200"/>
      <c r="C47" s="90" t="s">
        <v>242</v>
      </c>
      <c r="D47" s="146">
        <v>16</v>
      </c>
      <c r="E47" s="146">
        <v>16</v>
      </c>
      <c r="F47" s="146">
        <v>100</v>
      </c>
      <c r="G47" s="146">
        <v>2569</v>
      </c>
      <c r="H47" s="146">
        <v>0</v>
      </c>
      <c r="I47" s="146">
        <v>0</v>
      </c>
      <c r="J47" s="146">
        <v>0</v>
      </c>
      <c r="K47" s="146">
        <v>0</v>
      </c>
      <c r="L47" s="147">
        <v>2569</v>
      </c>
    </row>
    <row r="48" spans="1:12" x14ac:dyDescent="0.15">
      <c r="A48" s="197"/>
      <c r="B48" s="200"/>
      <c r="C48" s="90" t="s">
        <v>243</v>
      </c>
      <c r="D48" s="146">
        <v>16</v>
      </c>
      <c r="E48" s="146">
        <v>7</v>
      </c>
      <c r="F48" s="146">
        <v>100</v>
      </c>
      <c r="G48" s="146">
        <v>2516</v>
      </c>
      <c r="H48" s="146">
        <v>0</v>
      </c>
      <c r="I48" s="146">
        <v>0</v>
      </c>
      <c r="J48" s="146">
        <v>0</v>
      </c>
      <c r="K48" s="146">
        <v>0</v>
      </c>
      <c r="L48" s="147">
        <v>2516</v>
      </c>
    </row>
    <row r="49" spans="1:12" x14ac:dyDescent="0.15">
      <c r="A49" s="197"/>
      <c r="B49" s="200"/>
      <c r="C49" s="90" t="s">
        <v>244</v>
      </c>
      <c r="D49" s="146">
        <v>16</v>
      </c>
      <c r="E49" s="146">
        <v>5</v>
      </c>
      <c r="F49" s="146">
        <v>100</v>
      </c>
      <c r="G49" s="146">
        <v>2419</v>
      </c>
      <c r="H49" s="146">
        <v>0</v>
      </c>
      <c r="I49" s="146">
        <v>0</v>
      </c>
      <c r="J49" s="146">
        <v>0</v>
      </c>
      <c r="K49" s="146">
        <v>0</v>
      </c>
      <c r="L49" s="147">
        <v>2419</v>
      </c>
    </row>
    <row r="50" spans="1:12" x14ac:dyDescent="0.15">
      <c r="A50" s="197"/>
      <c r="B50" s="200"/>
      <c r="C50" s="90" t="s">
        <v>245</v>
      </c>
      <c r="D50" s="146">
        <v>16</v>
      </c>
      <c r="E50" s="146">
        <v>5</v>
      </c>
      <c r="F50" s="146">
        <v>100</v>
      </c>
      <c r="G50" s="146">
        <v>2488</v>
      </c>
      <c r="H50" s="146">
        <v>0</v>
      </c>
      <c r="I50" s="146">
        <v>0</v>
      </c>
      <c r="J50" s="146">
        <v>0</v>
      </c>
      <c r="K50" s="146">
        <v>0</v>
      </c>
      <c r="L50" s="147">
        <v>2488</v>
      </c>
    </row>
    <row r="51" spans="1:12" x14ac:dyDescent="0.15">
      <c r="A51" s="197"/>
      <c r="B51" s="200"/>
      <c r="C51" s="90" t="s">
        <v>246</v>
      </c>
      <c r="D51" s="146">
        <v>16</v>
      </c>
      <c r="E51" s="146">
        <v>5</v>
      </c>
      <c r="F51" s="146">
        <v>100</v>
      </c>
      <c r="G51" s="146">
        <v>2480</v>
      </c>
      <c r="H51" s="146">
        <v>0</v>
      </c>
      <c r="I51" s="146">
        <v>0</v>
      </c>
      <c r="J51" s="146">
        <v>0</v>
      </c>
      <c r="K51" s="146">
        <v>0</v>
      </c>
      <c r="L51" s="147">
        <v>2480</v>
      </c>
    </row>
    <row r="52" spans="1:12" x14ac:dyDescent="0.15">
      <c r="A52" s="197"/>
      <c r="B52" s="200"/>
      <c r="C52" s="90" t="s">
        <v>247</v>
      </c>
      <c r="D52" s="146">
        <v>16</v>
      </c>
      <c r="E52" s="146">
        <v>6</v>
      </c>
      <c r="F52" s="146">
        <v>100</v>
      </c>
      <c r="G52" s="146">
        <v>2377</v>
      </c>
      <c r="H52" s="146">
        <v>0</v>
      </c>
      <c r="I52" s="146">
        <v>0</v>
      </c>
      <c r="J52" s="146">
        <v>0</v>
      </c>
      <c r="K52" s="146">
        <v>0</v>
      </c>
      <c r="L52" s="147">
        <v>2377</v>
      </c>
    </row>
    <row r="53" spans="1:12" ht="14.25" thickBot="1" x14ac:dyDescent="0.2">
      <c r="A53" s="198"/>
      <c r="B53" s="201"/>
      <c r="C53" s="91" t="s">
        <v>248</v>
      </c>
      <c r="D53" s="148">
        <v>16</v>
      </c>
      <c r="E53" s="148">
        <v>9</v>
      </c>
      <c r="F53" s="148">
        <v>100</v>
      </c>
      <c r="G53" s="148">
        <v>2871</v>
      </c>
      <c r="H53" s="148">
        <v>0</v>
      </c>
      <c r="I53" s="148">
        <v>0</v>
      </c>
      <c r="J53" s="148">
        <v>0</v>
      </c>
      <c r="K53" s="148">
        <v>0</v>
      </c>
      <c r="L53" s="149">
        <v>2871</v>
      </c>
    </row>
    <row r="54" spans="1:12" ht="13.5" customHeight="1" x14ac:dyDescent="0.15">
      <c r="A54" s="196">
        <v>3</v>
      </c>
      <c r="B54" s="199" t="s">
        <v>195</v>
      </c>
      <c r="C54" s="88" t="s">
        <v>237</v>
      </c>
      <c r="D54" s="144">
        <v>20</v>
      </c>
      <c r="E54" s="144">
        <v>5</v>
      </c>
      <c r="F54" s="144">
        <v>100</v>
      </c>
      <c r="G54" s="150">
        <v>587</v>
      </c>
      <c r="H54" s="150">
        <v>0</v>
      </c>
      <c r="I54" s="150">
        <v>0</v>
      </c>
      <c r="J54" s="150">
        <v>0</v>
      </c>
      <c r="K54" s="150">
        <v>0</v>
      </c>
      <c r="L54" s="145">
        <v>587</v>
      </c>
    </row>
    <row r="55" spans="1:12" x14ac:dyDescent="0.15">
      <c r="A55" s="197"/>
      <c r="B55" s="200"/>
      <c r="C55" s="89" t="s">
        <v>238</v>
      </c>
      <c r="D55" s="146">
        <v>20</v>
      </c>
      <c r="E55" s="146">
        <v>6</v>
      </c>
      <c r="F55" s="146">
        <v>100</v>
      </c>
      <c r="G55" s="151">
        <v>782</v>
      </c>
      <c r="H55" s="151">
        <v>0</v>
      </c>
      <c r="I55" s="151">
        <v>0</v>
      </c>
      <c r="J55" s="151">
        <v>0</v>
      </c>
      <c r="K55" s="151">
        <v>0</v>
      </c>
      <c r="L55" s="147">
        <v>782</v>
      </c>
    </row>
    <row r="56" spans="1:12" x14ac:dyDescent="0.15">
      <c r="A56" s="197"/>
      <c r="B56" s="200"/>
      <c r="C56" s="89" t="s">
        <v>239</v>
      </c>
      <c r="D56" s="146">
        <v>20</v>
      </c>
      <c r="E56" s="146">
        <v>8</v>
      </c>
      <c r="F56" s="146">
        <v>100</v>
      </c>
      <c r="G56" s="151">
        <v>719</v>
      </c>
      <c r="H56" s="151">
        <v>0</v>
      </c>
      <c r="I56" s="151">
        <v>0</v>
      </c>
      <c r="J56" s="151">
        <v>0</v>
      </c>
      <c r="K56" s="151">
        <v>0</v>
      </c>
      <c r="L56" s="147">
        <v>719</v>
      </c>
    </row>
    <row r="57" spans="1:12" x14ac:dyDescent="0.15">
      <c r="A57" s="197"/>
      <c r="B57" s="200"/>
      <c r="C57" s="89" t="s">
        <v>240</v>
      </c>
      <c r="D57" s="146">
        <v>13</v>
      </c>
      <c r="E57" s="146">
        <v>9</v>
      </c>
      <c r="F57" s="146">
        <v>100</v>
      </c>
      <c r="G57" s="151">
        <v>967</v>
      </c>
      <c r="H57" s="151">
        <v>0</v>
      </c>
      <c r="I57" s="151">
        <v>0</v>
      </c>
      <c r="J57" s="151">
        <v>0</v>
      </c>
      <c r="K57" s="151">
        <v>0</v>
      </c>
      <c r="L57" s="147">
        <v>967</v>
      </c>
    </row>
    <row r="58" spans="1:12" x14ac:dyDescent="0.15">
      <c r="A58" s="197"/>
      <c r="B58" s="200"/>
      <c r="C58" s="89" t="s">
        <v>241</v>
      </c>
      <c r="D58" s="146">
        <v>12</v>
      </c>
      <c r="E58" s="146">
        <v>12</v>
      </c>
      <c r="F58" s="146">
        <v>100</v>
      </c>
      <c r="G58" s="151">
        <v>950</v>
      </c>
      <c r="H58" s="151">
        <v>0</v>
      </c>
      <c r="I58" s="151">
        <v>0</v>
      </c>
      <c r="J58" s="151">
        <v>0</v>
      </c>
      <c r="K58" s="151">
        <v>0</v>
      </c>
      <c r="L58" s="147">
        <v>950</v>
      </c>
    </row>
    <row r="59" spans="1:12" x14ac:dyDescent="0.15">
      <c r="A59" s="197"/>
      <c r="B59" s="200"/>
      <c r="C59" s="90" t="s">
        <v>242</v>
      </c>
      <c r="D59" s="146">
        <v>12</v>
      </c>
      <c r="E59" s="146">
        <v>11</v>
      </c>
      <c r="F59" s="146">
        <v>100</v>
      </c>
      <c r="G59" s="151">
        <v>821</v>
      </c>
      <c r="H59" s="151">
        <v>0</v>
      </c>
      <c r="I59" s="151">
        <v>0</v>
      </c>
      <c r="J59" s="151">
        <v>0</v>
      </c>
      <c r="K59" s="151">
        <v>0</v>
      </c>
      <c r="L59" s="147">
        <v>821</v>
      </c>
    </row>
    <row r="60" spans="1:12" x14ac:dyDescent="0.15">
      <c r="A60" s="197"/>
      <c r="B60" s="200"/>
      <c r="C60" s="90" t="s">
        <v>243</v>
      </c>
      <c r="D60" s="146">
        <v>12</v>
      </c>
      <c r="E60" s="146">
        <v>4</v>
      </c>
      <c r="F60" s="146">
        <v>100</v>
      </c>
      <c r="G60" s="151">
        <v>650</v>
      </c>
      <c r="H60" s="151">
        <v>0</v>
      </c>
      <c r="I60" s="151">
        <v>0</v>
      </c>
      <c r="J60" s="151">
        <v>0</v>
      </c>
      <c r="K60" s="151">
        <v>0</v>
      </c>
      <c r="L60" s="147">
        <v>650</v>
      </c>
    </row>
    <row r="61" spans="1:12" x14ac:dyDescent="0.15">
      <c r="A61" s="197"/>
      <c r="B61" s="200"/>
      <c r="C61" s="90" t="s">
        <v>244</v>
      </c>
      <c r="D61" s="146">
        <v>12</v>
      </c>
      <c r="E61" s="146">
        <v>3</v>
      </c>
      <c r="F61" s="146">
        <v>100</v>
      </c>
      <c r="G61" s="151">
        <v>560</v>
      </c>
      <c r="H61" s="151">
        <v>0</v>
      </c>
      <c r="I61" s="151">
        <v>0</v>
      </c>
      <c r="J61" s="151">
        <v>0</v>
      </c>
      <c r="K61" s="151">
        <v>0</v>
      </c>
      <c r="L61" s="147">
        <v>560</v>
      </c>
    </row>
    <row r="62" spans="1:12" x14ac:dyDescent="0.15">
      <c r="A62" s="197"/>
      <c r="B62" s="200"/>
      <c r="C62" s="90" t="s">
        <v>245</v>
      </c>
      <c r="D62" s="146">
        <v>12</v>
      </c>
      <c r="E62" s="146">
        <v>2</v>
      </c>
      <c r="F62" s="146">
        <v>100</v>
      </c>
      <c r="G62" s="151">
        <v>637</v>
      </c>
      <c r="H62" s="151">
        <v>0</v>
      </c>
      <c r="I62" s="151">
        <v>0</v>
      </c>
      <c r="J62" s="151">
        <v>0</v>
      </c>
      <c r="K62" s="151">
        <v>0</v>
      </c>
      <c r="L62" s="147">
        <v>637</v>
      </c>
    </row>
    <row r="63" spans="1:12" x14ac:dyDescent="0.15">
      <c r="A63" s="197"/>
      <c r="B63" s="200"/>
      <c r="C63" s="90" t="s">
        <v>246</v>
      </c>
      <c r="D63" s="146">
        <v>12</v>
      </c>
      <c r="E63" s="146">
        <v>2</v>
      </c>
      <c r="F63" s="146">
        <v>100</v>
      </c>
      <c r="G63" s="151">
        <v>686</v>
      </c>
      <c r="H63" s="151">
        <v>0</v>
      </c>
      <c r="I63" s="151">
        <v>0</v>
      </c>
      <c r="J63" s="151">
        <v>0</v>
      </c>
      <c r="K63" s="151">
        <v>0</v>
      </c>
      <c r="L63" s="147">
        <v>686</v>
      </c>
    </row>
    <row r="64" spans="1:12" x14ac:dyDescent="0.15">
      <c r="A64" s="197"/>
      <c r="B64" s="200"/>
      <c r="C64" s="90" t="s">
        <v>247</v>
      </c>
      <c r="D64" s="146">
        <v>12</v>
      </c>
      <c r="E64" s="146">
        <v>9</v>
      </c>
      <c r="F64" s="146">
        <v>100</v>
      </c>
      <c r="G64" s="151">
        <v>647</v>
      </c>
      <c r="H64" s="151">
        <v>0</v>
      </c>
      <c r="I64" s="151">
        <v>0</v>
      </c>
      <c r="J64" s="151">
        <v>0</v>
      </c>
      <c r="K64" s="151">
        <v>0</v>
      </c>
      <c r="L64" s="147">
        <v>647</v>
      </c>
    </row>
    <row r="65" spans="1:12" ht="14.25" thickBot="1" x14ac:dyDescent="0.2">
      <c r="A65" s="198"/>
      <c r="B65" s="201"/>
      <c r="C65" s="91" t="s">
        <v>248</v>
      </c>
      <c r="D65" s="148">
        <v>12</v>
      </c>
      <c r="E65" s="148">
        <v>7</v>
      </c>
      <c r="F65" s="148">
        <v>100</v>
      </c>
      <c r="G65" s="152">
        <v>679</v>
      </c>
      <c r="H65" s="152">
        <v>0</v>
      </c>
      <c r="I65" s="152">
        <v>0</v>
      </c>
      <c r="J65" s="152">
        <v>0</v>
      </c>
      <c r="K65" s="152">
        <v>0</v>
      </c>
      <c r="L65" s="149">
        <v>679</v>
      </c>
    </row>
    <row r="66" spans="1:12" ht="13.15" hidden="1" customHeight="1" x14ac:dyDescent="0.15">
      <c r="A66" s="196">
        <v>6</v>
      </c>
      <c r="B66" s="236" t="s">
        <v>219</v>
      </c>
      <c r="C66" s="89" t="s">
        <v>237</v>
      </c>
      <c r="D66" s="144">
        <v>166</v>
      </c>
      <c r="E66" s="144">
        <v>78</v>
      </c>
      <c r="F66" s="144">
        <v>100</v>
      </c>
      <c r="G66" s="150">
        <v>35321</v>
      </c>
      <c r="H66" s="150">
        <v>0</v>
      </c>
      <c r="I66" s="150">
        <v>0</v>
      </c>
      <c r="J66" s="150">
        <v>0</v>
      </c>
      <c r="K66" s="150">
        <v>0</v>
      </c>
      <c r="L66" s="145">
        <v>35321</v>
      </c>
    </row>
    <row r="67" spans="1:12" ht="13.15" hidden="1" customHeight="1" x14ac:dyDescent="0.15">
      <c r="A67" s="197"/>
      <c r="B67" s="237"/>
      <c r="C67" s="89" t="s">
        <v>238</v>
      </c>
      <c r="D67" s="146">
        <v>166</v>
      </c>
      <c r="E67" s="146">
        <v>86</v>
      </c>
      <c r="F67" s="146">
        <v>100</v>
      </c>
      <c r="G67" s="151">
        <v>36119</v>
      </c>
      <c r="H67" s="151">
        <v>0</v>
      </c>
      <c r="I67" s="151">
        <v>0</v>
      </c>
      <c r="J67" s="151">
        <v>0</v>
      </c>
      <c r="K67" s="151">
        <v>0</v>
      </c>
      <c r="L67" s="147">
        <v>36119</v>
      </c>
    </row>
    <row r="68" spans="1:12" ht="13.15" hidden="1" customHeight="1" x14ac:dyDescent="0.15">
      <c r="A68" s="197"/>
      <c r="B68" s="237"/>
      <c r="C68" s="89" t="s">
        <v>239</v>
      </c>
      <c r="D68" s="146">
        <v>166</v>
      </c>
      <c r="E68" s="146">
        <v>132</v>
      </c>
      <c r="F68" s="146">
        <v>100</v>
      </c>
      <c r="G68" s="151">
        <v>37509</v>
      </c>
      <c r="H68" s="151">
        <v>0</v>
      </c>
      <c r="I68" s="151">
        <v>0</v>
      </c>
      <c r="J68" s="151">
        <v>0</v>
      </c>
      <c r="K68" s="151">
        <v>0</v>
      </c>
      <c r="L68" s="147">
        <v>37509</v>
      </c>
    </row>
    <row r="69" spans="1:12" ht="13.15" hidden="1" customHeight="1" x14ac:dyDescent="0.15">
      <c r="A69" s="197"/>
      <c r="B69" s="237"/>
      <c r="C69" s="89" t="s">
        <v>240</v>
      </c>
      <c r="D69" s="146">
        <v>175</v>
      </c>
      <c r="E69" s="146">
        <v>175</v>
      </c>
      <c r="F69" s="146">
        <v>100</v>
      </c>
      <c r="G69" s="151">
        <v>55177</v>
      </c>
      <c r="H69" s="151">
        <v>0</v>
      </c>
      <c r="I69" s="151">
        <v>0</v>
      </c>
      <c r="J69" s="151">
        <v>0</v>
      </c>
      <c r="K69" s="151">
        <v>0</v>
      </c>
      <c r="L69" s="147">
        <v>55177</v>
      </c>
    </row>
    <row r="70" spans="1:12" ht="13.15" hidden="1" customHeight="1" x14ac:dyDescent="0.15">
      <c r="A70" s="197"/>
      <c r="B70" s="237"/>
      <c r="C70" s="89" t="s">
        <v>241</v>
      </c>
      <c r="D70" s="146">
        <v>175</v>
      </c>
      <c r="E70" s="146">
        <v>172</v>
      </c>
      <c r="F70" s="146">
        <v>100</v>
      </c>
      <c r="G70" s="151">
        <v>61338</v>
      </c>
      <c r="H70" s="151">
        <v>0</v>
      </c>
      <c r="I70" s="151">
        <v>0</v>
      </c>
      <c r="J70" s="151">
        <v>0</v>
      </c>
      <c r="K70" s="151">
        <v>0</v>
      </c>
      <c r="L70" s="147">
        <v>61338</v>
      </c>
    </row>
    <row r="71" spans="1:12" ht="13.15" hidden="1" customHeight="1" x14ac:dyDescent="0.15">
      <c r="A71" s="197"/>
      <c r="B71" s="237"/>
      <c r="C71" s="90" t="s">
        <v>242</v>
      </c>
      <c r="D71" s="146">
        <v>175</v>
      </c>
      <c r="E71" s="146">
        <v>154</v>
      </c>
      <c r="F71" s="146">
        <v>100</v>
      </c>
      <c r="G71" s="151">
        <v>52404</v>
      </c>
      <c r="H71" s="151">
        <v>0</v>
      </c>
      <c r="I71" s="151">
        <v>0</v>
      </c>
      <c r="J71" s="151">
        <v>0</v>
      </c>
      <c r="K71" s="151">
        <v>0</v>
      </c>
      <c r="L71" s="147">
        <v>52404</v>
      </c>
    </row>
    <row r="72" spans="1:12" ht="13.15" hidden="1" customHeight="1" x14ac:dyDescent="0.15">
      <c r="A72" s="197"/>
      <c r="B72" s="237"/>
      <c r="C72" s="90" t="s">
        <v>243</v>
      </c>
      <c r="D72" s="146">
        <v>175</v>
      </c>
      <c r="E72" s="146">
        <v>96</v>
      </c>
      <c r="F72" s="146">
        <v>100</v>
      </c>
      <c r="G72" s="151">
        <v>38992</v>
      </c>
      <c r="H72" s="151">
        <v>0</v>
      </c>
      <c r="I72" s="151">
        <v>0</v>
      </c>
      <c r="J72" s="151">
        <v>0</v>
      </c>
      <c r="K72" s="151">
        <v>0</v>
      </c>
      <c r="L72" s="147">
        <v>38992</v>
      </c>
    </row>
    <row r="73" spans="1:12" ht="13.15" hidden="1" customHeight="1" x14ac:dyDescent="0.15">
      <c r="A73" s="197"/>
      <c r="B73" s="237"/>
      <c r="C73" s="90" t="s">
        <v>244</v>
      </c>
      <c r="D73" s="146">
        <v>175</v>
      </c>
      <c r="E73" s="146">
        <v>91</v>
      </c>
      <c r="F73" s="146">
        <v>100</v>
      </c>
      <c r="G73" s="151">
        <v>41292</v>
      </c>
      <c r="H73" s="151">
        <v>0</v>
      </c>
      <c r="I73" s="151">
        <v>0</v>
      </c>
      <c r="J73" s="151">
        <v>0</v>
      </c>
      <c r="K73" s="151">
        <v>0</v>
      </c>
      <c r="L73" s="147">
        <v>41292</v>
      </c>
    </row>
    <row r="74" spans="1:12" ht="13.15" hidden="1" customHeight="1" x14ac:dyDescent="0.15">
      <c r="A74" s="197"/>
      <c r="B74" s="237"/>
      <c r="C74" s="90" t="s">
        <v>245</v>
      </c>
      <c r="D74" s="146">
        <v>175</v>
      </c>
      <c r="E74" s="146">
        <v>163</v>
      </c>
      <c r="F74" s="146">
        <v>100</v>
      </c>
      <c r="G74" s="151">
        <v>50038</v>
      </c>
      <c r="H74" s="151">
        <v>0</v>
      </c>
      <c r="I74" s="151">
        <v>0</v>
      </c>
      <c r="J74" s="151">
        <v>0</v>
      </c>
      <c r="K74" s="151">
        <v>0</v>
      </c>
      <c r="L74" s="147">
        <v>50038</v>
      </c>
    </row>
    <row r="75" spans="1:12" ht="13.15" hidden="1" customHeight="1" x14ac:dyDescent="0.15">
      <c r="A75" s="197"/>
      <c r="B75" s="237"/>
      <c r="C75" s="90" t="s">
        <v>246</v>
      </c>
      <c r="D75" s="146">
        <v>175</v>
      </c>
      <c r="E75" s="146">
        <v>150</v>
      </c>
      <c r="F75" s="146">
        <v>100</v>
      </c>
      <c r="G75" s="151">
        <v>54532</v>
      </c>
      <c r="H75" s="151">
        <v>0</v>
      </c>
      <c r="I75" s="151">
        <v>0</v>
      </c>
      <c r="J75" s="151">
        <v>0</v>
      </c>
      <c r="K75" s="151">
        <v>0</v>
      </c>
      <c r="L75" s="147">
        <v>54532</v>
      </c>
    </row>
    <row r="76" spans="1:12" ht="13.15" hidden="1" customHeight="1" x14ac:dyDescent="0.15">
      <c r="A76" s="197"/>
      <c r="B76" s="237"/>
      <c r="C76" s="90" t="s">
        <v>247</v>
      </c>
      <c r="D76" s="146">
        <v>175</v>
      </c>
      <c r="E76" s="146">
        <v>131</v>
      </c>
      <c r="F76" s="146">
        <v>100</v>
      </c>
      <c r="G76" s="151">
        <v>45091</v>
      </c>
      <c r="H76" s="151">
        <v>0</v>
      </c>
      <c r="I76" s="151">
        <v>0</v>
      </c>
      <c r="J76" s="151">
        <v>0</v>
      </c>
      <c r="K76" s="151">
        <v>0</v>
      </c>
      <c r="L76" s="147">
        <v>45091</v>
      </c>
    </row>
    <row r="77" spans="1:12" ht="13.15" hidden="1" customHeight="1" thickBot="1" x14ac:dyDescent="0.2">
      <c r="A77" s="198"/>
      <c r="B77" s="238"/>
      <c r="C77" s="91" t="s">
        <v>248</v>
      </c>
      <c r="D77" s="148">
        <v>175</v>
      </c>
      <c r="E77" s="148">
        <v>118</v>
      </c>
      <c r="F77" s="148">
        <v>100</v>
      </c>
      <c r="G77" s="152">
        <v>43003</v>
      </c>
      <c r="H77" s="152">
        <v>0</v>
      </c>
      <c r="I77" s="152">
        <v>0</v>
      </c>
      <c r="J77" s="152">
        <v>0</v>
      </c>
      <c r="K77" s="152">
        <v>0</v>
      </c>
      <c r="L77" s="149">
        <v>43003</v>
      </c>
    </row>
    <row r="78" spans="1:12" ht="13.15" customHeight="1" x14ac:dyDescent="0.15">
      <c r="A78" s="196">
        <v>4</v>
      </c>
      <c r="B78" s="236" t="s">
        <v>220</v>
      </c>
      <c r="C78" s="88" t="s">
        <v>237</v>
      </c>
      <c r="D78" s="144">
        <v>113</v>
      </c>
      <c r="E78" s="144">
        <v>44</v>
      </c>
      <c r="F78" s="144">
        <v>100</v>
      </c>
      <c r="G78" s="150">
        <v>4091</v>
      </c>
      <c r="H78" s="150">
        <v>0</v>
      </c>
      <c r="I78" s="150">
        <v>0</v>
      </c>
      <c r="J78" s="150">
        <v>0</v>
      </c>
      <c r="K78" s="150">
        <v>0</v>
      </c>
      <c r="L78" s="145">
        <v>4091</v>
      </c>
    </row>
    <row r="79" spans="1:12" ht="13.9" customHeight="1" x14ac:dyDescent="0.15">
      <c r="A79" s="197"/>
      <c r="B79" s="237"/>
      <c r="C79" s="89" t="s">
        <v>238</v>
      </c>
      <c r="D79" s="146">
        <v>113</v>
      </c>
      <c r="E79" s="146">
        <v>26</v>
      </c>
      <c r="F79" s="146">
        <v>100</v>
      </c>
      <c r="G79" s="151">
        <v>2337</v>
      </c>
      <c r="H79" s="151">
        <v>0</v>
      </c>
      <c r="I79" s="151">
        <v>0</v>
      </c>
      <c r="J79" s="151">
        <v>0</v>
      </c>
      <c r="K79" s="151">
        <v>0</v>
      </c>
      <c r="L79" s="147">
        <v>2337</v>
      </c>
    </row>
    <row r="80" spans="1:12" ht="13.15" customHeight="1" x14ac:dyDescent="0.15">
      <c r="A80" s="197"/>
      <c r="B80" s="237"/>
      <c r="C80" s="89" t="s">
        <v>239</v>
      </c>
      <c r="D80" s="146">
        <v>113</v>
      </c>
      <c r="E80" s="146">
        <v>29</v>
      </c>
      <c r="F80" s="146">
        <v>100</v>
      </c>
      <c r="G80" s="151">
        <v>3014</v>
      </c>
      <c r="H80" s="151">
        <v>0</v>
      </c>
      <c r="I80" s="151">
        <v>0</v>
      </c>
      <c r="J80" s="151">
        <v>0</v>
      </c>
      <c r="K80" s="151">
        <v>0</v>
      </c>
      <c r="L80" s="147">
        <v>3014</v>
      </c>
    </row>
    <row r="81" spans="1:12" ht="13.15" customHeight="1" x14ac:dyDescent="0.15">
      <c r="A81" s="197"/>
      <c r="B81" s="237"/>
      <c r="C81" s="89" t="s">
        <v>240</v>
      </c>
      <c r="D81" s="146">
        <v>113</v>
      </c>
      <c r="E81" s="146">
        <v>13</v>
      </c>
      <c r="F81" s="146">
        <v>100</v>
      </c>
      <c r="G81" s="151">
        <v>2533</v>
      </c>
      <c r="H81" s="151">
        <v>0</v>
      </c>
      <c r="I81" s="151">
        <v>0</v>
      </c>
      <c r="J81" s="151">
        <v>0</v>
      </c>
      <c r="K81" s="151">
        <v>0</v>
      </c>
      <c r="L81" s="147">
        <v>2533</v>
      </c>
    </row>
    <row r="82" spans="1:12" ht="13.15" customHeight="1" x14ac:dyDescent="0.15">
      <c r="A82" s="197"/>
      <c r="B82" s="237"/>
      <c r="C82" s="89" t="s">
        <v>241</v>
      </c>
      <c r="D82" s="146">
        <v>113</v>
      </c>
      <c r="E82" s="146">
        <v>18</v>
      </c>
      <c r="F82" s="146">
        <v>100</v>
      </c>
      <c r="G82" s="151">
        <v>2691</v>
      </c>
      <c r="H82" s="151">
        <v>0</v>
      </c>
      <c r="I82" s="151">
        <v>0</v>
      </c>
      <c r="J82" s="151">
        <v>0</v>
      </c>
      <c r="K82" s="151">
        <v>0</v>
      </c>
      <c r="L82" s="147">
        <v>2691</v>
      </c>
    </row>
    <row r="83" spans="1:12" ht="13.15" customHeight="1" x14ac:dyDescent="0.15">
      <c r="A83" s="197"/>
      <c r="B83" s="237"/>
      <c r="C83" s="90" t="s">
        <v>242</v>
      </c>
      <c r="D83" s="146">
        <v>113</v>
      </c>
      <c r="E83" s="146">
        <v>12</v>
      </c>
      <c r="F83" s="146">
        <v>100</v>
      </c>
      <c r="G83" s="151">
        <v>2410</v>
      </c>
      <c r="H83" s="151">
        <v>0</v>
      </c>
      <c r="I83" s="151">
        <v>0</v>
      </c>
      <c r="J83" s="151">
        <v>0</v>
      </c>
      <c r="K83" s="151">
        <v>0</v>
      </c>
      <c r="L83" s="147">
        <v>2410</v>
      </c>
    </row>
    <row r="84" spans="1:12" ht="13.15" customHeight="1" x14ac:dyDescent="0.15">
      <c r="A84" s="197"/>
      <c r="B84" s="237"/>
      <c r="C84" s="90" t="s">
        <v>243</v>
      </c>
      <c r="D84" s="146">
        <v>113</v>
      </c>
      <c r="E84" s="146">
        <v>7</v>
      </c>
      <c r="F84" s="146">
        <v>100</v>
      </c>
      <c r="G84" s="151">
        <v>1608</v>
      </c>
      <c r="H84" s="151">
        <v>0</v>
      </c>
      <c r="I84" s="151">
        <v>0</v>
      </c>
      <c r="J84" s="151">
        <v>0</v>
      </c>
      <c r="K84" s="151">
        <v>0</v>
      </c>
      <c r="L84" s="147">
        <v>1608</v>
      </c>
    </row>
    <row r="85" spans="1:12" ht="13.15" customHeight="1" x14ac:dyDescent="0.15">
      <c r="A85" s="197"/>
      <c r="B85" s="237"/>
      <c r="C85" s="90" t="s">
        <v>244</v>
      </c>
      <c r="D85" s="146">
        <v>113</v>
      </c>
      <c r="E85" s="146">
        <v>9</v>
      </c>
      <c r="F85" s="146">
        <v>100</v>
      </c>
      <c r="G85" s="151">
        <v>1445</v>
      </c>
      <c r="H85" s="151">
        <v>0</v>
      </c>
      <c r="I85" s="151">
        <v>0</v>
      </c>
      <c r="J85" s="151">
        <v>0</v>
      </c>
      <c r="K85" s="151">
        <v>0</v>
      </c>
      <c r="L85" s="147">
        <v>1445</v>
      </c>
    </row>
    <row r="86" spans="1:12" ht="13.15" customHeight="1" x14ac:dyDescent="0.15">
      <c r="A86" s="197"/>
      <c r="B86" s="237"/>
      <c r="C86" s="90" t="s">
        <v>245</v>
      </c>
      <c r="D86" s="146">
        <v>113</v>
      </c>
      <c r="E86" s="146">
        <v>11</v>
      </c>
      <c r="F86" s="146">
        <v>100</v>
      </c>
      <c r="G86" s="151">
        <v>1496</v>
      </c>
      <c r="H86" s="151">
        <v>0</v>
      </c>
      <c r="I86" s="151">
        <v>0</v>
      </c>
      <c r="J86" s="151">
        <v>0</v>
      </c>
      <c r="K86" s="151">
        <v>0</v>
      </c>
      <c r="L86" s="147">
        <v>1496</v>
      </c>
    </row>
    <row r="87" spans="1:12" ht="13.15" customHeight="1" x14ac:dyDescent="0.15">
      <c r="A87" s="197"/>
      <c r="B87" s="237"/>
      <c r="C87" s="90" t="s">
        <v>246</v>
      </c>
      <c r="D87" s="146">
        <v>113</v>
      </c>
      <c r="E87" s="146">
        <v>9</v>
      </c>
      <c r="F87" s="146">
        <v>100</v>
      </c>
      <c r="G87" s="151">
        <v>1419</v>
      </c>
      <c r="H87" s="151">
        <v>0</v>
      </c>
      <c r="I87" s="151">
        <v>0</v>
      </c>
      <c r="J87" s="151">
        <v>0</v>
      </c>
      <c r="K87" s="151">
        <v>0</v>
      </c>
      <c r="L87" s="147">
        <v>1419</v>
      </c>
    </row>
    <row r="88" spans="1:12" ht="13.15" customHeight="1" x14ac:dyDescent="0.15">
      <c r="A88" s="197"/>
      <c r="B88" s="237"/>
      <c r="C88" s="90" t="s">
        <v>247</v>
      </c>
      <c r="D88" s="146">
        <v>113</v>
      </c>
      <c r="E88" s="146">
        <v>10</v>
      </c>
      <c r="F88" s="146">
        <v>100</v>
      </c>
      <c r="G88" s="151">
        <v>1344</v>
      </c>
      <c r="H88" s="151">
        <v>0</v>
      </c>
      <c r="I88" s="151">
        <v>0</v>
      </c>
      <c r="J88" s="151">
        <v>0</v>
      </c>
      <c r="K88" s="151">
        <v>0</v>
      </c>
      <c r="L88" s="147">
        <v>1344</v>
      </c>
    </row>
    <row r="89" spans="1:12" ht="13.15" customHeight="1" thickBot="1" x14ac:dyDescent="0.2">
      <c r="A89" s="198"/>
      <c r="B89" s="238"/>
      <c r="C89" s="91" t="s">
        <v>248</v>
      </c>
      <c r="D89" s="148">
        <v>103</v>
      </c>
      <c r="E89" s="148">
        <v>103</v>
      </c>
      <c r="F89" s="148">
        <v>100</v>
      </c>
      <c r="G89" s="152">
        <v>3994</v>
      </c>
      <c r="H89" s="152">
        <v>0</v>
      </c>
      <c r="I89" s="152">
        <v>0</v>
      </c>
      <c r="J89" s="152">
        <v>0</v>
      </c>
      <c r="K89" s="152">
        <v>0</v>
      </c>
      <c r="L89" s="149">
        <v>3994</v>
      </c>
    </row>
    <row r="90" spans="1:12" ht="13.15" hidden="1" customHeight="1" x14ac:dyDescent="0.15">
      <c r="A90" s="196">
        <v>8</v>
      </c>
      <c r="B90" s="236" t="s">
        <v>221</v>
      </c>
      <c r="C90" s="89" t="s">
        <v>237</v>
      </c>
      <c r="D90" s="144">
        <v>44</v>
      </c>
      <c r="E90" s="144">
        <v>37</v>
      </c>
      <c r="F90" s="144">
        <v>100</v>
      </c>
      <c r="G90" s="150">
        <v>9308</v>
      </c>
      <c r="H90" s="150">
        <v>0</v>
      </c>
      <c r="I90" s="150">
        <v>0</v>
      </c>
      <c r="J90" s="150">
        <v>0</v>
      </c>
      <c r="K90" s="150">
        <v>0</v>
      </c>
      <c r="L90" s="145">
        <v>9308</v>
      </c>
    </row>
    <row r="91" spans="1:12" ht="13.15" hidden="1" customHeight="1" x14ac:dyDescent="0.15">
      <c r="A91" s="197"/>
      <c r="B91" s="237"/>
      <c r="C91" s="89" t="s">
        <v>238</v>
      </c>
      <c r="D91" s="146">
        <v>44</v>
      </c>
      <c r="E91" s="146">
        <v>43</v>
      </c>
      <c r="F91" s="146">
        <v>100</v>
      </c>
      <c r="G91" s="151">
        <v>9420</v>
      </c>
      <c r="H91" s="151">
        <v>0</v>
      </c>
      <c r="I91" s="151">
        <v>0</v>
      </c>
      <c r="J91" s="151">
        <v>0</v>
      </c>
      <c r="K91" s="151">
        <v>0</v>
      </c>
      <c r="L91" s="147">
        <v>9420</v>
      </c>
    </row>
    <row r="92" spans="1:12" ht="13.15" hidden="1" customHeight="1" x14ac:dyDescent="0.15">
      <c r="A92" s="197"/>
      <c r="B92" s="237"/>
      <c r="C92" s="89" t="s">
        <v>239</v>
      </c>
      <c r="D92" s="146">
        <v>44</v>
      </c>
      <c r="E92" s="146">
        <v>33</v>
      </c>
      <c r="F92" s="146">
        <v>100</v>
      </c>
      <c r="G92" s="151">
        <v>8721</v>
      </c>
      <c r="H92" s="151">
        <v>0</v>
      </c>
      <c r="I92" s="151">
        <v>0</v>
      </c>
      <c r="J92" s="151">
        <v>0</v>
      </c>
      <c r="K92" s="151">
        <v>0</v>
      </c>
      <c r="L92" s="147">
        <v>8721</v>
      </c>
    </row>
    <row r="93" spans="1:12" ht="13.15" hidden="1" customHeight="1" x14ac:dyDescent="0.15">
      <c r="A93" s="197"/>
      <c r="B93" s="237"/>
      <c r="C93" s="89" t="s">
        <v>240</v>
      </c>
      <c r="D93" s="146">
        <v>43</v>
      </c>
      <c r="E93" s="146">
        <v>33</v>
      </c>
      <c r="F93" s="146">
        <v>100</v>
      </c>
      <c r="G93" s="151">
        <v>9078</v>
      </c>
      <c r="H93" s="151">
        <v>0</v>
      </c>
      <c r="I93" s="151">
        <v>0</v>
      </c>
      <c r="J93" s="151">
        <v>0</v>
      </c>
      <c r="K93" s="151">
        <v>0</v>
      </c>
      <c r="L93" s="147">
        <v>9078</v>
      </c>
    </row>
    <row r="94" spans="1:12" ht="13.15" hidden="1" customHeight="1" x14ac:dyDescent="0.15">
      <c r="A94" s="197"/>
      <c r="B94" s="237"/>
      <c r="C94" s="89" t="s">
        <v>241</v>
      </c>
      <c r="D94" s="146">
        <v>43</v>
      </c>
      <c r="E94" s="146">
        <v>39</v>
      </c>
      <c r="F94" s="146">
        <v>100</v>
      </c>
      <c r="G94" s="151">
        <v>10053</v>
      </c>
      <c r="H94" s="151">
        <v>0</v>
      </c>
      <c r="I94" s="151">
        <v>0</v>
      </c>
      <c r="J94" s="151">
        <v>0</v>
      </c>
      <c r="K94" s="151">
        <v>0</v>
      </c>
      <c r="L94" s="147">
        <v>10053</v>
      </c>
    </row>
    <row r="95" spans="1:12" ht="13.15" hidden="1" customHeight="1" x14ac:dyDescent="0.15">
      <c r="A95" s="197"/>
      <c r="B95" s="237"/>
      <c r="C95" s="90" t="s">
        <v>242</v>
      </c>
      <c r="D95" s="146">
        <v>43</v>
      </c>
      <c r="E95" s="146">
        <v>36</v>
      </c>
      <c r="F95" s="146">
        <v>100</v>
      </c>
      <c r="G95" s="151">
        <v>8699</v>
      </c>
      <c r="H95" s="151">
        <v>0</v>
      </c>
      <c r="I95" s="151">
        <v>0</v>
      </c>
      <c r="J95" s="151">
        <v>0</v>
      </c>
      <c r="K95" s="151">
        <v>0</v>
      </c>
      <c r="L95" s="147">
        <v>8699</v>
      </c>
    </row>
    <row r="96" spans="1:12" ht="13.15" hidden="1" customHeight="1" x14ac:dyDescent="0.15">
      <c r="A96" s="197"/>
      <c r="B96" s="237"/>
      <c r="C96" s="90" t="s">
        <v>243</v>
      </c>
      <c r="D96" s="146">
        <v>43</v>
      </c>
      <c r="E96" s="146">
        <v>37</v>
      </c>
      <c r="F96" s="146">
        <v>100</v>
      </c>
      <c r="G96" s="151">
        <v>8929</v>
      </c>
      <c r="H96" s="151">
        <v>0</v>
      </c>
      <c r="I96" s="151">
        <v>0</v>
      </c>
      <c r="J96" s="151">
        <v>0</v>
      </c>
      <c r="K96" s="151">
        <v>0</v>
      </c>
      <c r="L96" s="147">
        <v>8929</v>
      </c>
    </row>
    <row r="97" spans="1:12" ht="13.15" hidden="1" customHeight="1" x14ac:dyDescent="0.15">
      <c r="A97" s="197"/>
      <c r="B97" s="237"/>
      <c r="C97" s="90" t="s">
        <v>244</v>
      </c>
      <c r="D97" s="146">
        <v>43</v>
      </c>
      <c r="E97" s="146">
        <v>36</v>
      </c>
      <c r="F97" s="146">
        <v>100</v>
      </c>
      <c r="G97" s="151">
        <v>8236</v>
      </c>
      <c r="H97" s="151">
        <v>0</v>
      </c>
      <c r="I97" s="151">
        <v>0</v>
      </c>
      <c r="J97" s="151">
        <v>0</v>
      </c>
      <c r="K97" s="151">
        <v>0</v>
      </c>
      <c r="L97" s="147">
        <v>8236</v>
      </c>
    </row>
    <row r="98" spans="1:12" ht="13.15" hidden="1" customHeight="1" x14ac:dyDescent="0.15">
      <c r="A98" s="197"/>
      <c r="B98" s="237"/>
      <c r="C98" s="90" t="s">
        <v>245</v>
      </c>
      <c r="D98" s="146">
        <v>43</v>
      </c>
      <c r="E98" s="146">
        <v>39</v>
      </c>
      <c r="F98" s="146">
        <v>100</v>
      </c>
      <c r="G98" s="151">
        <v>9838</v>
      </c>
      <c r="H98" s="151">
        <v>0</v>
      </c>
      <c r="I98" s="151">
        <v>0</v>
      </c>
      <c r="J98" s="151">
        <v>0</v>
      </c>
      <c r="K98" s="151">
        <v>0</v>
      </c>
      <c r="L98" s="147">
        <v>9838</v>
      </c>
    </row>
    <row r="99" spans="1:12" ht="13.15" hidden="1" customHeight="1" x14ac:dyDescent="0.15">
      <c r="A99" s="197"/>
      <c r="B99" s="237"/>
      <c r="C99" s="90" t="s">
        <v>246</v>
      </c>
      <c r="D99" s="146">
        <v>43</v>
      </c>
      <c r="E99" s="146">
        <v>34</v>
      </c>
      <c r="F99" s="146">
        <v>100</v>
      </c>
      <c r="G99" s="151">
        <v>10275</v>
      </c>
      <c r="H99" s="151">
        <v>0</v>
      </c>
      <c r="I99" s="151">
        <v>0</v>
      </c>
      <c r="J99" s="151">
        <v>0</v>
      </c>
      <c r="K99" s="151">
        <v>0</v>
      </c>
      <c r="L99" s="147">
        <v>10275</v>
      </c>
    </row>
    <row r="100" spans="1:12" ht="13.15" hidden="1" customHeight="1" x14ac:dyDescent="0.15">
      <c r="A100" s="197"/>
      <c r="B100" s="237"/>
      <c r="C100" s="90" t="s">
        <v>247</v>
      </c>
      <c r="D100" s="146">
        <v>43</v>
      </c>
      <c r="E100" s="146">
        <v>37</v>
      </c>
      <c r="F100" s="146">
        <v>100</v>
      </c>
      <c r="G100" s="151">
        <v>9401</v>
      </c>
      <c r="H100" s="151">
        <v>0</v>
      </c>
      <c r="I100" s="151">
        <v>0</v>
      </c>
      <c r="J100" s="151">
        <v>0</v>
      </c>
      <c r="K100" s="151">
        <v>0</v>
      </c>
      <c r="L100" s="147">
        <v>9401</v>
      </c>
    </row>
    <row r="101" spans="1:12" ht="13.15" hidden="1" customHeight="1" thickBot="1" x14ac:dyDescent="0.2">
      <c r="A101" s="198"/>
      <c r="B101" s="238"/>
      <c r="C101" s="91" t="s">
        <v>248</v>
      </c>
      <c r="D101" s="148">
        <v>46</v>
      </c>
      <c r="E101" s="148">
        <v>46</v>
      </c>
      <c r="F101" s="148">
        <v>100</v>
      </c>
      <c r="G101" s="152">
        <v>15579</v>
      </c>
      <c r="H101" s="152">
        <v>0</v>
      </c>
      <c r="I101" s="152">
        <v>0</v>
      </c>
      <c r="J101" s="152">
        <v>0</v>
      </c>
      <c r="K101" s="152">
        <v>0</v>
      </c>
      <c r="L101" s="149">
        <v>15579</v>
      </c>
    </row>
    <row r="102" spans="1:12" ht="13.15" hidden="1" customHeight="1" x14ac:dyDescent="0.15">
      <c r="A102" s="196">
        <v>9</v>
      </c>
      <c r="B102" s="236" t="s">
        <v>222</v>
      </c>
      <c r="C102" s="88" t="s">
        <v>237</v>
      </c>
      <c r="D102" s="144">
        <v>21</v>
      </c>
      <c r="E102" s="144">
        <v>10</v>
      </c>
      <c r="F102" s="144">
        <v>100</v>
      </c>
      <c r="G102" s="150">
        <v>3422</v>
      </c>
      <c r="H102" s="150">
        <v>0</v>
      </c>
      <c r="I102" s="150">
        <v>0</v>
      </c>
      <c r="J102" s="150">
        <v>0</v>
      </c>
      <c r="K102" s="150">
        <v>0</v>
      </c>
      <c r="L102" s="145">
        <v>3422</v>
      </c>
    </row>
    <row r="103" spans="1:12" ht="13.15" hidden="1" customHeight="1" x14ac:dyDescent="0.15">
      <c r="A103" s="197"/>
      <c r="B103" s="237"/>
      <c r="C103" s="89" t="s">
        <v>238</v>
      </c>
      <c r="D103" s="146">
        <v>21</v>
      </c>
      <c r="E103" s="146">
        <v>9</v>
      </c>
      <c r="F103" s="146">
        <v>100</v>
      </c>
      <c r="G103" s="151">
        <v>3832</v>
      </c>
      <c r="H103" s="151">
        <v>0</v>
      </c>
      <c r="I103" s="151">
        <v>0</v>
      </c>
      <c r="J103" s="151">
        <v>0</v>
      </c>
      <c r="K103" s="151">
        <v>0</v>
      </c>
      <c r="L103" s="147">
        <v>3832</v>
      </c>
    </row>
    <row r="104" spans="1:12" ht="13.15" hidden="1" customHeight="1" x14ac:dyDescent="0.15">
      <c r="A104" s="197"/>
      <c r="B104" s="237"/>
      <c r="C104" s="89" t="s">
        <v>239</v>
      </c>
      <c r="D104" s="146">
        <v>21</v>
      </c>
      <c r="E104" s="146">
        <v>16</v>
      </c>
      <c r="F104" s="146">
        <v>100</v>
      </c>
      <c r="G104" s="151">
        <v>4026</v>
      </c>
      <c r="H104" s="151">
        <v>0</v>
      </c>
      <c r="I104" s="151">
        <v>0</v>
      </c>
      <c r="J104" s="151">
        <v>0</v>
      </c>
      <c r="K104" s="151">
        <v>0</v>
      </c>
      <c r="L104" s="147">
        <v>4026</v>
      </c>
    </row>
    <row r="105" spans="1:12" ht="13.15" hidden="1" customHeight="1" x14ac:dyDescent="0.15">
      <c r="A105" s="197"/>
      <c r="B105" s="237"/>
      <c r="C105" s="89" t="s">
        <v>240</v>
      </c>
      <c r="D105" s="146">
        <v>19</v>
      </c>
      <c r="E105" s="146">
        <v>19</v>
      </c>
      <c r="F105" s="146">
        <v>100</v>
      </c>
      <c r="G105" s="151">
        <v>6193</v>
      </c>
      <c r="H105" s="151">
        <v>0</v>
      </c>
      <c r="I105" s="151">
        <v>0</v>
      </c>
      <c r="J105" s="151">
        <v>0</v>
      </c>
      <c r="K105" s="151">
        <v>0</v>
      </c>
      <c r="L105" s="147">
        <v>6193</v>
      </c>
    </row>
    <row r="106" spans="1:12" ht="13.15" hidden="1" customHeight="1" x14ac:dyDescent="0.15">
      <c r="A106" s="197"/>
      <c r="B106" s="237"/>
      <c r="C106" s="89" t="s">
        <v>241</v>
      </c>
      <c r="D106" s="146">
        <v>22</v>
      </c>
      <c r="E106" s="146">
        <v>22</v>
      </c>
      <c r="F106" s="146">
        <v>100</v>
      </c>
      <c r="G106" s="151">
        <v>7824</v>
      </c>
      <c r="H106" s="151">
        <v>0</v>
      </c>
      <c r="I106" s="151">
        <v>0</v>
      </c>
      <c r="J106" s="151">
        <v>0</v>
      </c>
      <c r="K106" s="151">
        <v>0</v>
      </c>
      <c r="L106" s="147">
        <v>7824</v>
      </c>
    </row>
    <row r="107" spans="1:12" ht="13.15" hidden="1" customHeight="1" x14ac:dyDescent="0.15">
      <c r="A107" s="197"/>
      <c r="B107" s="237"/>
      <c r="C107" s="90" t="s">
        <v>242</v>
      </c>
      <c r="D107" s="146">
        <v>22</v>
      </c>
      <c r="E107" s="146">
        <v>19</v>
      </c>
      <c r="F107" s="146">
        <v>100</v>
      </c>
      <c r="G107" s="151">
        <v>6876</v>
      </c>
      <c r="H107" s="151">
        <v>0</v>
      </c>
      <c r="I107" s="151">
        <v>0</v>
      </c>
      <c r="J107" s="151">
        <v>0</v>
      </c>
      <c r="K107" s="151">
        <v>0</v>
      </c>
      <c r="L107" s="147">
        <v>6876</v>
      </c>
    </row>
    <row r="108" spans="1:12" ht="13.15" hidden="1" customHeight="1" x14ac:dyDescent="0.15">
      <c r="A108" s="197"/>
      <c r="B108" s="237"/>
      <c r="C108" s="90" t="s">
        <v>243</v>
      </c>
      <c r="D108" s="146">
        <v>22</v>
      </c>
      <c r="E108" s="146">
        <v>11</v>
      </c>
      <c r="F108" s="146">
        <v>100</v>
      </c>
      <c r="G108" s="151">
        <v>4052</v>
      </c>
      <c r="H108" s="151">
        <v>0</v>
      </c>
      <c r="I108" s="151">
        <v>0</v>
      </c>
      <c r="J108" s="151">
        <v>0</v>
      </c>
      <c r="K108" s="151">
        <v>0</v>
      </c>
      <c r="L108" s="147">
        <v>4052</v>
      </c>
    </row>
    <row r="109" spans="1:12" ht="13.15" hidden="1" customHeight="1" x14ac:dyDescent="0.15">
      <c r="A109" s="197"/>
      <c r="B109" s="237"/>
      <c r="C109" s="90" t="s">
        <v>244</v>
      </c>
      <c r="D109" s="146">
        <v>22</v>
      </c>
      <c r="E109" s="146">
        <v>11</v>
      </c>
      <c r="F109" s="146">
        <v>100</v>
      </c>
      <c r="G109" s="151">
        <v>3883</v>
      </c>
      <c r="H109" s="151">
        <v>0</v>
      </c>
      <c r="I109" s="151">
        <v>0</v>
      </c>
      <c r="J109" s="151">
        <v>0</v>
      </c>
      <c r="K109" s="151">
        <v>0</v>
      </c>
      <c r="L109" s="147">
        <v>3883</v>
      </c>
    </row>
    <row r="110" spans="1:12" ht="13.15" hidden="1" customHeight="1" x14ac:dyDescent="0.15">
      <c r="A110" s="197"/>
      <c r="B110" s="237"/>
      <c r="C110" s="90" t="s">
        <v>245</v>
      </c>
      <c r="D110" s="146">
        <v>22</v>
      </c>
      <c r="E110" s="146">
        <v>17</v>
      </c>
      <c r="F110" s="146">
        <v>100</v>
      </c>
      <c r="G110" s="151">
        <v>4699</v>
      </c>
      <c r="H110" s="151">
        <v>0</v>
      </c>
      <c r="I110" s="151">
        <v>0</v>
      </c>
      <c r="J110" s="151">
        <v>0</v>
      </c>
      <c r="K110" s="151">
        <v>0</v>
      </c>
      <c r="L110" s="147">
        <v>4699</v>
      </c>
    </row>
    <row r="111" spans="1:12" ht="13.15" hidden="1" customHeight="1" x14ac:dyDescent="0.15">
      <c r="A111" s="197"/>
      <c r="B111" s="237"/>
      <c r="C111" s="90" t="s">
        <v>246</v>
      </c>
      <c r="D111" s="146">
        <v>22</v>
      </c>
      <c r="E111" s="146">
        <v>16</v>
      </c>
      <c r="F111" s="146">
        <v>100</v>
      </c>
      <c r="G111" s="151">
        <v>5030</v>
      </c>
      <c r="H111" s="151">
        <v>0</v>
      </c>
      <c r="I111" s="151">
        <v>0</v>
      </c>
      <c r="J111" s="151">
        <v>0</v>
      </c>
      <c r="K111" s="151">
        <v>0</v>
      </c>
      <c r="L111" s="147">
        <v>5030</v>
      </c>
    </row>
    <row r="112" spans="1:12" ht="13.15" hidden="1" customHeight="1" x14ac:dyDescent="0.15">
      <c r="A112" s="197"/>
      <c r="B112" s="237"/>
      <c r="C112" s="90" t="s">
        <v>247</v>
      </c>
      <c r="D112" s="146">
        <v>22</v>
      </c>
      <c r="E112" s="146">
        <v>14</v>
      </c>
      <c r="F112" s="146">
        <v>100</v>
      </c>
      <c r="G112" s="151">
        <v>4688</v>
      </c>
      <c r="H112" s="151">
        <v>0</v>
      </c>
      <c r="I112" s="151">
        <v>0</v>
      </c>
      <c r="J112" s="151">
        <v>0</v>
      </c>
      <c r="K112" s="151">
        <v>0</v>
      </c>
      <c r="L112" s="147">
        <v>4688</v>
      </c>
    </row>
    <row r="113" spans="1:13" ht="13.15" hidden="1" customHeight="1" thickBot="1" x14ac:dyDescent="0.2">
      <c r="A113" s="198"/>
      <c r="B113" s="238"/>
      <c r="C113" s="91" t="s">
        <v>248</v>
      </c>
      <c r="D113" s="148">
        <v>22</v>
      </c>
      <c r="E113" s="148">
        <v>11</v>
      </c>
      <c r="F113" s="148">
        <v>100</v>
      </c>
      <c r="G113" s="152">
        <v>3870</v>
      </c>
      <c r="H113" s="152">
        <v>0</v>
      </c>
      <c r="I113" s="152">
        <v>0</v>
      </c>
      <c r="J113" s="152">
        <v>0</v>
      </c>
      <c r="K113" s="152">
        <v>0</v>
      </c>
      <c r="L113" s="149">
        <v>3870</v>
      </c>
    </row>
    <row r="114" spans="1:13" ht="13.15" hidden="1" customHeight="1" x14ac:dyDescent="0.15">
      <c r="A114" s="196">
        <v>10</v>
      </c>
      <c r="B114" s="236" t="s">
        <v>223</v>
      </c>
      <c r="C114" s="89" t="s">
        <v>237</v>
      </c>
      <c r="D114" s="144">
        <v>95</v>
      </c>
      <c r="E114" s="144">
        <v>55</v>
      </c>
      <c r="F114" s="144">
        <v>100</v>
      </c>
      <c r="G114" s="150">
        <v>16457</v>
      </c>
      <c r="H114" s="150">
        <v>0</v>
      </c>
      <c r="I114" s="150">
        <v>0</v>
      </c>
      <c r="J114" s="150">
        <v>0</v>
      </c>
      <c r="K114" s="150">
        <v>0</v>
      </c>
      <c r="L114" s="145">
        <v>16457</v>
      </c>
      <c r="M114" s="21">
        <f t="shared" ref="M114:M125" si="0">SUM(H114:K114)</f>
        <v>0</v>
      </c>
    </row>
    <row r="115" spans="1:13" ht="13.15" hidden="1" customHeight="1" x14ac:dyDescent="0.15">
      <c r="A115" s="197"/>
      <c r="B115" s="237"/>
      <c r="C115" s="89" t="s">
        <v>238</v>
      </c>
      <c r="D115" s="146">
        <v>95</v>
      </c>
      <c r="E115" s="146">
        <v>58</v>
      </c>
      <c r="F115" s="146">
        <v>100</v>
      </c>
      <c r="G115" s="151">
        <v>18419</v>
      </c>
      <c r="H115" s="151">
        <v>0</v>
      </c>
      <c r="I115" s="151">
        <v>0</v>
      </c>
      <c r="J115" s="151">
        <v>0</v>
      </c>
      <c r="K115" s="151">
        <v>0</v>
      </c>
      <c r="L115" s="147">
        <v>18419</v>
      </c>
      <c r="M115" s="21">
        <f t="shared" si="0"/>
        <v>0</v>
      </c>
    </row>
    <row r="116" spans="1:13" ht="13.15" hidden="1" customHeight="1" x14ac:dyDescent="0.15">
      <c r="A116" s="197"/>
      <c r="B116" s="237"/>
      <c r="C116" s="89" t="s">
        <v>239</v>
      </c>
      <c r="D116" s="146">
        <v>95</v>
      </c>
      <c r="E116" s="146">
        <v>62</v>
      </c>
      <c r="F116" s="146">
        <v>100</v>
      </c>
      <c r="G116" s="151">
        <v>19325</v>
      </c>
      <c r="H116" s="151">
        <v>0</v>
      </c>
      <c r="I116" s="151">
        <v>0</v>
      </c>
      <c r="J116" s="151">
        <v>0</v>
      </c>
      <c r="K116" s="151">
        <v>0</v>
      </c>
      <c r="L116" s="147">
        <v>19325</v>
      </c>
      <c r="M116" s="21">
        <f t="shared" si="0"/>
        <v>0</v>
      </c>
    </row>
    <row r="117" spans="1:13" ht="13.15" hidden="1" customHeight="1" x14ac:dyDescent="0.15">
      <c r="A117" s="197"/>
      <c r="B117" s="237"/>
      <c r="C117" s="89" t="s">
        <v>240</v>
      </c>
      <c r="D117" s="146">
        <v>95</v>
      </c>
      <c r="E117" s="146">
        <v>83</v>
      </c>
      <c r="F117" s="146">
        <v>100</v>
      </c>
      <c r="G117" s="151">
        <v>25679</v>
      </c>
      <c r="H117" s="151">
        <v>0</v>
      </c>
      <c r="I117" s="151">
        <v>0</v>
      </c>
      <c r="J117" s="151">
        <v>0</v>
      </c>
      <c r="K117" s="151">
        <v>0</v>
      </c>
      <c r="L117" s="147">
        <v>25679</v>
      </c>
      <c r="M117" s="21">
        <f t="shared" si="0"/>
        <v>0</v>
      </c>
    </row>
    <row r="118" spans="1:13" ht="13.15" hidden="1" customHeight="1" x14ac:dyDescent="0.15">
      <c r="A118" s="197"/>
      <c r="B118" s="237"/>
      <c r="C118" s="89" t="s">
        <v>241</v>
      </c>
      <c r="D118" s="146">
        <v>83</v>
      </c>
      <c r="E118" s="146">
        <v>79</v>
      </c>
      <c r="F118" s="146">
        <v>100</v>
      </c>
      <c r="G118" s="151">
        <v>27688</v>
      </c>
      <c r="H118" s="151">
        <v>0</v>
      </c>
      <c r="I118" s="151">
        <v>0</v>
      </c>
      <c r="J118" s="151">
        <v>0</v>
      </c>
      <c r="K118" s="151">
        <v>0</v>
      </c>
      <c r="L118" s="147">
        <v>27688</v>
      </c>
      <c r="M118" s="21">
        <f t="shared" si="0"/>
        <v>0</v>
      </c>
    </row>
    <row r="119" spans="1:13" ht="13.15" hidden="1" customHeight="1" x14ac:dyDescent="0.15">
      <c r="A119" s="197"/>
      <c r="B119" s="237"/>
      <c r="C119" s="90" t="s">
        <v>242</v>
      </c>
      <c r="D119" s="146">
        <v>83</v>
      </c>
      <c r="E119" s="146">
        <v>76</v>
      </c>
      <c r="F119" s="146">
        <v>100</v>
      </c>
      <c r="G119" s="151">
        <v>23922</v>
      </c>
      <c r="H119" s="151">
        <v>0</v>
      </c>
      <c r="I119" s="151">
        <v>0</v>
      </c>
      <c r="J119" s="151">
        <v>0</v>
      </c>
      <c r="K119" s="151">
        <v>0</v>
      </c>
      <c r="L119" s="147">
        <v>23922</v>
      </c>
      <c r="M119" s="21">
        <f t="shared" si="0"/>
        <v>0</v>
      </c>
    </row>
    <row r="120" spans="1:13" ht="13.15" hidden="1" customHeight="1" x14ac:dyDescent="0.15">
      <c r="A120" s="197"/>
      <c r="B120" s="237"/>
      <c r="C120" s="90" t="s">
        <v>243</v>
      </c>
      <c r="D120" s="146">
        <v>83</v>
      </c>
      <c r="E120" s="146">
        <v>67</v>
      </c>
      <c r="F120" s="146">
        <v>100</v>
      </c>
      <c r="G120" s="151">
        <v>20023</v>
      </c>
      <c r="H120" s="151">
        <v>0</v>
      </c>
      <c r="I120" s="151">
        <v>0</v>
      </c>
      <c r="J120" s="151">
        <v>0</v>
      </c>
      <c r="K120" s="151">
        <v>0</v>
      </c>
      <c r="L120" s="147">
        <v>20023</v>
      </c>
      <c r="M120" s="21">
        <f t="shared" si="0"/>
        <v>0</v>
      </c>
    </row>
    <row r="121" spans="1:13" ht="13.15" hidden="1" customHeight="1" x14ac:dyDescent="0.15">
      <c r="A121" s="197"/>
      <c r="B121" s="237"/>
      <c r="C121" s="90" t="s">
        <v>244</v>
      </c>
      <c r="D121" s="146">
        <v>83</v>
      </c>
      <c r="E121" s="146">
        <v>57</v>
      </c>
      <c r="F121" s="146">
        <v>100</v>
      </c>
      <c r="G121" s="151">
        <v>18455</v>
      </c>
      <c r="H121" s="151">
        <v>0</v>
      </c>
      <c r="I121" s="151">
        <v>0</v>
      </c>
      <c r="J121" s="151">
        <v>0</v>
      </c>
      <c r="K121" s="151">
        <v>0</v>
      </c>
      <c r="L121" s="147">
        <v>18455</v>
      </c>
      <c r="M121" s="21">
        <f t="shared" si="0"/>
        <v>0</v>
      </c>
    </row>
    <row r="122" spans="1:13" ht="13.15" hidden="1" customHeight="1" x14ac:dyDescent="0.15">
      <c r="A122" s="197"/>
      <c r="B122" s="237"/>
      <c r="C122" s="90" t="s">
        <v>245</v>
      </c>
      <c r="D122" s="146">
        <v>83</v>
      </c>
      <c r="E122" s="146">
        <v>63</v>
      </c>
      <c r="F122" s="146">
        <v>100</v>
      </c>
      <c r="G122" s="151">
        <v>21950</v>
      </c>
      <c r="H122" s="151">
        <v>0</v>
      </c>
      <c r="I122" s="151">
        <v>0</v>
      </c>
      <c r="J122" s="151">
        <v>0</v>
      </c>
      <c r="K122" s="151">
        <v>0</v>
      </c>
      <c r="L122" s="147">
        <v>21950</v>
      </c>
      <c r="M122" s="21">
        <f t="shared" si="0"/>
        <v>0</v>
      </c>
    </row>
    <row r="123" spans="1:13" ht="13.15" hidden="1" customHeight="1" x14ac:dyDescent="0.15">
      <c r="A123" s="197"/>
      <c r="B123" s="237"/>
      <c r="C123" s="90" t="s">
        <v>246</v>
      </c>
      <c r="D123" s="146">
        <v>83</v>
      </c>
      <c r="E123" s="146">
        <v>58</v>
      </c>
      <c r="F123" s="146">
        <v>100</v>
      </c>
      <c r="G123" s="151">
        <v>19913</v>
      </c>
      <c r="H123" s="151">
        <v>0</v>
      </c>
      <c r="I123" s="151">
        <v>0</v>
      </c>
      <c r="J123" s="151">
        <v>0</v>
      </c>
      <c r="K123" s="151">
        <v>0</v>
      </c>
      <c r="L123" s="147">
        <v>19913</v>
      </c>
      <c r="M123" s="21">
        <f t="shared" si="0"/>
        <v>0</v>
      </c>
    </row>
    <row r="124" spans="1:13" ht="13.15" hidden="1" customHeight="1" x14ac:dyDescent="0.15">
      <c r="A124" s="197"/>
      <c r="B124" s="237"/>
      <c r="C124" s="90" t="s">
        <v>247</v>
      </c>
      <c r="D124" s="146">
        <v>83</v>
      </c>
      <c r="E124" s="146">
        <v>56</v>
      </c>
      <c r="F124" s="146">
        <v>100</v>
      </c>
      <c r="G124" s="151">
        <v>17636</v>
      </c>
      <c r="H124" s="151">
        <v>0</v>
      </c>
      <c r="I124" s="151">
        <v>0</v>
      </c>
      <c r="J124" s="151">
        <v>0</v>
      </c>
      <c r="K124" s="151">
        <v>0</v>
      </c>
      <c r="L124" s="147">
        <v>17636</v>
      </c>
      <c r="M124" s="21">
        <f t="shared" si="0"/>
        <v>0</v>
      </c>
    </row>
    <row r="125" spans="1:13" ht="13.15" hidden="1" customHeight="1" thickBot="1" x14ac:dyDescent="0.2">
      <c r="A125" s="198"/>
      <c r="B125" s="238"/>
      <c r="C125" s="91" t="s">
        <v>248</v>
      </c>
      <c r="D125" s="148">
        <v>83</v>
      </c>
      <c r="E125" s="148">
        <v>53</v>
      </c>
      <c r="F125" s="148">
        <v>100</v>
      </c>
      <c r="G125" s="152">
        <v>18627</v>
      </c>
      <c r="H125" s="152">
        <v>0</v>
      </c>
      <c r="I125" s="152">
        <v>0</v>
      </c>
      <c r="J125" s="152">
        <v>0</v>
      </c>
      <c r="K125" s="152">
        <v>0</v>
      </c>
      <c r="L125" s="149">
        <v>18627</v>
      </c>
      <c r="M125" s="21">
        <f t="shared" si="0"/>
        <v>0</v>
      </c>
    </row>
    <row r="126" spans="1:13" ht="13.15" hidden="1" customHeight="1" x14ac:dyDescent="0.15">
      <c r="A126" s="197">
        <v>11</v>
      </c>
      <c r="B126" s="236" t="s">
        <v>224</v>
      </c>
      <c r="C126" s="89" t="s">
        <v>237</v>
      </c>
      <c r="D126" s="153">
        <v>22</v>
      </c>
      <c r="E126" s="153">
        <v>13</v>
      </c>
      <c r="F126" s="153">
        <v>100</v>
      </c>
      <c r="G126" s="170">
        <v>4813</v>
      </c>
      <c r="H126" s="170">
        <v>0</v>
      </c>
      <c r="I126" s="170">
        <v>0</v>
      </c>
      <c r="J126" s="170">
        <v>0</v>
      </c>
      <c r="K126" s="170">
        <v>0</v>
      </c>
      <c r="L126" s="154">
        <v>4813</v>
      </c>
      <c r="M126" s="21">
        <f t="shared" ref="M126:M137" si="1">SUM(H126:K126)</f>
        <v>0</v>
      </c>
    </row>
    <row r="127" spans="1:13" ht="13.15" hidden="1" customHeight="1" x14ac:dyDescent="0.15">
      <c r="A127" s="197"/>
      <c r="B127" s="237"/>
      <c r="C127" s="89" t="s">
        <v>238</v>
      </c>
      <c r="D127" s="146">
        <v>22</v>
      </c>
      <c r="E127" s="146">
        <v>15</v>
      </c>
      <c r="F127" s="146">
        <v>100</v>
      </c>
      <c r="G127" s="151">
        <v>4362</v>
      </c>
      <c r="H127" s="151">
        <v>0</v>
      </c>
      <c r="I127" s="151">
        <v>0</v>
      </c>
      <c r="J127" s="151">
        <v>0</v>
      </c>
      <c r="K127" s="151">
        <v>0</v>
      </c>
      <c r="L127" s="147">
        <v>4362</v>
      </c>
      <c r="M127" s="21">
        <f t="shared" si="1"/>
        <v>0</v>
      </c>
    </row>
    <row r="128" spans="1:13" ht="13.15" hidden="1" customHeight="1" x14ac:dyDescent="0.15">
      <c r="A128" s="197"/>
      <c r="B128" s="237"/>
      <c r="C128" s="89" t="s">
        <v>239</v>
      </c>
      <c r="D128" s="146">
        <v>22</v>
      </c>
      <c r="E128" s="146">
        <v>18</v>
      </c>
      <c r="F128" s="146">
        <v>100</v>
      </c>
      <c r="G128" s="151">
        <v>4664</v>
      </c>
      <c r="H128" s="151">
        <v>0</v>
      </c>
      <c r="I128" s="151">
        <v>0</v>
      </c>
      <c r="J128" s="151">
        <v>0</v>
      </c>
      <c r="K128" s="151">
        <v>0</v>
      </c>
      <c r="L128" s="147">
        <v>4664</v>
      </c>
      <c r="M128" s="21">
        <f t="shared" si="1"/>
        <v>0</v>
      </c>
    </row>
    <row r="129" spans="1:13" ht="13.15" hidden="1" customHeight="1" x14ac:dyDescent="0.15">
      <c r="A129" s="197"/>
      <c r="B129" s="237"/>
      <c r="C129" s="89" t="s">
        <v>240</v>
      </c>
      <c r="D129" s="146">
        <v>22</v>
      </c>
      <c r="E129" s="146">
        <v>22</v>
      </c>
      <c r="F129" s="146">
        <v>100</v>
      </c>
      <c r="G129" s="151">
        <v>7852</v>
      </c>
      <c r="H129" s="151">
        <v>0</v>
      </c>
      <c r="I129" s="151">
        <v>0</v>
      </c>
      <c r="J129" s="151">
        <v>0</v>
      </c>
      <c r="K129" s="151">
        <v>0</v>
      </c>
      <c r="L129" s="147">
        <v>7852</v>
      </c>
      <c r="M129" s="21">
        <f t="shared" si="1"/>
        <v>0</v>
      </c>
    </row>
    <row r="130" spans="1:13" ht="13.15" hidden="1" customHeight="1" x14ac:dyDescent="0.15">
      <c r="A130" s="197"/>
      <c r="B130" s="237"/>
      <c r="C130" s="89" t="s">
        <v>241</v>
      </c>
      <c r="D130" s="146">
        <v>23</v>
      </c>
      <c r="E130" s="146">
        <v>23</v>
      </c>
      <c r="F130" s="146">
        <v>100</v>
      </c>
      <c r="G130" s="151">
        <v>8670</v>
      </c>
      <c r="H130" s="151">
        <v>0</v>
      </c>
      <c r="I130" s="151">
        <v>0</v>
      </c>
      <c r="J130" s="151">
        <v>0</v>
      </c>
      <c r="K130" s="151">
        <v>0</v>
      </c>
      <c r="L130" s="147">
        <v>8670</v>
      </c>
      <c r="M130" s="21">
        <f t="shared" si="1"/>
        <v>0</v>
      </c>
    </row>
    <row r="131" spans="1:13" ht="13.15" hidden="1" customHeight="1" x14ac:dyDescent="0.15">
      <c r="A131" s="197"/>
      <c r="B131" s="237"/>
      <c r="C131" s="90" t="s">
        <v>242</v>
      </c>
      <c r="D131" s="146">
        <v>23</v>
      </c>
      <c r="E131" s="146">
        <v>22</v>
      </c>
      <c r="F131" s="146">
        <v>100</v>
      </c>
      <c r="G131" s="151">
        <v>7947</v>
      </c>
      <c r="H131" s="151">
        <v>0</v>
      </c>
      <c r="I131" s="151">
        <v>0</v>
      </c>
      <c r="J131" s="151">
        <v>0</v>
      </c>
      <c r="K131" s="151">
        <v>0</v>
      </c>
      <c r="L131" s="147">
        <v>7947</v>
      </c>
      <c r="M131" s="21">
        <f t="shared" si="1"/>
        <v>0</v>
      </c>
    </row>
    <row r="132" spans="1:13" ht="13.15" hidden="1" customHeight="1" x14ac:dyDescent="0.15">
      <c r="A132" s="197"/>
      <c r="B132" s="237"/>
      <c r="C132" s="90" t="s">
        <v>243</v>
      </c>
      <c r="D132" s="146">
        <v>23</v>
      </c>
      <c r="E132" s="146">
        <v>16</v>
      </c>
      <c r="F132" s="146">
        <v>100</v>
      </c>
      <c r="G132" s="151">
        <v>5895</v>
      </c>
      <c r="H132" s="151">
        <v>0</v>
      </c>
      <c r="I132" s="151">
        <v>0</v>
      </c>
      <c r="J132" s="151">
        <v>0</v>
      </c>
      <c r="K132" s="151">
        <v>0</v>
      </c>
      <c r="L132" s="147">
        <v>5895</v>
      </c>
      <c r="M132" s="21">
        <f t="shared" si="1"/>
        <v>0</v>
      </c>
    </row>
    <row r="133" spans="1:13" ht="13.15" hidden="1" customHeight="1" x14ac:dyDescent="0.15">
      <c r="A133" s="197"/>
      <c r="B133" s="237"/>
      <c r="C133" s="90" t="s">
        <v>244</v>
      </c>
      <c r="D133" s="146">
        <v>23</v>
      </c>
      <c r="E133" s="146">
        <v>13</v>
      </c>
      <c r="F133" s="146">
        <v>100</v>
      </c>
      <c r="G133" s="151">
        <v>4629</v>
      </c>
      <c r="H133" s="151">
        <v>0</v>
      </c>
      <c r="I133" s="151">
        <v>0</v>
      </c>
      <c r="J133" s="151">
        <v>0</v>
      </c>
      <c r="K133" s="151">
        <v>0</v>
      </c>
      <c r="L133" s="147">
        <v>4629</v>
      </c>
      <c r="M133" s="21">
        <f t="shared" si="1"/>
        <v>0</v>
      </c>
    </row>
    <row r="134" spans="1:13" ht="13.15" hidden="1" customHeight="1" x14ac:dyDescent="0.15">
      <c r="A134" s="197"/>
      <c r="B134" s="237"/>
      <c r="C134" s="90" t="s">
        <v>245</v>
      </c>
      <c r="D134" s="146">
        <v>23</v>
      </c>
      <c r="E134" s="146">
        <v>11</v>
      </c>
      <c r="F134" s="146">
        <v>100</v>
      </c>
      <c r="G134" s="151">
        <v>4332</v>
      </c>
      <c r="H134" s="151">
        <v>0</v>
      </c>
      <c r="I134" s="151">
        <v>0</v>
      </c>
      <c r="J134" s="151">
        <v>0</v>
      </c>
      <c r="K134" s="151">
        <v>0</v>
      </c>
      <c r="L134" s="147">
        <v>4332</v>
      </c>
      <c r="M134" s="21">
        <f t="shared" si="1"/>
        <v>0</v>
      </c>
    </row>
    <row r="135" spans="1:13" ht="13.15" hidden="1" customHeight="1" x14ac:dyDescent="0.15">
      <c r="A135" s="197"/>
      <c r="B135" s="237"/>
      <c r="C135" s="90" t="s">
        <v>246</v>
      </c>
      <c r="D135" s="146">
        <v>23</v>
      </c>
      <c r="E135" s="146">
        <v>12</v>
      </c>
      <c r="F135" s="146">
        <v>100</v>
      </c>
      <c r="G135" s="151">
        <v>4848</v>
      </c>
      <c r="H135" s="151">
        <v>0</v>
      </c>
      <c r="I135" s="151">
        <v>0</v>
      </c>
      <c r="J135" s="151">
        <v>0</v>
      </c>
      <c r="K135" s="151">
        <v>0</v>
      </c>
      <c r="L135" s="147">
        <v>4848</v>
      </c>
      <c r="M135" s="21">
        <f t="shared" si="1"/>
        <v>0</v>
      </c>
    </row>
    <row r="136" spans="1:13" ht="13.15" hidden="1" customHeight="1" x14ac:dyDescent="0.15">
      <c r="A136" s="197"/>
      <c r="B136" s="237"/>
      <c r="C136" s="90" t="s">
        <v>247</v>
      </c>
      <c r="D136" s="146">
        <v>23</v>
      </c>
      <c r="E136" s="146">
        <v>13</v>
      </c>
      <c r="F136" s="146">
        <v>100</v>
      </c>
      <c r="G136" s="151">
        <v>5138</v>
      </c>
      <c r="H136" s="151">
        <v>0</v>
      </c>
      <c r="I136" s="151">
        <v>0</v>
      </c>
      <c r="J136" s="151">
        <v>0</v>
      </c>
      <c r="K136" s="151">
        <v>0</v>
      </c>
      <c r="L136" s="147">
        <v>5138</v>
      </c>
      <c r="M136" s="21">
        <f t="shared" si="1"/>
        <v>0</v>
      </c>
    </row>
    <row r="137" spans="1:13" ht="13.15" hidden="1" customHeight="1" thickBot="1" x14ac:dyDescent="0.2">
      <c r="A137" s="197"/>
      <c r="B137" s="238"/>
      <c r="C137" s="91" t="s">
        <v>248</v>
      </c>
      <c r="D137" s="158">
        <v>23</v>
      </c>
      <c r="E137" s="158">
        <v>10</v>
      </c>
      <c r="F137" s="158">
        <v>100</v>
      </c>
      <c r="G137" s="171">
        <v>3772</v>
      </c>
      <c r="H137" s="171">
        <v>0</v>
      </c>
      <c r="I137" s="171">
        <v>0</v>
      </c>
      <c r="J137" s="171">
        <v>0</v>
      </c>
      <c r="K137" s="171">
        <v>0</v>
      </c>
      <c r="L137" s="159">
        <v>3772</v>
      </c>
      <c r="M137" s="21">
        <f t="shared" si="1"/>
        <v>0</v>
      </c>
    </row>
    <row r="138" spans="1:13" x14ac:dyDescent="0.15">
      <c r="A138" s="196">
        <v>5</v>
      </c>
      <c r="B138" s="199" t="s">
        <v>264</v>
      </c>
      <c r="C138" s="89" t="s">
        <v>237</v>
      </c>
      <c r="D138" s="144">
        <v>93</v>
      </c>
      <c r="E138" s="144">
        <v>29</v>
      </c>
      <c r="F138" s="144">
        <v>100</v>
      </c>
      <c r="G138" s="144">
        <v>10191</v>
      </c>
      <c r="H138" s="144">
        <v>0</v>
      </c>
      <c r="I138" s="144">
        <v>0</v>
      </c>
      <c r="J138" s="144">
        <v>0</v>
      </c>
      <c r="K138" s="144">
        <v>0</v>
      </c>
      <c r="L138" s="145">
        <v>10191</v>
      </c>
    </row>
    <row r="139" spans="1:13" x14ac:dyDescent="0.15">
      <c r="A139" s="197"/>
      <c r="B139" s="200"/>
      <c r="C139" s="89" t="s">
        <v>238</v>
      </c>
      <c r="D139" s="146">
        <v>93</v>
      </c>
      <c r="E139" s="146">
        <v>36</v>
      </c>
      <c r="F139" s="146">
        <v>100</v>
      </c>
      <c r="G139" s="146">
        <v>10844</v>
      </c>
      <c r="H139" s="146">
        <v>0</v>
      </c>
      <c r="I139" s="146">
        <v>0</v>
      </c>
      <c r="J139" s="146">
        <v>0</v>
      </c>
      <c r="K139" s="146">
        <v>0</v>
      </c>
      <c r="L139" s="147">
        <v>10844</v>
      </c>
    </row>
    <row r="140" spans="1:13" x14ac:dyDescent="0.15">
      <c r="A140" s="197"/>
      <c r="B140" s="200"/>
      <c r="C140" s="89" t="s">
        <v>239</v>
      </c>
      <c r="D140" s="146">
        <v>93</v>
      </c>
      <c r="E140" s="146">
        <v>52</v>
      </c>
      <c r="F140" s="146">
        <v>100</v>
      </c>
      <c r="G140" s="146">
        <v>13854</v>
      </c>
      <c r="H140" s="146">
        <v>0</v>
      </c>
      <c r="I140" s="146">
        <v>0</v>
      </c>
      <c r="J140" s="146">
        <v>0</v>
      </c>
      <c r="K140" s="146">
        <v>0</v>
      </c>
      <c r="L140" s="147">
        <v>13854</v>
      </c>
    </row>
    <row r="141" spans="1:13" x14ac:dyDescent="0.15">
      <c r="A141" s="197"/>
      <c r="B141" s="200"/>
      <c r="C141" s="89" t="s">
        <v>240</v>
      </c>
      <c r="D141" s="146">
        <v>93</v>
      </c>
      <c r="E141" s="146">
        <v>70</v>
      </c>
      <c r="F141" s="146">
        <v>100</v>
      </c>
      <c r="G141" s="146">
        <v>18043</v>
      </c>
      <c r="H141" s="146">
        <v>0</v>
      </c>
      <c r="I141" s="146">
        <v>0</v>
      </c>
      <c r="J141" s="146">
        <v>0</v>
      </c>
      <c r="K141" s="146">
        <v>0</v>
      </c>
      <c r="L141" s="147">
        <v>18043</v>
      </c>
    </row>
    <row r="142" spans="1:13" x14ac:dyDescent="0.15">
      <c r="A142" s="197"/>
      <c r="B142" s="200"/>
      <c r="C142" s="89" t="s">
        <v>241</v>
      </c>
      <c r="D142" s="146">
        <v>93</v>
      </c>
      <c r="E142" s="146">
        <v>71</v>
      </c>
      <c r="F142" s="146">
        <v>100</v>
      </c>
      <c r="G142" s="146">
        <v>16925</v>
      </c>
      <c r="H142" s="146">
        <v>0</v>
      </c>
      <c r="I142" s="146">
        <v>0</v>
      </c>
      <c r="J142" s="146">
        <v>0</v>
      </c>
      <c r="K142" s="146">
        <v>0</v>
      </c>
      <c r="L142" s="147">
        <v>16925</v>
      </c>
    </row>
    <row r="143" spans="1:13" x14ac:dyDescent="0.15">
      <c r="A143" s="197"/>
      <c r="B143" s="200"/>
      <c r="C143" s="90" t="s">
        <v>242</v>
      </c>
      <c r="D143" s="146">
        <v>93</v>
      </c>
      <c r="E143" s="146">
        <v>56</v>
      </c>
      <c r="F143" s="146">
        <v>100</v>
      </c>
      <c r="G143" s="146">
        <v>13619</v>
      </c>
      <c r="H143" s="146">
        <v>0</v>
      </c>
      <c r="I143" s="146">
        <v>0</v>
      </c>
      <c r="J143" s="146">
        <v>0</v>
      </c>
      <c r="K143" s="146">
        <v>0</v>
      </c>
      <c r="L143" s="147">
        <v>13619</v>
      </c>
    </row>
    <row r="144" spans="1:13" x14ac:dyDescent="0.15">
      <c r="A144" s="197"/>
      <c r="B144" s="200"/>
      <c r="C144" s="90" t="s">
        <v>243</v>
      </c>
      <c r="D144" s="146">
        <v>93</v>
      </c>
      <c r="E144" s="146">
        <v>36</v>
      </c>
      <c r="F144" s="146">
        <v>100</v>
      </c>
      <c r="G144" s="146">
        <v>9923</v>
      </c>
      <c r="H144" s="146">
        <v>0</v>
      </c>
      <c r="I144" s="146">
        <v>0</v>
      </c>
      <c r="J144" s="146">
        <v>0</v>
      </c>
      <c r="K144" s="146">
        <v>0</v>
      </c>
      <c r="L144" s="147">
        <v>9923</v>
      </c>
    </row>
    <row r="145" spans="1:16" x14ac:dyDescent="0.15">
      <c r="A145" s="197"/>
      <c r="B145" s="200"/>
      <c r="C145" s="90" t="s">
        <v>244</v>
      </c>
      <c r="D145" s="146">
        <v>93</v>
      </c>
      <c r="E145" s="146">
        <v>32</v>
      </c>
      <c r="F145" s="146">
        <v>100</v>
      </c>
      <c r="G145" s="146">
        <v>10550</v>
      </c>
      <c r="H145" s="146">
        <v>0</v>
      </c>
      <c r="I145" s="146">
        <v>0</v>
      </c>
      <c r="J145" s="146">
        <v>0</v>
      </c>
      <c r="K145" s="146">
        <v>0</v>
      </c>
      <c r="L145" s="147">
        <v>10550</v>
      </c>
    </row>
    <row r="146" spans="1:16" x14ac:dyDescent="0.15">
      <c r="A146" s="197"/>
      <c r="B146" s="200"/>
      <c r="C146" s="90" t="s">
        <v>245</v>
      </c>
      <c r="D146" s="146">
        <v>93</v>
      </c>
      <c r="E146" s="146">
        <v>61</v>
      </c>
      <c r="F146" s="146">
        <v>100</v>
      </c>
      <c r="G146" s="146">
        <v>14731</v>
      </c>
      <c r="H146" s="146">
        <v>0</v>
      </c>
      <c r="I146" s="146">
        <v>0</v>
      </c>
      <c r="J146" s="146">
        <v>0</v>
      </c>
      <c r="K146" s="146">
        <v>0</v>
      </c>
      <c r="L146" s="147">
        <v>14731</v>
      </c>
    </row>
    <row r="147" spans="1:16" x14ac:dyDescent="0.15">
      <c r="A147" s="197"/>
      <c r="B147" s="200"/>
      <c r="C147" s="90" t="s">
        <v>246</v>
      </c>
      <c r="D147" s="146">
        <v>73</v>
      </c>
      <c r="E147" s="146">
        <v>67</v>
      </c>
      <c r="F147" s="146">
        <v>100</v>
      </c>
      <c r="G147" s="146">
        <v>16045</v>
      </c>
      <c r="H147" s="146">
        <v>0</v>
      </c>
      <c r="I147" s="146">
        <v>0</v>
      </c>
      <c r="J147" s="146">
        <v>0</v>
      </c>
      <c r="K147" s="146">
        <v>0</v>
      </c>
      <c r="L147" s="147">
        <v>16045</v>
      </c>
    </row>
    <row r="148" spans="1:16" x14ac:dyDescent="0.15">
      <c r="A148" s="197"/>
      <c r="B148" s="200"/>
      <c r="C148" s="90" t="s">
        <v>247</v>
      </c>
      <c r="D148" s="146">
        <v>71</v>
      </c>
      <c r="E148" s="146">
        <v>48</v>
      </c>
      <c r="F148" s="146">
        <v>100</v>
      </c>
      <c r="G148" s="146">
        <v>13535</v>
      </c>
      <c r="H148" s="146">
        <v>0</v>
      </c>
      <c r="I148" s="146">
        <v>0</v>
      </c>
      <c r="J148" s="146">
        <v>0</v>
      </c>
      <c r="K148" s="146">
        <v>0</v>
      </c>
      <c r="L148" s="147">
        <v>13535</v>
      </c>
    </row>
    <row r="149" spans="1:16" ht="14.25" thickBot="1" x14ac:dyDescent="0.2">
      <c r="A149" s="198"/>
      <c r="B149" s="201"/>
      <c r="C149" s="91" t="s">
        <v>248</v>
      </c>
      <c r="D149" s="148">
        <v>71</v>
      </c>
      <c r="E149" s="148">
        <v>38</v>
      </c>
      <c r="F149" s="148">
        <v>100</v>
      </c>
      <c r="G149" s="148">
        <v>14229</v>
      </c>
      <c r="H149" s="148">
        <v>0</v>
      </c>
      <c r="I149" s="148">
        <v>0</v>
      </c>
      <c r="J149" s="148">
        <v>0</v>
      </c>
      <c r="K149" s="148">
        <v>0</v>
      </c>
      <c r="L149" s="149">
        <v>14229</v>
      </c>
    </row>
    <row r="150" spans="1:16" x14ac:dyDescent="0.15">
      <c r="A150" s="197">
        <v>6</v>
      </c>
      <c r="B150" s="200" t="s">
        <v>265</v>
      </c>
      <c r="C150" s="89" t="s">
        <v>237</v>
      </c>
      <c r="D150" s="153">
        <v>42</v>
      </c>
      <c r="E150" s="153">
        <v>31</v>
      </c>
      <c r="F150" s="153">
        <v>100</v>
      </c>
      <c r="G150" s="153">
        <v>9152</v>
      </c>
      <c r="H150" s="144">
        <v>0</v>
      </c>
      <c r="I150" s="144">
        <v>0</v>
      </c>
      <c r="J150" s="144">
        <v>0</v>
      </c>
      <c r="K150" s="144">
        <v>0</v>
      </c>
      <c r="L150" s="154">
        <v>9152</v>
      </c>
    </row>
    <row r="151" spans="1:16" x14ac:dyDescent="0.15">
      <c r="A151" s="197"/>
      <c r="B151" s="200"/>
      <c r="C151" s="89" t="s">
        <v>238</v>
      </c>
      <c r="D151" s="146">
        <v>42</v>
      </c>
      <c r="E151" s="146">
        <v>38</v>
      </c>
      <c r="F151" s="146">
        <v>100</v>
      </c>
      <c r="G151" s="146">
        <v>9773</v>
      </c>
      <c r="H151" s="146">
        <v>0</v>
      </c>
      <c r="I151" s="146">
        <v>0</v>
      </c>
      <c r="J151" s="146">
        <v>0</v>
      </c>
      <c r="K151" s="146">
        <v>0</v>
      </c>
      <c r="L151" s="147">
        <v>9773</v>
      </c>
    </row>
    <row r="152" spans="1:16" x14ac:dyDescent="0.15">
      <c r="A152" s="197"/>
      <c r="B152" s="200"/>
      <c r="C152" s="89" t="s">
        <v>239</v>
      </c>
      <c r="D152" s="146">
        <v>57</v>
      </c>
      <c r="E152" s="146">
        <v>57</v>
      </c>
      <c r="F152" s="146">
        <v>100</v>
      </c>
      <c r="G152" s="146">
        <v>11533</v>
      </c>
      <c r="H152" s="146">
        <v>0</v>
      </c>
      <c r="I152" s="146">
        <v>0</v>
      </c>
      <c r="J152" s="146">
        <v>0</v>
      </c>
      <c r="K152" s="146">
        <v>0</v>
      </c>
      <c r="L152" s="147">
        <v>11533</v>
      </c>
    </row>
    <row r="153" spans="1:16" x14ac:dyDescent="0.15">
      <c r="A153" s="197"/>
      <c r="B153" s="200"/>
      <c r="C153" s="89" t="s">
        <v>240</v>
      </c>
      <c r="D153" s="146">
        <v>63</v>
      </c>
      <c r="E153" s="146">
        <v>63</v>
      </c>
      <c r="F153" s="146">
        <v>100</v>
      </c>
      <c r="G153" s="146">
        <v>16151</v>
      </c>
      <c r="H153" s="146">
        <v>0</v>
      </c>
      <c r="I153" s="146">
        <v>0</v>
      </c>
      <c r="J153" s="146">
        <v>0</v>
      </c>
      <c r="K153" s="146">
        <v>0</v>
      </c>
      <c r="L153" s="147">
        <v>16151</v>
      </c>
    </row>
    <row r="154" spans="1:16" x14ac:dyDescent="0.15">
      <c r="A154" s="197"/>
      <c r="B154" s="200"/>
      <c r="C154" s="89" t="s">
        <v>241</v>
      </c>
      <c r="D154" s="146">
        <v>68</v>
      </c>
      <c r="E154" s="146">
        <v>68</v>
      </c>
      <c r="F154" s="146">
        <v>100</v>
      </c>
      <c r="G154" s="146">
        <v>12895</v>
      </c>
      <c r="H154" s="146">
        <v>0</v>
      </c>
      <c r="I154" s="146">
        <v>0</v>
      </c>
      <c r="J154" s="146">
        <v>0</v>
      </c>
      <c r="K154" s="146">
        <v>0</v>
      </c>
      <c r="L154" s="147">
        <v>12895</v>
      </c>
    </row>
    <row r="155" spans="1:16" x14ac:dyDescent="0.15">
      <c r="A155" s="197"/>
      <c r="B155" s="200"/>
      <c r="C155" s="90" t="s">
        <v>242</v>
      </c>
      <c r="D155" s="146">
        <v>68</v>
      </c>
      <c r="E155" s="146">
        <v>67</v>
      </c>
      <c r="F155" s="146">
        <v>100</v>
      </c>
      <c r="G155" s="146">
        <v>13268</v>
      </c>
      <c r="H155" s="146">
        <v>0</v>
      </c>
      <c r="I155" s="146">
        <v>0</v>
      </c>
      <c r="J155" s="146">
        <v>0</v>
      </c>
      <c r="K155" s="146">
        <v>0</v>
      </c>
      <c r="L155" s="147">
        <v>13268</v>
      </c>
    </row>
    <row r="156" spans="1:16" x14ac:dyDescent="0.15">
      <c r="A156" s="197"/>
      <c r="B156" s="200"/>
      <c r="C156" s="90" t="s">
        <v>243</v>
      </c>
      <c r="D156" s="146">
        <v>68</v>
      </c>
      <c r="E156" s="146">
        <v>33</v>
      </c>
      <c r="F156" s="146">
        <v>100</v>
      </c>
      <c r="G156" s="146">
        <v>9067</v>
      </c>
      <c r="H156" s="146">
        <v>0</v>
      </c>
      <c r="I156" s="146">
        <v>0</v>
      </c>
      <c r="J156" s="146">
        <v>0</v>
      </c>
      <c r="K156" s="146">
        <v>0</v>
      </c>
      <c r="L156" s="147">
        <v>9067</v>
      </c>
    </row>
    <row r="157" spans="1:16" x14ac:dyDescent="0.15">
      <c r="A157" s="197"/>
      <c r="B157" s="200"/>
      <c r="C157" s="90" t="s">
        <v>244</v>
      </c>
      <c r="D157" s="146">
        <v>68</v>
      </c>
      <c r="E157" s="146">
        <v>38</v>
      </c>
      <c r="F157" s="146">
        <v>100</v>
      </c>
      <c r="G157" s="146">
        <v>10355</v>
      </c>
      <c r="H157" s="146">
        <v>0</v>
      </c>
      <c r="I157" s="146">
        <v>0</v>
      </c>
      <c r="J157" s="146">
        <v>0</v>
      </c>
      <c r="K157" s="146">
        <v>0</v>
      </c>
      <c r="L157" s="147">
        <v>10355</v>
      </c>
    </row>
    <row r="158" spans="1:16" x14ac:dyDescent="0.15">
      <c r="A158" s="197"/>
      <c r="B158" s="200"/>
      <c r="C158" s="90" t="s">
        <v>245</v>
      </c>
      <c r="D158" s="146">
        <v>68</v>
      </c>
      <c r="E158" s="146">
        <v>61</v>
      </c>
      <c r="F158" s="146">
        <v>100</v>
      </c>
      <c r="G158" s="146">
        <v>12790</v>
      </c>
      <c r="H158" s="146">
        <v>0</v>
      </c>
      <c r="I158" s="146">
        <v>0</v>
      </c>
      <c r="J158" s="146">
        <v>0</v>
      </c>
      <c r="K158" s="146">
        <v>0</v>
      </c>
      <c r="L158" s="147">
        <v>12790</v>
      </c>
      <c r="P158" s="21"/>
    </row>
    <row r="159" spans="1:16" x14ac:dyDescent="0.15">
      <c r="A159" s="197"/>
      <c r="B159" s="200"/>
      <c r="C159" s="90" t="s">
        <v>246</v>
      </c>
      <c r="D159" s="146">
        <v>68</v>
      </c>
      <c r="E159" s="146">
        <v>62</v>
      </c>
      <c r="F159" s="146">
        <v>100</v>
      </c>
      <c r="G159" s="146">
        <v>14681</v>
      </c>
      <c r="H159" s="146">
        <v>0</v>
      </c>
      <c r="I159" s="146">
        <v>0</v>
      </c>
      <c r="J159" s="146">
        <v>0</v>
      </c>
      <c r="K159" s="146">
        <v>0</v>
      </c>
      <c r="L159" s="147">
        <v>14681</v>
      </c>
      <c r="P159" s="21"/>
    </row>
    <row r="160" spans="1:16" x14ac:dyDescent="0.15">
      <c r="A160" s="197"/>
      <c r="B160" s="200"/>
      <c r="C160" s="90" t="s">
        <v>247</v>
      </c>
      <c r="D160" s="146">
        <v>68</v>
      </c>
      <c r="E160" s="146">
        <v>49</v>
      </c>
      <c r="F160" s="146">
        <v>100</v>
      </c>
      <c r="G160" s="146">
        <v>10874</v>
      </c>
      <c r="H160" s="146">
        <v>0</v>
      </c>
      <c r="I160" s="146">
        <v>0</v>
      </c>
      <c r="J160" s="146">
        <v>0</v>
      </c>
      <c r="K160" s="146">
        <v>0</v>
      </c>
      <c r="L160" s="147">
        <v>10874</v>
      </c>
    </row>
    <row r="161" spans="1:12" ht="14.25" thickBot="1" x14ac:dyDescent="0.2">
      <c r="A161" s="197"/>
      <c r="B161" s="200"/>
      <c r="C161" s="91" t="s">
        <v>248</v>
      </c>
      <c r="D161" s="158">
        <v>68</v>
      </c>
      <c r="E161" s="158">
        <v>42</v>
      </c>
      <c r="F161" s="158">
        <v>100</v>
      </c>
      <c r="G161" s="158">
        <v>9400</v>
      </c>
      <c r="H161" s="148">
        <v>0</v>
      </c>
      <c r="I161" s="148">
        <v>0</v>
      </c>
      <c r="J161" s="148">
        <v>0</v>
      </c>
      <c r="K161" s="148">
        <v>0</v>
      </c>
      <c r="L161" s="159">
        <v>9400</v>
      </c>
    </row>
    <row r="162" spans="1:12" x14ac:dyDescent="0.15">
      <c r="A162" s="196">
        <v>7</v>
      </c>
      <c r="B162" s="199" t="s">
        <v>266</v>
      </c>
      <c r="C162" s="88" t="s">
        <v>237</v>
      </c>
      <c r="D162" s="144">
        <v>31</v>
      </c>
      <c r="E162" s="144">
        <v>8</v>
      </c>
      <c r="F162" s="144">
        <v>100</v>
      </c>
      <c r="G162" s="144">
        <v>3071</v>
      </c>
      <c r="H162" s="144">
        <v>0</v>
      </c>
      <c r="I162" s="144">
        <v>0</v>
      </c>
      <c r="J162" s="144">
        <v>0</v>
      </c>
      <c r="K162" s="144">
        <v>0</v>
      </c>
      <c r="L162" s="145">
        <v>3071</v>
      </c>
    </row>
    <row r="163" spans="1:12" x14ac:dyDescent="0.15">
      <c r="A163" s="197"/>
      <c r="B163" s="200"/>
      <c r="C163" s="89" t="s">
        <v>238</v>
      </c>
      <c r="D163" s="146">
        <v>31</v>
      </c>
      <c r="E163" s="146">
        <v>8</v>
      </c>
      <c r="F163" s="146">
        <v>100</v>
      </c>
      <c r="G163" s="146">
        <v>3241</v>
      </c>
      <c r="H163" s="146">
        <v>0</v>
      </c>
      <c r="I163" s="146">
        <v>0</v>
      </c>
      <c r="J163" s="146">
        <v>0</v>
      </c>
      <c r="K163" s="146">
        <v>0</v>
      </c>
      <c r="L163" s="147">
        <v>3241</v>
      </c>
    </row>
    <row r="164" spans="1:12" x14ac:dyDescent="0.15">
      <c r="A164" s="197"/>
      <c r="B164" s="200"/>
      <c r="C164" s="89" t="s">
        <v>239</v>
      </c>
      <c r="D164" s="146">
        <v>31</v>
      </c>
      <c r="E164" s="146">
        <v>15</v>
      </c>
      <c r="F164" s="146">
        <v>100</v>
      </c>
      <c r="G164" s="146">
        <v>3644</v>
      </c>
      <c r="H164" s="146">
        <v>0</v>
      </c>
      <c r="I164" s="146">
        <v>0</v>
      </c>
      <c r="J164" s="146">
        <v>0</v>
      </c>
      <c r="K164" s="146">
        <v>0</v>
      </c>
      <c r="L164" s="147">
        <v>3644</v>
      </c>
    </row>
    <row r="165" spans="1:12" x14ac:dyDescent="0.15">
      <c r="A165" s="197"/>
      <c r="B165" s="200"/>
      <c r="C165" s="89" t="s">
        <v>240</v>
      </c>
      <c r="D165" s="146">
        <v>29</v>
      </c>
      <c r="E165" s="146">
        <v>19</v>
      </c>
      <c r="F165" s="146">
        <v>100</v>
      </c>
      <c r="G165" s="146">
        <v>4993</v>
      </c>
      <c r="H165" s="146">
        <v>0</v>
      </c>
      <c r="I165" s="146">
        <v>0</v>
      </c>
      <c r="J165" s="146">
        <v>0</v>
      </c>
      <c r="K165" s="146">
        <v>0</v>
      </c>
      <c r="L165" s="147">
        <v>4993</v>
      </c>
    </row>
    <row r="166" spans="1:12" x14ac:dyDescent="0.15">
      <c r="A166" s="197"/>
      <c r="B166" s="200"/>
      <c r="C166" s="89" t="s">
        <v>241</v>
      </c>
      <c r="D166" s="146">
        <v>29</v>
      </c>
      <c r="E166" s="146">
        <v>22</v>
      </c>
      <c r="F166" s="146">
        <v>100</v>
      </c>
      <c r="G166" s="146">
        <v>5223</v>
      </c>
      <c r="H166" s="146">
        <v>0</v>
      </c>
      <c r="I166" s="146">
        <v>0</v>
      </c>
      <c r="J166" s="146">
        <v>0</v>
      </c>
      <c r="K166" s="146">
        <v>0</v>
      </c>
      <c r="L166" s="147">
        <v>5223</v>
      </c>
    </row>
    <row r="167" spans="1:12" x14ac:dyDescent="0.15">
      <c r="A167" s="197"/>
      <c r="B167" s="200"/>
      <c r="C167" s="90" t="s">
        <v>242</v>
      </c>
      <c r="D167" s="146">
        <v>27</v>
      </c>
      <c r="E167" s="146">
        <v>15</v>
      </c>
      <c r="F167" s="146">
        <v>100</v>
      </c>
      <c r="G167" s="146">
        <v>4370</v>
      </c>
      <c r="H167" s="146">
        <v>0</v>
      </c>
      <c r="I167" s="146">
        <v>0</v>
      </c>
      <c r="J167" s="146">
        <v>0</v>
      </c>
      <c r="K167" s="146">
        <v>0</v>
      </c>
      <c r="L167" s="147">
        <v>4370</v>
      </c>
    </row>
    <row r="168" spans="1:12" x14ac:dyDescent="0.15">
      <c r="A168" s="197"/>
      <c r="B168" s="200"/>
      <c r="C168" s="90" t="s">
        <v>243</v>
      </c>
      <c r="D168" s="146">
        <v>27</v>
      </c>
      <c r="E168" s="146">
        <v>7</v>
      </c>
      <c r="F168" s="146">
        <v>100</v>
      </c>
      <c r="G168" s="146">
        <v>2428</v>
      </c>
      <c r="H168" s="146">
        <v>0</v>
      </c>
      <c r="I168" s="146">
        <v>0</v>
      </c>
      <c r="J168" s="146">
        <v>0</v>
      </c>
      <c r="K168" s="146">
        <v>0</v>
      </c>
      <c r="L168" s="147">
        <v>2428</v>
      </c>
    </row>
    <row r="169" spans="1:12" x14ac:dyDescent="0.15">
      <c r="A169" s="197"/>
      <c r="B169" s="200"/>
      <c r="C169" s="90" t="s">
        <v>244</v>
      </c>
      <c r="D169" s="146">
        <v>27</v>
      </c>
      <c r="E169" s="146">
        <v>13</v>
      </c>
      <c r="F169" s="146">
        <v>100</v>
      </c>
      <c r="G169" s="146">
        <v>2453</v>
      </c>
      <c r="H169" s="146">
        <v>0</v>
      </c>
      <c r="I169" s="146">
        <v>0</v>
      </c>
      <c r="J169" s="146">
        <v>0</v>
      </c>
      <c r="K169" s="146">
        <v>0</v>
      </c>
      <c r="L169" s="147">
        <v>2453</v>
      </c>
    </row>
    <row r="170" spans="1:12" x14ac:dyDescent="0.15">
      <c r="A170" s="197"/>
      <c r="B170" s="200"/>
      <c r="C170" s="90" t="s">
        <v>245</v>
      </c>
      <c r="D170" s="146">
        <v>27</v>
      </c>
      <c r="E170" s="146">
        <v>19</v>
      </c>
      <c r="F170" s="146">
        <v>100</v>
      </c>
      <c r="G170" s="146">
        <v>3390</v>
      </c>
      <c r="H170" s="146">
        <v>0</v>
      </c>
      <c r="I170" s="146">
        <v>0</v>
      </c>
      <c r="J170" s="146">
        <v>0</v>
      </c>
      <c r="K170" s="146">
        <v>0</v>
      </c>
      <c r="L170" s="147">
        <v>3390</v>
      </c>
    </row>
    <row r="171" spans="1:12" x14ac:dyDescent="0.15">
      <c r="A171" s="197"/>
      <c r="B171" s="200"/>
      <c r="C171" s="90" t="s">
        <v>246</v>
      </c>
      <c r="D171" s="146">
        <v>22</v>
      </c>
      <c r="E171" s="146">
        <v>20</v>
      </c>
      <c r="F171" s="146">
        <v>100</v>
      </c>
      <c r="G171" s="146">
        <v>4025</v>
      </c>
      <c r="H171" s="146">
        <v>0</v>
      </c>
      <c r="I171" s="146">
        <v>0</v>
      </c>
      <c r="J171" s="146">
        <v>0</v>
      </c>
      <c r="K171" s="146">
        <v>0</v>
      </c>
      <c r="L171" s="147">
        <v>4025</v>
      </c>
    </row>
    <row r="172" spans="1:12" x14ac:dyDescent="0.15">
      <c r="A172" s="197"/>
      <c r="B172" s="200"/>
      <c r="C172" s="90" t="s">
        <v>247</v>
      </c>
      <c r="D172" s="146">
        <v>22</v>
      </c>
      <c r="E172" s="146">
        <v>19</v>
      </c>
      <c r="F172" s="146">
        <v>100</v>
      </c>
      <c r="G172" s="146">
        <v>3790</v>
      </c>
      <c r="H172" s="146">
        <v>0</v>
      </c>
      <c r="I172" s="146">
        <v>0</v>
      </c>
      <c r="J172" s="146">
        <v>0</v>
      </c>
      <c r="K172" s="146">
        <v>0</v>
      </c>
      <c r="L172" s="147">
        <v>3790</v>
      </c>
    </row>
    <row r="173" spans="1:12" ht="14.25" thickBot="1" x14ac:dyDescent="0.2">
      <c r="A173" s="198"/>
      <c r="B173" s="201"/>
      <c r="C173" s="91" t="s">
        <v>248</v>
      </c>
      <c r="D173" s="148">
        <v>22</v>
      </c>
      <c r="E173" s="148">
        <v>13</v>
      </c>
      <c r="F173" s="148">
        <v>100</v>
      </c>
      <c r="G173" s="148">
        <v>3869</v>
      </c>
      <c r="H173" s="148">
        <v>0</v>
      </c>
      <c r="I173" s="148">
        <v>0</v>
      </c>
      <c r="J173" s="148">
        <v>0</v>
      </c>
      <c r="K173" s="148">
        <v>0</v>
      </c>
      <c r="L173" s="149">
        <v>3869</v>
      </c>
    </row>
    <row r="174" spans="1:12" ht="13.15" hidden="1" customHeight="1" x14ac:dyDescent="0.15">
      <c r="A174" s="197">
        <v>15</v>
      </c>
      <c r="B174" s="203" t="s">
        <v>51</v>
      </c>
      <c r="C174" s="89" t="s">
        <v>237</v>
      </c>
      <c r="D174" s="144">
        <v>91</v>
      </c>
      <c r="E174" s="144">
        <v>56</v>
      </c>
      <c r="F174" s="144">
        <v>100</v>
      </c>
      <c r="G174" s="144">
        <v>9718</v>
      </c>
      <c r="H174" s="144">
        <v>0</v>
      </c>
      <c r="I174" s="144">
        <v>0</v>
      </c>
      <c r="J174" s="144">
        <v>0</v>
      </c>
      <c r="K174" s="144">
        <v>0</v>
      </c>
      <c r="L174" s="145">
        <v>9718</v>
      </c>
    </row>
    <row r="175" spans="1:12" ht="13.15" hidden="1" customHeight="1" x14ac:dyDescent="0.15">
      <c r="A175" s="197"/>
      <c r="B175" s="202"/>
      <c r="C175" s="89" t="s">
        <v>238</v>
      </c>
      <c r="D175" s="146">
        <v>91</v>
      </c>
      <c r="E175" s="146">
        <v>69</v>
      </c>
      <c r="F175" s="146">
        <v>100</v>
      </c>
      <c r="G175" s="146">
        <v>14406</v>
      </c>
      <c r="H175" s="146">
        <v>0</v>
      </c>
      <c r="I175" s="146">
        <v>0</v>
      </c>
      <c r="J175" s="146">
        <v>0</v>
      </c>
      <c r="K175" s="146">
        <v>0</v>
      </c>
      <c r="L175" s="147">
        <v>14406</v>
      </c>
    </row>
    <row r="176" spans="1:12" ht="13.15" hidden="1" customHeight="1" x14ac:dyDescent="0.15">
      <c r="A176" s="197"/>
      <c r="B176" s="202"/>
      <c r="C176" s="89" t="s">
        <v>239</v>
      </c>
      <c r="D176" s="146">
        <v>91</v>
      </c>
      <c r="E176" s="146">
        <v>75</v>
      </c>
      <c r="F176" s="146">
        <v>100</v>
      </c>
      <c r="G176" s="146">
        <v>19609</v>
      </c>
      <c r="H176" s="146">
        <v>0</v>
      </c>
      <c r="I176" s="146">
        <v>0</v>
      </c>
      <c r="J176" s="146">
        <v>0</v>
      </c>
      <c r="K176" s="146">
        <v>0</v>
      </c>
      <c r="L176" s="147">
        <v>19609</v>
      </c>
    </row>
    <row r="177" spans="1:12" ht="13.15" hidden="1" customHeight="1" x14ac:dyDescent="0.15">
      <c r="A177" s="197"/>
      <c r="B177" s="202"/>
      <c r="C177" s="89" t="s">
        <v>240</v>
      </c>
      <c r="D177" s="146">
        <v>91</v>
      </c>
      <c r="E177" s="146">
        <v>77</v>
      </c>
      <c r="F177" s="146">
        <v>100</v>
      </c>
      <c r="G177" s="146">
        <v>26602</v>
      </c>
      <c r="H177" s="146">
        <v>0</v>
      </c>
      <c r="I177" s="146">
        <v>0</v>
      </c>
      <c r="J177" s="146">
        <v>0</v>
      </c>
      <c r="K177" s="146">
        <v>0</v>
      </c>
      <c r="L177" s="147">
        <v>26602</v>
      </c>
    </row>
    <row r="178" spans="1:12" ht="13.15" hidden="1" customHeight="1" x14ac:dyDescent="0.15">
      <c r="A178" s="197"/>
      <c r="B178" s="202"/>
      <c r="C178" s="89" t="s">
        <v>241</v>
      </c>
      <c r="D178" s="146">
        <v>80</v>
      </c>
      <c r="E178" s="146">
        <v>73</v>
      </c>
      <c r="F178" s="146">
        <v>100</v>
      </c>
      <c r="G178" s="146">
        <v>30016</v>
      </c>
      <c r="H178" s="146">
        <v>0</v>
      </c>
      <c r="I178" s="146">
        <v>0</v>
      </c>
      <c r="J178" s="146">
        <v>0</v>
      </c>
      <c r="K178" s="146">
        <v>0</v>
      </c>
      <c r="L178" s="147">
        <v>30016</v>
      </c>
    </row>
    <row r="179" spans="1:12" ht="13.15" hidden="1" customHeight="1" x14ac:dyDescent="0.15">
      <c r="A179" s="197"/>
      <c r="B179" s="202"/>
      <c r="C179" s="90" t="s">
        <v>242</v>
      </c>
      <c r="D179" s="146">
        <v>80</v>
      </c>
      <c r="E179" s="146">
        <v>76</v>
      </c>
      <c r="F179" s="146">
        <v>100</v>
      </c>
      <c r="G179" s="146">
        <v>26285</v>
      </c>
      <c r="H179" s="146">
        <v>0</v>
      </c>
      <c r="I179" s="146">
        <v>0</v>
      </c>
      <c r="J179" s="146">
        <v>0</v>
      </c>
      <c r="K179" s="146">
        <v>0</v>
      </c>
      <c r="L179" s="147">
        <v>26285</v>
      </c>
    </row>
    <row r="180" spans="1:12" ht="13.15" hidden="1" customHeight="1" x14ac:dyDescent="0.15">
      <c r="A180" s="197"/>
      <c r="B180" s="202"/>
      <c r="C180" s="90" t="s">
        <v>243</v>
      </c>
      <c r="D180" s="146">
        <v>80</v>
      </c>
      <c r="E180" s="146">
        <v>68</v>
      </c>
      <c r="F180" s="146">
        <v>100</v>
      </c>
      <c r="G180" s="146">
        <v>12711</v>
      </c>
      <c r="H180" s="146">
        <v>0</v>
      </c>
      <c r="I180" s="146">
        <v>0</v>
      </c>
      <c r="J180" s="146">
        <v>0</v>
      </c>
      <c r="K180" s="146">
        <v>0</v>
      </c>
      <c r="L180" s="147">
        <v>12711</v>
      </c>
    </row>
    <row r="181" spans="1:12" ht="13.15" hidden="1" customHeight="1" x14ac:dyDescent="0.15">
      <c r="A181" s="197"/>
      <c r="B181" s="202"/>
      <c r="C181" s="90" t="s">
        <v>244</v>
      </c>
      <c r="D181" s="146">
        <v>80</v>
      </c>
      <c r="E181" s="146">
        <v>75</v>
      </c>
      <c r="F181" s="146">
        <v>100</v>
      </c>
      <c r="G181" s="146">
        <v>11567</v>
      </c>
      <c r="H181" s="146">
        <v>0</v>
      </c>
      <c r="I181" s="146">
        <v>0</v>
      </c>
      <c r="J181" s="146">
        <v>0</v>
      </c>
      <c r="K181" s="146">
        <v>0</v>
      </c>
      <c r="L181" s="147">
        <v>11567</v>
      </c>
    </row>
    <row r="182" spans="1:12" ht="13.15" hidden="1" customHeight="1" x14ac:dyDescent="0.15">
      <c r="A182" s="197"/>
      <c r="B182" s="202"/>
      <c r="C182" s="90" t="s">
        <v>245</v>
      </c>
      <c r="D182" s="146">
        <v>83</v>
      </c>
      <c r="E182" s="146">
        <v>83</v>
      </c>
      <c r="F182" s="146">
        <v>100</v>
      </c>
      <c r="G182" s="146">
        <v>26902</v>
      </c>
      <c r="H182" s="146">
        <v>0</v>
      </c>
      <c r="I182" s="146">
        <v>0</v>
      </c>
      <c r="J182" s="146">
        <v>0</v>
      </c>
      <c r="K182" s="146">
        <v>0</v>
      </c>
      <c r="L182" s="147">
        <v>26902</v>
      </c>
    </row>
    <row r="183" spans="1:12" ht="13.15" hidden="1" customHeight="1" x14ac:dyDescent="0.15">
      <c r="A183" s="197"/>
      <c r="B183" s="202"/>
      <c r="C183" s="90" t="s">
        <v>246</v>
      </c>
      <c r="D183" s="146">
        <v>83</v>
      </c>
      <c r="E183" s="146">
        <v>82</v>
      </c>
      <c r="F183" s="146">
        <v>100</v>
      </c>
      <c r="G183" s="146">
        <v>30638</v>
      </c>
      <c r="H183" s="146">
        <v>0</v>
      </c>
      <c r="I183" s="146">
        <v>0</v>
      </c>
      <c r="J183" s="146">
        <v>0</v>
      </c>
      <c r="K183" s="146">
        <v>0</v>
      </c>
      <c r="L183" s="147">
        <v>30638</v>
      </c>
    </row>
    <row r="184" spans="1:12" ht="13.15" hidden="1" customHeight="1" x14ac:dyDescent="0.15">
      <c r="A184" s="197"/>
      <c r="B184" s="202"/>
      <c r="C184" s="90" t="s">
        <v>247</v>
      </c>
      <c r="D184" s="146">
        <v>83</v>
      </c>
      <c r="E184" s="146">
        <v>77</v>
      </c>
      <c r="F184" s="146">
        <v>100</v>
      </c>
      <c r="G184" s="146">
        <v>27964</v>
      </c>
      <c r="H184" s="146">
        <v>0</v>
      </c>
      <c r="I184" s="146">
        <v>0</v>
      </c>
      <c r="J184" s="146">
        <v>0</v>
      </c>
      <c r="K184" s="146">
        <v>0</v>
      </c>
      <c r="L184" s="147">
        <v>27964</v>
      </c>
    </row>
    <row r="185" spans="1:12" ht="13.15" hidden="1" customHeight="1" thickBot="1" x14ac:dyDescent="0.2">
      <c r="A185" s="197"/>
      <c r="B185" s="204"/>
      <c r="C185" s="91" t="s">
        <v>248</v>
      </c>
      <c r="D185" s="148">
        <v>83</v>
      </c>
      <c r="E185" s="148">
        <v>76</v>
      </c>
      <c r="F185" s="148">
        <v>100</v>
      </c>
      <c r="G185" s="148">
        <v>26057</v>
      </c>
      <c r="H185" s="148">
        <v>0</v>
      </c>
      <c r="I185" s="148">
        <v>0</v>
      </c>
      <c r="J185" s="148">
        <v>0</v>
      </c>
      <c r="K185" s="148">
        <v>0</v>
      </c>
      <c r="L185" s="149">
        <v>26057</v>
      </c>
    </row>
    <row r="186" spans="1:12" x14ac:dyDescent="0.15">
      <c r="A186" s="196">
        <v>8</v>
      </c>
      <c r="B186" s="199" t="s">
        <v>225</v>
      </c>
      <c r="C186" s="89" t="s">
        <v>237</v>
      </c>
      <c r="D186" s="144">
        <v>75</v>
      </c>
      <c r="E186" s="144">
        <v>23</v>
      </c>
      <c r="F186" s="144">
        <v>100</v>
      </c>
      <c r="G186" s="144">
        <v>6406</v>
      </c>
      <c r="H186" s="144">
        <v>0</v>
      </c>
      <c r="I186" s="144">
        <v>0</v>
      </c>
      <c r="J186" s="144">
        <v>0</v>
      </c>
      <c r="K186" s="144">
        <v>0</v>
      </c>
      <c r="L186" s="145">
        <v>6406</v>
      </c>
    </row>
    <row r="187" spans="1:12" x14ac:dyDescent="0.15">
      <c r="A187" s="197"/>
      <c r="B187" s="200"/>
      <c r="C187" s="89" t="s">
        <v>238</v>
      </c>
      <c r="D187" s="146">
        <v>75</v>
      </c>
      <c r="E187" s="146">
        <v>25</v>
      </c>
      <c r="F187" s="146">
        <v>100</v>
      </c>
      <c r="G187" s="146">
        <v>6999</v>
      </c>
      <c r="H187" s="146">
        <v>0</v>
      </c>
      <c r="I187" s="146">
        <v>0</v>
      </c>
      <c r="J187" s="146">
        <v>0</v>
      </c>
      <c r="K187" s="146">
        <v>0</v>
      </c>
      <c r="L187" s="147">
        <v>6999</v>
      </c>
    </row>
    <row r="188" spans="1:12" x14ac:dyDescent="0.15">
      <c r="A188" s="197"/>
      <c r="B188" s="200"/>
      <c r="C188" s="89" t="s">
        <v>239</v>
      </c>
      <c r="D188" s="146">
        <v>75</v>
      </c>
      <c r="E188" s="146">
        <v>41</v>
      </c>
      <c r="F188" s="146">
        <v>100</v>
      </c>
      <c r="G188" s="146">
        <v>9364</v>
      </c>
      <c r="H188" s="146">
        <v>0</v>
      </c>
      <c r="I188" s="146">
        <v>0</v>
      </c>
      <c r="J188" s="146">
        <v>0</v>
      </c>
      <c r="K188" s="146">
        <v>0</v>
      </c>
      <c r="L188" s="147">
        <v>9364</v>
      </c>
    </row>
    <row r="189" spans="1:12" x14ac:dyDescent="0.15">
      <c r="A189" s="197"/>
      <c r="B189" s="200"/>
      <c r="C189" s="89" t="s">
        <v>240</v>
      </c>
      <c r="D189" s="146">
        <v>75</v>
      </c>
      <c r="E189" s="146">
        <v>48</v>
      </c>
      <c r="F189" s="146">
        <v>100</v>
      </c>
      <c r="G189" s="146">
        <v>12162</v>
      </c>
      <c r="H189" s="146">
        <v>0</v>
      </c>
      <c r="I189" s="146">
        <v>0</v>
      </c>
      <c r="J189" s="146">
        <v>0</v>
      </c>
      <c r="K189" s="146">
        <v>0</v>
      </c>
      <c r="L189" s="147">
        <v>12162</v>
      </c>
    </row>
    <row r="190" spans="1:12" x14ac:dyDescent="0.15">
      <c r="A190" s="197"/>
      <c r="B190" s="200"/>
      <c r="C190" s="89" t="s">
        <v>241</v>
      </c>
      <c r="D190" s="146">
        <v>56</v>
      </c>
      <c r="E190" s="146">
        <v>53</v>
      </c>
      <c r="F190" s="146">
        <v>100</v>
      </c>
      <c r="G190" s="146">
        <v>11321</v>
      </c>
      <c r="H190" s="146">
        <v>0</v>
      </c>
      <c r="I190" s="146">
        <v>0</v>
      </c>
      <c r="J190" s="146">
        <v>0</v>
      </c>
      <c r="K190" s="146">
        <v>0</v>
      </c>
      <c r="L190" s="147">
        <v>11321</v>
      </c>
    </row>
    <row r="191" spans="1:12" x14ac:dyDescent="0.15">
      <c r="A191" s="197"/>
      <c r="B191" s="200"/>
      <c r="C191" s="90" t="s">
        <v>242</v>
      </c>
      <c r="D191" s="146">
        <v>56</v>
      </c>
      <c r="E191" s="146">
        <v>48</v>
      </c>
      <c r="F191" s="146">
        <v>100</v>
      </c>
      <c r="G191" s="146">
        <v>9499</v>
      </c>
      <c r="H191" s="146">
        <v>0</v>
      </c>
      <c r="I191" s="146">
        <v>0</v>
      </c>
      <c r="J191" s="146">
        <v>0</v>
      </c>
      <c r="K191" s="146">
        <v>0</v>
      </c>
      <c r="L191" s="147">
        <v>9499</v>
      </c>
    </row>
    <row r="192" spans="1:12" x14ac:dyDescent="0.15">
      <c r="A192" s="197"/>
      <c r="B192" s="200"/>
      <c r="C192" s="90" t="s">
        <v>243</v>
      </c>
      <c r="D192" s="146">
        <v>56</v>
      </c>
      <c r="E192" s="146">
        <v>21</v>
      </c>
      <c r="F192" s="146">
        <v>100</v>
      </c>
      <c r="G192" s="146">
        <v>5387</v>
      </c>
      <c r="H192" s="146">
        <v>0</v>
      </c>
      <c r="I192" s="146">
        <v>0</v>
      </c>
      <c r="J192" s="146">
        <v>0</v>
      </c>
      <c r="K192" s="146">
        <v>0</v>
      </c>
      <c r="L192" s="147">
        <v>5387</v>
      </c>
    </row>
    <row r="193" spans="1:12" x14ac:dyDescent="0.15">
      <c r="A193" s="197"/>
      <c r="B193" s="200"/>
      <c r="C193" s="90" t="s">
        <v>244</v>
      </c>
      <c r="D193" s="146">
        <v>56</v>
      </c>
      <c r="E193" s="146">
        <v>20</v>
      </c>
      <c r="F193" s="146">
        <v>100</v>
      </c>
      <c r="G193" s="146">
        <v>5326</v>
      </c>
      <c r="H193" s="146">
        <v>0</v>
      </c>
      <c r="I193" s="146">
        <v>0</v>
      </c>
      <c r="J193" s="146">
        <v>0</v>
      </c>
      <c r="K193" s="146">
        <v>0</v>
      </c>
      <c r="L193" s="147">
        <v>5326</v>
      </c>
    </row>
    <row r="194" spans="1:12" x14ac:dyDescent="0.15">
      <c r="A194" s="197"/>
      <c r="B194" s="200"/>
      <c r="C194" s="90" t="s">
        <v>245</v>
      </c>
      <c r="D194" s="146">
        <v>56</v>
      </c>
      <c r="E194" s="146">
        <v>39</v>
      </c>
      <c r="F194" s="146">
        <v>100</v>
      </c>
      <c r="G194" s="146">
        <v>6217</v>
      </c>
      <c r="H194" s="146">
        <v>0</v>
      </c>
      <c r="I194" s="146">
        <v>0</v>
      </c>
      <c r="J194" s="146">
        <v>0</v>
      </c>
      <c r="K194" s="146">
        <v>0</v>
      </c>
      <c r="L194" s="147">
        <v>6217</v>
      </c>
    </row>
    <row r="195" spans="1:12" x14ac:dyDescent="0.15">
      <c r="A195" s="197"/>
      <c r="B195" s="200"/>
      <c r="C195" s="90" t="s">
        <v>246</v>
      </c>
      <c r="D195" s="146">
        <v>56</v>
      </c>
      <c r="E195" s="146">
        <v>44</v>
      </c>
      <c r="F195" s="146">
        <v>100</v>
      </c>
      <c r="G195" s="146">
        <v>7120</v>
      </c>
      <c r="H195" s="146">
        <v>0</v>
      </c>
      <c r="I195" s="146">
        <v>0</v>
      </c>
      <c r="J195" s="146">
        <v>0</v>
      </c>
      <c r="K195" s="146">
        <v>0</v>
      </c>
      <c r="L195" s="147">
        <v>7120</v>
      </c>
    </row>
    <row r="196" spans="1:12" x14ac:dyDescent="0.15">
      <c r="A196" s="197"/>
      <c r="B196" s="200"/>
      <c r="C196" s="90" t="s">
        <v>247</v>
      </c>
      <c r="D196" s="146">
        <v>53</v>
      </c>
      <c r="E196" s="146">
        <v>39</v>
      </c>
      <c r="F196" s="146">
        <v>100</v>
      </c>
      <c r="G196" s="146">
        <v>8891</v>
      </c>
      <c r="H196" s="146">
        <v>0</v>
      </c>
      <c r="I196" s="146">
        <v>0</v>
      </c>
      <c r="J196" s="146">
        <v>0</v>
      </c>
      <c r="K196" s="146">
        <v>0</v>
      </c>
      <c r="L196" s="147">
        <v>8891</v>
      </c>
    </row>
    <row r="197" spans="1:12" ht="14.25" thickBot="1" x14ac:dyDescent="0.2">
      <c r="A197" s="198"/>
      <c r="B197" s="201"/>
      <c r="C197" s="91" t="s">
        <v>248</v>
      </c>
      <c r="D197" s="148">
        <v>53</v>
      </c>
      <c r="E197" s="148">
        <v>32</v>
      </c>
      <c r="F197" s="148">
        <v>100</v>
      </c>
      <c r="G197" s="148">
        <v>6667</v>
      </c>
      <c r="H197" s="148">
        <v>0</v>
      </c>
      <c r="I197" s="148">
        <v>0</v>
      </c>
      <c r="J197" s="148">
        <v>0</v>
      </c>
      <c r="K197" s="148">
        <v>0</v>
      </c>
      <c r="L197" s="149">
        <v>6667</v>
      </c>
    </row>
    <row r="198" spans="1:12" x14ac:dyDescent="0.15">
      <c r="A198" s="196">
        <v>9</v>
      </c>
      <c r="B198" s="199" t="s">
        <v>227</v>
      </c>
      <c r="C198" s="88" t="s">
        <v>237</v>
      </c>
      <c r="D198" s="144">
        <v>29</v>
      </c>
      <c r="E198" s="144">
        <v>13</v>
      </c>
      <c r="F198" s="144">
        <v>100</v>
      </c>
      <c r="G198" s="144">
        <v>3599</v>
      </c>
      <c r="H198" s="144">
        <v>0</v>
      </c>
      <c r="I198" s="144">
        <v>0</v>
      </c>
      <c r="J198" s="144">
        <v>0</v>
      </c>
      <c r="K198" s="144">
        <v>0</v>
      </c>
      <c r="L198" s="145">
        <v>3599</v>
      </c>
    </row>
    <row r="199" spans="1:12" x14ac:dyDescent="0.15">
      <c r="A199" s="197"/>
      <c r="B199" s="200"/>
      <c r="C199" s="89" t="s">
        <v>238</v>
      </c>
      <c r="D199" s="146">
        <v>29</v>
      </c>
      <c r="E199" s="146">
        <v>14</v>
      </c>
      <c r="F199" s="146">
        <v>100</v>
      </c>
      <c r="G199" s="146">
        <v>3761</v>
      </c>
      <c r="H199" s="146">
        <v>0</v>
      </c>
      <c r="I199" s="146">
        <v>0</v>
      </c>
      <c r="J199" s="146">
        <v>0</v>
      </c>
      <c r="K199" s="146">
        <v>0</v>
      </c>
      <c r="L199" s="147">
        <v>3761</v>
      </c>
    </row>
    <row r="200" spans="1:12" x14ac:dyDescent="0.15">
      <c r="A200" s="197"/>
      <c r="B200" s="200"/>
      <c r="C200" s="89" t="s">
        <v>239</v>
      </c>
      <c r="D200" s="146">
        <v>29</v>
      </c>
      <c r="E200" s="146">
        <v>14</v>
      </c>
      <c r="F200" s="146">
        <v>100</v>
      </c>
      <c r="G200" s="146">
        <v>3937</v>
      </c>
      <c r="H200" s="146">
        <v>0</v>
      </c>
      <c r="I200" s="146">
        <v>0</v>
      </c>
      <c r="J200" s="146">
        <v>0</v>
      </c>
      <c r="K200" s="146">
        <v>0</v>
      </c>
      <c r="L200" s="147">
        <v>3937</v>
      </c>
    </row>
    <row r="201" spans="1:12" x14ac:dyDescent="0.15">
      <c r="A201" s="197"/>
      <c r="B201" s="200"/>
      <c r="C201" s="89" t="s">
        <v>240</v>
      </c>
      <c r="D201" s="146">
        <v>29</v>
      </c>
      <c r="E201" s="146">
        <v>18</v>
      </c>
      <c r="F201" s="146">
        <v>100</v>
      </c>
      <c r="G201" s="146">
        <v>4496</v>
      </c>
      <c r="H201" s="146">
        <v>0</v>
      </c>
      <c r="I201" s="146">
        <v>0</v>
      </c>
      <c r="J201" s="146">
        <v>0</v>
      </c>
      <c r="K201" s="146">
        <v>0</v>
      </c>
      <c r="L201" s="147">
        <v>4496</v>
      </c>
    </row>
    <row r="202" spans="1:12" x14ac:dyDescent="0.15">
      <c r="A202" s="197"/>
      <c r="B202" s="200"/>
      <c r="C202" s="89" t="s">
        <v>241</v>
      </c>
      <c r="D202" s="146">
        <v>29</v>
      </c>
      <c r="E202" s="146">
        <v>22</v>
      </c>
      <c r="F202" s="146">
        <v>100</v>
      </c>
      <c r="G202" s="146">
        <v>5289</v>
      </c>
      <c r="H202" s="146">
        <v>0</v>
      </c>
      <c r="I202" s="146">
        <v>0</v>
      </c>
      <c r="J202" s="146">
        <v>0</v>
      </c>
      <c r="K202" s="146">
        <v>0</v>
      </c>
      <c r="L202" s="147">
        <v>5289</v>
      </c>
    </row>
    <row r="203" spans="1:12" x14ac:dyDescent="0.15">
      <c r="A203" s="197"/>
      <c r="B203" s="200"/>
      <c r="C203" s="90" t="s">
        <v>242</v>
      </c>
      <c r="D203" s="146">
        <v>25</v>
      </c>
      <c r="E203" s="146">
        <v>19</v>
      </c>
      <c r="F203" s="146">
        <v>100</v>
      </c>
      <c r="G203" s="146">
        <v>4846</v>
      </c>
      <c r="H203" s="146">
        <v>0</v>
      </c>
      <c r="I203" s="146">
        <v>0</v>
      </c>
      <c r="J203" s="146">
        <v>0</v>
      </c>
      <c r="K203" s="146">
        <v>0</v>
      </c>
      <c r="L203" s="147">
        <v>4846</v>
      </c>
    </row>
    <row r="204" spans="1:12" x14ac:dyDescent="0.15">
      <c r="A204" s="197"/>
      <c r="B204" s="200"/>
      <c r="C204" s="90" t="s">
        <v>243</v>
      </c>
      <c r="D204" s="146">
        <v>25</v>
      </c>
      <c r="E204" s="146">
        <v>14</v>
      </c>
      <c r="F204" s="146">
        <v>100</v>
      </c>
      <c r="G204" s="146">
        <v>4013</v>
      </c>
      <c r="H204" s="146">
        <v>0</v>
      </c>
      <c r="I204" s="146">
        <v>0</v>
      </c>
      <c r="J204" s="146">
        <v>0</v>
      </c>
      <c r="K204" s="146">
        <v>0</v>
      </c>
      <c r="L204" s="147">
        <v>4013</v>
      </c>
    </row>
    <row r="205" spans="1:12" x14ac:dyDescent="0.15">
      <c r="A205" s="197"/>
      <c r="B205" s="200"/>
      <c r="C205" s="90" t="s">
        <v>244</v>
      </c>
      <c r="D205" s="146">
        <v>25</v>
      </c>
      <c r="E205" s="146">
        <v>16</v>
      </c>
      <c r="F205" s="146">
        <v>100</v>
      </c>
      <c r="G205" s="146">
        <v>3947</v>
      </c>
      <c r="H205" s="146">
        <v>0</v>
      </c>
      <c r="I205" s="146">
        <v>0</v>
      </c>
      <c r="J205" s="146">
        <v>0</v>
      </c>
      <c r="K205" s="146">
        <v>0</v>
      </c>
      <c r="L205" s="147">
        <v>3947</v>
      </c>
    </row>
    <row r="206" spans="1:12" x14ac:dyDescent="0.15">
      <c r="A206" s="197"/>
      <c r="B206" s="200"/>
      <c r="C206" s="90" t="s">
        <v>245</v>
      </c>
      <c r="D206" s="146">
        <v>25</v>
      </c>
      <c r="E206" s="146">
        <v>22</v>
      </c>
      <c r="F206" s="146">
        <v>100</v>
      </c>
      <c r="G206" s="146">
        <v>4790</v>
      </c>
      <c r="H206" s="146">
        <v>0</v>
      </c>
      <c r="I206" s="146">
        <v>0</v>
      </c>
      <c r="J206" s="146">
        <v>0</v>
      </c>
      <c r="K206" s="146">
        <v>0</v>
      </c>
      <c r="L206" s="147">
        <v>4790</v>
      </c>
    </row>
    <row r="207" spans="1:12" x14ac:dyDescent="0.15">
      <c r="A207" s="197"/>
      <c r="B207" s="200"/>
      <c r="C207" s="90" t="s">
        <v>246</v>
      </c>
      <c r="D207" s="146">
        <v>25</v>
      </c>
      <c r="E207" s="146">
        <v>23</v>
      </c>
      <c r="F207" s="146">
        <v>100</v>
      </c>
      <c r="G207" s="146">
        <v>4806</v>
      </c>
      <c r="H207" s="146">
        <v>0</v>
      </c>
      <c r="I207" s="146">
        <v>0</v>
      </c>
      <c r="J207" s="146">
        <v>0</v>
      </c>
      <c r="K207" s="146">
        <v>0</v>
      </c>
      <c r="L207" s="147">
        <v>4806</v>
      </c>
    </row>
    <row r="208" spans="1:12" x14ac:dyDescent="0.15">
      <c r="A208" s="197"/>
      <c r="B208" s="200"/>
      <c r="C208" s="90" t="s">
        <v>247</v>
      </c>
      <c r="D208" s="146">
        <v>23</v>
      </c>
      <c r="E208" s="146">
        <v>23</v>
      </c>
      <c r="F208" s="146">
        <v>100</v>
      </c>
      <c r="G208" s="146">
        <v>4393</v>
      </c>
      <c r="H208" s="146">
        <v>0</v>
      </c>
      <c r="I208" s="146">
        <v>0</v>
      </c>
      <c r="J208" s="146">
        <v>0</v>
      </c>
      <c r="K208" s="146">
        <v>0</v>
      </c>
      <c r="L208" s="147">
        <v>4393</v>
      </c>
    </row>
    <row r="209" spans="1:12" ht="14.25" thickBot="1" x14ac:dyDescent="0.2">
      <c r="A209" s="198"/>
      <c r="B209" s="201"/>
      <c r="C209" s="91" t="s">
        <v>248</v>
      </c>
      <c r="D209" s="148">
        <v>23</v>
      </c>
      <c r="E209" s="148">
        <v>20</v>
      </c>
      <c r="F209" s="148">
        <v>100</v>
      </c>
      <c r="G209" s="148">
        <v>4291</v>
      </c>
      <c r="H209" s="148">
        <v>0</v>
      </c>
      <c r="I209" s="148">
        <v>0</v>
      </c>
      <c r="J209" s="148">
        <v>0</v>
      </c>
      <c r="K209" s="148">
        <v>0</v>
      </c>
      <c r="L209" s="149">
        <v>4291</v>
      </c>
    </row>
    <row r="210" spans="1:12" s="12" customFormat="1" ht="13.5" hidden="1" customHeight="1" x14ac:dyDescent="0.15">
      <c r="A210" s="196">
        <v>18</v>
      </c>
      <c r="B210" s="239" t="s">
        <v>208</v>
      </c>
      <c r="C210" s="88" t="s">
        <v>237</v>
      </c>
      <c r="D210" s="19">
        <v>310</v>
      </c>
      <c r="E210" s="19">
        <v>151</v>
      </c>
      <c r="F210" s="19">
        <v>100</v>
      </c>
      <c r="G210" s="19">
        <v>54832</v>
      </c>
      <c r="H210" s="19">
        <v>0</v>
      </c>
      <c r="I210" s="19">
        <v>0</v>
      </c>
      <c r="J210" s="19">
        <v>0</v>
      </c>
      <c r="K210" s="19">
        <v>0</v>
      </c>
      <c r="L210" s="20">
        <v>54832</v>
      </c>
    </row>
    <row r="211" spans="1:12" s="12" customFormat="1" hidden="1" x14ac:dyDescent="0.15">
      <c r="A211" s="197"/>
      <c r="B211" s="240"/>
      <c r="C211" s="89" t="s">
        <v>238</v>
      </c>
      <c r="D211" s="23">
        <v>310</v>
      </c>
      <c r="E211" s="23">
        <v>178</v>
      </c>
      <c r="F211" s="23">
        <v>100</v>
      </c>
      <c r="G211" s="23">
        <v>63334</v>
      </c>
      <c r="H211" s="23">
        <v>0</v>
      </c>
      <c r="I211" s="23">
        <v>0</v>
      </c>
      <c r="J211" s="23">
        <v>0</v>
      </c>
      <c r="K211" s="23">
        <v>0</v>
      </c>
      <c r="L211" s="24">
        <v>63334</v>
      </c>
    </row>
    <row r="212" spans="1:12" s="12" customFormat="1" hidden="1" x14ac:dyDescent="0.15">
      <c r="A212" s="197"/>
      <c r="B212" s="240"/>
      <c r="C212" s="89" t="s">
        <v>239</v>
      </c>
      <c r="D212" s="23">
        <v>310</v>
      </c>
      <c r="E212" s="23">
        <v>237</v>
      </c>
      <c r="F212" s="23">
        <v>100</v>
      </c>
      <c r="G212" s="23">
        <v>88432</v>
      </c>
      <c r="H212" s="23">
        <v>0</v>
      </c>
      <c r="I212" s="23">
        <v>0</v>
      </c>
      <c r="J212" s="23">
        <v>0</v>
      </c>
      <c r="K212" s="23">
        <v>0</v>
      </c>
      <c r="L212" s="24">
        <v>88432</v>
      </c>
    </row>
    <row r="213" spans="1:12" s="12" customFormat="1" hidden="1" x14ac:dyDescent="0.15">
      <c r="A213" s="197"/>
      <c r="B213" s="240"/>
      <c r="C213" s="89" t="s">
        <v>240</v>
      </c>
      <c r="D213" s="23">
        <v>310</v>
      </c>
      <c r="E213" s="23">
        <v>265</v>
      </c>
      <c r="F213" s="23">
        <v>99</v>
      </c>
      <c r="G213" s="23">
        <v>106318</v>
      </c>
      <c r="H213" s="23">
        <v>0</v>
      </c>
      <c r="I213" s="23">
        <v>0</v>
      </c>
      <c r="J213" s="23">
        <v>0</v>
      </c>
      <c r="K213" s="23">
        <v>0</v>
      </c>
      <c r="L213" s="24">
        <v>106318</v>
      </c>
    </row>
    <row r="214" spans="1:12" s="12" customFormat="1" hidden="1" x14ac:dyDescent="0.15">
      <c r="A214" s="197"/>
      <c r="B214" s="240"/>
      <c r="C214" s="89" t="s">
        <v>241</v>
      </c>
      <c r="D214" s="23">
        <v>314</v>
      </c>
      <c r="E214" s="23">
        <v>314</v>
      </c>
      <c r="F214" s="23">
        <v>100</v>
      </c>
      <c r="G214" s="23">
        <v>113220</v>
      </c>
      <c r="H214" s="23">
        <v>0</v>
      </c>
      <c r="I214" s="23">
        <v>0</v>
      </c>
      <c r="J214" s="23">
        <v>0</v>
      </c>
      <c r="K214" s="23">
        <v>0</v>
      </c>
      <c r="L214" s="24">
        <v>113220</v>
      </c>
    </row>
    <row r="215" spans="1:12" s="12" customFormat="1" hidden="1" x14ac:dyDescent="0.15">
      <c r="A215" s="197"/>
      <c r="B215" s="240"/>
      <c r="C215" s="90" t="s">
        <v>242</v>
      </c>
      <c r="D215" s="23">
        <v>314</v>
      </c>
      <c r="E215" s="23">
        <v>245</v>
      </c>
      <c r="F215" s="23">
        <v>100</v>
      </c>
      <c r="G215" s="23">
        <v>93142</v>
      </c>
      <c r="H215" s="23">
        <v>0</v>
      </c>
      <c r="I215" s="23">
        <v>0</v>
      </c>
      <c r="J215" s="23">
        <v>0</v>
      </c>
      <c r="K215" s="23">
        <v>0</v>
      </c>
      <c r="L215" s="24">
        <v>93142</v>
      </c>
    </row>
    <row r="216" spans="1:12" s="12" customFormat="1" hidden="1" x14ac:dyDescent="0.15">
      <c r="A216" s="197"/>
      <c r="B216" s="240"/>
      <c r="C216" s="90" t="s">
        <v>243</v>
      </c>
      <c r="D216" s="23">
        <v>314</v>
      </c>
      <c r="E216" s="23">
        <v>150</v>
      </c>
      <c r="F216" s="23">
        <v>100</v>
      </c>
      <c r="G216" s="23">
        <v>62619</v>
      </c>
      <c r="H216" s="23">
        <v>0</v>
      </c>
      <c r="I216" s="23">
        <v>0</v>
      </c>
      <c r="J216" s="23">
        <v>0</v>
      </c>
      <c r="K216" s="23">
        <v>0</v>
      </c>
      <c r="L216" s="24">
        <v>62619</v>
      </c>
    </row>
    <row r="217" spans="1:12" s="12" customFormat="1" hidden="1" x14ac:dyDescent="0.15">
      <c r="A217" s="197"/>
      <c r="B217" s="240"/>
      <c r="C217" s="90" t="s">
        <v>244</v>
      </c>
      <c r="D217" s="23">
        <v>314</v>
      </c>
      <c r="E217" s="23">
        <v>162</v>
      </c>
      <c r="F217" s="23">
        <v>100</v>
      </c>
      <c r="G217" s="23">
        <v>63280</v>
      </c>
      <c r="H217" s="23">
        <v>0</v>
      </c>
      <c r="I217" s="23">
        <v>0</v>
      </c>
      <c r="J217" s="23">
        <v>0</v>
      </c>
      <c r="K217" s="23">
        <v>0</v>
      </c>
      <c r="L217" s="24">
        <v>63280</v>
      </c>
    </row>
    <row r="218" spans="1:12" s="12" customFormat="1" hidden="1" x14ac:dyDescent="0.15">
      <c r="A218" s="197"/>
      <c r="B218" s="240"/>
      <c r="C218" s="90" t="s">
        <v>245</v>
      </c>
      <c r="D218" s="23">
        <v>314</v>
      </c>
      <c r="E218" s="23">
        <v>212</v>
      </c>
      <c r="F218" s="23">
        <v>100</v>
      </c>
      <c r="G218" s="23">
        <v>76799</v>
      </c>
      <c r="H218" s="23">
        <v>0</v>
      </c>
      <c r="I218" s="23">
        <v>0</v>
      </c>
      <c r="J218" s="23">
        <v>0</v>
      </c>
      <c r="K218" s="23">
        <v>0</v>
      </c>
      <c r="L218" s="24">
        <v>76799</v>
      </c>
    </row>
    <row r="219" spans="1:12" s="12" customFormat="1" hidden="1" x14ac:dyDescent="0.15">
      <c r="A219" s="197"/>
      <c r="B219" s="240"/>
      <c r="C219" s="90" t="s">
        <v>246</v>
      </c>
      <c r="D219" s="23">
        <v>314</v>
      </c>
      <c r="E219" s="23">
        <v>220</v>
      </c>
      <c r="F219" s="23">
        <v>100</v>
      </c>
      <c r="G219" s="23">
        <v>70684</v>
      </c>
      <c r="H219" s="23">
        <v>0</v>
      </c>
      <c r="I219" s="23">
        <v>0</v>
      </c>
      <c r="J219" s="23">
        <v>0</v>
      </c>
      <c r="K219" s="23">
        <v>0</v>
      </c>
      <c r="L219" s="24">
        <v>70684</v>
      </c>
    </row>
    <row r="220" spans="1:12" s="12" customFormat="1" hidden="1" x14ac:dyDescent="0.15">
      <c r="A220" s="197"/>
      <c r="B220" s="240"/>
      <c r="C220" s="90" t="s">
        <v>247</v>
      </c>
      <c r="D220" s="23">
        <v>314</v>
      </c>
      <c r="E220" s="23">
        <v>161</v>
      </c>
      <c r="F220" s="23">
        <v>100</v>
      </c>
      <c r="G220" s="23">
        <v>56990</v>
      </c>
      <c r="H220" s="23">
        <v>0</v>
      </c>
      <c r="I220" s="23">
        <v>0</v>
      </c>
      <c r="J220" s="23">
        <v>0</v>
      </c>
      <c r="K220" s="23">
        <v>0</v>
      </c>
      <c r="L220" s="24">
        <v>56990</v>
      </c>
    </row>
    <row r="221" spans="1:12" s="12" customFormat="1" ht="14.25" hidden="1" thickBot="1" x14ac:dyDescent="0.2">
      <c r="A221" s="198"/>
      <c r="B221" s="241"/>
      <c r="C221" s="91" t="s">
        <v>248</v>
      </c>
      <c r="D221" s="26">
        <v>314</v>
      </c>
      <c r="E221" s="26">
        <v>157</v>
      </c>
      <c r="F221" s="26">
        <v>100</v>
      </c>
      <c r="G221" s="26">
        <v>56913</v>
      </c>
      <c r="H221" s="26">
        <v>0</v>
      </c>
      <c r="I221" s="26">
        <v>0</v>
      </c>
      <c r="J221" s="26">
        <v>0</v>
      </c>
      <c r="K221" s="26">
        <v>0</v>
      </c>
      <c r="L221" s="27">
        <v>56913</v>
      </c>
    </row>
  </sheetData>
  <mergeCells count="42">
    <mergeCell ref="A90:A101"/>
    <mergeCell ref="B90:B101"/>
    <mergeCell ref="G4:L4"/>
    <mergeCell ref="A4:B5"/>
    <mergeCell ref="C4:C5"/>
    <mergeCell ref="D4:D5"/>
    <mergeCell ref="E4:E5"/>
    <mergeCell ref="F4:F5"/>
    <mergeCell ref="A42:A53"/>
    <mergeCell ref="B42:B53"/>
    <mergeCell ref="A54:A65"/>
    <mergeCell ref="B54:B65"/>
    <mergeCell ref="A78:A89"/>
    <mergeCell ref="B78:B89"/>
    <mergeCell ref="A66:A77"/>
    <mergeCell ref="B66:B77"/>
    <mergeCell ref="A102:A113"/>
    <mergeCell ref="B102:B113"/>
    <mergeCell ref="A138:A149"/>
    <mergeCell ref="B138:B149"/>
    <mergeCell ref="A114:A125"/>
    <mergeCell ref="B114:B125"/>
    <mergeCell ref="A126:A137"/>
    <mergeCell ref="B126:B137"/>
    <mergeCell ref="A6:A17"/>
    <mergeCell ref="B6:B17"/>
    <mergeCell ref="A18:A29"/>
    <mergeCell ref="B18:B29"/>
    <mergeCell ref="A30:A41"/>
    <mergeCell ref="B30:B41"/>
    <mergeCell ref="A150:A161"/>
    <mergeCell ref="B150:B161"/>
    <mergeCell ref="A210:A221"/>
    <mergeCell ref="B210:B221"/>
    <mergeCell ref="A198:A209"/>
    <mergeCell ref="A162:A173"/>
    <mergeCell ref="B162:B173"/>
    <mergeCell ref="A186:A197"/>
    <mergeCell ref="B186:B197"/>
    <mergeCell ref="B198:B209"/>
    <mergeCell ref="A174:A185"/>
    <mergeCell ref="B174:B185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r:id="rId1"/>
  <headerFooter>
    <oddFooter>&amp;R県央・島原地区１_【別表４】_&amp;P／&amp;N</oddFooter>
  </headerFooter>
  <rowBreaks count="1" manualBreakCount="1">
    <brk id="137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F582-2D2B-4919-B48F-9B937108772B}">
  <sheetPr>
    <tabColor rgb="FF00B050"/>
  </sheetPr>
  <dimension ref="A1:E23"/>
  <sheetViews>
    <sheetView view="pageBreakPreview" zoomScale="70" zoomScaleNormal="100" zoomScaleSheetLayoutView="70" workbookViewId="0">
      <selection activeCell="H15" sqref="H15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358</v>
      </c>
    </row>
    <row r="4" spans="1:5" ht="33.75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5" s="12" customFormat="1" ht="33.75" hidden="1" customHeight="1" x14ac:dyDescent="0.15">
      <c r="A5" s="85">
        <v>1</v>
      </c>
      <c r="B5" s="8" t="s">
        <v>178</v>
      </c>
      <c r="C5" s="8" t="s">
        <v>289</v>
      </c>
      <c r="D5" s="8" t="s">
        <v>138</v>
      </c>
      <c r="E5" s="8" t="s">
        <v>148</v>
      </c>
    </row>
    <row r="6" spans="1:5" s="12" customFormat="1" ht="33.75" customHeight="1" x14ac:dyDescent="0.15">
      <c r="A6" s="85">
        <v>1</v>
      </c>
      <c r="B6" s="8" t="s">
        <v>180</v>
      </c>
      <c r="C6" s="8" t="s">
        <v>162</v>
      </c>
      <c r="D6" s="8" t="s">
        <v>138</v>
      </c>
      <c r="E6" s="8" t="s">
        <v>148</v>
      </c>
    </row>
    <row r="7" spans="1:5" s="12" customFormat="1" ht="33.75" customHeight="1" x14ac:dyDescent="0.15">
      <c r="A7" s="85">
        <v>2</v>
      </c>
      <c r="B7" s="8" t="s">
        <v>218</v>
      </c>
      <c r="C7" s="8" t="s">
        <v>163</v>
      </c>
      <c r="D7" s="8" t="s">
        <v>138</v>
      </c>
      <c r="E7" s="8" t="s">
        <v>148</v>
      </c>
    </row>
    <row r="8" spans="1:5" s="12" customFormat="1" ht="33.75" hidden="1" customHeight="1" x14ac:dyDescent="0.15">
      <c r="A8" s="85">
        <v>4</v>
      </c>
      <c r="B8" s="8" t="s">
        <v>182</v>
      </c>
      <c r="C8" s="8" t="s">
        <v>288</v>
      </c>
      <c r="D8" s="8" t="s">
        <v>164</v>
      </c>
      <c r="E8" s="8" t="s">
        <v>148</v>
      </c>
    </row>
    <row r="9" spans="1:5" s="12" customFormat="1" ht="33.75" hidden="1" customHeight="1" x14ac:dyDescent="0.15">
      <c r="A9" s="85">
        <v>5</v>
      </c>
      <c r="B9" s="8" t="s">
        <v>184</v>
      </c>
      <c r="C9" s="8" t="s">
        <v>165</v>
      </c>
      <c r="D9" s="8" t="s">
        <v>164</v>
      </c>
      <c r="E9" s="8" t="s">
        <v>148</v>
      </c>
    </row>
    <row r="10" spans="1:5" ht="33.75" customHeight="1" x14ac:dyDescent="0.15">
      <c r="A10" s="85">
        <v>3</v>
      </c>
      <c r="B10" s="8" t="s">
        <v>219</v>
      </c>
      <c r="C10" s="8" t="s">
        <v>281</v>
      </c>
      <c r="D10" s="8" t="s">
        <v>138</v>
      </c>
      <c r="E10" s="8" t="s">
        <v>148</v>
      </c>
    </row>
    <row r="11" spans="1:5" ht="33.75" hidden="1" customHeight="1" x14ac:dyDescent="0.15">
      <c r="A11" s="85">
        <v>7</v>
      </c>
      <c r="B11" s="8" t="s">
        <v>220</v>
      </c>
      <c r="C11" s="8" t="s">
        <v>280</v>
      </c>
      <c r="D11" s="8" t="s">
        <v>138</v>
      </c>
      <c r="E11" s="8" t="s">
        <v>148</v>
      </c>
    </row>
    <row r="12" spans="1:5" ht="33.75" customHeight="1" x14ac:dyDescent="0.15">
      <c r="A12" s="85">
        <v>4</v>
      </c>
      <c r="B12" s="8" t="s">
        <v>221</v>
      </c>
      <c r="C12" s="8" t="s">
        <v>284</v>
      </c>
      <c r="D12" s="8" t="s">
        <v>138</v>
      </c>
      <c r="E12" s="8" t="s">
        <v>148</v>
      </c>
    </row>
    <row r="13" spans="1:5" ht="33.75" customHeight="1" x14ac:dyDescent="0.15">
      <c r="A13" s="85">
        <v>5</v>
      </c>
      <c r="B13" s="8" t="s">
        <v>222</v>
      </c>
      <c r="C13" s="8" t="s">
        <v>282</v>
      </c>
      <c r="D13" s="8" t="s">
        <v>138</v>
      </c>
      <c r="E13" s="8" t="s">
        <v>148</v>
      </c>
    </row>
    <row r="14" spans="1:5" ht="33.75" customHeight="1" x14ac:dyDescent="0.15">
      <c r="A14" s="85">
        <v>6</v>
      </c>
      <c r="B14" s="8" t="s">
        <v>223</v>
      </c>
      <c r="C14" s="8" t="s">
        <v>283</v>
      </c>
      <c r="D14" s="8" t="s">
        <v>138</v>
      </c>
      <c r="E14" s="8" t="s">
        <v>148</v>
      </c>
    </row>
    <row r="15" spans="1:5" ht="33.75" customHeight="1" x14ac:dyDescent="0.15">
      <c r="A15" s="85">
        <v>7</v>
      </c>
      <c r="B15" s="8" t="s">
        <v>224</v>
      </c>
      <c r="C15" s="8" t="s">
        <v>283</v>
      </c>
      <c r="D15" s="8" t="s">
        <v>138</v>
      </c>
      <c r="E15" s="8" t="s">
        <v>148</v>
      </c>
    </row>
    <row r="16" spans="1:5" ht="33.75" hidden="1" customHeight="1" x14ac:dyDescent="0.15">
      <c r="A16" s="85">
        <v>12</v>
      </c>
      <c r="B16" s="8" t="s">
        <v>261</v>
      </c>
      <c r="C16" s="8" t="s">
        <v>34</v>
      </c>
      <c r="D16" s="8" t="s">
        <v>32</v>
      </c>
      <c r="E16" s="8" t="s">
        <v>4</v>
      </c>
    </row>
    <row r="17" spans="1:5" ht="33.75" hidden="1" customHeight="1" x14ac:dyDescent="0.15">
      <c r="A17" s="85">
        <v>13</v>
      </c>
      <c r="B17" s="8" t="s">
        <v>262</v>
      </c>
      <c r="C17" s="8" t="s">
        <v>349</v>
      </c>
      <c r="D17" s="3" t="s">
        <v>32</v>
      </c>
      <c r="E17" s="8" t="s">
        <v>4</v>
      </c>
    </row>
    <row r="18" spans="1:5" ht="33.75" hidden="1" customHeight="1" x14ac:dyDescent="0.15">
      <c r="A18" s="85">
        <v>14</v>
      </c>
      <c r="B18" s="8" t="s">
        <v>263</v>
      </c>
      <c r="C18" s="8" t="s">
        <v>33</v>
      </c>
      <c r="D18" s="8" t="s">
        <v>32</v>
      </c>
      <c r="E18" s="8" t="s">
        <v>4</v>
      </c>
    </row>
    <row r="19" spans="1:5" ht="33.75" customHeight="1" x14ac:dyDescent="0.15">
      <c r="A19" s="85">
        <v>8</v>
      </c>
      <c r="B19" s="8" t="s">
        <v>111</v>
      </c>
      <c r="C19" s="8" t="s">
        <v>112</v>
      </c>
      <c r="D19" s="8" t="s">
        <v>113</v>
      </c>
      <c r="E19" s="8" t="s">
        <v>4</v>
      </c>
    </row>
    <row r="20" spans="1:5" ht="33.75" hidden="1" customHeight="1" x14ac:dyDescent="0.15">
      <c r="A20" s="85">
        <v>16</v>
      </c>
      <c r="B20" s="8" t="s">
        <v>225</v>
      </c>
      <c r="C20" s="8" t="s">
        <v>285</v>
      </c>
      <c r="D20" s="8" t="s">
        <v>5</v>
      </c>
      <c r="E20" s="8" t="s">
        <v>4</v>
      </c>
    </row>
    <row r="21" spans="1:5" ht="33.75" hidden="1" customHeight="1" x14ac:dyDescent="0.15">
      <c r="A21" s="85">
        <v>17</v>
      </c>
      <c r="B21" s="8" t="s">
        <v>226</v>
      </c>
      <c r="C21" s="8" t="s">
        <v>286</v>
      </c>
      <c r="D21" s="8" t="s">
        <v>5</v>
      </c>
      <c r="E21" s="8" t="s">
        <v>4</v>
      </c>
    </row>
    <row r="22" spans="1:5" ht="33.75" customHeight="1" x14ac:dyDescent="0.15">
      <c r="A22" s="85">
        <v>9</v>
      </c>
      <c r="B22" s="8" t="s">
        <v>208</v>
      </c>
      <c r="C22" s="8" t="s">
        <v>287</v>
      </c>
      <c r="D22" s="8" t="s">
        <v>202</v>
      </c>
      <c r="E22" s="8" t="s">
        <v>4</v>
      </c>
    </row>
    <row r="23" spans="1:5" ht="12.75" customHeight="1" x14ac:dyDescent="0.15"/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&amp;R県央・島原地区２_【別表１】_&amp;P／&amp;N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1E73-B8FA-4134-98FD-EEDCFCBE7C5B}">
  <sheetPr>
    <tabColor rgb="FF00B050"/>
  </sheetPr>
  <dimension ref="A1:L22"/>
  <sheetViews>
    <sheetView view="pageBreakPreview" zoomScaleNormal="100" zoomScaleSheetLayoutView="100" workbookViewId="0">
      <selection activeCell="J13" sqref="J13"/>
    </sheetView>
  </sheetViews>
  <sheetFormatPr defaultRowHeight="13.5" x14ac:dyDescent="0.15"/>
  <cols>
    <col min="1" max="1" width="3.625" style="1" customWidth="1"/>
    <col min="2" max="2" width="30.875" style="1" customWidth="1"/>
    <col min="3" max="3" width="7.125" style="1" customWidth="1"/>
    <col min="4" max="4" width="10.625" style="1" customWidth="1"/>
    <col min="5" max="5" width="9.5" style="1" customWidth="1"/>
    <col min="6" max="6" width="7.375" style="1" customWidth="1"/>
    <col min="7" max="7" width="7.25" style="1" customWidth="1"/>
    <col min="8" max="8" width="5.62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358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1.25" customHeight="1" x14ac:dyDescent="0.15">
      <c r="A3" s="234" t="s">
        <v>95</v>
      </c>
      <c r="B3" s="234"/>
      <c r="C3" s="75" t="s">
        <v>10</v>
      </c>
      <c r="D3" s="76" t="s">
        <v>9</v>
      </c>
      <c r="E3" s="76" t="s">
        <v>278</v>
      </c>
      <c r="F3" s="137" t="s">
        <v>269</v>
      </c>
      <c r="G3" s="76" t="s">
        <v>270</v>
      </c>
      <c r="H3" s="76" t="s">
        <v>271</v>
      </c>
      <c r="I3" s="76" t="s">
        <v>272</v>
      </c>
      <c r="J3" s="76" t="s">
        <v>273</v>
      </c>
      <c r="K3" s="76" t="s">
        <v>274</v>
      </c>
      <c r="L3" s="76" t="s">
        <v>275</v>
      </c>
    </row>
    <row r="4" spans="1:12" s="12" customFormat="1" ht="40.5" hidden="1" x14ac:dyDescent="0.15">
      <c r="A4" s="78">
        <v>1</v>
      </c>
      <c r="B4" s="10" t="s">
        <v>178</v>
      </c>
      <c r="C4" s="56">
        <f>別表3【県央・島原2】!D5</f>
        <v>155</v>
      </c>
      <c r="D4" s="86">
        <f>SUM(別表3【県央・島原2】!K5:K16)</f>
        <v>310700</v>
      </c>
      <c r="E4" s="65">
        <v>500</v>
      </c>
      <c r="F4" s="132" t="s">
        <v>322</v>
      </c>
      <c r="G4" s="65" t="s">
        <v>6</v>
      </c>
      <c r="H4" s="65" t="s">
        <v>6</v>
      </c>
      <c r="I4" s="10" t="s">
        <v>133</v>
      </c>
      <c r="J4" s="10" t="s">
        <v>54</v>
      </c>
      <c r="K4" s="10" t="s">
        <v>7</v>
      </c>
      <c r="L4" s="10" t="s">
        <v>7</v>
      </c>
    </row>
    <row r="5" spans="1:12" s="12" customFormat="1" ht="40.5" x14ac:dyDescent="0.15">
      <c r="A5" s="78">
        <v>1</v>
      </c>
      <c r="B5" s="10" t="s">
        <v>179</v>
      </c>
      <c r="C5" s="138">
        <f>別表3【県央・島原2】!D17</f>
        <v>38</v>
      </c>
      <c r="D5" s="165">
        <f>SUM(別表3【県央・島原2】!K17:K28)</f>
        <v>90600</v>
      </c>
      <c r="E5" s="179">
        <v>205</v>
      </c>
      <c r="F5" s="65" t="s">
        <v>323</v>
      </c>
      <c r="G5" s="65" t="s">
        <v>6</v>
      </c>
      <c r="H5" s="65" t="s">
        <v>6</v>
      </c>
      <c r="I5" s="10" t="s">
        <v>55</v>
      </c>
      <c r="J5" s="10" t="s">
        <v>56</v>
      </c>
      <c r="K5" s="10" t="s">
        <v>7</v>
      </c>
      <c r="L5" s="10" t="s">
        <v>7</v>
      </c>
    </row>
    <row r="6" spans="1:12" s="12" customFormat="1" ht="40.5" x14ac:dyDescent="0.15">
      <c r="A6" s="78">
        <v>2</v>
      </c>
      <c r="B6" s="10" t="s">
        <v>218</v>
      </c>
      <c r="C6" s="138">
        <f>別表3【県央・島原2】!D29</f>
        <v>46</v>
      </c>
      <c r="D6" s="165">
        <f>SUM(別表3【県央・島原2】!K29:K40)</f>
        <v>117100</v>
      </c>
      <c r="E6" s="179">
        <v>150</v>
      </c>
      <c r="F6" s="65" t="s">
        <v>329</v>
      </c>
      <c r="G6" s="65" t="s">
        <v>6</v>
      </c>
      <c r="H6" s="65" t="s">
        <v>6</v>
      </c>
      <c r="I6" s="10" t="s">
        <v>57</v>
      </c>
      <c r="J6" s="10" t="s">
        <v>58</v>
      </c>
      <c r="K6" s="10" t="s">
        <v>7</v>
      </c>
      <c r="L6" s="10" t="s">
        <v>7</v>
      </c>
    </row>
    <row r="7" spans="1:12" s="12" customFormat="1" ht="40.5" hidden="1" x14ac:dyDescent="0.15">
      <c r="A7" s="78">
        <v>4</v>
      </c>
      <c r="B7" s="10" t="s">
        <v>181</v>
      </c>
      <c r="C7" s="138">
        <f>別表3【県央・島原2】!D41</f>
        <v>16</v>
      </c>
      <c r="D7" s="165">
        <f>SUM(別表3【県央・島原2】!K41:K52)</f>
        <v>31200</v>
      </c>
      <c r="E7" s="179">
        <v>103</v>
      </c>
      <c r="F7" s="65" t="s">
        <v>6</v>
      </c>
      <c r="G7" s="65" t="s">
        <v>6</v>
      </c>
      <c r="H7" s="65" t="s">
        <v>6</v>
      </c>
      <c r="I7" s="10" t="s">
        <v>57</v>
      </c>
      <c r="J7" s="10" t="s">
        <v>134</v>
      </c>
      <c r="K7" s="10" t="s">
        <v>7</v>
      </c>
      <c r="L7" s="10" t="s">
        <v>7</v>
      </c>
    </row>
    <row r="8" spans="1:12" s="12" customFormat="1" ht="40.5" hidden="1" x14ac:dyDescent="0.15">
      <c r="A8" s="78">
        <v>5</v>
      </c>
      <c r="B8" s="10" t="s">
        <v>183</v>
      </c>
      <c r="C8" s="138">
        <f>別表3【県央・島原2】!D53</f>
        <v>12</v>
      </c>
      <c r="D8" s="165">
        <f>SUM(別表3【県央・島原2】!K53:K64)</f>
        <v>8800</v>
      </c>
      <c r="E8" s="179">
        <v>95</v>
      </c>
      <c r="F8" s="65" t="s">
        <v>6</v>
      </c>
      <c r="G8" s="65" t="s">
        <v>6</v>
      </c>
      <c r="H8" s="65" t="s">
        <v>6</v>
      </c>
      <c r="I8" s="10" t="s">
        <v>57</v>
      </c>
      <c r="J8" s="10" t="s">
        <v>135</v>
      </c>
      <c r="K8" s="10" t="s">
        <v>7</v>
      </c>
      <c r="L8" s="10" t="s">
        <v>7</v>
      </c>
    </row>
    <row r="9" spans="1:12" ht="40.5" x14ac:dyDescent="0.15">
      <c r="A9" s="78">
        <v>3</v>
      </c>
      <c r="B9" s="87" t="s">
        <v>219</v>
      </c>
      <c r="C9" s="138">
        <f>別表3【県央・島原2】!D65</f>
        <v>175</v>
      </c>
      <c r="D9" s="165">
        <f>SUM(別表3【県央・島原2】!K65:K76)</f>
        <v>550700</v>
      </c>
      <c r="E9" s="179">
        <v>1176</v>
      </c>
      <c r="F9" s="65" t="s">
        <v>330</v>
      </c>
      <c r="G9" s="65" t="s">
        <v>6</v>
      </c>
      <c r="H9" s="65" t="s">
        <v>6</v>
      </c>
      <c r="I9" s="10" t="s">
        <v>114</v>
      </c>
      <c r="J9" s="10" t="s">
        <v>115</v>
      </c>
      <c r="K9" s="10" t="s">
        <v>166</v>
      </c>
      <c r="L9" s="10" t="s">
        <v>166</v>
      </c>
    </row>
    <row r="10" spans="1:12" ht="40.5" hidden="1" x14ac:dyDescent="0.15">
      <c r="A10" s="78">
        <v>7</v>
      </c>
      <c r="B10" s="8" t="s">
        <v>220</v>
      </c>
      <c r="C10" s="138">
        <f>別表3【県央・島原2】!D77</f>
        <v>103</v>
      </c>
      <c r="D10" s="165">
        <f>SUM(別表3【県央・島原2】!K77:K88)</f>
        <v>28200</v>
      </c>
      <c r="E10" s="179">
        <v>170</v>
      </c>
      <c r="F10" s="65" t="s">
        <v>319</v>
      </c>
      <c r="G10" s="65" t="s">
        <v>6</v>
      </c>
      <c r="H10" s="65" t="s">
        <v>6</v>
      </c>
      <c r="I10" s="10" t="s">
        <v>114</v>
      </c>
      <c r="J10" s="10" t="s">
        <v>115</v>
      </c>
      <c r="K10" s="10" t="s">
        <v>166</v>
      </c>
      <c r="L10" s="10" t="s">
        <v>166</v>
      </c>
    </row>
    <row r="11" spans="1:12" ht="40.5" x14ac:dyDescent="0.15">
      <c r="A11" s="78">
        <v>4</v>
      </c>
      <c r="B11" s="10" t="s">
        <v>221</v>
      </c>
      <c r="C11" s="138">
        <f>別表3【県央・島原2】!D89</f>
        <v>46</v>
      </c>
      <c r="D11" s="165">
        <f>SUM(別表3【県央・島原2】!K89:K100)</f>
        <v>117500</v>
      </c>
      <c r="E11" s="179">
        <v>175</v>
      </c>
      <c r="F11" s="65" t="s">
        <v>321</v>
      </c>
      <c r="G11" s="65" t="s">
        <v>6</v>
      </c>
      <c r="H11" s="65" t="s">
        <v>6</v>
      </c>
      <c r="I11" s="10" t="s">
        <v>114</v>
      </c>
      <c r="J11" s="10" t="s">
        <v>115</v>
      </c>
      <c r="K11" s="10" t="s">
        <v>166</v>
      </c>
      <c r="L11" s="10" t="s">
        <v>166</v>
      </c>
    </row>
    <row r="12" spans="1:12" ht="40.5" x14ac:dyDescent="0.15">
      <c r="A12" s="78">
        <v>5</v>
      </c>
      <c r="B12" s="10" t="s">
        <v>222</v>
      </c>
      <c r="C12" s="138">
        <f>別表3【県央・島原2】!D101</f>
        <v>22</v>
      </c>
      <c r="D12" s="165">
        <f>SUM(別表3【県央・島原2】!K101:K112)</f>
        <v>58400</v>
      </c>
      <c r="E12" s="179">
        <v>70</v>
      </c>
      <c r="F12" s="65" t="s">
        <v>325</v>
      </c>
      <c r="G12" s="65" t="s">
        <v>6</v>
      </c>
      <c r="H12" s="65" t="s">
        <v>6</v>
      </c>
      <c r="I12" s="10" t="s">
        <v>114</v>
      </c>
      <c r="J12" s="10" t="s">
        <v>115</v>
      </c>
      <c r="K12" s="10" t="s">
        <v>166</v>
      </c>
      <c r="L12" s="10" t="s">
        <v>166</v>
      </c>
    </row>
    <row r="13" spans="1:12" ht="40.5" customHeight="1" x14ac:dyDescent="0.15">
      <c r="A13" s="78">
        <v>6</v>
      </c>
      <c r="B13" s="10" t="s">
        <v>223</v>
      </c>
      <c r="C13" s="138">
        <f>別表3【県央・島原2】!D113</f>
        <v>83</v>
      </c>
      <c r="D13" s="165">
        <f>SUM(別表3【県央・島原2】!K113:K124)</f>
        <v>248100</v>
      </c>
      <c r="E13" s="179">
        <v>325</v>
      </c>
      <c r="F13" s="65" t="s">
        <v>333</v>
      </c>
      <c r="G13" s="65" t="s">
        <v>6</v>
      </c>
      <c r="H13" s="65" t="s">
        <v>6</v>
      </c>
      <c r="I13" s="10" t="s">
        <v>114</v>
      </c>
      <c r="J13" s="10" t="s">
        <v>115</v>
      </c>
      <c r="K13" s="10" t="s">
        <v>166</v>
      </c>
      <c r="L13" s="10" t="s">
        <v>166</v>
      </c>
    </row>
    <row r="14" spans="1:12" ht="40.5" customHeight="1" x14ac:dyDescent="0.15">
      <c r="A14" s="78">
        <v>7</v>
      </c>
      <c r="B14" s="10" t="s">
        <v>224</v>
      </c>
      <c r="C14" s="138">
        <f>別表3【県央・島原2】!D125</f>
        <v>23</v>
      </c>
      <c r="D14" s="165">
        <f>SUM(別表3【県央・島原2】!K125:K136)</f>
        <v>66900</v>
      </c>
      <c r="E14" s="179">
        <v>123</v>
      </c>
      <c r="F14" s="65" t="s">
        <v>314</v>
      </c>
      <c r="G14" s="65" t="s">
        <v>6</v>
      </c>
      <c r="H14" s="65" t="s">
        <v>6</v>
      </c>
      <c r="I14" s="10" t="s">
        <v>114</v>
      </c>
      <c r="J14" s="10" t="s">
        <v>115</v>
      </c>
      <c r="K14" s="10" t="s">
        <v>166</v>
      </c>
      <c r="L14" s="10" t="s">
        <v>166</v>
      </c>
    </row>
    <row r="15" spans="1:12" ht="40.5" hidden="1" x14ac:dyDescent="0.15">
      <c r="A15" s="78">
        <v>12</v>
      </c>
      <c r="B15" s="10" t="s">
        <v>261</v>
      </c>
      <c r="C15" s="138">
        <f>別表3【県央・島原2】!D137</f>
        <v>71</v>
      </c>
      <c r="D15" s="165">
        <f>SUM(別表3【県央・島原2】!K137:K148)</f>
        <v>162300</v>
      </c>
      <c r="E15" s="179">
        <v>410</v>
      </c>
      <c r="F15" s="65" t="s">
        <v>311</v>
      </c>
      <c r="G15" s="65" t="s">
        <v>6</v>
      </c>
      <c r="H15" s="65" t="s">
        <v>6</v>
      </c>
      <c r="I15" s="10" t="s">
        <v>347</v>
      </c>
      <c r="J15" s="10" t="s">
        <v>344</v>
      </c>
      <c r="K15" s="10" t="s">
        <v>7</v>
      </c>
      <c r="L15" s="10" t="s">
        <v>7</v>
      </c>
    </row>
    <row r="16" spans="1:12" ht="40.5" hidden="1" customHeight="1" x14ac:dyDescent="0.15">
      <c r="A16" s="78">
        <v>13</v>
      </c>
      <c r="B16" s="10" t="s">
        <v>262</v>
      </c>
      <c r="C16" s="138">
        <f>別表3【県央・島原2】!D149</f>
        <v>68</v>
      </c>
      <c r="D16" s="165">
        <f>SUM(別表3【県央・島原2】!K149:K160)</f>
        <v>140200</v>
      </c>
      <c r="E16" s="179">
        <v>350</v>
      </c>
      <c r="F16" s="65" t="s">
        <v>345</v>
      </c>
      <c r="G16" s="65" t="s">
        <v>6</v>
      </c>
      <c r="H16" s="65" t="s">
        <v>6</v>
      </c>
      <c r="I16" s="10" t="s">
        <v>347</v>
      </c>
      <c r="J16" s="10" t="s">
        <v>346</v>
      </c>
      <c r="K16" s="10" t="s">
        <v>7</v>
      </c>
      <c r="L16" s="10" t="s">
        <v>7</v>
      </c>
    </row>
    <row r="17" spans="1:12" ht="40.5" hidden="1" x14ac:dyDescent="0.15">
      <c r="A17" s="78">
        <v>14</v>
      </c>
      <c r="B17" s="10" t="s">
        <v>263</v>
      </c>
      <c r="C17" s="138">
        <f>別表3【県央・島原2】!D161</f>
        <v>22</v>
      </c>
      <c r="D17" s="165">
        <f>SUM(別表3【県央・島原2】!K161:K172)</f>
        <v>44500</v>
      </c>
      <c r="E17" s="179">
        <v>80</v>
      </c>
      <c r="F17" s="65" t="s">
        <v>336</v>
      </c>
      <c r="G17" s="65" t="s">
        <v>6</v>
      </c>
      <c r="H17" s="65" t="s">
        <v>6</v>
      </c>
      <c r="I17" s="10" t="s">
        <v>348</v>
      </c>
      <c r="J17" s="10" t="s">
        <v>343</v>
      </c>
      <c r="K17" s="10" t="s">
        <v>7</v>
      </c>
      <c r="L17" s="10" t="s">
        <v>7</v>
      </c>
    </row>
    <row r="18" spans="1:12" ht="40.5" x14ac:dyDescent="0.15">
      <c r="A18" s="78">
        <v>8</v>
      </c>
      <c r="B18" s="10" t="s">
        <v>111</v>
      </c>
      <c r="C18" s="138">
        <f>別表3【県央・島原2】!D173</f>
        <v>83</v>
      </c>
      <c r="D18" s="165">
        <f>SUM(別表3【県央・島原2】!K173:K184)</f>
        <v>262500</v>
      </c>
      <c r="E18" s="179">
        <v>200</v>
      </c>
      <c r="F18" s="65" t="s">
        <v>337</v>
      </c>
      <c r="G18" s="65" t="s">
        <v>6</v>
      </c>
      <c r="H18" s="65" t="s">
        <v>6</v>
      </c>
      <c r="I18" s="10" t="s">
        <v>114</v>
      </c>
      <c r="J18" s="10" t="s">
        <v>115</v>
      </c>
      <c r="K18" s="10" t="s">
        <v>7</v>
      </c>
      <c r="L18" s="10" t="s">
        <v>7</v>
      </c>
    </row>
    <row r="19" spans="1:12" ht="40.5" hidden="1" x14ac:dyDescent="0.15">
      <c r="A19" s="78">
        <v>16</v>
      </c>
      <c r="B19" s="10" t="s">
        <v>225</v>
      </c>
      <c r="C19" s="138">
        <f>別表3【県央・島原2】!D185</f>
        <v>53</v>
      </c>
      <c r="D19" s="165">
        <f>SUM(別表3【県央・島原2】!K185:K196)</f>
        <v>95400</v>
      </c>
      <c r="E19" s="179">
        <v>225</v>
      </c>
      <c r="F19" s="65" t="s">
        <v>321</v>
      </c>
      <c r="G19" s="65" t="s">
        <v>6</v>
      </c>
      <c r="H19" s="65" t="s">
        <v>6</v>
      </c>
      <c r="I19" s="10" t="s">
        <v>26</v>
      </c>
      <c r="J19" s="10" t="s">
        <v>27</v>
      </c>
      <c r="K19" s="10" t="s">
        <v>7</v>
      </c>
      <c r="L19" s="10" t="s">
        <v>7</v>
      </c>
    </row>
    <row r="20" spans="1:12" ht="40.5" hidden="1" x14ac:dyDescent="0.15">
      <c r="A20" s="78">
        <v>17</v>
      </c>
      <c r="B20" s="10" t="s">
        <v>226</v>
      </c>
      <c r="C20" s="138">
        <f>別表3【県央・島原2】!D197</f>
        <v>23</v>
      </c>
      <c r="D20" s="165">
        <f>SUM(別表3【県央・島原2】!K197:K208)</f>
        <v>52100</v>
      </c>
      <c r="E20" s="179">
        <v>100</v>
      </c>
      <c r="F20" s="65" t="s">
        <v>324</v>
      </c>
      <c r="G20" s="65" t="s">
        <v>39</v>
      </c>
      <c r="H20" s="65" t="s">
        <v>39</v>
      </c>
      <c r="I20" s="10" t="s">
        <v>109</v>
      </c>
      <c r="J20" s="10" t="s">
        <v>110</v>
      </c>
      <c r="K20" s="10" t="s">
        <v>60</v>
      </c>
      <c r="L20" s="10" t="s">
        <v>60</v>
      </c>
    </row>
    <row r="21" spans="1:12" s="12" customFormat="1" ht="40.5" customHeight="1" x14ac:dyDescent="0.15">
      <c r="A21" s="78">
        <v>9</v>
      </c>
      <c r="B21" s="10" t="s">
        <v>208</v>
      </c>
      <c r="C21" s="138">
        <f>別表3【県央・島原2】!D209</f>
        <v>314</v>
      </c>
      <c r="D21" s="165">
        <f>SUM(別表3【県央・島原2】!K209:K220)</f>
        <v>906400</v>
      </c>
      <c r="E21" s="179">
        <v>1850</v>
      </c>
      <c r="F21" s="65" t="s">
        <v>339</v>
      </c>
      <c r="G21" s="65" t="s">
        <v>6</v>
      </c>
      <c r="H21" s="65" t="s">
        <v>6</v>
      </c>
      <c r="I21" s="10" t="s">
        <v>200</v>
      </c>
      <c r="J21" s="10" t="s">
        <v>201</v>
      </c>
      <c r="K21" s="10" t="s">
        <v>7</v>
      </c>
      <c r="L21" s="10" t="s">
        <v>7</v>
      </c>
    </row>
    <row r="22" spans="1:12" ht="40.5" customHeight="1" x14ac:dyDescent="0.15">
      <c r="B22" s="74" t="s">
        <v>106</v>
      </c>
      <c r="C22" s="142">
        <f>SUM(C5,C6,C9,C11,C12,C13,C14,C18,C21)</f>
        <v>830</v>
      </c>
      <c r="D22" s="142">
        <f>SUM(D5,D6,D9,D11,D12,D13,D14,D18,D21)</f>
        <v>2418200</v>
      </c>
      <c r="E22" s="157"/>
    </row>
  </sheetData>
  <mergeCells count="1">
    <mergeCell ref="A3:B3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&amp;R県央・島原地区２_【別表２】_&amp;P／&amp;N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E670-7C11-47C4-899A-725AC056CA2F}">
  <sheetPr>
    <tabColor rgb="FF00B050"/>
  </sheetPr>
  <dimension ref="A1:O221"/>
  <sheetViews>
    <sheetView view="pageBreakPreview" zoomScale="70" zoomScaleNormal="100" zoomScaleSheetLayoutView="70" workbookViewId="0">
      <pane xSplit="2" ySplit="4" topLeftCell="C5" activePane="bottomRight" state="frozen"/>
      <selection activeCell="J13" sqref="J13"/>
      <selection pane="topRight" activeCell="J13" sqref="J13"/>
      <selection pane="bottomLeft" activeCell="J13" sqref="J13"/>
      <selection pane="bottomRight" activeCell="N1" sqref="N1:N1048576"/>
    </sheetView>
  </sheetViews>
  <sheetFormatPr defaultRowHeight="13.5" x14ac:dyDescent="0.15"/>
  <cols>
    <col min="1" max="1" width="3.875" style="1" customWidth="1"/>
    <col min="2" max="2" width="14" style="1" customWidth="1"/>
    <col min="3" max="3" width="9" style="1"/>
    <col min="4" max="5" width="9.125" style="1" bestFit="1" customWidth="1"/>
    <col min="6" max="10" width="8.625" style="1" customWidth="1"/>
    <col min="11" max="11" width="9.5" style="1" bestFit="1" customWidth="1"/>
    <col min="12" max="12" width="5.25" style="1" bestFit="1" customWidth="1"/>
    <col min="13" max="13" width="9" style="1"/>
    <col min="14" max="14" width="9.5" style="1" bestFit="1" customWidth="1"/>
    <col min="15" max="16384" width="9" style="1"/>
  </cols>
  <sheetData>
    <row r="1" spans="1:14" x14ac:dyDescent="0.15">
      <c r="A1" s="13" t="s">
        <v>100</v>
      </c>
    </row>
    <row r="2" spans="1:14" ht="14.25" thickBot="1" x14ac:dyDescent="0.2">
      <c r="A2" s="13" t="s">
        <v>358</v>
      </c>
    </row>
    <row r="3" spans="1:14" x14ac:dyDescent="0.15">
      <c r="A3" s="214" t="s">
        <v>95</v>
      </c>
      <c r="B3" s="215"/>
      <c r="C3" s="218" t="s">
        <v>101</v>
      </c>
      <c r="D3" s="220" t="s">
        <v>102</v>
      </c>
      <c r="E3" s="222" t="s">
        <v>276</v>
      </c>
      <c r="F3" s="211" t="s">
        <v>103</v>
      </c>
      <c r="G3" s="212"/>
      <c r="H3" s="212"/>
      <c r="I3" s="212"/>
      <c r="J3" s="212"/>
      <c r="K3" s="213"/>
    </row>
    <row r="4" spans="1:14" ht="27.75" thickBot="1" x14ac:dyDescent="0.2">
      <c r="A4" s="216"/>
      <c r="B4" s="217"/>
      <c r="C4" s="219"/>
      <c r="D4" s="221"/>
      <c r="E4" s="223"/>
      <c r="F4" s="14" t="s">
        <v>277</v>
      </c>
      <c r="G4" s="15" t="s">
        <v>249</v>
      </c>
      <c r="H4" s="16" t="s">
        <v>250</v>
      </c>
      <c r="I4" s="16" t="s">
        <v>251</v>
      </c>
      <c r="J4" s="15" t="s">
        <v>252</v>
      </c>
      <c r="K4" s="17" t="s">
        <v>42</v>
      </c>
    </row>
    <row r="5" spans="1:14" hidden="1" x14ac:dyDescent="0.15">
      <c r="A5" s="196">
        <v>1</v>
      </c>
      <c r="B5" s="199" t="s">
        <v>178</v>
      </c>
      <c r="C5" s="18" t="s">
        <v>11</v>
      </c>
      <c r="D5" s="19">
        <f>別表4【県央・島原2】!D17</f>
        <v>155</v>
      </c>
      <c r="E5" s="19">
        <f>別表4【県央・島原2】!F6</f>
        <v>100</v>
      </c>
      <c r="F5" s="19">
        <f>ROUND(別表4【県央・島原2】!G6,-2)</f>
        <v>18200</v>
      </c>
      <c r="G5" s="19">
        <f>ROUND(別表4【県央・島原2】!H6,-2)</f>
        <v>0</v>
      </c>
      <c r="H5" s="19">
        <f>ROUND(別表4【県央・島原2】!I6,-2)</f>
        <v>0</v>
      </c>
      <c r="I5" s="19">
        <f>ROUND(別表4【県央・島原2】!J6,-2)</f>
        <v>0</v>
      </c>
      <c r="J5" s="19">
        <f>ROUND(別表4【県央・島原2】!K6,-2)</f>
        <v>0</v>
      </c>
      <c r="K5" s="20">
        <f t="shared" ref="K5:K68" si="0">SUM(F5:J5)</f>
        <v>18200</v>
      </c>
      <c r="N5" s="21"/>
    </row>
    <row r="6" spans="1:14" hidden="1" x14ac:dyDescent="0.15">
      <c r="A6" s="197"/>
      <c r="B6" s="200"/>
      <c r="C6" s="22" t="s">
        <v>12</v>
      </c>
      <c r="D6" s="23">
        <f t="shared" ref="D6:D16" si="1">D5</f>
        <v>155</v>
      </c>
      <c r="E6" s="23">
        <f>別表4【県央・島原2】!F7</f>
        <v>100</v>
      </c>
      <c r="F6" s="23">
        <f>ROUND(別表4【県央・島原2】!G7,-2)</f>
        <v>19300</v>
      </c>
      <c r="G6" s="23">
        <f>ROUND(別表4【県央・島原2】!H7,-2)</f>
        <v>0</v>
      </c>
      <c r="H6" s="23">
        <f>ROUND(別表4【県央・島原2】!I7,-2)</f>
        <v>0</v>
      </c>
      <c r="I6" s="23">
        <f>ROUND(別表4【県央・島原2】!J7,-2)</f>
        <v>0</v>
      </c>
      <c r="J6" s="23">
        <f>ROUND(別表4【県央・島原2】!K7,-2)</f>
        <v>0</v>
      </c>
      <c r="K6" s="24">
        <f t="shared" si="0"/>
        <v>19300</v>
      </c>
    </row>
    <row r="7" spans="1:14" hidden="1" x14ac:dyDescent="0.15">
      <c r="A7" s="197"/>
      <c r="B7" s="200"/>
      <c r="C7" s="22" t="s">
        <v>13</v>
      </c>
      <c r="D7" s="23">
        <f t="shared" si="1"/>
        <v>155</v>
      </c>
      <c r="E7" s="23">
        <f>別表4【県央・島原2】!F8</f>
        <v>100</v>
      </c>
      <c r="F7" s="23">
        <f>ROUND(別表4【県央・島原2】!G8,-2)</f>
        <v>25300</v>
      </c>
      <c r="G7" s="23">
        <f>ROUND(別表4【県央・島原2】!H8,-2)</f>
        <v>0</v>
      </c>
      <c r="H7" s="23">
        <f>ROUND(別表4【県央・島原2】!I8,-2)</f>
        <v>0</v>
      </c>
      <c r="I7" s="23">
        <f>ROUND(別表4【県央・島原2】!J8,-2)</f>
        <v>0</v>
      </c>
      <c r="J7" s="23">
        <f>ROUND(別表4【県央・島原2】!K8,-2)</f>
        <v>0</v>
      </c>
      <c r="K7" s="24">
        <f t="shared" si="0"/>
        <v>25300</v>
      </c>
    </row>
    <row r="8" spans="1:14" hidden="1" x14ac:dyDescent="0.15">
      <c r="A8" s="197"/>
      <c r="B8" s="200"/>
      <c r="C8" s="22" t="s">
        <v>14</v>
      </c>
      <c r="D8" s="23">
        <f t="shared" si="1"/>
        <v>155</v>
      </c>
      <c r="E8" s="23">
        <f>別表4【県央・島原2】!F9</f>
        <v>100</v>
      </c>
      <c r="F8" s="23">
        <f>ROUND(別表4【県央・島原2】!G9,-2)</f>
        <v>32900</v>
      </c>
      <c r="G8" s="23">
        <f>ROUND(別表4【県央・島原2】!H9,-2)</f>
        <v>0</v>
      </c>
      <c r="H8" s="23">
        <f>ROUND(別表4【県央・島原2】!I9,-2)</f>
        <v>0</v>
      </c>
      <c r="I8" s="23">
        <f>ROUND(別表4【県央・島原2】!J9,-2)</f>
        <v>0</v>
      </c>
      <c r="J8" s="23">
        <f>ROUND(別表4【県央・島原2】!K9,-2)</f>
        <v>0</v>
      </c>
      <c r="K8" s="24">
        <f t="shared" si="0"/>
        <v>32900</v>
      </c>
      <c r="L8" s="1" t="s">
        <v>24</v>
      </c>
    </row>
    <row r="9" spans="1:14" hidden="1" x14ac:dyDescent="0.15">
      <c r="A9" s="197"/>
      <c r="B9" s="200"/>
      <c r="C9" s="22" t="s">
        <v>15</v>
      </c>
      <c r="D9" s="23">
        <f t="shared" si="1"/>
        <v>155</v>
      </c>
      <c r="E9" s="23">
        <f>別表4【県央・島原2】!F10</f>
        <v>100</v>
      </c>
      <c r="F9" s="23">
        <f>ROUND(別表4【県央・島原2】!G10,-2)</f>
        <v>39000</v>
      </c>
      <c r="G9" s="23">
        <f>ROUND(別表4【県央・島原2】!H10,-2)</f>
        <v>0</v>
      </c>
      <c r="H9" s="23">
        <f>ROUND(別表4【県央・島原2】!I10,-2)</f>
        <v>0</v>
      </c>
      <c r="I9" s="23">
        <f>ROUND(別表4【県央・島原2】!J10,-2)</f>
        <v>0</v>
      </c>
      <c r="J9" s="23">
        <f>ROUND(別表4【県央・島原2】!K10,-2)</f>
        <v>0</v>
      </c>
      <c r="K9" s="24">
        <f t="shared" si="0"/>
        <v>39000</v>
      </c>
      <c r="L9" s="1" t="s">
        <v>24</v>
      </c>
    </row>
    <row r="10" spans="1:14" hidden="1" x14ac:dyDescent="0.15">
      <c r="A10" s="197"/>
      <c r="B10" s="200"/>
      <c r="C10" s="22" t="s">
        <v>16</v>
      </c>
      <c r="D10" s="23">
        <f t="shared" si="1"/>
        <v>155</v>
      </c>
      <c r="E10" s="23">
        <f>別表4【県央・島原2】!F11</f>
        <v>100</v>
      </c>
      <c r="F10" s="23">
        <f>ROUND(別表4【県央・島原2】!G11,-2)</f>
        <v>30900</v>
      </c>
      <c r="G10" s="23">
        <f>ROUND(別表4【県央・島原2】!H11,-2)</f>
        <v>0</v>
      </c>
      <c r="H10" s="23">
        <f>ROUND(別表4【県央・島原2】!I11,-2)</f>
        <v>0</v>
      </c>
      <c r="I10" s="23">
        <f>ROUND(別表4【県央・島原2】!J11,-2)</f>
        <v>0</v>
      </c>
      <c r="J10" s="23">
        <f>ROUND(別表4【県央・島原2】!K11,-2)</f>
        <v>0</v>
      </c>
      <c r="K10" s="24">
        <f t="shared" si="0"/>
        <v>30900</v>
      </c>
      <c r="L10" s="1" t="s">
        <v>24</v>
      </c>
    </row>
    <row r="11" spans="1:14" hidden="1" x14ac:dyDescent="0.15">
      <c r="A11" s="197"/>
      <c r="B11" s="200"/>
      <c r="C11" s="22" t="s">
        <v>17</v>
      </c>
      <c r="D11" s="23">
        <f t="shared" si="1"/>
        <v>155</v>
      </c>
      <c r="E11" s="23">
        <f>別表4【県央・島原2】!F12</f>
        <v>100</v>
      </c>
      <c r="F11" s="23">
        <f>ROUND(別表4【県央・島原2】!G12,-2)</f>
        <v>19600</v>
      </c>
      <c r="G11" s="23">
        <f>ROUND(別表4【県央・島原2】!H12,-2)</f>
        <v>0</v>
      </c>
      <c r="H11" s="23">
        <f>ROUND(別表4【県央・島原2】!I12,-2)</f>
        <v>0</v>
      </c>
      <c r="I11" s="23">
        <f>ROUND(別表4【県央・島原2】!J12,-2)</f>
        <v>0</v>
      </c>
      <c r="J11" s="23">
        <f>ROUND(別表4【県央・島原2】!K12,-2)</f>
        <v>0</v>
      </c>
      <c r="K11" s="24">
        <f t="shared" si="0"/>
        <v>19600</v>
      </c>
    </row>
    <row r="12" spans="1:14" hidden="1" x14ac:dyDescent="0.15">
      <c r="A12" s="197"/>
      <c r="B12" s="200"/>
      <c r="C12" s="22" t="s">
        <v>18</v>
      </c>
      <c r="D12" s="23">
        <f t="shared" si="1"/>
        <v>155</v>
      </c>
      <c r="E12" s="23">
        <f>別表4【県央・島原2】!F13</f>
        <v>100</v>
      </c>
      <c r="F12" s="23">
        <f>ROUND(別表4【県央・島原2】!G13,-2)</f>
        <v>19100</v>
      </c>
      <c r="G12" s="23">
        <f>ROUND(別表4【県央・島原2】!H13,-2)</f>
        <v>0</v>
      </c>
      <c r="H12" s="23">
        <f>ROUND(別表4【県央・島原2】!I13,-2)</f>
        <v>0</v>
      </c>
      <c r="I12" s="23">
        <f>ROUND(別表4【県央・島原2】!J13,-2)</f>
        <v>0</v>
      </c>
      <c r="J12" s="23">
        <f>ROUND(別表4【県央・島原2】!K13,-2)</f>
        <v>0</v>
      </c>
      <c r="K12" s="24">
        <f t="shared" si="0"/>
        <v>19100</v>
      </c>
    </row>
    <row r="13" spans="1:14" hidden="1" x14ac:dyDescent="0.15">
      <c r="A13" s="197"/>
      <c r="B13" s="200"/>
      <c r="C13" s="22" t="s">
        <v>19</v>
      </c>
      <c r="D13" s="23">
        <f t="shared" si="1"/>
        <v>155</v>
      </c>
      <c r="E13" s="23">
        <f>別表4【県央・島原2】!F14</f>
        <v>100</v>
      </c>
      <c r="F13" s="23">
        <f>ROUND(別表4【県央・島原2】!G14,-2)</f>
        <v>26400</v>
      </c>
      <c r="G13" s="23">
        <f>ROUND(別表4【県央・島原2】!H14,-2)</f>
        <v>0</v>
      </c>
      <c r="H13" s="23">
        <f>ROUND(別表4【県央・島原2】!I14,-2)</f>
        <v>0</v>
      </c>
      <c r="I13" s="23">
        <f>ROUND(別表4【県央・島原2】!J14,-2)</f>
        <v>0</v>
      </c>
      <c r="J13" s="23">
        <f>ROUND(別表4【県央・島原2】!K14,-2)</f>
        <v>0</v>
      </c>
      <c r="K13" s="24">
        <f t="shared" si="0"/>
        <v>26400</v>
      </c>
    </row>
    <row r="14" spans="1:14" hidden="1" x14ac:dyDescent="0.15">
      <c r="A14" s="197"/>
      <c r="B14" s="200"/>
      <c r="C14" s="22" t="s">
        <v>20</v>
      </c>
      <c r="D14" s="23">
        <f t="shared" si="1"/>
        <v>155</v>
      </c>
      <c r="E14" s="23">
        <f>別表4【県央・島原2】!F15</f>
        <v>100</v>
      </c>
      <c r="F14" s="23">
        <f>ROUND(別表4【県央・島原2】!G15,-2)</f>
        <v>29900</v>
      </c>
      <c r="G14" s="23">
        <f>ROUND(別表4【県央・島原2】!H15,-2)</f>
        <v>0</v>
      </c>
      <c r="H14" s="23">
        <f>ROUND(別表4【県央・島原2】!I15,-2)</f>
        <v>0</v>
      </c>
      <c r="I14" s="23">
        <f>ROUND(別表4【県央・島原2】!J15,-2)</f>
        <v>0</v>
      </c>
      <c r="J14" s="23">
        <f>ROUND(別表4【県央・島原2】!K15,-2)</f>
        <v>0</v>
      </c>
      <c r="K14" s="24">
        <f t="shared" si="0"/>
        <v>29900</v>
      </c>
    </row>
    <row r="15" spans="1:14" hidden="1" x14ac:dyDescent="0.15">
      <c r="A15" s="197"/>
      <c r="B15" s="200"/>
      <c r="C15" s="22" t="s">
        <v>21</v>
      </c>
      <c r="D15" s="23">
        <f t="shared" si="1"/>
        <v>155</v>
      </c>
      <c r="E15" s="23">
        <f>別表4【県央・島原2】!F16</f>
        <v>100</v>
      </c>
      <c r="F15" s="23">
        <f>ROUND(別表4【県央・島原2】!G16,-2)</f>
        <v>24900</v>
      </c>
      <c r="G15" s="23">
        <f>ROUND(別表4【県央・島原2】!H16,-2)</f>
        <v>0</v>
      </c>
      <c r="H15" s="23">
        <f>ROUND(別表4【県央・島原2】!I16,-2)</f>
        <v>0</v>
      </c>
      <c r="I15" s="23">
        <f>ROUND(別表4【県央・島原2】!J16,-2)</f>
        <v>0</v>
      </c>
      <c r="J15" s="23">
        <f>ROUND(別表4【県央・島原2】!K16,-2)</f>
        <v>0</v>
      </c>
      <c r="K15" s="24">
        <f t="shared" si="0"/>
        <v>24900</v>
      </c>
    </row>
    <row r="16" spans="1:14" ht="14.25" hidden="1" thickBot="1" x14ac:dyDescent="0.2">
      <c r="A16" s="197"/>
      <c r="B16" s="200"/>
      <c r="C16" s="22" t="s">
        <v>22</v>
      </c>
      <c r="D16" s="23">
        <f t="shared" si="1"/>
        <v>155</v>
      </c>
      <c r="E16" s="23">
        <f>別表4【県央・島原2】!F17</f>
        <v>100</v>
      </c>
      <c r="F16" s="23">
        <f>ROUND(別表4【県央・島原2】!G17,-2)</f>
        <v>25200</v>
      </c>
      <c r="G16" s="23">
        <f>ROUND(別表4【県央・島原2】!H17,-2)</f>
        <v>0</v>
      </c>
      <c r="H16" s="23">
        <f>ROUND(別表4【県央・島原2】!I17,-2)</f>
        <v>0</v>
      </c>
      <c r="I16" s="23">
        <f>ROUND(別表4【県央・島原2】!J17,-2)</f>
        <v>0</v>
      </c>
      <c r="J16" s="23">
        <f>ROUND(別表4【県央・島原2】!K17,-2)</f>
        <v>0</v>
      </c>
      <c r="K16" s="24">
        <f t="shared" si="0"/>
        <v>25200</v>
      </c>
    </row>
    <row r="17" spans="1:14" x14ac:dyDescent="0.15">
      <c r="A17" s="196">
        <v>1</v>
      </c>
      <c r="B17" s="199" t="s">
        <v>180</v>
      </c>
      <c r="C17" s="18" t="s">
        <v>11</v>
      </c>
      <c r="D17" s="144">
        <f>別表4【県央・島原2】!D29</f>
        <v>38</v>
      </c>
      <c r="E17" s="144">
        <f>別表4【県央・島原2】!F18</f>
        <v>100</v>
      </c>
      <c r="F17" s="144">
        <f>ROUND(別表4【県央・島原2】!G18,-2)</f>
        <v>6400</v>
      </c>
      <c r="G17" s="144">
        <f>ROUND(別表4【県央・島原2】!H18,-2)</f>
        <v>0</v>
      </c>
      <c r="H17" s="144">
        <f>ROUND(別表4【県央・島原2】!I18,-2)</f>
        <v>0</v>
      </c>
      <c r="I17" s="144">
        <f>ROUND(別表4【県央・島原2】!J18,-2)</f>
        <v>0</v>
      </c>
      <c r="J17" s="144">
        <f>ROUND(別表4【県央・島原2】!K18,-2)</f>
        <v>0</v>
      </c>
      <c r="K17" s="145">
        <f t="shared" si="0"/>
        <v>6400</v>
      </c>
      <c r="N17" s="21"/>
    </row>
    <row r="18" spans="1:14" x14ac:dyDescent="0.15">
      <c r="A18" s="197"/>
      <c r="B18" s="200"/>
      <c r="C18" s="22" t="s">
        <v>12</v>
      </c>
      <c r="D18" s="146">
        <f t="shared" ref="D18:D28" si="2">D17</f>
        <v>38</v>
      </c>
      <c r="E18" s="146">
        <f>別表4【県央・島原2】!F19</f>
        <v>100</v>
      </c>
      <c r="F18" s="146">
        <f>ROUND(別表4【県央・島原2】!G19,-2)</f>
        <v>6700</v>
      </c>
      <c r="G18" s="146">
        <f>ROUND(別表4【県央・島原2】!H19,-2)</f>
        <v>0</v>
      </c>
      <c r="H18" s="146">
        <f>ROUND(別表4【県央・島原2】!I19,-2)</f>
        <v>0</v>
      </c>
      <c r="I18" s="146">
        <f>ROUND(別表4【県央・島原2】!J19,-2)</f>
        <v>0</v>
      </c>
      <c r="J18" s="146">
        <f>ROUND(別表4【県央・島原2】!K19,-2)</f>
        <v>0</v>
      </c>
      <c r="K18" s="147">
        <f t="shared" si="0"/>
        <v>6700</v>
      </c>
    </row>
    <row r="19" spans="1:14" x14ac:dyDescent="0.15">
      <c r="A19" s="197"/>
      <c r="B19" s="200"/>
      <c r="C19" s="22" t="s">
        <v>13</v>
      </c>
      <c r="D19" s="146">
        <f t="shared" si="2"/>
        <v>38</v>
      </c>
      <c r="E19" s="146">
        <f>別表4【県央・島原2】!F20</f>
        <v>100</v>
      </c>
      <c r="F19" s="146">
        <f>ROUND(別表4【県央・島原2】!G20,-2)</f>
        <v>8300</v>
      </c>
      <c r="G19" s="146">
        <f>ROUND(別表4【県央・島原2】!H20,-2)</f>
        <v>0</v>
      </c>
      <c r="H19" s="146">
        <f>ROUND(別表4【県央・島原2】!I20,-2)</f>
        <v>0</v>
      </c>
      <c r="I19" s="146">
        <f>ROUND(別表4【県央・島原2】!J20,-2)</f>
        <v>0</v>
      </c>
      <c r="J19" s="146">
        <f>ROUND(別表4【県央・島原2】!K20,-2)</f>
        <v>0</v>
      </c>
      <c r="K19" s="147">
        <f t="shared" si="0"/>
        <v>8300</v>
      </c>
    </row>
    <row r="20" spans="1:14" x14ac:dyDescent="0.15">
      <c r="A20" s="197"/>
      <c r="B20" s="200"/>
      <c r="C20" s="22" t="s">
        <v>14</v>
      </c>
      <c r="D20" s="146">
        <f t="shared" si="2"/>
        <v>38</v>
      </c>
      <c r="E20" s="146">
        <f>別表4【県央・島原2】!F21</f>
        <v>100</v>
      </c>
      <c r="F20" s="146">
        <f>ROUND(別表4【県央・島原2】!G21,-2)</f>
        <v>9100</v>
      </c>
      <c r="G20" s="146">
        <f>ROUND(別表4【県央・島原2】!H21,-2)</f>
        <v>0</v>
      </c>
      <c r="H20" s="146">
        <f>ROUND(別表4【県央・島原2】!I21,-2)</f>
        <v>0</v>
      </c>
      <c r="I20" s="146">
        <f>ROUND(別表4【県央・島原2】!J21,-2)</f>
        <v>0</v>
      </c>
      <c r="J20" s="146">
        <f>ROUND(別表4【県央・島原2】!K21,-2)</f>
        <v>0</v>
      </c>
      <c r="K20" s="147">
        <f t="shared" si="0"/>
        <v>9100</v>
      </c>
      <c r="L20" s="1" t="s">
        <v>24</v>
      </c>
    </row>
    <row r="21" spans="1:14" x14ac:dyDescent="0.15">
      <c r="A21" s="197"/>
      <c r="B21" s="200"/>
      <c r="C21" s="22" t="s">
        <v>15</v>
      </c>
      <c r="D21" s="146">
        <f t="shared" si="2"/>
        <v>38</v>
      </c>
      <c r="E21" s="146">
        <f>別表4【県央・島原2】!F22</f>
        <v>100</v>
      </c>
      <c r="F21" s="146">
        <f>ROUND(別表4【県央・島原2】!G22,-2)</f>
        <v>9200</v>
      </c>
      <c r="G21" s="146">
        <f>ROUND(別表4【県央・島原2】!H22,-2)</f>
        <v>0</v>
      </c>
      <c r="H21" s="146">
        <f>ROUND(別表4【県央・島原2】!I22,-2)</f>
        <v>0</v>
      </c>
      <c r="I21" s="146">
        <f>ROUND(別表4【県央・島原2】!J22,-2)</f>
        <v>0</v>
      </c>
      <c r="J21" s="146">
        <f>ROUND(別表4【県央・島原2】!K22,-2)</f>
        <v>0</v>
      </c>
      <c r="K21" s="147">
        <f t="shared" si="0"/>
        <v>9200</v>
      </c>
      <c r="L21" s="1" t="s">
        <v>24</v>
      </c>
    </row>
    <row r="22" spans="1:14" x14ac:dyDescent="0.15">
      <c r="A22" s="197"/>
      <c r="B22" s="200"/>
      <c r="C22" s="22" t="s">
        <v>16</v>
      </c>
      <c r="D22" s="146">
        <f t="shared" si="2"/>
        <v>38</v>
      </c>
      <c r="E22" s="146">
        <f>別表4【県央・島原2】!F23</f>
        <v>100</v>
      </c>
      <c r="F22" s="146">
        <f>ROUND(別表4【県央・島原2】!G23,-2)</f>
        <v>8500</v>
      </c>
      <c r="G22" s="146">
        <f>ROUND(別表4【県央・島原2】!H23,-2)</f>
        <v>0</v>
      </c>
      <c r="H22" s="146">
        <f>ROUND(別表4【県央・島原2】!I23,-2)</f>
        <v>0</v>
      </c>
      <c r="I22" s="146">
        <f>ROUND(別表4【県央・島原2】!J23,-2)</f>
        <v>0</v>
      </c>
      <c r="J22" s="146">
        <f>ROUND(別表4【県央・島原2】!K23,-2)</f>
        <v>0</v>
      </c>
      <c r="K22" s="147">
        <f t="shared" si="0"/>
        <v>8500</v>
      </c>
      <c r="L22" s="1" t="s">
        <v>24</v>
      </c>
    </row>
    <row r="23" spans="1:14" x14ac:dyDescent="0.15">
      <c r="A23" s="197"/>
      <c r="B23" s="200"/>
      <c r="C23" s="22" t="s">
        <v>17</v>
      </c>
      <c r="D23" s="146">
        <f t="shared" si="2"/>
        <v>38</v>
      </c>
      <c r="E23" s="146">
        <f>別表4【県央・島原2】!F24</f>
        <v>100</v>
      </c>
      <c r="F23" s="146">
        <f>ROUND(別表4【県央・島原2】!G24,-2)</f>
        <v>6900</v>
      </c>
      <c r="G23" s="146">
        <f>ROUND(別表4【県央・島原2】!H24,-2)</f>
        <v>0</v>
      </c>
      <c r="H23" s="146">
        <f>ROUND(別表4【県央・島原2】!I24,-2)</f>
        <v>0</v>
      </c>
      <c r="I23" s="146">
        <f>ROUND(別表4【県央・島原2】!J24,-2)</f>
        <v>0</v>
      </c>
      <c r="J23" s="146">
        <f>ROUND(別表4【県央・島原2】!K24,-2)</f>
        <v>0</v>
      </c>
      <c r="K23" s="147">
        <f t="shared" si="0"/>
        <v>6900</v>
      </c>
    </row>
    <row r="24" spans="1:14" x14ac:dyDescent="0.15">
      <c r="A24" s="197"/>
      <c r="B24" s="200"/>
      <c r="C24" s="22" t="s">
        <v>18</v>
      </c>
      <c r="D24" s="146">
        <f t="shared" si="2"/>
        <v>38</v>
      </c>
      <c r="E24" s="146">
        <f>別表4【県央・島原2】!F25</f>
        <v>100</v>
      </c>
      <c r="F24" s="146">
        <f>ROUND(別表4【県央・島原2】!G25,-2)</f>
        <v>6600</v>
      </c>
      <c r="G24" s="146">
        <f>ROUND(別表4【県央・島原2】!H25,-2)</f>
        <v>0</v>
      </c>
      <c r="H24" s="146">
        <f>ROUND(別表4【県央・島原2】!I25,-2)</f>
        <v>0</v>
      </c>
      <c r="I24" s="146">
        <f>ROUND(別表4【県央・島原2】!J25,-2)</f>
        <v>0</v>
      </c>
      <c r="J24" s="146">
        <f>ROUND(別表4【県央・島原2】!K25,-2)</f>
        <v>0</v>
      </c>
      <c r="K24" s="147">
        <f t="shared" si="0"/>
        <v>6600</v>
      </c>
    </row>
    <row r="25" spans="1:14" x14ac:dyDescent="0.15">
      <c r="A25" s="197"/>
      <c r="B25" s="200"/>
      <c r="C25" s="22" t="s">
        <v>19</v>
      </c>
      <c r="D25" s="146">
        <f t="shared" si="2"/>
        <v>38</v>
      </c>
      <c r="E25" s="146">
        <f>別表4【県央・島原2】!F26</f>
        <v>100</v>
      </c>
      <c r="F25" s="146">
        <f>ROUND(別表4【県央・島原2】!G26,-2)</f>
        <v>7500</v>
      </c>
      <c r="G25" s="146">
        <f>ROUND(別表4【県央・島原2】!H26,-2)</f>
        <v>0</v>
      </c>
      <c r="H25" s="146">
        <f>ROUND(別表4【県央・島原2】!I26,-2)</f>
        <v>0</v>
      </c>
      <c r="I25" s="146">
        <f>ROUND(別表4【県央・島原2】!J26,-2)</f>
        <v>0</v>
      </c>
      <c r="J25" s="146">
        <f>ROUND(別表4【県央・島原2】!K26,-2)</f>
        <v>0</v>
      </c>
      <c r="K25" s="147">
        <f t="shared" si="0"/>
        <v>7500</v>
      </c>
    </row>
    <row r="26" spans="1:14" x14ac:dyDescent="0.15">
      <c r="A26" s="197"/>
      <c r="B26" s="200"/>
      <c r="C26" s="22" t="s">
        <v>20</v>
      </c>
      <c r="D26" s="146">
        <f t="shared" si="2"/>
        <v>38</v>
      </c>
      <c r="E26" s="146">
        <f>別表4【県央・島原2】!F27</f>
        <v>100</v>
      </c>
      <c r="F26" s="146">
        <f>ROUND(別表4【県央・島原2】!G27,-2)</f>
        <v>7600</v>
      </c>
      <c r="G26" s="146">
        <f>ROUND(別表4【県央・島原2】!H27,-2)</f>
        <v>0</v>
      </c>
      <c r="H26" s="146">
        <f>ROUND(別表4【県央・島原2】!I27,-2)</f>
        <v>0</v>
      </c>
      <c r="I26" s="146">
        <f>ROUND(別表4【県央・島原2】!J27,-2)</f>
        <v>0</v>
      </c>
      <c r="J26" s="146">
        <f>ROUND(別表4【県央・島原2】!K27,-2)</f>
        <v>0</v>
      </c>
      <c r="K26" s="147">
        <f t="shared" si="0"/>
        <v>7600</v>
      </c>
    </row>
    <row r="27" spans="1:14" x14ac:dyDescent="0.15">
      <c r="A27" s="197"/>
      <c r="B27" s="200"/>
      <c r="C27" s="22" t="s">
        <v>21</v>
      </c>
      <c r="D27" s="146">
        <f t="shared" si="2"/>
        <v>38</v>
      </c>
      <c r="E27" s="146">
        <f>別表4【県央・島原2】!F28</f>
        <v>100</v>
      </c>
      <c r="F27" s="146">
        <f>ROUND(別表4【県央・島原2】!G28,-2)</f>
        <v>7300</v>
      </c>
      <c r="G27" s="146">
        <f>ROUND(別表4【県央・島原2】!H28,-2)</f>
        <v>0</v>
      </c>
      <c r="H27" s="146">
        <f>ROUND(別表4【県央・島原2】!I28,-2)</f>
        <v>0</v>
      </c>
      <c r="I27" s="146">
        <f>ROUND(別表4【県央・島原2】!J28,-2)</f>
        <v>0</v>
      </c>
      <c r="J27" s="146">
        <f>ROUND(別表4【県央・島原2】!K28,-2)</f>
        <v>0</v>
      </c>
      <c r="K27" s="147">
        <f t="shared" si="0"/>
        <v>7300</v>
      </c>
    </row>
    <row r="28" spans="1:14" ht="14.25" thickBot="1" x14ac:dyDescent="0.2">
      <c r="A28" s="197"/>
      <c r="B28" s="200"/>
      <c r="C28" s="22" t="s">
        <v>22</v>
      </c>
      <c r="D28" s="146">
        <f t="shared" si="2"/>
        <v>38</v>
      </c>
      <c r="E28" s="146">
        <f>別表4【県央・島原2】!F29</f>
        <v>100</v>
      </c>
      <c r="F28" s="146">
        <f>ROUND(別表4【県央・島原2】!G29,-2)</f>
        <v>6500</v>
      </c>
      <c r="G28" s="146">
        <f>ROUND(別表4【県央・島原2】!H29,-2)</f>
        <v>0</v>
      </c>
      <c r="H28" s="146">
        <f>ROUND(別表4【県央・島原2】!I29,-2)</f>
        <v>0</v>
      </c>
      <c r="I28" s="146">
        <f>ROUND(別表4【県央・島原2】!J29,-2)</f>
        <v>0</v>
      </c>
      <c r="J28" s="146">
        <f>ROUND(別表4【県央・島原2】!K29,-2)</f>
        <v>0</v>
      </c>
      <c r="K28" s="147">
        <f t="shared" si="0"/>
        <v>6500</v>
      </c>
    </row>
    <row r="29" spans="1:14" x14ac:dyDescent="0.15">
      <c r="A29" s="196">
        <v>2</v>
      </c>
      <c r="B29" s="199" t="s">
        <v>218</v>
      </c>
      <c r="C29" s="18" t="s">
        <v>11</v>
      </c>
      <c r="D29" s="144">
        <f>別表4【県央・島原2】!D41</f>
        <v>46</v>
      </c>
      <c r="E29" s="144">
        <f>別表4【県央・島原2】!F30</f>
        <v>100</v>
      </c>
      <c r="F29" s="144">
        <f>ROUND(別表4【県央・島原2】!G30,-2)</f>
        <v>8100</v>
      </c>
      <c r="G29" s="144">
        <f>ROUND(別表4【県央・島原2】!H30,-2)</f>
        <v>0</v>
      </c>
      <c r="H29" s="144">
        <f>ROUND(別表4【県央・島原2】!I30,-2)</f>
        <v>0</v>
      </c>
      <c r="I29" s="144">
        <f>ROUND(別表4【県央・島原2】!J30,-2)</f>
        <v>0</v>
      </c>
      <c r="J29" s="144">
        <f>ROUND(別表4【県央・島原2】!K30,-2)</f>
        <v>0</v>
      </c>
      <c r="K29" s="145">
        <f t="shared" si="0"/>
        <v>8100</v>
      </c>
      <c r="N29" s="21"/>
    </row>
    <row r="30" spans="1:14" x14ac:dyDescent="0.15">
      <c r="A30" s="197"/>
      <c r="B30" s="200"/>
      <c r="C30" s="22" t="s">
        <v>12</v>
      </c>
      <c r="D30" s="146">
        <f t="shared" ref="D30:D40" si="3">D29</f>
        <v>46</v>
      </c>
      <c r="E30" s="146">
        <f>別表4【県央・島原2】!F31</f>
        <v>100</v>
      </c>
      <c r="F30" s="146">
        <f>ROUND(別表4【県央・島原2】!G31,-2)</f>
        <v>8900</v>
      </c>
      <c r="G30" s="146">
        <f>ROUND(別表4【県央・島原2】!H31,-2)</f>
        <v>0</v>
      </c>
      <c r="H30" s="146">
        <f>ROUND(別表4【県央・島原2】!I31,-2)</f>
        <v>0</v>
      </c>
      <c r="I30" s="146">
        <f>ROUND(別表4【県央・島原2】!J31,-2)</f>
        <v>0</v>
      </c>
      <c r="J30" s="146">
        <f>ROUND(別表4【県央・島原2】!K31,-2)</f>
        <v>0</v>
      </c>
      <c r="K30" s="147">
        <f t="shared" si="0"/>
        <v>8900</v>
      </c>
    </row>
    <row r="31" spans="1:14" x14ac:dyDescent="0.15">
      <c r="A31" s="197"/>
      <c r="B31" s="200"/>
      <c r="C31" s="22" t="s">
        <v>13</v>
      </c>
      <c r="D31" s="146">
        <f t="shared" si="3"/>
        <v>46</v>
      </c>
      <c r="E31" s="146">
        <f>別表4【県央・島原2】!F32</f>
        <v>100</v>
      </c>
      <c r="F31" s="146">
        <f>ROUND(別表4【県央・島原2】!G32,-2)</f>
        <v>9700</v>
      </c>
      <c r="G31" s="146">
        <f>ROUND(別表4【県央・島原2】!H32,-2)</f>
        <v>0</v>
      </c>
      <c r="H31" s="146">
        <f>ROUND(別表4【県央・島原2】!I32,-2)</f>
        <v>0</v>
      </c>
      <c r="I31" s="146">
        <f>ROUND(別表4【県央・島原2】!J32,-2)</f>
        <v>0</v>
      </c>
      <c r="J31" s="146">
        <f>ROUND(別表4【県央・島原2】!K32,-2)</f>
        <v>0</v>
      </c>
      <c r="K31" s="147">
        <f t="shared" si="0"/>
        <v>9700</v>
      </c>
    </row>
    <row r="32" spans="1:14" x14ac:dyDescent="0.15">
      <c r="A32" s="197"/>
      <c r="B32" s="200"/>
      <c r="C32" s="22" t="s">
        <v>14</v>
      </c>
      <c r="D32" s="146">
        <f t="shared" si="3"/>
        <v>46</v>
      </c>
      <c r="E32" s="146">
        <f>別表4【県央・島原2】!F33</f>
        <v>100</v>
      </c>
      <c r="F32" s="146">
        <f>ROUND(別表4【県央・島原2】!G33,-2)</f>
        <v>12200</v>
      </c>
      <c r="G32" s="146">
        <f>ROUND(別表4【県央・島原2】!H33,-2)</f>
        <v>0</v>
      </c>
      <c r="H32" s="146">
        <f>ROUND(別表4【県央・島原2】!I33,-2)</f>
        <v>0</v>
      </c>
      <c r="I32" s="146">
        <f>ROUND(別表4【県央・島原2】!J33,-2)</f>
        <v>0</v>
      </c>
      <c r="J32" s="146">
        <f>ROUND(別表4【県央・島原2】!K33,-2)</f>
        <v>0</v>
      </c>
      <c r="K32" s="147">
        <f t="shared" si="0"/>
        <v>12200</v>
      </c>
      <c r="L32" s="1" t="s">
        <v>24</v>
      </c>
    </row>
    <row r="33" spans="1:14" x14ac:dyDescent="0.15">
      <c r="A33" s="197"/>
      <c r="B33" s="200"/>
      <c r="C33" s="22" t="s">
        <v>15</v>
      </c>
      <c r="D33" s="146">
        <f t="shared" si="3"/>
        <v>46</v>
      </c>
      <c r="E33" s="146">
        <f>別表4【県央・島原2】!F34</f>
        <v>100</v>
      </c>
      <c r="F33" s="146">
        <f>ROUND(別表4【県央・島原2】!G34,-2)</f>
        <v>14000</v>
      </c>
      <c r="G33" s="146">
        <f>ROUND(別表4【県央・島原2】!H34,-2)</f>
        <v>0</v>
      </c>
      <c r="H33" s="146">
        <f>ROUND(別表4【県央・島原2】!I34,-2)</f>
        <v>0</v>
      </c>
      <c r="I33" s="146">
        <f>ROUND(別表4【県央・島原2】!J34,-2)</f>
        <v>0</v>
      </c>
      <c r="J33" s="146">
        <f>ROUND(別表4【県央・島原2】!K34,-2)</f>
        <v>0</v>
      </c>
      <c r="K33" s="147">
        <f t="shared" si="0"/>
        <v>14000</v>
      </c>
      <c r="L33" s="1" t="s">
        <v>24</v>
      </c>
    </row>
    <row r="34" spans="1:14" x14ac:dyDescent="0.15">
      <c r="A34" s="197"/>
      <c r="B34" s="200"/>
      <c r="C34" s="22" t="s">
        <v>16</v>
      </c>
      <c r="D34" s="146">
        <f t="shared" si="3"/>
        <v>46</v>
      </c>
      <c r="E34" s="146">
        <f>別表4【県央・島原2】!F35</f>
        <v>100</v>
      </c>
      <c r="F34" s="146">
        <f>ROUND(別表4【県央・島原2】!G35,-2)</f>
        <v>11500</v>
      </c>
      <c r="G34" s="146">
        <f>ROUND(別表4【県央・島原2】!H35,-2)</f>
        <v>0</v>
      </c>
      <c r="H34" s="146">
        <f>ROUND(別表4【県央・島原2】!I35,-2)</f>
        <v>0</v>
      </c>
      <c r="I34" s="146">
        <f>ROUND(別表4【県央・島原2】!J35,-2)</f>
        <v>0</v>
      </c>
      <c r="J34" s="146">
        <f>ROUND(別表4【県央・島原2】!K35,-2)</f>
        <v>0</v>
      </c>
      <c r="K34" s="147">
        <f t="shared" si="0"/>
        <v>11500</v>
      </c>
      <c r="L34" s="1" t="s">
        <v>24</v>
      </c>
    </row>
    <row r="35" spans="1:14" x14ac:dyDescent="0.15">
      <c r="A35" s="197"/>
      <c r="B35" s="200"/>
      <c r="C35" s="22" t="s">
        <v>17</v>
      </c>
      <c r="D35" s="146">
        <f t="shared" si="3"/>
        <v>46</v>
      </c>
      <c r="E35" s="146">
        <f>別表4【県央・島原2】!F36</f>
        <v>100</v>
      </c>
      <c r="F35" s="146">
        <f>ROUND(別表4【県央・島原2】!G36,-2)</f>
        <v>9200</v>
      </c>
      <c r="G35" s="146">
        <f>ROUND(別表4【県央・島原2】!H36,-2)</f>
        <v>0</v>
      </c>
      <c r="H35" s="146">
        <f>ROUND(別表4【県央・島原2】!I36,-2)</f>
        <v>0</v>
      </c>
      <c r="I35" s="146">
        <f>ROUND(別表4【県央・島原2】!J36,-2)</f>
        <v>0</v>
      </c>
      <c r="J35" s="146">
        <f>ROUND(別表4【県央・島原2】!K36,-2)</f>
        <v>0</v>
      </c>
      <c r="K35" s="147">
        <f t="shared" si="0"/>
        <v>9200</v>
      </c>
    </row>
    <row r="36" spans="1:14" x14ac:dyDescent="0.15">
      <c r="A36" s="197"/>
      <c r="B36" s="200"/>
      <c r="C36" s="22" t="s">
        <v>18</v>
      </c>
      <c r="D36" s="146">
        <f t="shared" si="3"/>
        <v>46</v>
      </c>
      <c r="E36" s="146">
        <f>別表4【県央・島原2】!F37</f>
        <v>100</v>
      </c>
      <c r="F36" s="146">
        <f>ROUND(別表4【県央・島原2】!G37,-2)</f>
        <v>8400</v>
      </c>
      <c r="G36" s="146">
        <f>ROUND(別表4【県央・島原2】!H37,-2)</f>
        <v>0</v>
      </c>
      <c r="H36" s="146">
        <f>ROUND(別表4【県央・島原2】!I37,-2)</f>
        <v>0</v>
      </c>
      <c r="I36" s="146">
        <f>ROUND(別表4【県央・島原2】!J37,-2)</f>
        <v>0</v>
      </c>
      <c r="J36" s="146">
        <f>ROUND(別表4【県央・島原2】!K37,-2)</f>
        <v>0</v>
      </c>
      <c r="K36" s="147">
        <f t="shared" si="0"/>
        <v>8400</v>
      </c>
    </row>
    <row r="37" spans="1:14" x14ac:dyDescent="0.15">
      <c r="A37" s="197"/>
      <c r="B37" s="200"/>
      <c r="C37" s="22" t="s">
        <v>19</v>
      </c>
      <c r="D37" s="146">
        <f t="shared" si="3"/>
        <v>46</v>
      </c>
      <c r="E37" s="146">
        <f>別表4【県央・島原2】!F38</f>
        <v>100</v>
      </c>
      <c r="F37" s="146">
        <f>ROUND(別表4【県央・島原2】!G38,-2)</f>
        <v>8900</v>
      </c>
      <c r="G37" s="146">
        <f>ROUND(別表4【県央・島原2】!H38,-2)</f>
        <v>0</v>
      </c>
      <c r="H37" s="146">
        <f>ROUND(別表4【県央・島原2】!I38,-2)</f>
        <v>0</v>
      </c>
      <c r="I37" s="146">
        <f>ROUND(別表4【県央・島原2】!J38,-2)</f>
        <v>0</v>
      </c>
      <c r="J37" s="146">
        <f>ROUND(別表4【県央・島原2】!K38,-2)</f>
        <v>0</v>
      </c>
      <c r="K37" s="147">
        <f t="shared" si="0"/>
        <v>8900</v>
      </c>
    </row>
    <row r="38" spans="1:14" x14ac:dyDescent="0.15">
      <c r="A38" s="197"/>
      <c r="B38" s="200"/>
      <c r="C38" s="22" t="s">
        <v>20</v>
      </c>
      <c r="D38" s="146">
        <f t="shared" si="3"/>
        <v>46</v>
      </c>
      <c r="E38" s="146">
        <f>別表4【県央・島原2】!F39</f>
        <v>100</v>
      </c>
      <c r="F38" s="146">
        <f>ROUND(別表4【県央・島原2】!G39,-2)</f>
        <v>9100</v>
      </c>
      <c r="G38" s="146">
        <f>ROUND(別表4【県央・島原2】!H39,-2)</f>
        <v>0</v>
      </c>
      <c r="H38" s="146">
        <f>ROUND(別表4【県央・島原2】!I39,-2)</f>
        <v>0</v>
      </c>
      <c r="I38" s="146">
        <f>ROUND(別表4【県央・島原2】!J39,-2)</f>
        <v>0</v>
      </c>
      <c r="J38" s="146">
        <f>ROUND(別表4【県央・島原2】!K39,-2)</f>
        <v>0</v>
      </c>
      <c r="K38" s="147">
        <f t="shared" si="0"/>
        <v>9100</v>
      </c>
    </row>
    <row r="39" spans="1:14" x14ac:dyDescent="0.15">
      <c r="A39" s="197"/>
      <c r="B39" s="200"/>
      <c r="C39" s="22" t="s">
        <v>21</v>
      </c>
      <c r="D39" s="146">
        <f t="shared" si="3"/>
        <v>46</v>
      </c>
      <c r="E39" s="146">
        <f>別表4【県央・島原2】!F40</f>
        <v>100</v>
      </c>
      <c r="F39" s="146">
        <f>ROUND(別表4【県央・島原2】!G40,-2)</f>
        <v>8400</v>
      </c>
      <c r="G39" s="146">
        <f>ROUND(別表4【県央・島原2】!H40,-2)</f>
        <v>0</v>
      </c>
      <c r="H39" s="146">
        <f>ROUND(別表4【県央・島原2】!I40,-2)</f>
        <v>0</v>
      </c>
      <c r="I39" s="146">
        <f>ROUND(別表4【県央・島原2】!J40,-2)</f>
        <v>0</v>
      </c>
      <c r="J39" s="146">
        <f>ROUND(別表4【県央・島原2】!K40,-2)</f>
        <v>0</v>
      </c>
      <c r="K39" s="147">
        <f t="shared" si="0"/>
        <v>8400</v>
      </c>
    </row>
    <row r="40" spans="1:14" ht="14.25" thickBot="1" x14ac:dyDescent="0.2">
      <c r="A40" s="197"/>
      <c r="B40" s="200"/>
      <c r="C40" s="22" t="s">
        <v>22</v>
      </c>
      <c r="D40" s="146">
        <f t="shared" si="3"/>
        <v>46</v>
      </c>
      <c r="E40" s="146">
        <f>別表4【県央・島原2】!F41</f>
        <v>100</v>
      </c>
      <c r="F40" s="146">
        <f>ROUND(別表4【県央・島原2】!G41,-2)</f>
        <v>8700</v>
      </c>
      <c r="G40" s="146">
        <f>ROUND(別表4【県央・島原2】!H41,-2)</f>
        <v>0</v>
      </c>
      <c r="H40" s="146">
        <f>ROUND(別表4【県央・島原2】!I41,-2)</f>
        <v>0</v>
      </c>
      <c r="I40" s="146">
        <f>ROUND(別表4【県央・島原2】!J41,-2)</f>
        <v>0</v>
      </c>
      <c r="J40" s="146">
        <f>ROUND(別表4【県央・島原2】!K41,-2)</f>
        <v>0</v>
      </c>
      <c r="K40" s="147">
        <f t="shared" si="0"/>
        <v>8700</v>
      </c>
    </row>
    <row r="41" spans="1:14" ht="14.25" hidden="1" thickBot="1" x14ac:dyDescent="0.2">
      <c r="A41" s="196">
        <v>4</v>
      </c>
      <c r="B41" s="199" t="s">
        <v>193</v>
      </c>
      <c r="C41" s="18" t="s">
        <v>11</v>
      </c>
      <c r="D41" s="144">
        <f>別表4【県央・島原2】!D53</f>
        <v>16</v>
      </c>
      <c r="E41" s="144">
        <f>別表4【県央・島原2】!F42</f>
        <v>100</v>
      </c>
      <c r="F41" s="144">
        <f>ROUND(別表4【県央・島原2】!G42,-2)</f>
        <v>2600</v>
      </c>
      <c r="G41" s="144">
        <f>ROUND(別表4【県央・島原2】!H42,-2)</f>
        <v>0</v>
      </c>
      <c r="H41" s="144">
        <f>ROUND(別表4【県央・島原2】!I42,-2)</f>
        <v>0</v>
      </c>
      <c r="I41" s="144">
        <f>ROUND(別表4【県央・島原2】!J42,-2)</f>
        <v>0</v>
      </c>
      <c r="J41" s="144">
        <f>ROUND(別表4【県央・島原2】!K42,-2)</f>
        <v>0</v>
      </c>
      <c r="K41" s="145">
        <f t="shared" si="0"/>
        <v>2600</v>
      </c>
      <c r="N41" s="21"/>
    </row>
    <row r="42" spans="1:14" ht="14.25" hidden="1" thickBot="1" x14ac:dyDescent="0.2">
      <c r="A42" s="197"/>
      <c r="B42" s="200"/>
      <c r="C42" s="22" t="s">
        <v>12</v>
      </c>
      <c r="D42" s="146">
        <f t="shared" ref="D42:D52" si="4">D41</f>
        <v>16</v>
      </c>
      <c r="E42" s="146">
        <f>別表4【県央・島原2】!F43</f>
        <v>100</v>
      </c>
      <c r="F42" s="146">
        <f>ROUND(別表4【県央・島原2】!G43,-2)</f>
        <v>2700</v>
      </c>
      <c r="G42" s="146">
        <f>ROUND(別表4【県央・島原2】!H43,-2)</f>
        <v>0</v>
      </c>
      <c r="H42" s="146">
        <f>ROUND(別表4【県央・島原2】!I43,-2)</f>
        <v>0</v>
      </c>
      <c r="I42" s="146">
        <f>ROUND(別表4【県央・島原2】!J43,-2)</f>
        <v>0</v>
      </c>
      <c r="J42" s="146">
        <f>ROUND(別表4【県央・島原2】!K43,-2)</f>
        <v>0</v>
      </c>
      <c r="K42" s="147">
        <f t="shared" si="0"/>
        <v>2700</v>
      </c>
    </row>
    <row r="43" spans="1:14" ht="14.25" hidden="1" thickBot="1" x14ac:dyDescent="0.2">
      <c r="A43" s="197"/>
      <c r="B43" s="200"/>
      <c r="C43" s="22" t="s">
        <v>13</v>
      </c>
      <c r="D43" s="146">
        <f t="shared" si="4"/>
        <v>16</v>
      </c>
      <c r="E43" s="146">
        <f>別表4【県央・島原2】!F44</f>
        <v>100</v>
      </c>
      <c r="F43" s="146">
        <f>ROUND(別表4【県央・島原2】!G44,-2)</f>
        <v>2600</v>
      </c>
      <c r="G43" s="146">
        <f>ROUND(別表4【県央・島原2】!H44,-2)</f>
        <v>0</v>
      </c>
      <c r="H43" s="146">
        <f>ROUND(別表4【県央・島原2】!I44,-2)</f>
        <v>0</v>
      </c>
      <c r="I43" s="146">
        <f>ROUND(別表4【県央・島原2】!J44,-2)</f>
        <v>0</v>
      </c>
      <c r="J43" s="146">
        <f>ROUND(別表4【県央・島原2】!K44,-2)</f>
        <v>0</v>
      </c>
      <c r="K43" s="147">
        <f t="shared" si="0"/>
        <v>2600</v>
      </c>
    </row>
    <row r="44" spans="1:14" ht="14.25" hidden="1" thickBot="1" x14ac:dyDescent="0.2">
      <c r="A44" s="197"/>
      <c r="B44" s="200"/>
      <c r="C44" s="22" t="s">
        <v>14</v>
      </c>
      <c r="D44" s="146">
        <f t="shared" si="4"/>
        <v>16</v>
      </c>
      <c r="E44" s="146">
        <f>別表4【県央・島原2】!F45</f>
        <v>100</v>
      </c>
      <c r="F44" s="146">
        <f>ROUND(別表4【県央・島原2】!G45,-2)</f>
        <v>2800</v>
      </c>
      <c r="G44" s="146">
        <f>ROUND(別表4【県央・島原2】!H45,-2)</f>
        <v>0</v>
      </c>
      <c r="H44" s="146">
        <f>ROUND(別表4【県央・島原2】!I45,-2)</f>
        <v>0</v>
      </c>
      <c r="I44" s="146">
        <f>ROUND(別表4【県央・島原2】!J45,-2)</f>
        <v>0</v>
      </c>
      <c r="J44" s="146">
        <f>ROUND(別表4【県央・島原2】!K45,-2)</f>
        <v>0</v>
      </c>
      <c r="K44" s="147">
        <f t="shared" si="0"/>
        <v>2800</v>
      </c>
      <c r="L44" s="1" t="s">
        <v>24</v>
      </c>
    </row>
    <row r="45" spans="1:14" ht="14.25" hidden="1" thickBot="1" x14ac:dyDescent="0.2">
      <c r="A45" s="197"/>
      <c r="B45" s="200"/>
      <c r="C45" s="22" t="s">
        <v>15</v>
      </c>
      <c r="D45" s="146">
        <f t="shared" si="4"/>
        <v>16</v>
      </c>
      <c r="E45" s="146">
        <f>別表4【県央・島原2】!F46</f>
        <v>100</v>
      </c>
      <c r="F45" s="146">
        <f>ROUND(別表4【県央・島原2】!G46,-2)</f>
        <v>2700</v>
      </c>
      <c r="G45" s="146">
        <f>ROUND(別表4【県央・島原2】!H46,-2)</f>
        <v>0</v>
      </c>
      <c r="H45" s="146">
        <f>ROUND(別表4【県央・島原2】!I46,-2)</f>
        <v>0</v>
      </c>
      <c r="I45" s="146">
        <f>ROUND(別表4【県央・島原2】!J46,-2)</f>
        <v>0</v>
      </c>
      <c r="J45" s="146">
        <f>ROUND(別表4【県央・島原2】!K46,-2)</f>
        <v>0</v>
      </c>
      <c r="K45" s="147">
        <f t="shared" si="0"/>
        <v>2700</v>
      </c>
      <c r="L45" s="1" t="s">
        <v>24</v>
      </c>
    </row>
    <row r="46" spans="1:14" ht="14.25" hidden="1" thickBot="1" x14ac:dyDescent="0.2">
      <c r="A46" s="197"/>
      <c r="B46" s="200"/>
      <c r="C46" s="22" t="s">
        <v>16</v>
      </c>
      <c r="D46" s="146">
        <f t="shared" si="4"/>
        <v>16</v>
      </c>
      <c r="E46" s="146">
        <f>別表4【県央・島原2】!F47</f>
        <v>100</v>
      </c>
      <c r="F46" s="146">
        <f>ROUND(別表4【県央・島原2】!G47,-2)</f>
        <v>2600</v>
      </c>
      <c r="G46" s="146">
        <f>ROUND(別表4【県央・島原2】!H47,-2)</f>
        <v>0</v>
      </c>
      <c r="H46" s="146">
        <f>ROUND(別表4【県央・島原2】!I47,-2)</f>
        <v>0</v>
      </c>
      <c r="I46" s="146">
        <f>ROUND(別表4【県央・島原2】!J47,-2)</f>
        <v>0</v>
      </c>
      <c r="J46" s="146">
        <f>ROUND(別表4【県央・島原2】!K47,-2)</f>
        <v>0</v>
      </c>
      <c r="K46" s="147">
        <f t="shared" si="0"/>
        <v>2600</v>
      </c>
      <c r="L46" s="1" t="s">
        <v>24</v>
      </c>
    </row>
    <row r="47" spans="1:14" ht="14.25" hidden="1" thickBot="1" x14ac:dyDescent="0.2">
      <c r="A47" s="197"/>
      <c r="B47" s="200"/>
      <c r="C47" s="22" t="s">
        <v>17</v>
      </c>
      <c r="D47" s="146">
        <f t="shared" si="4"/>
        <v>16</v>
      </c>
      <c r="E47" s="146">
        <f>別表4【県央・島原2】!F48</f>
        <v>100</v>
      </c>
      <c r="F47" s="146">
        <f>ROUND(別表4【県央・島原2】!G48,-2)</f>
        <v>2500</v>
      </c>
      <c r="G47" s="146">
        <f>ROUND(別表4【県央・島原2】!H48,-2)</f>
        <v>0</v>
      </c>
      <c r="H47" s="146">
        <f>ROUND(別表4【県央・島原2】!I48,-2)</f>
        <v>0</v>
      </c>
      <c r="I47" s="146">
        <f>ROUND(別表4【県央・島原2】!J48,-2)</f>
        <v>0</v>
      </c>
      <c r="J47" s="146">
        <f>ROUND(別表4【県央・島原2】!K48,-2)</f>
        <v>0</v>
      </c>
      <c r="K47" s="147">
        <f t="shared" si="0"/>
        <v>2500</v>
      </c>
    </row>
    <row r="48" spans="1:14" ht="14.25" hidden="1" thickBot="1" x14ac:dyDescent="0.2">
      <c r="A48" s="197"/>
      <c r="B48" s="200"/>
      <c r="C48" s="22" t="s">
        <v>18</v>
      </c>
      <c r="D48" s="146">
        <f t="shared" si="4"/>
        <v>16</v>
      </c>
      <c r="E48" s="146">
        <f>別表4【県央・島原2】!F49</f>
        <v>100</v>
      </c>
      <c r="F48" s="146">
        <f>ROUND(別表4【県央・島原2】!G49,-2)</f>
        <v>2400</v>
      </c>
      <c r="G48" s="146">
        <f>ROUND(別表4【県央・島原2】!H49,-2)</f>
        <v>0</v>
      </c>
      <c r="H48" s="146">
        <f>ROUND(別表4【県央・島原2】!I49,-2)</f>
        <v>0</v>
      </c>
      <c r="I48" s="146">
        <f>ROUND(別表4【県央・島原2】!J49,-2)</f>
        <v>0</v>
      </c>
      <c r="J48" s="146">
        <f>ROUND(別表4【県央・島原2】!K49,-2)</f>
        <v>0</v>
      </c>
      <c r="K48" s="147">
        <f t="shared" si="0"/>
        <v>2400</v>
      </c>
    </row>
    <row r="49" spans="1:14" ht="14.25" hidden="1" thickBot="1" x14ac:dyDescent="0.2">
      <c r="A49" s="197"/>
      <c r="B49" s="200"/>
      <c r="C49" s="22" t="s">
        <v>19</v>
      </c>
      <c r="D49" s="146">
        <f t="shared" si="4"/>
        <v>16</v>
      </c>
      <c r="E49" s="146">
        <f>別表4【県央・島原2】!F50</f>
        <v>100</v>
      </c>
      <c r="F49" s="146">
        <f>ROUND(別表4【県央・島原2】!G50,-2)</f>
        <v>2500</v>
      </c>
      <c r="G49" s="146">
        <f>ROUND(別表4【県央・島原2】!H50,-2)</f>
        <v>0</v>
      </c>
      <c r="H49" s="146">
        <f>ROUND(別表4【県央・島原2】!I50,-2)</f>
        <v>0</v>
      </c>
      <c r="I49" s="146">
        <f>ROUND(別表4【県央・島原2】!J50,-2)</f>
        <v>0</v>
      </c>
      <c r="J49" s="146">
        <f>ROUND(別表4【県央・島原2】!K50,-2)</f>
        <v>0</v>
      </c>
      <c r="K49" s="147">
        <f t="shared" si="0"/>
        <v>2500</v>
      </c>
    </row>
    <row r="50" spans="1:14" ht="14.25" hidden="1" thickBot="1" x14ac:dyDescent="0.2">
      <c r="A50" s="197"/>
      <c r="B50" s="200"/>
      <c r="C50" s="22" t="s">
        <v>20</v>
      </c>
      <c r="D50" s="146">
        <f t="shared" si="4"/>
        <v>16</v>
      </c>
      <c r="E50" s="146">
        <f>別表4【県央・島原2】!F51</f>
        <v>100</v>
      </c>
      <c r="F50" s="146">
        <f>ROUND(別表4【県央・島原2】!G51,-2)</f>
        <v>2500</v>
      </c>
      <c r="G50" s="146">
        <f>ROUND(別表4【県央・島原2】!H51,-2)</f>
        <v>0</v>
      </c>
      <c r="H50" s="146">
        <f>ROUND(別表4【県央・島原2】!I51,-2)</f>
        <v>0</v>
      </c>
      <c r="I50" s="146">
        <f>ROUND(別表4【県央・島原2】!J51,-2)</f>
        <v>0</v>
      </c>
      <c r="J50" s="146">
        <f>ROUND(別表4【県央・島原2】!K51,-2)</f>
        <v>0</v>
      </c>
      <c r="K50" s="147">
        <f t="shared" si="0"/>
        <v>2500</v>
      </c>
    </row>
    <row r="51" spans="1:14" ht="14.25" hidden="1" thickBot="1" x14ac:dyDescent="0.2">
      <c r="A51" s="197"/>
      <c r="B51" s="200"/>
      <c r="C51" s="22" t="s">
        <v>21</v>
      </c>
      <c r="D51" s="146">
        <f t="shared" si="4"/>
        <v>16</v>
      </c>
      <c r="E51" s="146">
        <f>別表4【県央・島原2】!F52</f>
        <v>100</v>
      </c>
      <c r="F51" s="146">
        <f>ROUND(別表4【県央・島原2】!G52,-2)</f>
        <v>2400</v>
      </c>
      <c r="G51" s="146">
        <f>ROUND(別表4【県央・島原2】!H52,-2)</f>
        <v>0</v>
      </c>
      <c r="H51" s="146">
        <f>ROUND(別表4【県央・島原2】!I52,-2)</f>
        <v>0</v>
      </c>
      <c r="I51" s="146">
        <f>ROUND(別表4【県央・島原2】!J52,-2)</f>
        <v>0</v>
      </c>
      <c r="J51" s="146">
        <f>ROUND(別表4【県央・島原2】!K52,-2)</f>
        <v>0</v>
      </c>
      <c r="K51" s="147">
        <f t="shared" si="0"/>
        <v>2400</v>
      </c>
    </row>
    <row r="52" spans="1:14" ht="14.25" hidden="1" thickBot="1" x14ac:dyDescent="0.2">
      <c r="A52" s="198"/>
      <c r="B52" s="201"/>
      <c r="C52" s="25" t="s">
        <v>22</v>
      </c>
      <c r="D52" s="148">
        <f t="shared" si="4"/>
        <v>16</v>
      </c>
      <c r="E52" s="148">
        <f>別表4【県央・島原2】!F53</f>
        <v>100</v>
      </c>
      <c r="F52" s="148">
        <f>ROUND(別表4【県央・島原2】!G53,-2)</f>
        <v>2900</v>
      </c>
      <c r="G52" s="148">
        <f>ROUND(別表4【県央・島原2】!H53,-2)</f>
        <v>0</v>
      </c>
      <c r="H52" s="148">
        <f>ROUND(別表4【県央・島原2】!I53,-2)</f>
        <v>0</v>
      </c>
      <c r="I52" s="148">
        <f>ROUND(別表4【県央・島原2】!J53,-2)</f>
        <v>0</v>
      </c>
      <c r="J52" s="148">
        <f>ROUND(別表4【県央・島原2】!K53,-2)</f>
        <v>0</v>
      </c>
      <c r="K52" s="149">
        <f t="shared" si="0"/>
        <v>2900</v>
      </c>
    </row>
    <row r="53" spans="1:14" ht="14.25" hidden="1" thickBot="1" x14ac:dyDescent="0.2">
      <c r="A53" s="196">
        <v>5</v>
      </c>
      <c r="B53" s="199" t="s">
        <v>184</v>
      </c>
      <c r="C53" s="18" t="s">
        <v>11</v>
      </c>
      <c r="D53" s="144">
        <f>別表4【県央・島原2】!D65</f>
        <v>12</v>
      </c>
      <c r="E53" s="144">
        <f>別表4【県央・島原2】!F54</f>
        <v>100</v>
      </c>
      <c r="F53" s="144">
        <f>ROUND(別表4【県央・島原2】!G54,-2)</f>
        <v>600</v>
      </c>
      <c r="G53" s="144">
        <f>ROUND(別表4【県央・島原2】!H54,-2)</f>
        <v>0</v>
      </c>
      <c r="H53" s="144">
        <f>ROUND(別表4【県央・島原2】!I54,-2)</f>
        <v>0</v>
      </c>
      <c r="I53" s="144">
        <f>ROUND(別表4【県央・島原2】!J54,-2)</f>
        <v>0</v>
      </c>
      <c r="J53" s="144">
        <f>ROUND(別表4【県央・島原2】!K54,-2)</f>
        <v>0</v>
      </c>
      <c r="K53" s="145">
        <f t="shared" si="0"/>
        <v>600</v>
      </c>
      <c r="N53" s="21"/>
    </row>
    <row r="54" spans="1:14" ht="14.25" hidden="1" thickBot="1" x14ac:dyDescent="0.2">
      <c r="A54" s="197"/>
      <c r="B54" s="200"/>
      <c r="C54" s="22" t="s">
        <v>12</v>
      </c>
      <c r="D54" s="146">
        <f t="shared" ref="D54:D64" si="5">D53</f>
        <v>12</v>
      </c>
      <c r="E54" s="146">
        <f>別表4【県央・島原2】!F55</f>
        <v>100</v>
      </c>
      <c r="F54" s="146">
        <f>ROUND(別表4【県央・島原2】!G55,-2)</f>
        <v>800</v>
      </c>
      <c r="G54" s="146">
        <f>ROUND(別表4【県央・島原2】!H55,-2)</f>
        <v>0</v>
      </c>
      <c r="H54" s="146">
        <f>ROUND(別表4【県央・島原2】!I55,-2)</f>
        <v>0</v>
      </c>
      <c r="I54" s="146">
        <f>ROUND(別表4【県央・島原2】!J55,-2)</f>
        <v>0</v>
      </c>
      <c r="J54" s="146">
        <f>ROUND(別表4【県央・島原2】!K55,-2)</f>
        <v>0</v>
      </c>
      <c r="K54" s="147">
        <f t="shared" si="0"/>
        <v>800</v>
      </c>
    </row>
    <row r="55" spans="1:14" ht="14.25" hidden="1" thickBot="1" x14ac:dyDescent="0.2">
      <c r="A55" s="197"/>
      <c r="B55" s="200"/>
      <c r="C55" s="22" t="s">
        <v>13</v>
      </c>
      <c r="D55" s="146">
        <f t="shared" si="5"/>
        <v>12</v>
      </c>
      <c r="E55" s="146">
        <f>別表4【県央・島原2】!F56</f>
        <v>100</v>
      </c>
      <c r="F55" s="146">
        <f>ROUND(別表4【県央・島原2】!G56,-2)</f>
        <v>700</v>
      </c>
      <c r="G55" s="146">
        <f>ROUND(別表4【県央・島原2】!H56,-2)</f>
        <v>0</v>
      </c>
      <c r="H55" s="146">
        <f>ROUND(別表4【県央・島原2】!I56,-2)</f>
        <v>0</v>
      </c>
      <c r="I55" s="146">
        <f>ROUND(別表4【県央・島原2】!J56,-2)</f>
        <v>0</v>
      </c>
      <c r="J55" s="146">
        <f>ROUND(別表4【県央・島原2】!K56,-2)</f>
        <v>0</v>
      </c>
      <c r="K55" s="147">
        <f t="shared" si="0"/>
        <v>700</v>
      </c>
    </row>
    <row r="56" spans="1:14" ht="14.25" hidden="1" thickBot="1" x14ac:dyDescent="0.2">
      <c r="A56" s="197"/>
      <c r="B56" s="200"/>
      <c r="C56" s="22" t="s">
        <v>14</v>
      </c>
      <c r="D56" s="146">
        <f t="shared" si="5"/>
        <v>12</v>
      </c>
      <c r="E56" s="146">
        <f>別表4【県央・島原2】!F57</f>
        <v>100</v>
      </c>
      <c r="F56" s="146">
        <f>ROUND(別表4【県央・島原2】!G57,-2)</f>
        <v>1000</v>
      </c>
      <c r="G56" s="146">
        <f>ROUND(別表4【県央・島原2】!H57,-2)</f>
        <v>0</v>
      </c>
      <c r="H56" s="146">
        <f>ROUND(別表4【県央・島原2】!I57,-2)</f>
        <v>0</v>
      </c>
      <c r="I56" s="146">
        <f>ROUND(別表4【県央・島原2】!J57,-2)</f>
        <v>0</v>
      </c>
      <c r="J56" s="146">
        <f>ROUND(別表4【県央・島原2】!K57,-2)</f>
        <v>0</v>
      </c>
      <c r="K56" s="147">
        <f t="shared" si="0"/>
        <v>1000</v>
      </c>
      <c r="L56" s="1" t="s">
        <v>24</v>
      </c>
    </row>
    <row r="57" spans="1:14" ht="14.25" hidden="1" thickBot="1" x14ac:dyDescent="0.2">
      <c r="A57" s="197"/>
      <c r="B57" s="200"/>
      <c r="C57" s="22" t="s">
        <v>15</v>
      </c>
      <c r="D57" s="146">
        <f t="shared" si="5"/>
        <v>12</v>
      </c>
      <c r="E57" s="146">
        <f>別表4【県央・島原2】!F58</f>
        <v>100</v>
      </c>
      <c r="F57" s="146">
        <f>ROUND(別表4【県央・島原2】!G58,-2)</f>
        <v>1000</v>
      </c>
      <c r="G57" s="146">
        <f>ROUND(別表4【県央・島原2】!H58,-2)</f>
        <v>0</v>
      </c>
      <c r="H57" s="146">
        <f>ROUND(別表4【県央・島原2】!I58,-2)</f>
        <v>0</v>
      </c>
      <c r="I57" s="146">
        <f>ROUND(別表4【県央・島原2】!J58,-2)</f>
        <v>0</v>
      </c>
      <c r="J57" s="146">
        <f>ROUND(別表4【県央・島原2】!K58,-2)</f>
        <v>0</v>
      </c>
      <c r="K57" s="147">
        <f t="shared" si="0"/>
        <v>1000</v>
      </c>
      <c r="L57" s="1" t="s">
        <v>24</v>
      </c>
    </row>
    <row r="58" spans="1:14" ht="14.25" hidden="1" thickBot="1" x14ac:dyDescent="0.2">
      <c r="A58" s="197"/>
      <c r="B58" s="200"/>
      <c r="C58" s="22" t="s">
        <v>16</v>
      </c>
      <c r="D58" s="146">
        <f t="shared" si="5"/>
        <v>12</v>
      </c>
      <c r="E58" s="146">
        <f>別表4【県央・島原2】!F59</f>
        <v>100</v>
      </c>
      <c r="F58" s="146">
        <f>ROUND(別表4【県央・島原2】!G59,-2)</f>
        <v>800</v>
      </c>
      <c r="G58" s="146">
        <f>ROUND(別表4【県央・島原2】!H59,-2)</f>
        <v>0</v>
      </c>
      <c r="H58" s="146">
        <f>ROUND(別表4【県央・島原2】!I59,-2)</f>
        <v>0</v>
      </c>
      <c r="I58" s="146">
        <f>ROUND(別表4【県央・島原2】!J59,-2)</f>
        <v>0</v>
      </c>
      <c r="J58" s="146">
        <f>ROUND(別表4【県央・島原2】!K59,-2)</f>
        <v>0</v>
      </c>
      <c r="K58" s="147">
        <f t="shared" si="0"/>
        <v>800</v>
      </c>
      <c r="L58" s="1" t="s">
        <v>24</v>
      </c>
    </row>
    <row r="59" spans="1:14" ht="14.25" hidden="1" thickBot="1" x14ac:dyDescent="0.2">
      <c r="A59" s="197"/>
      <c r="B59" s="200"/>
      <c r="C59" s="22" t="s">
        <v>17</v>
      </c>
      <c r="D59" s="146">
        <f t="shared" si="5"/>
        <v>12</v>
      </c>
      <c r="E59" s="146">
        <f>別表4【県央・島原2】!F60</f>
        <v>100</v>
      </c>
      <c r="F59" s="146">
        <f>ROUND(別表4【県央・島原2】!G60,-2)</f>
        <v>700</v>
      </c>
      <c r="G59" s="146">
        <f>ROUND(別表4【県央・島原2】!H60,-2)</f>
        <v>0</v>
      </c>
      <c r="H59" s="146">
        <f>ROUND(別表4【県央・島原2】!I60,-2)</f>
        <v>0</v>
      </c>
      <c r="I59" s="146">
        <f>ROUND(別表4【県央・島原2】!J60,-2)</f>
        <v>0</v>
      </c>
      <c r="J59" s="146">
        <f>ROUND(別表4【県央・島原2】!K60,-2)</f>
        <v>0</v>
      </c>
      <c r="K59" s="147">
        <f t="shared" si="0"/>
        <v>700</v>
      </c>
    </row>
    <row r="60" spans="1:14" ht="14.25" hidden="1" thickBot="1" x14ac:dyDescent="0.2">
      <c r="A60" s="197"/>
      <c r="B60" s="200"/>
      <c r="C60" s="22" t="s">
        <v>18</v>
      </c>
      <c r="D60" s="146">
        <f t="shared" si="5"/>
        <v>12</v>
      </c>
      <c r="E60" s="146">
        <f>別表4【県央・島原2】!F61</f>
        <v>100</v>
      </c>
      <c r="F60" s="146">
        <f>ROUND(別表4【県央・島原2】!G61,-2)</f>
        <v>600</v>
      </c>
      <c r="G60" s="146">
        <f>ROUND(別表4【県央・島原2】!H61,-2)</f>
        <v>0</v>
      </c>
      <c r="H60" s="146">
        <f>ROUND(別表4【県央・島原2】!I61,-2)</f>
        <v>0</v>
      </c>
      <c r="I60" s="146">
        <f>ROUND(別表4【県央・島原2】!J61,-2)</f>
        <v>0</v>
      </c>
      <c r="J60" s="146">
        <f>ROUND(別表4【県央・島原2】!K61,-2)</f>
        <v>0</v>
      </c>
      <c r="K60" s="147">
        <f t="shared" si="0"/>
        <v>600</v>
      </c>
    </row>
    <row r="61" spans="1:14" ht="14.25" hidden="1" thickBot="1" x14ac:dyDescent="0.2">
      <c r="A61" s="197"/>
      <c r="B61" s="200"/>
      <c r="C61" s="22" t="s">
        <v>19</v>
      </c>
      <c r="D61" s="146">
        <f t="shared" si="5"/>
        <v>12</v>
      </c>
      <c r="E61" s="146">
        <f>別表4【県央・島原2】!F62</f>
        <v>100</v>
      </c>
      <c r="F61" s="146">
        <f>ROUND(別表4【県央・島原2】!G62,-2)</f>
        <v>600</v>
      </c>
      <c r="G61" s="146">
        <f>ROUND(別表4【県央・島原2】!H62,-2)</f>
        <v>0</v>
      </c>
      <c r="H61" s="146">
        <f>ROUND(別表4【県央・島原2】!I62,-2)</f>
        <v>0</v>
      </c>
      <c r="I61" s="146">
        <f>ROUND(別表4【県央・島原2】!J62,-2)</f>
        <v>0</v>
      </c>
      <c r="J61" s="146">
        <f>ROUND(別表4【県央・島原2】!K62,-2)</f>
        <v>0</v>
      </c>
      <c r="K61" s="147">
        <f t="shared" si="0"/>
        <v>600</v>
      </c>
    </row>
    <row r="62" spans="1:14" ht="14.25" hidden="1" thickBot="1" x14ac:dyDescent="0.2">
      <c r="A62" s="197"/>
      <c r="B62" s="200"/>
      <c r="C62" s="22" t="s">
        <v>20</v>
      </c>
      <c r="D62" s="146">
        <f t="shared" si="5"/>
        <v>12</v>
      </c>
      <c r="E62" s="146">
        <f>別表4【県央・島原2】!F63</f>
        <v>100</v>
      </c>
      <c r="F62" s="146">
        <f>ROUND(別表4【県央・島原2】!G63,-2)</f>
        <v>700</v>
      </c>
      <c r="G62" s="146">
        <f>ROUND(別表4【県央・島原2】!H63,-2)</f>
        <v>0</v>
      </c>
      <c r="H62" s="146">
        <f>ROUND(別表4【県央・島原2】!I63,-2)</f>
        <v>0</v>
      </c>
      <c r="I62" s="146">
        <f>ROUND(別表4【県央・島原2】!J63,-2)</f>
        <v>0</v>
      </c>
      <c r="J62" s="146">
        <f>ROUND(別表4【県央・島原2】!K63,-2)</f>
        <v>0</v>
      </c>
      <c r="K62" s="147">
        <f t="shared" si="0"/>
        <v>700</v>
      </c>
    </row>
    <row r="63" spans="1:14" ht="14.25" hidden="1" thickBot="1" x14ac:dyDescent="0.2">
      <c r="A63" s="197"/>
      <c r="B63" s="200"/>
      <c r="C63" s="22" t="s">
        <v>21</v>
      </c>
      <c r="D63" s="146">
        <f t="shared" si="5"/>
        <v>12</v>
      </c>
      <c r="E63" s="146">
        <f>別表4【県央・島原2】!F64</f>
        <v>100</v>
      </c>
      <c r="F63" s="146">
        <f>ROUND(別表4【県央・島原2】!G64,-2)</f>
        <v>600</v>
      </c>
      <c r="G63" s="146">
        <f>ROUND(別表4【県央・島原2】!H64,-2)</f>
        <v>0</v>
      </c>
      <c r="H63" s="146">
        <f>ROUND(別表4【県央・島原2】!I64,-2)</f>
        <v>0</v>
      </c>
      <c r="I63" s="146">
        <f>ROUND(別表4【県央・島原2】!J64,-2)</f>
        <v>0</v>
      </c>
      <c r="J63" s="146">
        <f>ROUND(別表4【県央・島原2】!K64,-2)</f>
        <v>0</v>
      </c>
      <c r="K63" s="147">
        <f t="shared" si="0"/>
        <v>600</v>
      </c>
    </row>
    <row r="64" spans="1:14" ht="14.25" hidden="1" thickBot="1" x14ac:dyDescent="0.2">
      <c r="A64" s="198"/>
      <c r="B64" s="201"/>
      <c r="C64" s="25" t="s">
        <v>22</v>
      </c>
      <c r="D64" s="148">
        <f t="shared" si="5"/>
        <v>12</v>
      </c>
      <c r="E64" s="148">
        <f>別表4【県央・島原2】!F65</f>
        <v>100</v>
      </c>
      <c r="F64" s="148">
        <f>ROUND(別表4【県央・島原2】!G65,-2)</f>
        <v>700</v>
      </c>
      <c r="G64" s="148">
        <f>ROUND(別表4【県央・島原2】!H65,-2)</f>
        <v>0</v>
      </c>
      <c r="H64" s="148">
        <f>ROUND(別表4【県央・島原2】!I65,-2)</f>
        <v>0</v>
      </c>
      <c r="I64" s="148">
        <f>ROUND(別表4【県央・島原2】!J65,-2)</f>
        <v>0</v>
      </c>
      <c r="J64" s="148">
        <f>ROUND(別表4【県央・島原2】!K65,-2)</f>
        <v>0</v>
      </c>
      <c r="K64" s="149">
        <f t="shared" si="0"/>
        <v>700</v>
      </c>
    </row>
    <row r="65" spans="1:14" ht="13.5" customHeight="1" x14ac:dyDescent="0.15">
      <c r="A65" s="196">
        <v>3</v>
      </c>
      <c r="B65" s="236" t="s">
        <v>219</v>
      </c>
      <c r="C65" s="18" t="s">
        <v>11</v>
      </c>
      <c r="D65" s="144">
        <f>別表4【県央・島原2】!D77</f>
        <v>175</v>
      </c>
      <c r="E65" s="144">
        <f>別表4【県央・島原2】!F66</f>
        <v>100</v>
      </c>
      <c r="F65" s="144">
        <f>ROUND(別表4【県央・島原2】!G66,-2)</f>
        <v>35300</v>
      </c>
      <c r="G65" s="144">
        <f>ROUND(別表4【県央・島原2】!H66,-2)</f>
        <v>0</v>
      </c>
      <c r="H65" s="144">
        <f>ROUND(別表4【県央・島原2】!I66,-2)</f>
        <v>0</v>
      </c>
      <c r="I65" s="144">
        <f>ROUND(別表4【県央・島原2】!J66,-2)</f>
        <v>0</v>
      </c>
      <c r="J65" s="144">
        <f>ROUND(別表4【県央・島原2】!K66,-2)</f>
        <v>0</v>
      </c>
      <c r="K65" s="145">
        <f t="shared" si="0"/>
        <v>35300</v>
      </c>
      <c r="N65" s="21"/>
    </row>
    <row r="66" spans="1:14" x14ac:dyDescent="0.15">
      <c r="A66" s="197"/>
      <c r="B66" s="237"/>
      <c r="C66" s="22" t="s">
        <v>12</v>
      </c>
      <c r="D66" s="146">
        <f t="shared" ref="D66:D76" si="6">D65</f>
        <v>175</v>
      </c>
      <c r="E66" s="146">
        <f>別表4【県央・島原2】!F67</f>
        <v>100</v>
      </c>
      <c r="F66" s="146">
        <f>ROUND(別表4【県央・島原2】!G67,-2)</f>
        <v>36100</v>
      </c>
      <c r="G66" s="146">
        <f>ROUND(別表4【県央・島原2】!H67,-2)</f>
        <v>0</v>
      </c>
      <c r="H66" s="146">
        <f>ROUND(別表4【県央・島原2】!I67,-2)</f>
        <v>0</v>
      </c>
      <c r="I66" s="146">
        <f>ROUND(別表4【県央・島原2】!J67,-2)</f>
        <v>0</v>
      </c>
      <c r="J66" s="146">
        <f>ROUND(別表4【県央・島原2】!K67,-2)</f>
        <v>0</v>
      </c>
      <c r="K66" s="147">
        <f t="shared" si="0"/>
        <v>36100</v>
      </c>
    </row>
    <row r="67" spans="1:14" x14ac:dyDescent="0.15">
      <c r="A67" s="197"/>
      <c r="B67" s="237"/>
      <c r="C67" s="22" t="s">
        <v>13</v>
      </c>
      <c r="D67" s="146">
        <f t="shared" si="6"/>
        <v>175</v>
      </c>
      <c r="E67" s="146">
        <f>別表4【県央・島原2】!F68</f>
        <v>100</v>
      </c>
      <c r="F67" s="146">
        <f>ROUND(別表4【県央・島原2】!G68,-2)</f>
        <v>37500</v>
      </c>
      <c r="G67" s="146">
        <f>ROUND(別表4【県央・島原2】!H68,-2)</f>
        <v>0</v>
      </c>
      <c r="H67" s="146">
        <f>ROUND(別表4【県央・島原2】!I68,-2)</f>
        <v>0</v>
      </c>
      <c r="I67" s="146">
        <f>ROUND(別表4【県央・島原2】!J68,-2)</f>
        <v>0</v>
      </c>
      <c r="J67" s="146">
        <f>ROUND(別表4【県央・島原2】!K68,-2)</f>
        <v>0</v>
      </c>
      <c r="K67" s="147">
        <f t="shared" si="0"/>
        <v>37500</v>
      </c>
    </row>
    <row r="68" spans="1:14" x14ac:dyDescent="0.15">
      <c r="A68" s="197"/>
      <c r="B68" s="237"/>
      <c r="C68" s="22" t="s">
        <v>14</v>
      </c>
      <c r="D68" s="146">
        <f t="shared" si="6"/>
        <v>175</v>
      </c>
      <c r="E68" s="146">
        <f>別表4【県央・島原2】!F69</f>
        <v>100</v>
      </c>
      <c r="F68" s="146">
        <f>ROUND(別表4【県央・島原2】!G69,-2)</f>
        <v>55200</v>
      </c>
      <c r="G68" s="146">
        <f>ROUND(別表4【県央・島原2】!H69,-2)</f>
        <v>0</v>
      </c>
      <c r="H68" s="146">
        <f>ROUND(別表4【県央・島原2】!I69,-2)</f>
        <v>0</v>
      </c>
      <c r="I68" s="146">
        <f>ROUND(別表4【県央・島原2】!J69,-2)</f>
        <v>0</v>
      </c>
      <c r="J68" s="146">
        <f>ROUND(別表4【県央・島原2】!K69,-2)</f>
        <v>0</v>
      </c>
      <c r="K68" s="147">
        <f t="shared" si="0"/>
        <v>55200</v>
      </c>
      <c r="L68" s="1" t="s">
        <v>24</v>
      </c>
    </row>
    <row r="69" spans="1:14" x14ac:dyDescent="0.15">
      <c r="A69" s="197"/>
      <c r="B69" s="237"/>
      <c r="C69" s="22" t="s">
        <v>15</v>
      </c>
      <c r="D69" s="146">
        <f t="shared" si="6"/>
        <v>175</v>
      </c>
      <c r="E69" s="146">
        <f>別表4【県央・島原2】!F70</f>
        <v>100</v>
      </c>
      <c r="F69" s="146">
        <f>ROUND(別表4【県央・島原2】!G70,-2)</f>
        <v>61300</v>
      </c>
      <c r="G69" s="146">
        <f>ROUND(別表4【県央・島原2】!H70,-2)</f>
        <v>0</v>
      </c>
      <c r="H69" s="146">
        <f>ROUND(別表4【県央・島原2】!I70,-2)</f>
        <v>0</v>
      </c>
      <c r="I69" s="146">
        <f>ROUND(別表4【県央・島原2】!J70,-2)</f>
        <v>0</v>
      </c>
      <c r="J69" s="146">
        <f>ROUND(別表4【県央・島原2】!K70,-2)</f>
        <v>0</v>
      </c>
      <c r="K69" s="147">
        <f t="shared" ref="K69:K132" si="7">SUM(F69:J69)</f>
        <v>61300</v>
      </c>
      <c r="L69" s="1" t="s">
        <v>24</v>
      </c>
    </row>
    <row r="70" spans="1:14" x14ac:dyDescent="0.15">
      <c r="A70" s="197"/>
      <c r="B70" s="237"/>
      <c r="C70" s="22" t="s">
        <v>16</v>
      </c>
      <c r="D70" s="146">
        <f t="shared" si="6"/>
        <v>175</v>
      </c>
      <c r="E70" s="146">
        <f>別表4【県央・島原2】!F71</f>
        <v>100</v>
      </c>
      <c r="F70" s="146">
        <f>ROUND(別表4【県央・島原2】!G71,-2)</f>
        <v>52400</v>
      </c>
      <c r="G70" s="146">
        <f>ROUND(別表4【県央・島原2】!H71,-2)</f>
        <v>0</v>
      </c>
      <c r="H70" s="146">
        <f>ROUND(別表4【県央・島原2】!I71,-2)</f>
        <v>0</v>
      </c>
      <c r="I70" s="146">
        <f>ROUND(別表4【県央・島原2】!J71,-2)</f>
        <v>0</v>
      </c>
      <c r="J70" s="146">
        <f>ROUND(別表4【県央・島原2】!K71,-2)</f>
        <v>0</v>
      </c>
      <c r="K70" s="147">
        <f t="shared" si="7"/>
        <v>52400</v>
      </c>
      <c r="L70" s="1" t="s">
        <v>24</v>
      </c>
    </row>
    <row r="71" spans="1:14" x14ac:dyDescent="0.15">
      <c r="A71" s="197"/>
      <c r="B71" s="237"/>
      <c r="C71" s="22" t="s">
        <v>17</v>
      </c>
      <c r="D71" s="146">
        <f t="shared" si="6"/>
        <v>175</v>
      </c>
      <c r="E71" s="146">
        <f>別表4【県央・島原2】!F72</f>
        <v>100</v>
      </c>
      <c r="F71" s="146">
        <f>ROUND(別表4【県央・島原2】!G72,-2)</f>
        <v>39000</v>
      </c>
      <c r="G71" s="146">
        <f>ROUND(別表4【県央・島原2】!H72,-2)</f>
        <v>0</v>
      </c>
      <c r="H71" s="146">
        <f>ROUND(別表4【県央・島原2】!I72,-2)</f>
        <v>0</v>
      </c>
      <c r="I71" s="146">
        <f>ROUND(別表4【県央・島原2】!J72,-2)</f>
        <v>0</v>
      </c>
      <c r="J71" s="146">
        <f>ROUND(別表4【県央・島原2】!K72,-2)</f>
        <v>0</v>
      </c>
      <c r="K71" s="147">
        <f t="shared" si="7"/>
        <v>39000</v>
      </c>
    </row>
    <row r="72" spans="1:14" x14ac:dyDescent="0.15">
      <c r="A72" s="197"/>
      <c r="B72" s="237"/>
      <c r="C72" s="22" t="s">
        <v>18</v>
      </c>
      <c r="D72" s="146">
        <f t="shared" si="6"/>
        <v>175</v>
      </c>
      <c r="E72" s="146">
        <f>別表4【県央・島原2】!F73</f>
        <v>100</v>
      </c>
      <c r="F72" s="146">
        <f>ROUND(別表4【県央・島原2】!G73,-2)</f>
        <v>41300</v>
      </c>
      <c r="G72" s="146">
        <f>ROUND(別表4【県央・島原2】!H73,-2)</f>
        <v>0</v>
      </c>
      <c r="H72" s="146">
        <f>ROUND(別表4【県央・島原2】!I73,-2)</f>
        <v>0</v>
      </c>
      <c r="I72" s="146">
        <f>ROUND(別表4【県央・島原2】!J73,-2)</f>
        <v>0</v>
      </c>
      <c r="J72" s="146">
        <f>ROUND(別表4【県央・島原2】!K73,-2)</f>
        <v>0</v>
      </c>
      <c r="K72" s="147">
        <f t="shared" si="7"/>
        <v>41300</v>
      </c>
    </row>
    <row r="73" spans="1:14" x14ac:dyDescent="0.15">
      <c r="A73" s="197"/>
      <c r="B73" s="237"/>
      <c r="C73" s="22" t="s">
        <v>19</v>
      </c>
      <c r="D73" s="146">
        <f t="shared" si="6"/>
        <v>175</v>
      </c>
      <c r="E73" s="146">
        <f>別表4【県央・島原2】!F74</f>
        <v>100</v>
      </c>
      <c r="F73" s="146">
        <f>ROUND(別表4【県央・島原2】!G74,-2)</f>
        <v>50000</v>
      </c>
      <c r="G73" s="146">
        <f>ROUND(別表4【県央・島原2】!H74,-2)</f>
        <v>0</v>
      </c>
      <c r="H73" s="146">
        <f>ROUND(別表4【県央・島原2】!I74,-2)</f>
        <v>0</v>
      </c>
      <c r="I73" s="146">
        <f>ROUND(別表4【県央・島原2】!J74,-2)</f>
        <v>0</v>
      </c>
      <c r="J73" s="146">
        <f>ROUND(別表4【県央・島原2】!K74,-2)</f>
        <v>0</v>
      </c>
      <c r="K73" s="147">
        <f t="shared" si="7"/>
        <v>50000</v>
      </c>
    </row>
    <row r="74" spans="1:14" x14ac:dyDescent="0.15">
      <c r="A74" s="197"/>
      <c r="B74" s="237"/>
      <c r="C74" s="22" t="s">
        <v>20</v>
      </c>
      <c r="D74" s="146">
        <f t="shared" si="6"/>
        <v>175</v>
      </c>
      <c r="E74" s="146">
        <f>別表4【県央・島原2】!F75</f>
        <v>100</v>
      </c>
      <c r="F74" s="146">
        <f>ROUND(別表4【県央・島原2】!G75,-2)</f>
        <v>54500</v>
      </c>
      <c r="G74" s="146">
        <f>ROUND(別表4【県央・島原2】!H75,-2)</f>
        <v>0</v>
      </c>
      <c r="H74" s="146">
        <f>ROUND(別表4【県央・島原2】!I75,-2)</f>
        <v>0</v>
      </c>
      <c r="I74" s="146">
        <f>ROUND(別表4【県央・島原2】!J75,-2)</f>
        <v>0</v>
      </c>
      <c r="J74" s="146">
        <f>ROUND(別表4【県央・島原2】!K75,-2)</f>
        <v>0</v>
      </c>
      <c r="K74" s="147">
        <f t="shared" si="7"/>
        <v>54500</v>
      </c>
    </row>
    <row r="75" spans="1:14" x14ac:dyDescent="0.15">
      <c r="A75" s="197"/>
      <c r="B75" s="237"/>
      <c r="C75" s="22" t="s">
        <v>21</v>
      </c>
      <c r="D75" s="146">
        <f t="shared" si="6"/>
        <v>175</v>
      </c>
      <c r="E75" s="146">
        <f>別表4【県央・島原2】!F76</f>
        <v>100</v>
      </c>
      <c r="F75" s="146">
        <f>ROUND(別表4【県央・島原2】!G76,-2)</f>
        <v>45100</v>
      </c>
      <c r="G75" s="146">
        <f>ROUND(別表4【県央・島原2】!H76,-2)</f>
        <v>0</v>
      </c>
      <c r="H75" s="146">
        <f>ROUND(別表4【県央・島原2】!I76,-2)</f>
        <v>0</v>
      </c>
      <c r="I75" s="146">
        <f>ROUND(別表4【県央・島原2】!J76,-2)</f>
        <v>0</v>
      </c>
      <c r="J75" s="146">
        <f>ROUND(別表4【県央・島原2】!K76,-2)</f>
        <v>0</v>
      </c>
      <c r="K75" s="147">
        <f t="shared" si="7"/>
        <v>45100</v>
      </c>
    </row>
    <row r="76" spans="1:14" ht="14.25" thickBot="1" x14ac:dyDescent="0.2">
      <c r="A76" s="197"/>
      <c r="B76" s="237"/>
      <c r="C76" s="22" t="s">
        <v>22</v>
      </c>
      <c r="D76" s="146">
        <f t="shared" si="6"/>
        <v>175</v>
      </c>
      <c r="E76" s="146">
        <f>別表4【県央・島原2】!F77</f>
        <v>100</v>
      </c>
      <c r="F76" s="146">
        <f>ROUND(別表4【県央・島原2】!G77,-2)</f>
        <v>43000</v>
      </c>
      <c r="G76" s="146">
        <f>ROUND(別表4【県央・島原2】!H77,-2)</f>
        <v>0</v>
      </c>
      <c r="H76" s="146">
        <f>ROUND(別表4【県央・島原2】!I77,-2)</f>
        <v>0</v>
      </c>
      <c r="I76" s="146">
        <f>ROUND(別表4【県央・島原2】!J77,-2)</f>
        <v>0</v>
      </c>
      <c r="J76" s="146">
        <f>ROUND(別表4【県央・島原2】!K77,-2)</f>
        <v>0</v>
      </c>
      <c r="K76" s="147">
        <f t="shared" si="7"/>
        <v>43000</v>
      </c>
    </row>
    <row r="77" spans="1:14" ht="13.5" hidden="1" customHeight="1" x14ac:dyDescent="0.15">
      <c r="A77" s="196">
        <v>7</v>
      </c>
      <c r="B77" s="236" t="s">
        <v>220</v>
      </c>
      <c r="C77" s="18" t="s">
        <v>11</v>
      </c>
      <c r="D77" s="144">
        <f>別表4【県央・島原2】!D89</f>
        <v>103</v>
      </c>
      <c r="E77" s="144">
        <f>別表4【県央・島原2】!F78</f>
        <v>100</v>
      </c>
      <c r="F77" s="144">
        <f>ROUND(別表4【県央・島原2】!G78,-2)</f>
        <v>4100</v>
      </c>
      <c r="G77" s="144">
        <f>ROUND(別表4【県央・島原2】!H78,-2)</f>
        <v>0</v>
      </c>
      <c r="H77" s="144">
        <f>ROUND(別表4【県央・島原2】!I78,-2)</f>
        <v>0</v>
      </c>
      <c r="I77" s="144">
        <f>ROUND(別表4【県央・島原2】!J78,-2)</f>
        <v>0</v>
      </c>
      <c r="J77" s="144">
        <f>ROUND(別表4【県央・島原2】!K78,-2)</f>
        <v>0</v>
      </c>
      <c r="K77" s="145">
        <f t="shared" si="7"/>
        <v>4100</v>
      </c>
      <c r="N77" s="21"/>
    </row>
    <row r="78" spans="1:14" ht="14.25" hidden="1" thickBot="1" x14ac:dyDescent="0.2">
      <c r="A78" s="197"/>
      <c r="B78" s="237"/>
      <c r="C78" s="22" t="s">
        <v>12</v>
      </c>
      <c r="D78" s="146">
        <f t="shared" ref="D78:D88" si="8">D77</f>
        <v>103</v>
      </c>
      <c r="E78" s="146">
        <f>別表4【県央・島原2】!F79</f>
        <v>100</v>
      </c>
      <c r="F78" s="146">
        <f>ROUND(別表4【県央・島原2】!G79,-2)</f>
        <v>2300</v>
      </c>
      <c r="G78" s="146">
        <f>ROUND(別表4【県央・島原2】!H79,-2)</f>
        <v>0</v>
      </c>
      <c r="H78" s="146">
        <f>ROUND(別表4【県央・島原2】!I79,-2)</f>
        <v>0</v>
      </c>
      <c r="I78" s="146">
        <f>ROUND(別表4【県央・島原2】!J79,-2)</f>
        <v>0</v>
      </c>
      <c r="J78" s="146">
        <f>ROUND(別表4【県央・島原2】!K79,-2)</f>
        <v>0</v>
      </c>
      <c r="K78" s="147">
        <f t="shared" si="7"/>
        <v>2300</v>
      </c>
    </row>
    <row r="79" spans="1:14" ht="14.25" hidden="1" thickBot="1" x14ac:dyDescent="0.2">
      <c r="A79" s="197"/>
      <c r="B79" s="237"/>
      <c r="C79" s="22" t="s">
        <v>13</v>
      </c>
      <c r="D79" s="146">
        <f t="shared" si="8"/>
        <v>103</v>
      </c>
      <c r="E79" s="146">
        <f>別表4【県央・島原2】!F80</f>
        <v>100</v>
      </c>
      <c r="F79" s="146">
        <f>ROUND(別表4【県央・島原2】!G80,-2)</f>
        <v>3000</v>
      </c>
      <c r="G79" s="146">
        <f>ROUND(別表4【県央・島原2】!H80,-2)</f>
        <v>0</v>
      </c>
      <c r="H79" s="146">
        <f>ROUND(別表4【県央・島原2】!I80,-2)</f>
        <v>0</v>
      </c>
      <c r="I79" s="146">
        <f>ROUND(別表4【県央・島原2】!J80,-2)</f>
        <v>0</v>
      </c>
      <c r="J79" s="146">
        <f>ROUND(別表4【県央・島原2】!K80,-2)</f>
        <v>0</v>
      </c>
      <c r="K79" s="147">
        <f t="shared" si="7"/>
        <v>3000</v>
      </c>
    </row>
    <row r="80" spans="1:14" ht="14.25" hidden="1" thickBot="1" x14ac:dyDescent="0.2">
      <c r="A80" s="197"/>
      <c r="B80" s="237"/>
      <c r="C80" s="22" t="s">
        <v>14</v>
      </c>
      <c r="D80" s="146">
        <f t="shared" si="8"/>
        <v>103</v>
      </c>
      <c r="E80" s="146">
        <f>別表4【県央・島原2】!F81</f>
        <v>100</v>
      </c>
      <c r="F80" s="146">
        <f>ROUND(別表4【県央・島原2】!G81,-2)</f>
        <v>2500</v>
      </c>
      <c r="G80" s="146">
        <f>ROUND(別表4【県央・島原2】!H81,-2)</f>
        <v>0</v>
      </c>
      <c r="H80" s="146">
        <f>ROUND(別表4【県央・島原2】!I81,-2)</f>
        <v>0</v>
      </c>
      <c r="I80" s="146">
        <f>ROUND(別表4【県央・島原2】!J81,-2)</f>
        <v>0</v>
      </c>
      <c r="J80" s="146">
        <f>ROUND(別表4【県央・島原2】!K81,-2)</f>
        <v>0</v>
      </c>
      <c r="K80" s="147">
        <f t="shared" si="7"/>
        <v>2500</v>
      </c>
      <c r="L80" s="1" t="s">
        <v>24</v>
      </c>
    </row>
    <row r="81" spans="1:14" ht="14.25" hidden="1" thickBot="1" x14ac:dyDescent="0.2">
      <c r="A81" s="197"/>
      <c r="B81" s="237"/>
      <c r="C81" s="22" t="s">
        <v>15</v>
      </c>
      <c r="D81" s="146">
        <f t="shared" si="8"/>
        <v>103</v>
      </c>
      <c r="E81" s="146">
        <f>別表4【県央・島原2】!F82</f>
        <v>100</v>
      </c>
      <c r="F81" s="146">
        <f>ROUND(別表4【県央・島原2】!G82,-2)</f>
        <v>2700</v>
      </c>
      <c r="G81" s="146">
        <f>ROUND(別表4【県央・島原2】!H82,-2)</f>
        <v>0</v>
      </c>
      <c r="H81" s="146">
        <f>ROUND(別表4【県央・島原2】!I82,-2)</f>
        <v>0</v>
      </c>
      <c r="I81" s="146">
        <f>ROUND(別表4【県央・島原2】!J82,-2)</f>
        <v>0</v>
      </c>
      <c r="J81" s="146">
        <f>ROUND(別表4【県央・島原2】!K82,-2)</f>
        <v>0</v>
      </c>
      <c r="K81" s="147">
        <f t="shared" si="7"/>
        <v>2700</v>
      </c>
      <c r="L81" s="1" t="s">
        <v>24</v>
      </c>
    </row>
    <row r="82" spans="1:14" ht="14.25" hidden="1" thickBot="1" x14ac:dyDescent="0.2">
      <c r="A82" s="197"/>
      <c r="B82" s="237"/>
      <c r="C82" s="22" t="s">
        <v>16</v>
      </c>
      <c r="D82" s="146">
        <f t="shared" si="8"/>
        <v>103</v>
      </c>
      <c r="E82" s="146">
        <f>別表4【県央・島原2】!F83</f>
        <v>100</v>
      </c>
      <c r="F82" s="146">
        <f>ROUND(別表4【県央・島原2】!G83,-2)</f>
        <v>2400</v>
      </c>
      <c r="G82" s="146">
        <f>ROUND(別表4【県央・島原2】!H83,-2)</f>
        <v>0</v>
      </c>
      <c r="H82" s="146">
        <f>ROUND(別表4【県央・島原2】!I83,-2)</f>
        <v>0</v>
      </c>
      <c r="I82" s="146">
        <f>ROUND(別表4【県央・島原2】!J83,-2)</f>
        <v>0</v>
      </c>
      <c r="J82" s="146">
        <f>ROUND(別表4【県央・島原2】!K83,-2)</f>
        <v>0</v>
      </c>
      <c r="K82" s="147">
        <f t="shared" si="7"/>
        <v>2400</v>
      </c>
      <c r="L82" s="1" t="s">
        <v>24</v>
      </c>
    </row>
    <row r="83" spans="1:14" ht="14.25" hidden="1" thickBot="1" x14ac:dyDescent="0.2">
      <c r="A83" s="197"/>
      <c r="B83" s="237"/>
      <c r="C83" s="22" t="s">
        <v>17</v>
      </c>
      <c r="D83" s="146">
        <f t="shared" si="8"/>
        <v>103</v>
      </c>
      <c r="E83" s="146">
        <f>別表4【県央・島原2】!F84</f>
        <v>100</v>
      </c>
      <c r="F83" s="146">
        <f>ROUND(別表4【県央・島原2】!G84,-2)</f>
        <v>1600</v>
      </c>
      <c r="G83" s="146">
        <f>ROUND(別表4【県央・島原2】!H84,-2)</f>
        <v>0</v>
      </c>
      <c r="H83" s="146">
        <f>ROUND(別表4【県央・島原2】!I84,-2)</f>
        <v>0</v>
      </c>
      <c r="I83" s="146">
        <f>ROUND(別表4【県央・島原2】!J84,-2)</f>
        <v>0</v>
      </c>
      <c r="J83" s="146">
        <f>ROUND(別表4【県央・島原2】!K84,-2)</f>
        <v>0</v>
      </c>
      <c r="K83" s="147">
        <f t="shared" si="7"/>
        <v>1600</v>
      </c>
    </row>
    <row r="84" spans="1:14" ht="14.25" hidden="1" thickBot="1" x14ac:dyDescent="0.2">
      <c r="A84" s="197"/>
      <c r="B84" s="237"/>
      <c r="C84" s="22" t="s">
        <v>18</v>
      </c>
      <c r="D84" s="146">
        <f t="shared" si="8"/>
        <v>103</v>
      </c>
      <c r="E84" s="146">
        <f>別表4【県央・島原2】!F85</f>
        <v>100</v>
      </c>
      <c r="F84" s="146">
        <f>ROUND(別表4【県央・島原2】!G85,-2)</f>
        <v>1400</v>
      </c>
      <c r="G84" s="146">
        <f>ROUND(別表4【県央・島原2】!H85,-2)</f>
        <v>0</v>
      </c>
      <c r="H84" s="146">
        <f>ROUND(別表4【県央・島原2】!I85,-2)</f>
        <v>0</v>
      </c>
      <c r="I84" s="146">
        <f>ROUND(別表4【県央・島原2】!J85,-2)</f>
        <v>0</v>
      </c>
      <c r="J84" s="146">
        <f>ROUND(別表4【県央・島原2】!K85,-2)</f>
        <v>0</v>
      </c>
      <c r="K84" s="147">
        <f t="shared" si="7"/>
        <v>1400</v>
      </c>
    </row>
    <row r="85" spans="1:14" ht="14.25" hidden="1" thickBot="1" x14ac:dyDescent="0.2">
      <c r="A85" s="197"/>
      <c r="B85" s="237"/>
      <c r="C85" s="22" t="s">
        <v>19</v>
      </c>
      <c r="D85" s="146">
        <f t="shared" si="8"/>
        <v>103</v>
      </c>
      <c r="E85" s="146">
        <f>別表4【県央・島原2】!F86</f>
        <v>100</v>
      </c>
      <c r="F85" s="146">
        <f>ROUND(別表4【県央・島原2】!G86,-2)</f>
        <v>1500</v>
      </c>
      <c r="G85" s="146">
        <f>ROUND(別表4【県央・島原2】!H86,-2)</f>
        <v>0</v>
      </c>
      <c r="H85" s="146">
        <f>ROUND(別表4【県央・島原2】!I86,-2)</f>
        <v>0</v>
      </c>
      <c r="I85" s="146">
        <f>ROUND(別表4【県央・島原2】!J86,-2)</f>
        <v>0</v>
      </c>
      <c r="J85" s="146">
        <f>ROUND(別表4【県央・島原2】!K86,-2)</f>
        <v>0</v>
      </c>
      <c r="K85" s="147">
        <f t="shared" si="7"/>
        <v>1500</v>
      </c>
    </row>
    <row r="86" spans="1:14" ht="14.25" hidden="1" thickBot="1" x14ac:dyDescent="0.2">
      <c r="A86" s="197"/>
      <c r="B86" s="237"/>
      <c r="C86" s="22" t="s">
        <v>20</v>
      </c>
      <c r="D86" s="146">
        <f t="shared" si="8"/>
        <v>103</v>
      </c>
      <c r="E86" s="146">
        <f>別表4【県央・島原2】!F87</f>
        <v>100</v>
      </c>
      <c r="F86" s="146">
        <f>ROUND(別表4【県央・島原2】!G87,-2)</f>
        <v>1400</v>
      </c>
      <c r="G86" s="146">
        <f>ROUND(別表4【県央・島原2】!H87,-2)</f>
        <v>0</v>
      </c>
      <c r="H86" s="146">
        <f>ROUND(別表4【県央・島原2】!I87,-2)</f>
        <v>0</v>
      </c>
      <c r="I86" s="146">
        <f>ROUND(別表4【県央・島原2】!J87,-2)</f>
        <v>0</v>
      </c>
      <c r="J86" s="146">
        <f>ROUND(別表4【県央・島原2】!K87,-2)</f>
        <v>0</v>
      </c>
      <c r="K86" s="147">
        <f t="shared" si="7"/>
        <v>1400</v>
      </c>
    </row>
    <row r="87" spans="1:14" ht="14.25" hidden="1" thickBot="1" x14ac:dyDescent="0.2">
      <c r="A87" s="197"/>
      <c r="B87" s="237"/>
      <c r="C87" s="22" t="s">
        <v>21</v>
      </c>
      <c r="D87" s="146">
        <f t="shared" si="8"/>
        <v>103</v>
      </c>
      <c r="E87" s="146">
        <f>別表4【県央・島原2】!F88</f>
        <v>100</v>
      </c>
      <c r="F87" s="146">
        <f>ROUND(別表4【県央・島原2】!G88,-2)</f>
        <v>1300</v>
      </c>
      <c r="G87" s="146">
        <f>ROUND(別表4【県央・島原2】!H88,-2)</f>
        <v>0</v>
      </c>
      <c r="H87" s="146">
        <f>ROUND(別表4【県央・島原2】!I88,-2)</f>
        <v>0</v>
      </c>
      <c r="I87" s="146">
        <f>ROUND(別表4【県央・島原2】!J88,-2)</f>
        <v>0</v>
      </c>
      <c r="J87" s="146">
        <f>ROUND(別表4【県央・島原2】!K88,-2)</f>
        <v>0</v>
      </c>
      <c r="K87" s="147">
        <f t="shared" si="7"/>
        <v>1300</v>
      </c>
    </row>
    <row r="88" spans="1:14" ht="14.25" hidden="1" thickBot="1" x14ac:dyDescent="0.2">
      <c r="A88" s="197"/>
      <c r="B88" s="237"/>
      <c r="C88" s="22" t="s">
        <v>22</v>
      </c>
      <c r="D88" s="146">
        <f t="shared" si="8"/>
        <v>103</v>
      </c>
      <c r="E88" s="146">
        <f>別表4【県央・島原2】!F89</f>
        <v>100</v>
      </c>
      <c r="F88" s="146">
        <f>ROUND(別表4【県央・島原2】!G89,-2)</f>
        <v>4000</v>
      </c>
      <c r="G88" s="146">
        <f>ROUND(別表4【県央・島原2】!H89,-2)</f>
        <v>0</v>
      </c>
      <c r="H88" s="146">
        <f>ROUND(別表4【県央・島原2】!I89,-2)</f>
        <v>0</v>
      </c>
      <c r="I88" s="146">
        <f>ROUND(別表4【県央・島原2】!J89,-2)</f>
        <v>0</v>
      </c>
      <c r="J88" s="146">
        <f>ROUND(別表4【県央・島原2】!K89,-2)</f>
        <v>0</v>
      </c>
      <c r="K88" s="147">
        <f t="shared" si="7"/>
        <v>4000</v>
      </c>
    </row>
    <row r="89" spans="1:14" ht="13.5" customHeight="1" x14ac:dyDescent="0.15">
      <c r="A89" s="196">
        <v>4</v>
      </c>
      <c r="B89" s="236" t="s">
        <v>221</v>
      </c>
      <c r="C89" s="18" t="s">
        <v>11</v>
      </c>
      <c r="D89" s="144">
        <f>別表4【県央・島原2】!D101</f>
        <v>46</v>
      </c>
      <c r="E89" s="144">
        <f>別表4【県央・島原2】!F90</f>
        <v>100</v>
      </c>
      <c r="F89" s="144">
        <f>ROUND(別表4【県央・島原2】!G90,-2)</f>
        <v>9300</v>
      </c>
      <c r="G89" s="144">
        <f>ROUND(別表4【県央・島原2】!H90,-2)</f>
        <v>0</v>
      </c>
      <c r="H89" s="144">
        <f>ROUND(別表4【県央・島原2】!I90,-2)</f>
        <v>0</v>
      </c>
      <c r="I89" s="144">
        <f>ROUND(別表4【県央・島原2】!J90,-2)</f>
        <v>0</v>
      </c>
      <c r="J89" s="144">
        <f>ROUND(別表4【県央・島原2】!K90,-2)</f>
        <v>0</v>
      </c>
      <c r="K89" s="145">
        <f t="shared" si="7"/>
        <v>9300</v>
      </c>
      <c r="N89" s="21"/>
    </row>
    <row r="90" spans="1:14" x14ac:dyDescent="0.15">
      <c r="A90" s="197"/>
      <c r="B90" s="237"/>
      <c r="C90" s="22" t="s">
        <v>12</v>
      </c>
      <c r="D90" s="146">
        <f t="shared" ref="D90:D100" si="9">D89</f>
        <v>46</v>
      </c>
      <c r="E90" s="146">
        <f>別表4【県央・島原2】!F91</f>
        <v>100</v>
      </c>
      <c r="F90" s="146">
        <f>ROUND(別表4【県央・島原2】!G91,-2)</f>
        <v>9400</v>
      </c>
      <c r="G90" s="146">
        <f>ROUND(別表4【県央・島原2】!H91,-2)</f>
        <v>0</v>
      </c>
      <c r="H90" s="146">
        <f>ROUND(別表4【県央・島原2】!I91,-2)</f>
        <v>0</v>
      </c>
      <c r="I90" s="146">
        <f>ROUND(別表4【県央・島原2】!J91,-2)</f>
        <v>0</v>
      </c>
      <c r="J90" s="146">
        <f>ROUND(別表4【県央・島原2】!K91,-2)</f>
        <v>0</v>
      </c>
      <c r="K90" s="147">
        <f t="shared" si="7"/>
        <v>9400</v>
      </c>
    </row>
    <row r="91" spans="1:14" x14ac:dyDescent="0.15">
      <c r="A91" s="197"/>
      <c r="B91" s="237"/>
      <c r="C91" s="22" t="s">
        <v>13</v>
      </c>
      <c r="D91" s="146">
        <f t="shared" si="9"/>
        <v>46</v>
      </c>
      <c r="E91" s="146">
        <f>別表4【県央・島原2】!F92</f>
        <v>100</v>
      </c>
      <c r="F91" s="146">
        <f>ROUND(別表4【県央・島原2】!G92,-2)</f>
        <v>8700</v>
      </c>
      <c r="G91" s="146">
        <f>ROUND(別表4【県央・島原2】!H92,-2)</f>
        <v>0</v>
      </c>
      <c r="H91" s="146">
        <f>ROUND(別表4【県央・島原2】!I92,-2)</f>
        <v>0</v>
      </c>
      <c r="I91" s="146">
        <f>ROUND(別表4【県央・島原2】!J92,-2)</f>
        <v>0</v>
      </c>
      <c r="J91" s="146">
        <f>ROUND(別表4【県央・島原2】!K92,-2)</f>
        <v>0</v>
      </c>
      <c r="K91" s="147">
        <f t="shared" si="7"/>
        <v>8700</v>
      </c>
    </row>
    <row r="92" spans="1:14" x14ac:dyDescent="0.15">
      <c r="A92" s="197"/>
      <c r="B92" s="237"/>
      <c r="C92" s="22" t="s">
        <v>14</v>
      </c>
      <c r="D92" s="146">
        <f t="shared" si="9"/>
        <v>46</v>
      </c>
      <c r="E92" s="146">
        <f>別表4【県央・島原2】!F93</f>
        <v>100</v>
      </c>
      <c r="F92" s="146">
        <f>ROUND(別表4【県央・島原2】!G93,-2)</f>
        <v>9100</v>
      </c>
      <c r="G92" s="146">
        <f>ROUND(別表4【県央・島原2】!H93,-2)</f>
        <v>0</v>
      </c>
      <c r="H92" s="146">
        <f>ROUND(別表4【県央・島原2】!I93,-2)</f>
        <v>0</v>
      </c>
      <c r="I92" s="146">
        <f>ROUND(別表4【県央・島原2】!J93,-2)</f>
        <v>0</v>
      </c>
      <c r="J92" s="146">
        <f>ROUND(別表4【県央・島原2】!K93,-2)</f>
        <v>0</v>
      </c>
      <c r="K92" s="147">
        <f t="shared" si="7"/>
        <v>9100</v>
      </c>
      <c r="L92" s="1" t="s">
        <v>24</v>
      </c>
    </row>
    <row r="93" spans="1:14" x14ac:dyDescent="0.15">
      <c r="A93" s="197"/>
      <c r="B93" s="237"/>
      <c r="C93" s="22" t="s">
        <v>15</v>
      </c>
      <c r="D93" s="146">
        <f t="shared" si="9"/>
        <v>46</v>
      </c>
      <c r="E93" s="146">
        <f>別表4【県央・島原2】!F94</f>
        <v>100</v>
      </c>
      <c r="F93" s="146">
        <f>ROUND(別表4【県央・島原2】!G94,-2)</f>
        <v>10100</v>
      </c>
      <c r="G93" s="146">
        <f>ROUND(別表4【県央・島原2】!H94,-2)</f>
        <v>0</v>
      </c>
      <c r="H93" s="146">
        <f>ROUND(別表4【県央・島原2】!I94,-2)</f>
        <v>0</v>
      </c>
      <c r="I93" s="146">
        <f>ROUND(別表4【県央・島原2】!J94,-2)</f>
        <v>0</v>
      </c>
      <c r="J93" s="146">
        <f>ROUND(別表4【県央・島原2】!K94,-2)</f>
        <v>0</v>
      </c>
      <c r="K93" s="147">
        <f t="shared" si="7"/>
        <v>10100</v>
      </c>
      <c r="L93" s="1" t="s">
        <v>24</v>
      </c>
    </row>
    <row r="94" spans="1:14" x14ac:dyDescent="0.15">
      <c r="A94" s="197"/>
      <c r="B94" s="237"/>
      <c r="C94" s="22" t="s">
        <v>16</v>
      </c>
      <c r="D94" s="146">
        <f t="shared" si="9"/>
        <v>46</v>
      </c>
      <c r="E94" s="146">
        <f>別表4【県央・島原2】!F95</f>
        <v>100</v>
      </c>
      <c r="F94" s="146">
        <f>ROUND(別表4【県央・島原2】!G95,-2)</f>
        <v>8700</v>
      </c>
      <c r="G94" s="146">
        <f>ROUND(別表4【県央・島原2】!H95,-2)</f>
        <v>0</v>
      </c>
      <c r="H94" s="146">
        <f>ROUND(別表4【県央・島原2】!I95,-2)</f>
        <v>0</v>
      </c>
      <c r="I94" s="146">
        <f>ROUND(別表4【県央・島原2】!J95,-2)</f>
        <v>0</v>
      </c>
      <c r="J94" s="146">
        <f>ROUND(別表4【県央・島原2】!K95,-2)</f>
        <v>0</v>
      </c>
      <c r="K94" s="147">
        <f t="shared" si="7"/>
        <v>8700</v>
      </c>
      <c r="L94" s="1" t="s">
        <v>24</v>
      </c>
    </row>
    <row r="95" spans="1:14" x14ac:dyDescent="0.15">
      <c r="A95" s="197"/>
      <c r="B95" s="237"/>
      <c r="C95" s="22" t="s">
        <v>17</v>
      </c>
      <c r="D95" s="146">
        <f t="shared" si="9"/>
        <v>46</v>
      </c>
      <c r="E95" s="146">
        <f>別表4【県央・島原2】!F96</f>
        <v>100</v>
      </c>
      <c r="F95" s="146">
        <f>ROUND(別表4【県央・島原2】!G96,-2)</f>
        <v>8900</v>
      </c>
      <c r="G95" s="146">
        <f>ROUND(別表4【県央・島原2】!H96,-2)</f>
        <v>0</v>
      </c>
      <c r="H95" s="146">
        <f>ROUND(別表4【県央・島原2】!I96,-2)</f>
        <v>0</v>
      </c>
      <c r="I95" s="146">
        <f>ROUND(別表4【県央・島原2】!J96,-2)</f>
        <v>0</v>
      </c>
      <c r="J95" s="146">
        <f>ROUND(別表4【県央・島原2】!K96,-2)</f>
        <v>0</v>
      </c>
      <c r="K95" s="147">
        <f t="shared" si="7"/>
        <v>8900</v>
      </c>
    </row>
    <row r="96" spans="1:14" x14ac:dyDescent="0.15">
      <c r="A96" s="197"/>
      <c r="B96" s="237"/>
      <c r="C96" s="22" t="s">
        <v>18</v>
      </c>
      <c r="D96" s="146">
        <f t="shared" si="9"/>
        <v>46</v>
      </c>
      <c r="E96" s="146">
        <f>別表4【県央・島原2】!F97</f>
        <v>100</v>
      </c>
      <c r="F96" s="146">
        <f>ROUND(別表4【県央・島原2】!G97,-2)</f>
        <v>8200</v>
      </c>
      <c r="G96" s="146">
        <f>ROUND(別表4【県央・島原2】!H97,-2)</f>
        <v>0</v>
      </c>
      <c r="H96" s="146">
        <f>ROUND(別表4【県央・島原2】!I97,-2)</f>
        <v>0</v>
      </c>
      <c r="I96" s="146">
        <f>ROUND(別表4【県央・島原2】!J97,-2)</f>
        <v>0</v>
      </c>
      <c r="J96" s="146">
        <f>ROUND(別表4【県央・島原2】!K97,-2)</f>
        <v>0</v>
      </c>
      <c r="K96" s="147">
        <f t="shared" si="7"/>
        <v>8200</v>
      </c>
    </row>
    <row r="97" spans="1:14" x14ac:dyDescent="0.15">
      <c r="A97" s="197"/>
      <c r="B97" s="237"/>
      <c r="C97" s="22" t="s">
        <v>19</v>
      </c>
      <c r="D97" s="146">
        <f t="shared" si="9"/>
        <v>46</v>
      </c>
      <c r="E97" s="146">
        <f>別表4【県央・島原2】!F98</f>
        <v>100</v>
      </c>
      <c r="F97" s="146">
        <f>ROUND(別表4【県央・島原2】!G98,-2)</f>
        <v>9800</v>
      </c>
      <c r="G97" s="146">
        <f>ROUND(別表4【県央・島原2】!H98,-2)</f>
        <v>0</v>
      </c>
      <c r="H97" s="146">
        <f>ROUND(別表4【県央・島原2】!I98,-2)</f>
        <v>0</v>
      </c>
      <c r="I97" s="146">
        <f>ROUND(別表4【県央・島原2】!J98,-2)</f>
        <v>0</v>
      </c>
      <c r="J97" s="146">
        <f>ROUND(別表4【県央・島原2】!K98,-2)</f>
        <v>0</v>
      </c>
      <c r="K97" s="147">
        <f t="shared" si="7"/>
        <v>9800</v>
      </c>
    </row>
    <row r="98" spans="1:14" x14ac:dyDescent="0.15">
      <c r="A98" s="197"/>
      <c r="B98" s="237"/>
      <c r="C98" s="22" t="s">
        <v>20</v>
      </c>
      <c r="D98" s="146">
        <f t="shared" si="9"/>
        <v>46</v>
      </c>
      <c r="E98" s="146">
        <f>別表4【県央・島原2】!F99</f>
        <v>100</v>
      </c>
      <c r="F98" s="146">
        <f>ROUND(別表4【県央・島原2】!G99,-2)</f>
        <v>10300</v>
      </c>
      <c r="G98" s="146">
        <f>ROUND(別表4【県央・島原2】!H99,-2)</f>
        <v>0</v>
      </c>
      <c r="H98" s="146">
        <f>ROUND(別表4【県央・島原2】!I99,-2)</f>
        <v>0</v>
      </c>
      <c r="I98" s="146">
        <f>ROUND(別表4【県央・島原2】!J99,-2)</f>
        <v>0</v>
      </c>
      <c r="J98" s="146">
        <f>ROUND(別表4【県央・島原2】!K99,-2)</f>
        <v>0</v>
      </c>
      <c r="K98" s="147">
        <f t="shared" si="7"/>
        <v>10300</v>
      </c>
    </row>
    <row r="99" spans="1:14" x14ac:dyDescent="0.15">
      <c r="A99" s="197"/>
      <c r="B99" s="237"/>
      <c r="C99" s="22" t="s">
        <v>21</v>
      </c>
      <c r="D99" s="146">
        <f t="shared" si="9"/>
        <v>46</v>
      </c>
      <c r="E99" s="146">
        <f>別表4【県央・島原2】!F100</f>
        <v>100</v>
      </c>
      <c r="F99" s="146">
        <f>ROUND(別表4【県央・島原2】!G100,-2)</f>
        <v>9400</v>
      </c>
      <c r="G99" s="146">
        <f>ROUND(別表4【県央・島原2】!H100,-2)</f>
        <v>0</v>
      </c>
      <c r="H99" s="146">
        <f>ROUND(別表4【県央・島原2】!I100,-2)</f>
        <v>0</v>
      </c>
      <c r="I99" s="146">
        <f>ROUND(別表4【県央・島原2】!J100,-2)</f>
        <v>0</v>
      </c>
      <c r="J99" s="146">
        <f>ROUND(別表4【県央・島原2】!K100,-2)</f>
        <v>0</v>
      </c>
      <c r="K99" s="147">
        <f t="shared" si="7"/>
        <v>9400</v>
      </c>
    </row>
    <row r="100" spans="1:14" ht="14.25" thickBot="1" x14ac:dyDescent="0.2">
      <c r="A100" s="198"/>
      <c r="B100" s="238"/>
      <c r="C100" s="25" t="s">
        <v>22</v>
      </c>
      <c r="D100" s="148">
        <f t="shared" si="9"/>
        <v>46</v>
      </c>
      <c r="E100" s="148">
        <f>別表4【県央・島原2】!F101</f>
        <v>100</v>
      </c>
      <c r="F100" s="148">
        <f>ROUND(別表4【県央・島原2】!G101,-2)</f>
        <v>15600</v>
      </c>
      <c r="G100" s="148">
        <f>ROUND(別表4【県央・島原2】!H101,-2)</f>
        <v>0</v>
      </c>
      <c r="H100" s="148">
        <f>ROUND(別表4【県央・島原2】!I101,-2)</f>
        <v>0</v>
      </c>
      <c r="I100" s="148">
        <f>ROUND(別表4【県央・島原2】!J101,-2)</f>
        <v>0</v>
      </c>
      <c r="J100" s="148">
        <f>ROUND(別表4【県央・島原2】!K101,-2)</f>
        <v>0</v>
      </c>
      <c r="K100" s="149">
        <f t="shared" si="7"/>
        <v>15600</v>
      </c>
    </row>
    <row r="101" spans="1:14" ht="13.5" customHeight="1" x14ac:dyDescent="0.15">
      <c r="A101" s="196">
        <v>5</v>
      </c>
      <c r="B101" s="236" t="s">
        <v>222</v>
      </c>
      <c r="C101" s="18" t="s">
        <v>11</v>
      </c>
      <c r="D101" s="144">
        <f>別表4【県央・島原2】!D113</f>
        <v>22</v>
      </c>
      <c r="E101" s="144">
        <f>別表4【県央・島原2】!F102</f>
        <v>100</v>
      </c>
      <c r="F101" s="144">
        <f>ROUND(別表4【県央・島原2】!G102,-2)</f>
        <v>3400</v>
      </c>
      <c r="G101" s="144">
        <f>ROUND(別表4【県央・島原2】!H102,-2)</f>
        <v>0</v>
      </c>
      <c r="H101" s="144">
        <f>ROUND(別表4【県央・島原2】!I102,-2)</f>
        <v>0</v>
      </c>
      <c r="I101" s="144">
        <f>ROUND(別表4【県央・島原2】!J102,-2)</f>
        <v>0</v>
      </c>
      <c r="J101" s="144">
        <f>ROUND(別表4【県央・島原2】!K102,-2)</f>
        <v>0</v>
      </c>
      <c r="K101" s="145">
        <f t="shared" si="7"/>
        <v>3400</v>
      </c>
      <c r="N101" s="21"/>
    </row>
    <row r="102" spans="1:14" x14ac:dyDescent="0.15">
      <c r="A102" s="197"/>
      <c r="B102" s="237"/>
      <c r="C102" s="22" t="s">
        <v>12</v>
      </c>
      <c r="D102" s="146">
        <f t="shared" ref="D102:D112" si="10">D101</f>
        <v>22</v>
      </c>
      <c r="E102" s="146">
        <f>別表4【県央・島原2】!F103</f>
        <v>100</v>
      </c>
      <c r="F102" s="146">
        <f>ROUND(別表4【県央・島原2】!G103,-2)</f>
        <v>3800</v>
      </c>
      <c r="G102" s="146">
        <f>ROUND(別表4【県央・島原2】!H103,-2)</f>
        <v>0</v>
      </c>
      <c r="H102" s="146">
        <f>ROUND(別表4【県央・島原2】!I103,-2)</f>
        <v>0</v>
      </c>
      <c r="I102" s="146">
        <f>ROUND(別表4【県央・島原2】!J103,-2)</f>
        <v>0</v>
      </c>
      <c r="J102" s="146">
        <f>ROUND(別表4【県央・島原2】!K103,-2)</f>
        <v>0</v>
      </c>
      <c r="K102" s="147">
        <f t="shared" si="7"/>
        <v>3800</v>
      </c>
    </row>
    <row r="103" spans="1:14" x14ac:dyDescent="0.15">
      <c r="A103" s="197"/>
      <c r="B103" s="237"/>
      <c r="C103" s="22" t="s">
        <v>13</v>
      </c>
      <c r="D103" s="146">
        <f t="shared" si="10"/>
        <v>22</v>
      </c>
      <c r="E103" s="146">
        <f>別表4【県央・島原2】!F104</f>
        <v>100</v>
      </c>
      <c r="F103" s="146">
        <f>ROUND(別表4【県央・島原2】!G104,-2)</f>
        <v>4000</v>
      </c>
      <c r="G103" s="146">
        <f>ROUND(別表4【県央・島原2】!H104,-2)</f>
        <v>0</v>
      </c>
      <c r="H103" s="146">
        <f>ROUND(別表4【県央・島原2】!I104,-2)</f>
        <v>0</v>
      </c>
      <c r="I103" s="146">
        <f>ROUND(別表4【県央・島原2】!J104,-2)</f>
        <v>0</v>
      </c>
      <c r="J103" s="146">
        <f>ROUND(別表4【県央・島原2】!K104,-2)</f>
        <v>0</v>
      </c>
      <c r="K103" s="147">
        <f t="shared" si="7"/>
        <v>4000</v>
      </c>
    </row>
    <row r="104" spans="1:14" x14ac:dyDescent="0.15">
      <c r="A104" s="197"/>
      <c r="B104" s="237"/>
      <c r="C104" s="22" t="s">
        <v>14</v>
      </c>
      <c r="D104" s="146">
        <f t="shared" si="10"/>
        <v>22</v>
      </c>
      <c r="E104" s="146">
        <f>別表4【県央・島原2】!F105</f>
        <v>100</v>
      </c>
      <c r="F104" s="146">
        <f>ROUND(別表4【県央・島原2】!G105,-2)</f>
        <v>6200</v>
      </c>
      <c r="G104" s="146">
        <f>ROUND(別表4【県央・島原2】!H105,-2)</f>
        <v>0</v>
      </c>
      <c r="H104" s="146">
        <f>ROUND(別表4【県央・島原2】!I105,-2)</f>
        <v>0</v>
      </c>
      <c r="I104" s="146">
        <f>ROUND(別表4【県央・島原2】!J105,-2)</f>
        <v>0</v>
      </c>
      <c r="J104" s="146">
        <f>ROUND(別表4【県央・島原2】!K105,-2)</f>
        <v>0</v>
      </c>
      <c r="K104" s="147">
        <f t="shared" si="7"/>
        <v>6200</v>
      </c>
      <c r="L104" s="1" t="s">
        <v>24</v>
      </c>
    </row>
    <row r="105" spans="1:14" x14ac:dyDescent="0.15">
      <c r="A105" s="197"/>
      <c r="B105" s="237"/>
      <c r="C105" s="22" t="s">
        <v>15</v>
      </c>
      <c r="D105" s="146">
        <f t="shared" si="10"/>
        <v>22</v>
      </c>
      <c r="E105" s="146">
        <f>別表4【県央・島原2】!F106</f>
        <v>100</v>
      </c>
      <c r="F105" s="146">
        <f>ROUND(別表4【県央・島原2】!G106,-2)</f>
        <v>7800</v>
      </c>
      <c r="G105" s="146">
        <f>ROUND(別表4【県央・島原2】!H106,-2)</f>
        <v>0</v>
      </c>
      <c r="H105" s="146">
        <f>ROUND(別表4【県央・島原2】!I106,-2)</f>
        <v>0</v>
      </c>
      <c r="I105" s="146">
        <f>ROUND(別表4【県央・島原2】!J106,-2)</f>
        <v>0</v>
      </c>
      <c r="J105" s="146">
        <f>ROUND(別表4【県央・島原2】!K106,-2)</f>
        <v>0</v>
      </c>
      <c r="K105" s="147">
        <f t="shared" si="7"/>
        <v>7800</v>
      </c>
      <c r="L105" s="1" t="s">
        <v>24</v>
      </c>
    </row>
    <row r="106" spans="1:14" x14ac:dyDescent="0.15">
      <c r="A106" s="197"/>
      <c r="B106" s="237"/>
      <c r="C106" s="22" t="s">
        <v>16</v>
      </c>
      <c r="D106" s="146">
        <f t="shared" si="10"/>
        <v>22</v>
      </c>
      <c r="E106" s="146">
        <f>別表4【県央・島原2】!F107</f>
        <v>100</v>
      </c>
      <c r="F106" s="146">
        <f>ROUND(別表4【県央・島原2】!G107,-2)</f>
        <v>6900</v>
      </c>
      <c r="G106" s="146">
        <f>ROUND(別表4【県央・島原2】!H107,-2)</f>
        <v>0</v>
      </c>
      <c r="H106" s="146">
        <f>ROUND(別表4【県央・島原2】!I107,-2)</f>
        <v>0</v>
      </c>
      <c r="I106" s="146">
        <f>ROUND(別表4【県央・島原2】!J107,-2)</f>
        <v>0</v>
      </c>
      <c r="J106" s="146">
        <f>ROUND(別表4【県央・島原2】!K107,-2)</f>
        <v>0</v>
      </c>
      <c r="K106" s="147">
        <f t="shared" si="7"/>
        <v>6900</v>
      </c>
      <c r="L106" s="1" t="s">
        <v>24</v>
      </c>
    </row>
    <row r="107" spans="1:14" x14ac:dyDescent="0.15">
      <c r="A107" s="197"/>
      <c r="B107" s="237"/>
      <c r="C107" s="22" t="s">
        <v>17</v>
      </c>
      <c r="D107" s="146">
        <f t="shared" si="10"/>
        <v>22</v>
      </c>
      <c r="E107" s="146">
        <f>別表4【県央・島原2】!F108</f>
        <v>100</v>
      </c>
      <c r="F107" s="146">
        <f>ROUND(別表4【県央・島原2】!G108,-2)</f>
        <v>4100</v>
      </c>
      <c r="G107" s="146">
        <f>ROUND(別表4【県央・島原2】!H108,-2)</f>
        <v>0</v>
      </c>
      <c r="H107" s="146">
        <f>ROUND(別表4【県央・島原2】!I108,-2)</f>
        <v>0</v>
      </c>
      <c r="I107" s="146">
        <f>ROUND(別表4【県央・島原2】!J108,-2)</f>
        <v>0</v>
      </c>
      <c r="J107" s="146">
        <f>ROUND(別表4【県央・島原2】!K108,-2)</f>
        <v>0</v>
      </c>
      <c r="K107" s="147">
        <f t="shared" si="7"/>
        <v>4100</v>
      </c>
    </row>
    <row r="108" spans="1:14" x14ac:dyDescent="0.15">
      <c r="A108" s="197"/>
      <c r="B108" s="237"/>
      <c r="C108" s="22" t="s">
        <v>18</v>
      </c>
      <c r="D108" s="146">
        <f t="shared" si="10"/>
        <v>22</v>
      </c>
      <c r="E108" s="146">
        <f>別表4【県央・島原2】!F109</f>
        <v>100</v>
      </c>
      <c r="F108" s="146">
        <f>ROUND(別表4【県央・島原2】!G109,-2)</f>
        <v>3900</v>
      </c>
      <c r="G108" s="146">
        <f>ROUND(別表4【県央・島原2】!H109,-2)</f>
        <v>0</v>
      </c>
      <c r="H108" s="146">
        <f>ROUND(別表4【県央・島原2】!I109,-2)</f>
        <v>0</v>
      </c>
      <c r="I108" s="146">
        <f>ROUND(別表4【県央・島原2】!J109,-2)</f>
        <v>0</v>
      </c>
      <c r="J108" s="146">
        <f>ROUND(別表4【県央・島原2】!K109,-2)</f>
        <v>0</v>
      </c>
      <c r="K108" s="147">
        <f t="shared" si="7"/>
        <v>3900</v>
      </c>
    </row>
    <row r="109" spans="1:14" x14ac:dyDescent="0.15">
      <c r="A109" s="197"/>
      <c r="B109" s="237"/>
      <c r="C109" s="22" t="s">
        <v>19</v>
      </c>
      <c r="D109" s="146">
        <f t="shared" si="10"/>
        <v>22</v>
      </c>
      <c r="E109" s="146">
        <f>別表4【県央・島原2】!F110</f>
        <v>100</v>
      </c>
      <c r="F109" s="146">
        <f>ROUND(別表4【県央・島原2】!G110,-2)</f>
        <v>4700</v>
      </c>
      <c r="G109" s="146">
        <f>ROUND(別表4【県央・島原2】!H110,-2)</f>
        <v>0</v>
      </c>
      <c r="H109" s="146">
        <f>ROUND(別表4【県央・島原2】!I110,-2)</f>
        <v>0</v>
      </c>
      <c r="I109" s="146">
        <f>ROUND(別表4【県央・島原2】!J110,-2)</f>
        <v>0</v>
      </c>
      <c r="J109" s="146">
        <f>ROUND(別表4【県央・島原2】!K110,-2)</f>
        <v>0</v>
      </c>
      <c r="K109" s="147">
        <f t="shared" si="7"/>
        <v>4700</v>
      </c>
    </row>
    <row r="110" spans="1:14" x14ac:dyDescent="0.15">
      <c r="A110" s="197"/>
      <c r="B110" s="237"/>
      <c r="C110" s="22" t="s">
        <v>20</v>
      </c>
      <c r="D110" s="146">
        <f t="shared" si="10"/>
        <v>22</v>
      </c>
      <c r="E110" s="146">
        <f>別表4【県央・島原2】!F111</f>
        <v>100</v>
      </c>
      <c r="F110" s="146">
        <f>ROUND(別表4【県央・島原2】!G111,-2)</f>
        <v>5000</v>
      </c>
      <c r="G110" s="146">
        <f>ROUND(別表4【県央・島原2】!H111,-2)</f>
        <v>0</v>
      </c>
      <c r="H110" s="146">
        <f>ROUND(別表4【県央・島原2】!I111,-2)</f>
        <v>0</v>
      </c>
      <c r="I110" s="146">
        <f>ROUND(別表4【県央・島原2】!J111,-2)</f>
        <v>0</v>
      </c>
      <c r="J110" s="146">
        <f>ROUND(別表4【県央・島原2】!K111,-2)</f>
        <v>0</v>
      </c>
      <c r="K110" s="147">
        <f t="shared" si="7"/>
        <v>5000</v>
      </c>
    </row>
    <row r="111" spans="1:14" x14ac:dyDescent="0.15">
      <c r="A111" s="197"/>
      <c r="B111" s="237"/>
      <c r="C111" s="22" t="s">
        <v>21</v>
      </c>
      <c r="D111" s="146">
        <f t="shared" si="10"/>
        <v>22</v>
      </c>
      <c r="E111" s="146">
        <f>別表4【県央・島原2】!F112</f>
        <v>100</v>
      </c>
      <c r="F111" s="146">
        <f>ROUND(別表4【県央・島原2】!G112,-2)</f>
        <v>4700</v>
      </c>
      <c r="G111" s="146">
        <f>ROUND(別表4【県央・島原2】!H112,-2)</f>
        <v>0</v>
      </c>
      <c r="H111" s="146">
        <f>ROUND(別表4【県央・島原2】!I112,-2)</f>
        <v>0</v>
      </c>
      <c r="I111" s="146">
        <f>ROUND(別表4【県央・島原2】!J112,-2)</f>
        <v>0</v>
      </c>
      <c r="J111" s="146">
        <f>ROUND(別表4【県央・島原2】!K112,-2)</f>
        <v>0</v>
      </c>
      <c r="K111" s="147">
        <f t="shared" si="7"/>
        <v>4700</v>
      </c>
    </row>
    <row r="112" spans="1:14" ht="14.25" thickBot="1" x14ac:dyDescent="0.2">
      <c r="A112" s="198"/>
      <c r="B112" s="238"/>
      <c r="C112" s="25" t="s">
        <v>22</v>
      </c>
      <c r="D112" s="148">
        <f t="shared" si="10"/>
        <v>22</v>
      </c>
      <c r="E112" s="148">
        <f>別表4【県央・島原2】!F113</f>
        <v>100</v>
      </c>
      <c r="F112" s="148">
        <f>ROUND(別表4【県央・島原2】!G113,-2)</f>
        <v>3900</v>
      </c>
      <c r="G112" s="148">
        <f>ROUND(別表4【県央・島原2】!H113,-2)</f>
        <v>0</v>
      </c>
      <c r="H112" s="148">
        <f>ROUND(別表4【県央・島原2】!I113,-2)</f>
        <v>0</v>
      </c>
      <c r="I112" s="148">
        <f>ROUND(別表4【県央・島原2】!J113,-2)</f>
        <v>0</v>
      </c>
      <c r="J112" s="148">
        <f>ROUND(別表4【県央・島原2】!K113,-2)</f>
        <v>0</v>
      </c>
      <c r="K112" s="149">
        <f t="shared" si="7"/>
        <v>3900</v>
      </c>
    </row>
    <row r="113" spans="1:14" ht="13.5" customHeight="1" x14ac:dyDescent="0.15">
      <c r="A113" s="196">
        <v>6</v>
      </c>
      <c r="B113" s="236" t="s">
        <v>223</v>
      </c>
      <c r="C113" s="18" t="s">
        <v>11</v>
      </c>
      <c r="D113" s="144">
        <f>別表4【県央・島原2】!D125</f>
        <v>83</v>
      </c>
      <c r="E113" s="144">
        <f>別表4【県央・島原2】!F114</f>
        <v>100</v>
      </c>
      <c r="F113" s="144">
        <f>ROUND(別表4【県央・島原2】!G114,-2)</f>
        <v>16500</v>
      </c>
      <c r="G113" s="144">
        <f>ROUND(別表4【県央・島原2】!H114,-2)</f>
        <v>0</v>
      </c>
      <c r="H113" s="144">
        <f>ROUND(別表4【県央・島原2】!I114,-2)</f>
        <v>0</v>
      </c>
      <c r="I113" s="144">
        <f>ROUND(別表4【県央・島原2】!J114,-2)</f>
        <v>0</v>
      </c>
      <c r="J113" s="144">
        <f>ROUND(別表4【県央・島原2】!K114,-2)</f>
        <v>0</v>
      </c>
      <c r="K113" s="145">
        <f t="shared" si="7"/>
        <v>16500</v>
      </c>
      <c r="N113" s="21"/>
    </row>
    <row r="114" spans="1:14" x14ac:dyDescent="0.15">
      <c r="A114" s="197"/>
      <c r="B114" s="237"/>
      <c r="C114" s="22" t="s">
        <v>12</v>
      </c>
      <c r="D114" s="146">
        <f t="shared" ref="D114:D124" si="11">D113</f>
        <v>83</v>
      </c>
      <c r="E114" s="146">
        <f>別表4【県央・島原2】!F115</f>
        <v>100</v>
      </c>
      <c r="F114" s="146">
        <f>ROUND(別表4【県央・島原2】!G115,-2)</f>
        <v>18400</v>
      </c>
      <c r="G114" s="146">
        <f>ROUND(別表4【県央・島原2】!H115,-2)</f>
        <v>0</v>
      </c>
      <c r="H114" s="146">
        <f>ROUND(別表4【県央・島原2】!I115,-2)</f>
        <v>0</v>
      </c>
      <c r="I114" s="146">
        <f>ROUND(別表4【県央・島原2】!J115,-2)</f>
        <v>0</v>
      </c>
      <c r="J114" s="146">
        <f>ROUND(別表4【県央・島原2】!K115,-2)</f>
        <v>0</v>
      </c>
      <c r="K114" s="147">
        <f t="shared" si="7"/>
        <v>18400</v>
      </c>
    </row>
    <row r="115" spans="1:14" x14ac:dyDescent="0.15">
      <c r="A115" s="197"/>
      <c r="B115" s="237"/>
      <c r="C115" s="22" t="s">
        <v>13</v>
      </c>
      <c r="D115" s="146">
        <f t="shared" si="11"/>
        <v>83</v>
      </c>
      <c r="E115" s="146">
        <f>別表4【県央・島原2】!F116</f>
        <v>100</v>
      </c>
      <c r="F115" s="146">
        <f>ROUND(別表4【県央・島原2】!G116,-2)</f>
        <v>19300</v>
      </c>
      <c r="G115" s="146">
        <f>ROUND(別表4【県央・島原2】!H116,-2)</f>
        <v>0</v>
      </c>
      <c r="H115" s="146">
        <f>ROUND(別表4【県央・島原2】!I116,-2)</f>
        <v>0</v>
      </c>
      <c r="I115" s="146">
        <f>ROUND(別表4【県央・島原2】!J116,-2)</f>
        <v>0</v>
      </c>
      <c r="J115" s="146">
        <f>ROUND(別表4【県央・島原2】!K116,-2)</f>
        <v>0</v>
      </c>
      <c r="K115" s="147">
        <f t="shared" si="7"/>
        <v>19300</v>
      </c>
    </row>
    <row r="116" spans="1:14" x14ac:dyDescent="0.15">
      <c r="A116" s="197"/>
      <c r="B116" s="237"/>
      <c r="C116" s="22" t="s">
        <v>14</v>
      </c>
      <c r="D116" s="146">
        <f t="shared" si="11"/>
        <v>83</v>
      </c>
      <c r="E116" s="146">
        <f>別表4【県央・島原2】!F117</f>
        <v>100</v>
      </c>
      <c r="F116" s="146">
        <f>ROUND(別表4【県央・島原2】!G117,-2)</f>
        <v>25700</v>
      </c>
      <c r="G116" s="146">
        <f>ROUND(別表4【県央・島原2】!H117,-2)</f>
        <v>0</v>
      </c>
      <c r="H116" s="146">
        <f>ROUND(別表4【県央・島原2】!I117,-2)</f>
        <v>0</v>
      </c>
      <c r="I116" s="146">
        <f>ROUND(別表4【県央・島原2】!J117,-2)</f>
        <v>0</v>
      </c>
      <c r="J116" s="146">
        <f>ROUND(別表4【県央・島原2】!K117,-2)</f>
        <v>0</v>
      </c>
      <c r="K116" s="147">
        <f t="shared" si="7"/>
        <v>25700</v>
      </c>
      <c r="L116" s="1" t="s">
        <v>24</v>
      </c>
    </row>
    <row r="117" spans="1:14" x14ac:dyDescent="0.15">
      <c r="A117" s="197"/>
      <c r="B117" s="237"/>
      <c r="C117" s="22" t="s">
        <v>15</v>
      </c>
      <c r="D117" s="146">
        <f t="shared" si="11"/>
        <v>83</v>
      </c>
      <c r="E117" s="146">
        <f>別表4【県央・島原2】!F118</f>
        <v>100</v>
      </c>
      <c r="F117" s="146">
        <f>ROUND(別表4【県央・島原2】!G118,-2)</f>
        <v>27700</v>
      </c>
      <c r="G117" s="146">
        <f>ROUND(別表4【県央・島原2】!H118,-2)</f>
        <v>0</v>
      </c>
      <c r="H117" s="146">
        <f>ROUND(別表4【県央・島原2】!I118,-2)</f>
        <v>0</v>
      </c>
      <c r="I117" s="146">
        <f>ROUND(別表4【県央・島原2】!J118,-2)</f>
        <v>0</v>
      </c>
      <c r="J117" s="146">
        <f>ROUND(別表4【県央・島原2】!K118,-2)</f>
        <v>0</v>
      </c>
      <c r="K117" s="147">
        <f t="shared" si="7"/>
        <v>27700</v>
      </c>
      <c r="L117" s="1" t="s">
        <v>24</v>
      </c>
    </row>
    <row r="118" spans="1:14" x14ac:dyDescent="0.15">
      <c r="A118" s="197"/>
      <c r="B118" s="237"/>
      <c r="C118" s="22" t="s">
        <v>16</v>
      </c>
      <c r="D118" s="146">
        <f t="shared" si="11"/>
        <v>83</v>
      </c>
      <c r="E118" s="146">
        <f>別表4【県央・島原2】!F119</f>
        <v>100</v>
      </c>
      <c r="F118" s="146">
        <f>ROUND(別表4【県央・島原2】!G119,-2)</f>
        <v>23900</v>
      </c>
      <c r="G118" s="146">
        <f>ROUND(別表4【県央・島原2】!H119,-2)</f>
        <v>0</v>
      </c>
      <c r="H118" s="146">
        <f>ROUND(別表4【県央・島原2】!I119,-2)</f>
        <v>0</v>
      </c>
      <c r="I118" s="146">
        <f>ROUND(別表4【県央・島原2】!J119,-2)</f>
        <v>0</v>
      </c>
      <c r="J118" s="146">
        <f>ROUND(別表4【県央・島原2】!K119,-2)</f>
        <v>0</v>
      </c>
      <c r="K118" s="147">
        <f t="shared" si="7"/>
        <v>23900</v>
      </c>
      <c r="L118" s="1" t="s">
        <v>24</v>
      </c>
    </row>
    <row r="119" spans="1:14" x14ac:dyDescent="0.15">
      <c r="A119" s="197"/>
      <c r="B119" s="237"/>
      <c r="C119" s="22" t="s">
        <v>17</v>
      </c>
      <c r="D119" s="146">
        <f t="shared" si="11"/>
        <v>83</v>
      </c>
      <c r="E119" s="146">
        <f>別表4【県央・島原2】!F120</f>
        <v>100</v>
      </c>
      <c r="F119" s="146">
        <f>ROUND(別表4【県央・島原2】!G120,-2)</f>
        <v>20000</v>
      </c>
      <c r="G119" s="146">
        <f>ROUND(別表4【県央・島原2】!H120,-2)</f>
        <v>0</v>
      </c>
      <c r="H119" s="146">
        <f>ROUND(別表4【県央・島原2】!I120,-2)</f>
        <v>0</v>
      </c>
      <c r="I119" s="146">
        <f>ROUND(別表4【県央・島原2】!J120,-2)</f>
        <v>0</v>
      </c>
      <c r="J119" s="146">
        <f>ROUND(別表4【県央・島原2】!K120,-2)</f>
        <v>0</v>
      </c>
      <c r="K119" s="147">
        <f t="shared" si="7"/>
        <v>20000</v>
      </c>
    </row>
    <row r="120" spans="1:14" x14ac:dyDescent="0.15">
      <c r="A120" s="197"/>
      <c r="B120" s="237"/>
      <c r="C120" s="22" t="s">
        <v>18</v>
      </c>
      <c r="D120" s="146">
        <f t="shared" si="11"/>
        <v>83</v>
      </c>
      <c r="E120" s="146">
        <f>別表4【県央・島原2】!F121</f>
        <v>100</v>
      </c>
      <c r="F120" s="146">
        <f>ROUND(別表4【県央・島原2】!G121,-2)</f>
        <v>18500</v>
      </c>
      <c r="G120" s="146">
        <f>ROUND(別表4【県央・島原2】!H121,-2)</f>
        <v>0</v>
      </c>
      <c r="H120" s="146">
        <f>ROUND(別表4【県央・島原2】!I121,-2)</f>
        <v>0</v>
      </c>
      <c r="I120" s="146">
        <f>ROUND(別表4【県央・島原2】!J121,-2)</f>
        <v>0</v>
      </c>
      <c r="J120" s="146">
        <f>ROUND(別表4【県央・島原2】!K121,-2)</f>
        <v>0</v>
      </c>
      <c r="K120" s="147">
        <f t="shared" si="7"/>
        <v>18500</v>
      </c>
    </row>
    <row r="121" spans="1:14" x14ac:dyDescent="0.15">
      <c r="A121" s="197"/>
      <c r="B121" s="237"/>
      <c r="C121" s="22" t="s">
        <v>19</v>
      </c>
      <c r="D121" s="146">
        <f t="shared" si="11"/>
        <v>83</v>
      </c>
      <c r="E121" s="146">
        <f>別表4【県央・島原2】!F122</f>
        <v>100</v>
      </c>
      <c r="F121" s="146">
        <f>ROUND(別表4【県央・島原2】!G122,-2)</f>
        <v>22000</v>
      </c>
      <c r="G121" s="146">
        <f>ROUND(別表4【県央・島原2】!H122,-2)</f>
        <v>0</v>
      </c>
      <c r="H121" s="146">
        <f>ROUND(別表4【県央・島原2】!I122,-2)</f>
        <v>0</v>
      </c>
      <c r="I121" s="146">
        <f>ROUND(別表4【県央・島原2】!J122,-2)</f>
        <v>0</v>
      </c>
      <c r="J121" s="146">
        <f>ROUND(別表4【県央・島原2】!K122,-2)</f>
        <v>0</v>
      </c>
      <c r="K121" s="147">
        <f t="shared" si="7"/>
        <v>22000</v>
      </c>
    </row>
    <row r="122" spans="1:14" x14ac:dyDescent="0.15">
      <c r="A122" s="197"/>
      <c r="B122" s="237"/>
      <c r="C122" s="22" t="s">
        <v>20</v>
      </c>
      <c r="D122" s="146">
        <f t="shared" si="11"/>
        <v>83</v>
      </c>
      <c r="E122" s="146">
        <f>別表4【県央・島原2】!F123</f>
        <v>100</v>
      </c>
      <c r="F122" s="146">
        <f>ROUND(別表4【県央・島原2】!G123,-2)</f>
        <v>19900</v>
      </c>
      <c r="G122" s="146">
        <f>ROUND(別表4【県央・島原2】!H123,-2)</f>
        <v>0</v>
      </c>
      <c r="H122" s="146">
        <f>ROUND(別表4【県央・島原2】!I123,-2)</f>
        <v>0</v>
      </c>
      <c r="I122" s="146">
        <f>ROUND(別表4【県央・島原2】!J123,-2)</f>
        <v>0</v>
      </c>
      <c r="J122" s="146">
        <f>ROUND(別表4【県央・島原2】!K123,-2)</f>
        <v>0</v>
      </c>
      <c r="K122" s="147">
        <f t="shared" si="7"/>
        <v>19900</v>
      </c>
    </row>
    <row r="123" spans="1:14" x14ac:dyDescent="0.15">
      <c r="A123" s="197"/>
      <c r="B123" s="237"/>
      <c r="C123" s="22" t="s">
        <v>21</v>
      </c>
      <c r="D123" s="146">
        <f t="shared" si="11"/>
        <v>83</v>
      </c>
      <c r="E123" s="146">
        <f>別表4【県央・島原2】!F124</f>
        <v>100</v>
      </c>
      <c r="F123" s="146">
        <f>ROUND(別表4【県央・島原2】!G124,-2)</f>
        <v>17600</v>
      </c>
      <c r="G123" s="146">
        <f>ROUND(別表4【県央・島原2】!H124,-2)</f>
        <v>0</v>
      </c>
      <c r="H123" s="146">
        <f>ROUND(別表4【県央・島原2】!I124,-2)</f>
        <v>0</v>
      </c>
      <c r="I123" s="146">
        <f>ROUND(別表4【県央・島原2】!J124,-2)</f>
        <v>0</v>
      </c>
      <c r="J123" s="146">
        <f>ROUND(別表4【県央・島原2】!K124,-2)</f>
        <v>0</v>
      </c>
      <c r="K123" s="147">
        <f t="shared" si="7"/>
        <v>17600</v>
      </c>
    </row>
    <row r="124" spans="1:14" ht="14.25" thickBot="1" x14ac:dyDescent="0.2">
      <c r="A124" s="197"/>
      <c r="B124" s="237"/>
      <c r="C124" s="22" t="s">
        <v>22</v>
      </c>
      <c r="D124" s="146">
        <f t="shared" si="11"/>
        <v>83</v>
      </c>
      <c r="E124" s="146">
        <f>別表4【県央・島原2】!F125</f>
        <v>100</v>
      </c>
      <c r="F124" s="146">
        <f>ROUND(別表4【県央・島原2】!G125,-2)</f>
        <v>18600</v>
      </c>
      <c r="G124" s="146">
        <f>ROUND(別表4【県央・島原2】!H125,-2)</f>
        <v>0</v>
      </c>
      <c r="H124" s="146">
        <f>ROUND(別表4【県央・島原2】!I125,-2)</f>
        <v>0</v>
      </c>
      <c r="I124" s="146">
        <f>ROUND(別表4【県央・島原2】!J125,-2)</f>
        <v>0</v>
      </c>
      <c r="J124" s="146">
        <f>ROUND(別表4【県央・島原2】!K125,-2)</f>
        <v>0</v>
      </c>
      <c r="K124" s="147">
        <f t="shared" si="7"/>
        <v>18600</v>
      </c>
    </row>
    <row r="125" spans="1:14" ht="13.5" customHeight="1" x14ac:dyDescent="0.15">
      <c r="A125" s="196">
        <v>7</v>
      </c>
      <c r="B125" s="236" t="s">
        <v>224</v>
      </c>
      <c r="C125" s="18" t="s">
        <v>11</v>
      </c>
      <c r="D125" s="144">
        <f>別表4【県央・島原2】!D137</f>
        <v>23</v>
      </c>
      <c r="E125" s="144">
        <f>別表4【県央・島原2】!F126</f>
        <v>100</v>
      </c>
      <c r="F125" s="144">
        <f>ROUND(別表4【県央・島原2】!G126,-2)</f>
        <v>4800</v>
      </c>
      <c r="G125" s="144">
        <f>ROUND(別表4【県央・島原2】!H126,-2)</f>
        <v>0</v>
      </c>
      <c r="H125" s="144">
        <f>ROUND(別表4【県央・島原2】!I126,-2)</f>
        <v>0</v>
      </c>
      <c r="I125" s="144">
        <f>ROUND(別表4【県央・島原2】!J126,-2)</f>
        <v>0</v>
      </c>
      <c r="J125" s="144">
        <f>ROUND(別表4【県央・島原2】!K126,-2)</f>
        <v>0</v>
      </c>
      <c r="K125" s="145">
        <f t="shared" si="7"/>
        <v>4800</v>
      </c>
      <c r="N125" s="21"/>
    </row>
    <row r="126" spans="1:14" x14ac:dyDescent="0.15">
      <c r="A126" s="197"/>
      <c r="B126" s="237"/>
      <c r="C126" s="22" t="s">
        <v>12</v>
      </c>
      <c r="D126" s="146">
        <f t="shared" ref="D126:D136" si="12">D125</f>
        <v>23</v>
      </c>
      <c r="E126" s="146">
        <f>別表4【県央・島原2】!F127</f>
        <v>100</v>
      </c>
      <c r="F126" s="146">
        <f>ROUND(別表4【県央・島原2】!G127,-2)</f>
        <v>4400</v>
      </c>
      <c r="G126" s="146">
        <f>ROUND(別表4【県央・島原2】!H127,-2)</f>
        <v>0</v>
      </c>
      <c r="H126" s="146">
        <f>ROUND(別表4【県央・島原2】!I127,-2)</f>
        <v>0</v>
      </c>
      <c r="I126" s="146">
        <f>ROUND(別表4【県央・島原2】!J127,-2)</f>
        <v>0</v>
      </c>
      <c r="J126" s="146">
        <f>ROUND(別表4【県央・島原2】!K127,-2)</f>
        <v>0</v>
      </c>
      <c r="K126" s="147">
        <f t="shared" si="7"/>
        <v>4400</v>
      </c>
    </row>
    <row r="127" spans="1:14" x14ac:dyDescent="0.15">
      <c r="A127" s="197"/>
      <c r="B127" s="237"/>
      <c r="C127" s="22" t="s">
        <v>13</v>
      </c>
      <c r="D127" s="146">
        <f t="shared" si="12"/>
        <v>23</v>
      </c>
      <c r="E127" s="146">
        <f>別表4【県央・島原2】!F128</f>
        <v>100</v>
      </c>
      <c r="F127" s="146">
        <f>ROUND(別表4【県央・島原2】!G128,-2)</f>
        <v>4700</v>
      </c>
      <c r="G127" s="146">
        <f>ROUND(別表4【県央・島原2】!H128,-2)</f>
        <v>0</v>
      </c>
      <c r="H127" s="146">
        <f>ROUND(別表4【県央・島原2】!I128,-2)</f>
        <v>0</v>
      </c>
      <c r="I127" s="146">
        <f>ROUND(別表4【県央・島原2】!J128,-2)</f>
        <v>0</v>
      </c>
      <c r="J127" s="146">
        <f>ROUND(別表4【県央・島原2】!K128,-2)</f>
        <v>0</v>
      </c>
      <c r="K127" s="147">
        <f t="shared" si="7"/>
        <v>4700</v>
      </c>
    </row>
    <row r="128" spans="1:14" x14ac:dyDescent="0.15">
      <c r="A128" s="197"/>
      <c r="B128" s="237"/>
      <c r="C128" s="22" t="s">
        <v>14</v>
      </c>
      <c r="D128" s="146">
        <f t="shared" si="12"/>
        <v>23</v>
      </c>
      <c r="E128" s="146">
        <f>別表4【県央・島原2】!F129</f>
        <v>100</v>
      </c>
      <c r="F128" s="146">
        <f>ROUND(別表4【県央・島原2】!G129,-2)</f>
        <v>7900</v>
      </c>
      <c r="G128" s="146">
        <f>ROUND(別表4【県央・島原2】!H129,-2)</f>
        <v>0</v>
      </c>
      <c r="H128" s="146">
        <f>ROUND(別表4【県央・島原2】!I129,-2)</f>
        <v>0</v>
      </c>
      <c r="I128" s="146">
        <f>ROUND(別表4【県央・島原2】!J129,-2)</f>
        <v>0</v>
      </c>
      <c r="J128" s="146">
        <f>ROUND(別表4【県央・島原2】!K129,-2)</f>
        <v>0</v>
      </c>
      <c r="K128" s="147">
        <f t="shared" si="7"/>
        <v>7900</v>
      </c>
      <c r="L128" s="1" t="s">
        <v>24</v>
      </c>
    </row>
    <row r="129" spans="1:14" x14ac:dyDescent="0.15">
      <c r="A129" s="197"/>
      <c r="B129" s="237"/>
      <c r="C129" s="22" t="s">
        <v>15</v>
      </c>
      <c r="D129" s="146">
        <f t="shared" si="12"/>
        <v>23</v>
      </c>
      <c r="E129" s="146">
        <f>別表4【県央・島原2】!F130</f>
        <v>100</v>
      </c>
      <c r="F129" s="146">
        <f>ROUND(別表4【県央・島原2】!G130,-2)</f>
        <v>8700</v>
      </c>
      <c r="G129" s="146">
        <f>ROUND(別表4【県央・島原2】!H130,-2)</f>
        <v>0</v>
      </c>
      <c r="H129" s="146">
        <f>ROUND(別表4【県央・島原2】!I130,-2)</f>
        <v>0</v>
      </c>
      <c r="I129" s="146">
        <f>ROUND(別表4【県央・島原2】!J130,-2)</f>
        <v>0</v>
      </c>
      <c r="J129" s="146">
        <f>ROUND(別表4【県央・島原2】!K130,-2)</f>
        <v>0</v>
      </c>
      <c r="K129" s="147">
        <f t="shared" si="7"/>
        <v>8700</v>
      </c>
      <c r="L129" s="1" t="s">
        <v>24</v>
      </c>
    </row>
    <row r="130" spans="1:14" x14ac:dyDescent="0.15">
      <c r="A130" s="197"/>
      <c r="B130" s="237"/>
      <c r="C130" s="22" t="s">
        <v>16</v>
      </c>
      <c r="D130" s="146">
        <f t="shared" si="12"/>
        <v>23</v>
      </c>
      <c r="E130" s="146">
        <f>別表4【県央・島原2】!F131</f>
        <v>100</v>
      </c>
      <c r="F130" s="146">
        <f>ROUND(別表4【県央・島原2】!G131,-2)</f>
        <v>7900</v>
      </c>
      <c r="G130" s="146">
        <f>ROUND(別表4【県央・島原2】!H131,-2)</f>
        <v>0</v>
      </c>
      <c r="H130" s="146">
        <f>ROUND(別表4【県央・島原2】!I131,-2)</f>
        <v>0</v>
      </c>
      <c r="I130" s="146">
        <f>ROUND(別表4【県央・島原2】!J131,-2)</f>
        <v>0</v>
      </c>
      <c r="J130" s="146">
        <f>ROUND(別表4【県央・島原2】!K131,-2)</f>
        <v>0</v>
      </c>
      <c r="K130" s="147">
        <f t="shared" si="7"/>
        <v>7900</v>
      </c>
      <c r="L130" s="1" t="s">
        <v>24</v>
      </c>
    </row>
    <row r="131" spans="1:14" x14ac:dyDescent="0.15">
      <c r="A131" s="197"/>
      <c r="B131" s="237"/>
      <c r="C131" s="22" t="s">
        <v>17</v>
      </c>
      <c r="D131" s="146">
        <f t="shared" si="12"/>
        <v>23</v>
      </c>
      <c r="E131" s="146">
        <f>別表4【県央・島原2】!F132</f>
        <v>100</v>
      </c>
      <c r="F131" s="146">
        <f>ROUND(別表4【県央・島原2】!G132,-2)</f>
        <v>5900</v>
      </c>
      <c r="G131" s="146">
        <f>ROUND(別表4【県央・島原2】!H132,-2)</f>
        <v>0</v>
      </c>
      <c r="H131" s="146">
        <f>ROUND(別表4【県央・島原2】!I132,-2)</f>
        <v>0</v>
      </c>
      <c r="I131" s="146">
        <f>ROUND(別表4【県央・島原2】!J132,-2)</f>
        <v>0</v>
      </c>
      <c r="J131" s="146">
        <f>ROUND(別表4【県央・島原2】!K132,-2)</f>
        <v>0</v>
      </c>
      <c r="K131" s="147">
        <f t="shared" si="7"/>
        <v>5900</v>
      </c>
    </row>
    <row r="132" spans="1:14" x14ac:dyDescent="0.15">
      <c r="A132" s="197"/>
      <c r="B132" s="237"/>
      <c r="C132" s="22" t="s">
        <v>18</v>
      </c>
      <c r="D132" s="146">
        <f t="shared" si="12"/>
        <v>23</v>
      </c>
      <c r="E132" s="146">
        <f>別表4【県央・島原2】!F133</f>
        <v>100</v>
      </c>
      <c r="F132" s="146">
        <f>ROUND(別表4【県央・島原2】!G133,-2)</f>
        <v>4600</v>
      </c>
      <c r="G132" s="146">
        <f>ROUND(別表4【県央・島原2】!H133,-2)</f>
        <v>0</v>
      </c>
      <c r="H132" s="146">
        <f>ROUND(別表4【県央・島原2】!I133,-2)</f>
        <v>0</v>
      </c>
      <c r="I132" s="146">
        <f>ROUND(別表4【県央・島原2】!J133,-2)</f>
        <v>0</v>
      </c>
      <c r="J132" s="146">
        <f>ROUND(別表4【県央・島原2】!K133,-2)</f>
        <v>0</v>
      </c>
      <c r="K132" s="147">
        <f t="shared" si="7"/>
        <v>4600</v>
      </c>
    </row>
    <row r="133" spans="1:14" x14ac:dyDescent="0.15">
      <c r="A133" s="197"/>
      <c r="B133" s="237"/>
      <c r="C133" s="22" t="s">
        <v>19</v>
      </c>
      <c r="D133" s="146">
        <f t="shared" si="12"/>
        <v>23</v>
      </c>
      <c r="E133" s="146">
        <f>別表4【県央・島原2】!F134</f>
        <v>100</v>
      </c>
      <c r="F133" s="146">
        <f>ROUND(別表4【県央・島原2】!G134,-2)</f>
        <v>4300</v>
      </c>
      <c r="G133" s="146">
        <f>ROUND(別表4【県央・島原2】!H134,-2)</f>
        <v>0</v>
      </c>
      <c r="H133" s="146">
        <f>ROUND(別表4【県央・島原2】!I134,-2)</f>
        <v>0</v>
      </c>
      <c r="I133" s="146">
        <f>ROUND(別表4【県央・島原2】!J134,-2)</f>
        <v>0</v>
      </c>
      <c r="J133" s="146">
        <f>ROUND(別表4【県央・島原2】!K134,-2)</f>
        <v>0</v>
      </c>
      <c r="K133" s="147">
        <f t="shared" ref="K133:K196" si="13">SUM(F133:J133)</f>
        <v>4300</v>
      </c>
    </row>
    <row r="134" spans="1:14" x14ac:dyDescent="0.15">
      <c r="A134" s="197"/>
      <c r="B134" s="237"/>
      <c r="C134" s="22" t="s">
        <v>20</v>
      </c>
      <c r="D134" s="146">
        <f t="shared" si="12"/>
        <v>23</v>
      </c>
      <c r="E134" s="146">
        <f>別表4【県央・島原2】!F135</f>
        <v>100</v>
      </c>
      <c r="F134" s="146">
        <f>ROUND(別表4【県央・島原2】!G135,-2)</f>
        <v>4800</v>
      </c>
      <c r="G134" s="146">
        <f>ROUND(別表4【県央・島原2】!H135,-2)</f>
        <v>0</v>
      </c>
      <c r="H134" s="146">
        <f>ROUND(別表4【県央・島原2】!I135,-2)</f>
        <v>0</v>
      </c>
      <c r="I134" s="146">
        <f>ROUND(別表4【県央・島原2】!J135,-2)</f>
        <v>0</v>
      </c>
      <c r="J134" s="146">
        <f>ROUND(別表4【県央・島原2】!K135,-2)</f>
        <v>0</v>
      </c>
      <c r="K134" s="147">
        <f t="shared" si="13"/>
        <v>4800</v>
      </c>
    </row>
    <row r="135" spans="1:14" x14ac:dyDescent="0.15">
      <c r="A135" s="197"/>
      <c r="B135" s="237"/>
      <c r="C135" s="22" t="s">
        <v>21</v>
      </c>
      <c r="D135" s="146">
        <f t="shared" si="12"/>
        <v>23</v>
      </c>
      <c r="E135" s="146">
        <f>別表4【県央・島原2】!F136</f>
        <v>100</v>
      </c>
      <c r="F135" s="146">
        <f>ROUND(別表4【県央・島原2】!G136,-2)</f>
        <v>5100</v>
      </c>
      <c r="G135" s="146">
        <f>ROUND(別表4【県央・島原2】!H136,-2)</f>
        <v>0</v>
      </c>
      <c r="H135" s="146">
        <f>ROUND(別表4【県央・島原2】!I136,-2)</f>
        <v>0</v>
      </c>
      <c r="I135" s="146">
        <f>ROUND(別表4【県央・島原2】!J136,-2)</f>
        <v>0</v>
      </c>
      <c r="J135" s="146">
        <f>ROUND(別表4【県央・島原2】!K136,-2)</f>
        <v>0</v>
      </c>
      <c r="K135" s="147">
        <f t="shared" si="13"/>
        <v>5100</v>
      </c>
    </row>
    <row r="136" spans="1:14" ht="14.25" thickBot="1" x14ac:dyDescent="0.2">
      <c r="A136" s="197"/>
      <c r="B136" s="237"/>
      <c r="C136" s="22" t="s">
        <v>22</v>
      </c>
      <c r="D136" s="146">
        <f t="shared" si="12"/>
        <v>23</v>
      </c>
      <c r="E136" s="146">
        <f>別表4【県央・島原2】!F137</f>
        <v>100</v>
      </c>
      <c r="F136" s="146">
        <f>ROUND(別表4【県央・島原2】!G137,-2)</f>
        <v>3800</v>
      </c>
      <c r="G136" s="146">
        <f>ROUND(別表4【県央・島原2】!H137,-2)</f>
        <v>0</v>
      </c>
      <c r="H136" s="146">
        <f>ROUND(別表4【県央・島原2】!I137,-2)</f>
        <v>0</v>
      </c>
      <c r="I136" s="146">
        <f>ROUND(別表4【県央・島原2】!J137,-2)</f>
        <v>0</v>
      </c>
      <c r="J136" s="146">
        <f>ROUND(別表4【県央・島原2】!K137,-2)</f>
        <v>0</v>
      </c>
      <c r="K136" s="147">
        <f t="shared" si="13"/>
        <v>3800</v>
      </c>
    </row>
    <row r="137" spans="1:14" ht="14.25" hidden="1" thickBot="1" x14ac:dyDescent="0.2">
      <c r="A137" s="196">
        <v>12</v>
      </c>
      <c r="B137" s="199" t="s">
        <v>264</v>
      </c>
      <c r="C137" s="18" t="s">
        <v>11</v>
      </c>
      <c r="D137" s="144">
        <f>別表4【県央・島原2】!D149</f>
        <v>71</v>
      </c>
      <c r="E137" s="144">
        <f>別表4【県央・島原2】!F138</f>
        <v>100</v>
      </c>
      <c r="F137" s="144">
        <f>ROUND(別表4【県央・島原2】!G138,-2)</f>
        <v>10200</v>
      </c>
      <c r="G137" s="144">
        <f>ROUND(別表4【県央・島原2】!H138,-2)</f>
        <v>0</v>
      </c>
      <c r="H137" s="144">
        <f>ROUND(別表4【県央・島原2】!I138,-2)</f>
        <v>0</v>
      </c>
      <c r="I137" s="144">
        <f>ROUND(別表4【県央・島原2】!J138,-2)</f>
        <v>0</v>
      </c>
      <c r="J137" s="144">
        <f>ROUND(別表4【県央・島原2】!K138,-2)</f>
        <v>0</v>
      </c>
      <c r="K137" s="145">
        <f t="shared" si="13"/>
        <v>10200</v>
      </c>
      <c r="N137" s="21"/>
    </row>
    <row r="138" spans="1:14" ht="14.25" hidden="1" thickBot="1" x14ac:dyDescent="0.2">
      <c r="A138" s="197"/>
      <c r="B138" s="200"/>
      <c r="C138" s="22" t="s">
        <v>12</v>
      </c>
      <c r="D138" s="146">
        <f t="shared" ref="D138:D148" si="14">D137</f>
        <v>71</v>
      </c>
      <c r="E138" s="146">
        <f>別表4【県央・島原2】!F139</f>
        <v>100</v>
      </c>
      <c r="F138" s="146">
        <f>ROUND(別表4【県央・島原2】!G139,-2)</f>
        <v>10800</v>
      </c>
      <c r="G138" s="146">
        <f>ROUND(別表4【県央・島原2】!H139,-2)</f>
        <v>0</v>
      </c>
      <c r="H138" s="146">
        <f>ROUND(別表4【県央・島原2】!I139,-2)</f>
        <v>0</v>
      </c>
      <c r="I138" s="146">
        <f>ROUND(別表4【県央・島原2】!J139,-2)</f>
        <v>0</v>
      </c>
      <c r="J138" s="146">
        <f>ROUND(別表4【県央・島原2】!K139,-2)</f>
        <v>0</v>
      </c>
      <c r="K138" s="147">
        <f t="shared" si="13"/>
        <v>10800</v>
      </c>
    </row>
    <row r="139" spans="1:14" ht="14.25" hidden="1" thickBot="1" x14ac:dyDescent="0.2">
      <c r="A139" s="197"/>
      <c r="B139" s="200"/>
      <c r="C139" s="22" t="s">
        <v>13</v>
      </c>
      <c r="D139" s="146">
        <f t="shared" si="14"/>
        <v>71</v>
      </c>
      <c r="E139" s="146">
        <f>別表4【県央・島原2】!F140</f>
        <v>100</v>
      </c>
      <c r="F139" s="146">
        <f>ROUND(別表4【県央・島原2】!G140,-2)</f>
        <v>13900</v>
      </c>
      <c r="G139" s="146">
        <f>ROUND(別表4【県央・島原2】!H140,-2)</f>
        <v>0</v>
      </c>
      <c r="H139" s="146">
        <f>ROUND(別表4【県央・島原2】!I140,-2)</f>
        <v>0</v>
      </c>
      <c r="I139" s="146">
        <f>ROUND(別表4【県央・島原2】!J140,-2)</f>
        <v>0</v>
      </c>
      <c r="J139" s="146">
        <f>ROUND(別表4【県央・島原2】!K140,-2)</f>
        <v>0</v>
      </c>
      <c r="K139" s="147">
        <f t="shared" si="13"/>
        <v>13900</v>
      </c>
    </row>
    <row r="140" spans="1:14" ht="14.25" hidden="1" thickBot="1" x14ac:dyDescent="0.2">
      <c r="A140" s="197"/>
      <c r="B140" s="200"/>
      <c r="C140" s="22" t="s">
        <v>14</v>
      </c>
      <c r="D140" s="146">
        <f t="shared" si="14"/>
        <v>71</v>
      </c>
      <c r="E140" s="146">
        <f>別表4【県央・島原2】!F141</f>
        <v>100</v>
      </c>
      <c r="F140" s="146">
        <f>ROUND(別表4【県央・島原2】!G141,-2)</f>
        <v>18000</v>
      </c>
      <c r="G140" s="146">
        <f>ROUND(別表4【県央・島原2】!H141,-2)</f>
        <v>0</v>
      </c>
      <c r="H140" s="146">
        <f>ROUND(別表4【県央・島原2】!I141,-2)</f>
        <v>0</v>
      </c>
      <c r="I140" s="146">
        <f>ROUND(別表4【県央・島原2】!J141,-2)</f>
        <v>0</v>
      </c>
      <c r="J140" s="146">
        <f>ROUND(別表4【県央・島原2】!K141,-2)</f>
        <v>0</v>
      </c>
      <c r="K140" s="147">
        <f t="shared" si="13"/>
        <v>18000</v>
      </c>
      <c r="L140" s="1" t="s">
        <v>24</v>
      </c>
    </row>
    <row r="141" spans="1:14" ht="14.25" hidden="1" thickBot="1" x14ac:dyDescent="0.2">
      <c r="A141" s="197"/>
      <c r="B141" s="200"/>
      <c r="C141" s="22" t="s">
        <v>15</v>
      </c>
      <c r="D141" s="146">
        <f t="shared" si="14"/>
        <v>71</v>
      </c>
      <c r="E141" s="146">
        <f>別表4【県央・島原2】!F142</f>
        <v>100</v>
      </c>
      <c r="F141" s="146">
        <f>ROUND(別表4【県央・島原2】!G142,-2)</f>
        <v>16900</v>
      </c>
      <c r="G141" s="146">
        <f>ROUND(別表4【県央・島原2】!H142,-2)</f>
        <v>0</v>
      </c>
      <c r="H141" s="146">
        <f>ROUND(別表4【県央・島原2】!I142,-2)</f>
        <v>0</v>
      </c>
      <c r="I141" s="146">
        <f>ROUND(別表4【県央・島原2】!J142,-2)</f>
        <v>0</v>
      </c>
      <c r="J141" s="146">
        <f>ROUND(別表4【県央・島原2】!K142,-2)</f>
        <v>0</v>
      </c>
      <c r="K141" s="147">
        <f t="shared" si="13"/>
        <v>16900</v>
      </c>
      <c r="L141" s="1" t="s">
        <v>24</v>
      </c>
    </row>
    <row r="142" spans="1:14" ht="14.25" hidden="1" thickBot="1" x14ac:dyDescent="0.2">
      <c r="A142" s="197"/>
      <c r="B142" s="200"/>
      <c r="C142" s="22" t="s">
        <v>16</v>
      </c>
      <c r="D142" s="146">
        <f t="shared" si="14"/>
        <v>71</v>
      </c>
      <c r="E142" s="146">
        <f>別表4【県央・島原2】!F143</f>
        <v>100</v>
      </c>
      <c r="F142" s="146">
        <f>ROUND(別表4【県央・島原2】!G143,-2)</f>
        <v>13600</v>
      </c>
      <c r="G142" s="146">
        <f>ROUND(別表4【県央・島原2】!H143,-2)</f>
        <v>0</v>
      </c>
      <c r="H142" s="146">
        <f>ROUND(別表4【県央・島原2】!I143,-2)</f>
        <v>0</v>
      </c>
      <c r="I142" s="146">
        <f>ROUND(別表4【県央・島原2】!J143,-2)</f>
        <v>0</v>
      </c>
      <c r="J142" s="146">
        <f>ROUND(別表4【県央・島原2】!K143,-2)</f>
        <v>0</v>
      </c>
      <c r="K142" s="147">
        <f t="shared" si="13"/>
        <v>13600</v>
      </c>
      <c r="L142" s="1" t="s">
        <v>24</v>
      </c>
    </row>
    <row r="143" spans="1:14" ht="14.25" hidden="1" thickBot="1" x14ac:dyDescent="0.2">
      <c r="A143" s="197"/>
      <c r="B143" s="200"/>
      <c r="C143" s="22" t="s">
        <v>17</v>
      </c>
      <c r="D143" s="146">
        <f t="shared" si="14"/>
        <v>71</v>
      </c>
      <c r="E143" s="146">
        <f>別表4【県央・島原2】!F144</f>
        <v>100</v>
      </c>
      <c r="F143" s="146">
        <f>ROUND(別表4【県央・島原2】!G144,-2)</f>
        <v>9900</v>
      </c>
      <c r="G143" s="146">
        <f>ROUND(別表4【県央・島原2】!H144,-2)</f>
        <v>0</v>
      </c>
      <c r="H143" s="146">
        <f>ROUND(別表4【県央・島原2】!I144,-2)</f>
        <v>0</v>
      </c>
      <c r="I143" s="146">
        <f>ROUND(別表4【県央・島原2】!J144,-2)</f>
        <v>0</v>
      </c>
      <c r="J143" s="146">
        <f>ROUND(別表4【県央・島原2】!K144,-2)</f>
        <v>0</v>
      </c>
      <c r="K143" s="147">
        <f t="shared" si="13"/>
        <v>9900</v>
      </c>
    </row>
    <row r="144" spans="1:14" ht="14.25" hidden="1" thickBot="1" x14ac:dyDescent="0.2">
      <c r="A144" s="197"/>
      <c r="B144" s="200"/>
      <c r="C144" s="22" t="s">
        <v>18</v>
      </c>
      <c r="D144" s="146">
        <f t="shared" si="14"/>
        <v>71</v>
      </c>
      <c r="E144" s="146">
        <f>別表4【県央・島原2】!F145</f>
        <v>100</v>
      </c>
      <c r="F144" s="146">
        <f>ROUND(別表4【県央・島原2】!G145,-2)</f>
        <v>10600</v>
      </c>
      <c r="G144" s="146">
        <f>ROUND(別表4【県央・島原2】!H145,-2)</f>
        <v>0</v>
      </c>
      <c r="H144" s="146">
        <f>ROUND(別表4【県央・島原2】!I145,-2)</f>
        <v>0</v>
      </c>
      <c r="I144" s="146">
        <f>ROUND(別表4【県央・島原2】!J145,-2)</f>
        <v>0</v>
      </c>
      <c r="J144" s="146">
        <f>ROUND(別表4【県央・島原2】!K145,-2)</f>
        <v>0</v>
      </c>
      <c r="K144" s="147">
        <f t="shared" si="13"/>
        <v>10600</v>
      </c>
    </row>
    <row r="145" spans="1:14" ht="14.25" hidden="1" thickBot="1" x14ac:dyDescent="0.2">
      <c r="A145" s="197"/>
      <c r="B145" s="200"/>
      <c r="C145" s="22" t="s">
        <v>19</v>
      </c>
      <c r="D145" s="146">
        <f t="shared" si="14"/>
        <v>71</v>
      </c>
      <c r="E145" s="146">
        <f>別表4【県央・島原2】!F146</f>
        <v>100</v>
      </c>
      <c r="F145" s="146">
        <f>ROUND(別表4【県央・島原2】!G146,-2)</f>
        <v>14700</v>
      </c>
      <c r="G145" s="146">
        <f>ROUND(別表4【県央・島原2】!H146,-2)</f>
        <v>0</v>
      </c>
      <c r="H145" s="146">
        <f>ROUND(別表4【県央・島原2】!I146,-2)</f>
        <v>0</v>
      </c>
      <c r="I145" s="146">
        <f>ROUND(別表4【県央・島原2】!J146,-2)</f>
        <v>0</v>
      </c>
      <c r="J145" s="146">
        <f>ROUND(別表4【県央・島原2】!K146,-2)</f>
        <v>0</v>
      </c>
      <c r="K145" s="147">
        <f t="shared" si="13"/>
        <v>14700</v>
      </c>
    </row>
    <row r="146" spans="1:14" ht="14.25" hidden="1" thickBot="1" x14ac:dyDescent="0.2">
      <c r="A146" s="197"/>
      <c r="B146" s="200"/>
      <c r="C146" s="22" t="s">
        <v>20</v>
      </c>
      <c r="D146" s="146">
        <f t="shared" si="14"/>
        <v>71</v>
      </c>
      <c r="E146" s="146">
        <f>別表4【県央・島原2】!F147</f>
        <v>100</v>
      </c>
      <c r="F146" s="146">
        <f>ROUND(別表4【県央・島原2】!G147,-2)</f>
        <v>16000</v>
      </c>
      <c r="G146" s="146">
        <f>ROUND(別表4【県央・島原2】!H147,-2)</f>
        <v>0</v>
      </c>
      <c r="H146" s="146">
        <f>ROUND(別表4【県央・島原2】!I147,-2)</f>
        <v>0</v>
      </c>
      <c r="I146" s="146">
        <f>ROUND(別表4【県央・島原2】!J147,-2)</f>
        <v>0</v>
      </c>
      <c r="J146" s="146">
        <f>ROUND(別表4【県央・島原2】!K147,-2)</f>
        <v>0</v>
      </c>
      <c r="K146" s="147">
        <f t="shared" si="13"/>
        <v>16000</v>
      </c>
    </row>
    <row r="147" spans="1:14" ht="14.25" hidden="1" thickBot="1" x14ac:dyDescent="0.2">
      <c r="A147" s="197"/>
      <c r="B147" s="200"/>
      <c r="C147" s="22" t="s">
        <v>21</v>
      </c>
      <c r="D147" s="146">
        <f t="shared" si="14"/>
        <v>71</v>
      </c>
      <c r="E147" s="146">
        <f>別表4【県央・島原2】!F148</f>
        <v>100</v>
      </c>
      <c r="F147" s="146">
        <f>ROUND(別表4【県央・島原2】!G148,-2)</f>
        <v>13500</v>
      </c>
      <c r="G147" s="146">
        <f>ROUND(別表4【県央・島原2】!H148,-2)</f>
        <v>0</v>
      </c>
      <c r="H147" s="146">
        <f>ROUND(別表4【県央・島原2】!I148,-2)</f>
        <v>0</v>
      </c>
      <c r="I147" s="146">
        <f>ROUND(別表4【県央・島原2】!J148,-2)</f>
        <v>0</v>
      </c>
      <c r="J147" s="146">
        <f>ROUND(別表4【県央・島原2】!K148,-2)</f>
        <v>0</v>
      </c>
      <c r="K147" s="147">
        <f t="shared" si="13"/>
        <v>13500</v>
      </c>
    </row>
    <row r="148" spans="1:14" ht="14.25" hidden="1" thickBot="1" x14ac:dyDescent="0.2">
      <c r="A148" s="198"/>
      <c r="B148" s="201"/>
      <c r="C148" s="25" t="s">
        <v>22</v>
      </c>
      <c r="D148" s="148">
        <f t="shared" si="14"/>
        <v>71</v>
      </c>
      <c r="E148" s="148">
        <f>別表4【県央・島原2】!F149</f>
        <v>100</v>
      </c>
      <c r="F148" s="148">
        <f>ROUND(別表4【県央・島原2】!G149,-2)</f>
        <v>14200</v>
      </c>
      <c r="G148" s="148">
        <f>ROUND(別表4【県央・島原2】!H149,-2)</f>
        <v>0</v>
      </c>
      <c r="H148" s="148">
        <f>ROUND(別表4【県央・島原2】!I149,-2)</f>
        <v>0</v>
      </c>
      <c r="I148" s="148">
        <f>ROUND(別表4【県央・島原2】!J149,-2)</f>
        <v>0</v>
      </c>
      <c r="J148" s="148">
        <f>ROUND(別表4【県央・島原2】!K149,-2)</f>
        <v>0</v>
      </c>
      <c r="K148" s="149">
        <f t="shared" si="13"/>
        <v>14200</v>
      </c>
    </row>
    <row r="149" spans="1:14" ht="14.25" hidden="1" thickBot="1" x14ac:dyDescent="0.2">
      <c r="A149" s="196">
        <v>13</v>
      </c>
      <c r="B149" s="199" t="s">
        <v>262</v>
      </c>
      <c r="C149" s="18" t="s">
        <v>11</v>
      </c>
      <c r="D149" s="144">
        <f>別表4【県央・島原2】!D161</f>
        <v>68</v>
      </c>
      <c r="E149" s="144">
        <f>別表4【県央・島原2】!F150</f>
        <v>100</v>
      </c>
      <c r="F149" s="144">
        <f>ROUND(別表4【県央・島原2】!G150,-2)</f>
        <v>9200</v>
      </c>
      <c r="G149" s="144">
        <f>ROUND(別表4【県央・島原2】!H150,-2)</f>
        <v>0</v>
      </c>
      <c r="H149" s="144">
        <f>ROUND(別表4【県央・島原2】!I150,-2)</f>
        <v>0</v>
      </c>
      <c r="I149" s="144">
        <f>ROUND(別表4【県央・島原2】!J150,-2)</f>
        <v>0</v>
      </c>
      <c r="J149" s="144">
        <f>ROUND(別表4【県央・島原2】!K150,-2)</f>
        <v>0</v>
      </c>
      <c r="K149" s="145">
        <f t="shared" si="13"/>
        <v>9200</v>
      </c>
      <c r="N149" s="21"/>
    </row>
    <row r="150" spans="1:14" ht="14.25" hidden="1" thickBot="1" x14ac:dyDescent="0.2">
      <c r="A150" s="197"/>
      <c r="B150" s="200"/>
      <c r="C150" s="22" t="s">
        <v>12</v>
      </c>
      <c r="D150" s="146">
        <f t="shared" ref="D150:D160" si="15">D149</f>
        <v>68</v>
      </c>
      <c r="E150" s="146">
        <f>別表4【県央・島原2】!F151</f>
        <v>100</v>
      </c>
      <c r="F150" s="146">
        <f>ROUND(別表4【県央・島原2】!G151,-2)</f>
        <v>9800</v>
      </c>
      <c r="G150" s="146">
        <f>ROUND(別表4【県央・島原2】!H151,-2)</f>
        <v>0</v>
      </c>
      <c r="H150" s="146">
        <f>ROUND(別表4【県央・島原2】!I151,-2)</f>
        <v>0</v>
      </c>
      <c r="I150" s="146">
        <f>ROUND(別表4【県央・島原2】!J151,-2)</f>
        <v>0</v>
      </c>
      <c r="J150" s="146">
        <f>ROUND(別表4【県央・島原2】!K151,-2)</f>
        <v>0</v>
      </c>
      <c r="K150" s="147">
        <f t="shared" si="13"/>
        <v>9800</v>
      </c>
    </row>
    <row r="151" spans="1:14" ht="14.25" hidden="1" thickBot="1" x14ac:dyDescent="0.2">
      <c r="A151" s="197"/>
      <c r="B151" s="200"/>
      <c r="C151" s="22" t="s">
        <v>13</v>
      </c>
      <c r="D151" s="146">
        <f t="shared" si="15"/>
        <v>68</v>
      </c>
      <c r="E151" s="146">
        <f>別表4【県央・島原2】!F152</f>
        <v>100</v>
      </c>
      <c r="F151" s="146">
        <f>ROUND(別表4【県央・島原2】!G152,-2)</f>
        <v>11500</v>
      </c>
      <c r="G151" s="146">
        <f>ROUND(別表4【県央・島原2】!H152,-2)</f>
        <v>0</v>
      </c>
      <c r="H151" s="146">
        <f>ROUND(別表4【県央・島原2】!I152,-2)</f>
        <v>0</v>
      </c>
      <c r="I151" s="146">
        <f>ROUND(別表4【県央・島原2】!J152,-2)</f>
        <v>0</v>
      </c>
      <c r="J151" s="146">
        <f>ROUND(別表4【県央・島原2】!K152,-2)</f>
        <v>0</v>
      </c>
      <c r="K151" s="147">
        <f t="shared" si="13"/>
        <v>11500</v>
      </c>
    </row>
    <row r="152" spans="1:14" ht="14.25" hidden="1" thickBot="1" x14ac:dyDescent="0.2">
      <c r="A152" s="197"/>
      <c r="B152" s="200"/>
      <c r="C152" s="22" t="s">
        <v>14</v>
      </c>
      <c r="D152" s="146">
        <f t="shared" si="15"/>
        <v>68</v>
      </c>
      <c r="E152" s="146">
        <f>別表4【県央・島原2】!F153</f>
        <v>100</v>
      </c>
      <c r="F152" s="146">
        <f>ROUND(別表4【県央・島原2】!G153,-2)</f>
        <v>16200</v>
      </c>
      <c r="G152" s="146">
        <f>ROUND(別表4【県央・島原2】!H153,-2)</f>
        <v>0</v>
      </c>
      <c r="H152" s="146">
        <f>ROUND(別表4【県央・島原2】!I153,-2)</f>
        <v>0</v>
      </c>
      <c r="I152" s="146">
        <f>ROUND(別表4【県央・島原2】!J153,-2)</f>
        <v>0</v>
      </c>
      <c r="J152" s="146">
        <f>ROUND(別表4【県央・島原2】!K153,-2)</f>
        <v>0</v>
      </c>
      <c r="K152" s="147">
        <f t="shared" si="13"/>
        <v>16200</v>
      </c>
      <c r="L152" s="1" t="s">
        <v>24</v>
      </c>
    </row>
    <row r="153" spans="1:14" ht="14.25" hidden="1" thickBot="1" x14ac:dyDescent="0.2">
      <c r="A153" s="197"/>
      <c r="B153" s="200"/>
      <c r="C153" s="22" t="s">
        <v>15</v>
      </c>
      <c r="D153" s="146">
        <f t="shared" si="15"/>
        <v>68</v>
      </c>
      <c r="E153" s="146">
        <f>別表4【県央・島原2】!F154</f>
        <v>100</v>
      </c>
      <c r="F153" s="146">
        <f>ROUND(別表4【県央・島原2】!G154,-2)</f>
        <v>12900</v>
      </c>
      <c r="G153" s="146">
        <f>ROUND(別表4【県央・島原2】!H154,-2)</f>
        <v>0</v>
      </c>
      <c r="H153" s="146">
        <f>ROUND(別表4【県央・島原2】!I154,-2)</f>
        <v>0</v>
      </c>
      <c r="I153" s="146">
        <f>ROUND(別表4【県央・島原2】!J154,-2)</f>
        <v>0</v>
      </c>
      <c r="J153" s="146">
        <f>ROUND(別表4【県央・島原2】!K154,-2)</f>
        <v>0</v>
      </c>
      <c r="K153" s="147">
        <f t="shared" si="13"/>
        <v>12900</v>
      </c>
      <c r="L153" s="1" t="s">
        <v>24</v>
      </c>
    </row>
    <row r="154" spans="1:14" ht="14.25" hidden="1" thickBot="1" x14ac:dyDescent="0.2">
      <c r="A154" s="197"/>
      <c r="B154" s="200"/>
      <c r="C154" s="22" t="s">
        <v>16</v>
      </c>
      <c r="D154" s="146">
        <f t="shared" si="15"/>
        <v>68</v>
      </c>
      <c r="E154" s="146">
        <f>別表4【県央・島原2】!F155</f>
        <v>100</v>
      </c>
      <c r="F154" s="146">
        <f>ROUND(別表4【県央・島原2】!G155,-2)</f>
        <v>13300</v>
      </c>
      <c r="G154" s="146">
        <f>ROUND(別表4【県央・島原2】!H155,-2)</f>
        <v>0</v>
      </c>
      <c r="H154" s="146">
        <f>ROUND(別表4【県央・島原2】!I155,-2)</f>
        <v>0</v>
      </c>
      <c r="I154" s="146">
        <f>ROUND(別表4【県央・島原2】!J155,-2)</f>
        <v>0</v>
      </c>
      <c r="J154" s="146">
        <f>ROUND(別表4【県央・島原2】!K155,-2)</f>
        <v>0</v>
      </c>
      <c r="K154" s="147">
        <f t="shared" si="13"/>
        <v>13300</v>
      </c>
      <c r="L154" s="1" t="s">
        <v>24</v>
      </c>
    </row>
    <row r="155" spans="1:14" ht="14.25" hidden="1" thickBot="1" x14ac:dyDescent="0.2">
      <c r="A155" s="197"/>
      <c r="B155" s="200"/>
      <c r="C155" s="22" t="s">
        <v>17</v>
      </c>
      <c r="D155" s="146">
        <f t="shared" si="15"/>
        <v>68</v>
      </c>
      <c r="E155" s="146">
        <f>別表4【県央・島原2】!F156</f>
        <v>100</v>
      </c>
      <c r="F155" s="146">
        <f>ROUND(別表4【県央・島原2】!G156,-2)</f>
        <v>9100</v>
      </c>
      <c r="G155" s="146">
        <f>ROUND(別表4【県央・島原2】!H156,-2)</f>
        <v>0</v>
      </c>
      <c r="H155" s="146">
        <f>ROUND(別表4【県央・島原2】!I156,-2)</f>
        <v>0</v>
      </c>
      <c r="I155" s="146">
        <f>ROUND(別表4【県央・島原2】!J156,-2)</f>
        <v>0</v>
      </c>
      <c r="J155" s="146">
        <f>ROUND(別表4【県央・島原2】!K156,-2)</f>
        <v>0</v>
      </c>
      <c r="K155" s="147">
        <f t="shared" si="13"/>
        <v>9100</v>
      </c>
    </row>
    <row r="156" spans="1:14" ht="14.25" hidden="1" thickBot="1" x14ac:dyDescent="0.2">
      <c r="A156" s="197"/>
      <c r="B156" s="200"/>
      <c r="C156" s="22" t="s">
        <v>18</v>
      </c>
      <c r="D156" s="146">
        <f t="shared" si="15"/>
        <v>68</v>
      </c>
      <c r="E156" s="146">
        <f>別表4【県央・島原2】!F157</f>
        <v>100</v>
      </c>
      <c r="F156" s="146">
        <f>ROUND(別表4【県央・島原2】!G157,-2)</f>
        <v>10400</v>
      </c>
      <c r="G156" s="146">
        <f>ROUND(別表4【県央・島原2】!H157,-2)</f>
        <v>0</v>
      </c>
      <c r="H156" s="146">
        <f>ROUND(別表4【県央・島原2】!I157,-2)</f>
        <v>0</v>
      </c>
      <c r="I156" s="146">
        <f>ROUND(別表4【県央・島原2】!J157,-2)</f>
        <v>0</v>
      </c>
      <c r="J156" s="146">
        <f>ROUND(別表4【県央・島原2】!K157,-2)</f>
        <v>0</v>
      </c>
      <c r="K156" s="147">
        <f t="shared" si="13"/>
        <v>10400</v>
      </c>
    </row>
    <row r="157" spans="1:14" ht="14.25" hidden="1" thickBot="1" x14ac:dyDescent="0.2">
      <c r="A157" s="197"/>
      <c r="B157" s="200"/>
      <c r="C157" s="22" t="s">
        <v>19</v>
      </c>
      <c r="D157" s="146">
        <f t="shared" si="15"/>
        <v>68</v>
      </c>
      <c r="E157" s="146">
        <f>別表4【県央・島原2】!F158</f>
        <v>100</v>
      </c>
      <c r="F157" s="146">
        <f>ROUND(別表4【県央・島原2】!G158,-2)</f>
        <v>12800</v>
      </c>
      <c r="G157" s="146">
        <f>ROUND(別表4【県央・島原2】!H158,-2)</f>
        <v>0</v>
      </c>
      <c r="H157" s="146">
        <f>ROUND(別表4【県央・島原2】!I158,-2)</f>
        <v>0</v>
      </c>
      <c r="I157" s="146">
        <f>ROUND(別表4【県央・島原2】!J158,-2)</f>
        <v>0</v>
      </c>
      <c r="J157" s="146">
        <f>ROUND(別表4【県央・島原2】!K158,-2)</f>
        <v>0</v>
      </c>
      <c r="K157" s="147">
        <f t="shared" si="13"/>
        <v>12800</v>
      </c>
    </row>
    <row r="158" spans="1:14" ht="14.25" hidden="1" thickBot="1" x14ac:dyDescent="0.2">
      <c r="A158" s="197"/>
      <c r="B158" s="200"/>
      <c r="C158" s="22" t="s">
        <v>20</v>
      </c>
      <c r="D158" s="146">
        <f t="shared" si="15"/>
        <v>68</v>
      </c>
      <c r="E158" s="146">
        <f>別表4【県央・島原2】!F159</f>
        <v>100</v>
      </c>
      <c r="F158" s="146">
        <f>ROUND(別表4【県央・島原2】!G159,-2)</f>
        <v>14700</v>
      </c>
      <c r="G158" s="146">
        <f>ROUND(別表4【県央・島原2】!H159,-2)</f>
        <v>0</v>
      </c>
      <c r="H158" s="146">
        <f>ROUND(別表4【県央・島原2】!I159,-2)</f>
        <v>0</v>
      </c>
      <c r="I158" s="146">
        <f>ROUND(別表4【県央・島原2】!J159,-2)</f>
        <v>0</v>
      </c>
      <c r="J158" s="146">
        <f>ROUND(別表4【県央・島原2】!K159,-2)</f>
        <v>0</v>
      </c>
      <c r="K158" s="147">
        <f t="shared" si="13"/>
        <v>14700</v>
      </c>
    </row>
    <row r="159" spans="1:14" ht="14.25" hidden="1" thickBot="1" x14ac:dyDescent="0.2">
      <c r="A159" s="197"/>
      <c r="B159" s="200"/>
      <c r="C159" s="22" t="s">
        <v>21</v>
      </c>
      <c r="D159" s="146">
        <f t="shared" si="15"/>
        <v>68</v>
      </c>
      <c r="E159" s="146">
        <f>別表4【県央・島原2】!F160</f>
        <v>100</v>
      </c>
      <c r="F159" s="146">
        <f>ROUND(別表4【県央・島原2】!G160,-2)</f>
        <v>10900</v>
      </c>
      <c r="G159" s="146">
        <f>ROUND(別表4【県央・島原2】!H160,-2)</f>
        <v>0</v>
      </c>
      <c r="H159" s="146">
        <f>ROUND(別表4【県央・島原2】!I160,-2)</f>
        <v>0</v>
      </c>
      <c r="I159" s="146">
        <f>ROUND(別表4【県央・島原2】!J160,-2)</f>
        <v>0</v>
      </c>
      <c r="J159" s="146">
        <f>ROUND(別表4【県央・島原2】!K160,-2)</f>
        <v>0</v>
      </c>
      <c r="K159" s="147">
        <f t="shared" si="13"/>
        <v>10900</v>
      </c>
    </row>
    <row r="160" spans="1:14" ht="14.25" hidden="1" thickBot="1" x14ac:dyDescent="0.2">
      <c r="A160" s="197"/>
      <c r="B160" s="201"/>
      <c r="C160" s="25" t="s">
        <v>22</v>
      </c>
      <c r="D160" s="148">
        <f t="shared" si="15"/>
        <v>68</v>
      </c>
      <c r="E160" s="148">
        <f>別表4【県央・島原2】!F161</f>
        <v>100</v>
      </c>
      <c r="F160" s="148">
        <f>ROUND(別表4【県央・島原2】!G161,-2)</f>
        <v>9400</v>
      </c>
      <c r="G160" s="148">
        <f>ROUND(別表4【県央・島原2】!H161,-2)</f>
        <v>0</v>
      </c>
      <c r="H160" s="148">
        <f>ROUND(別表4【県央・島原2】!I161,-2)</f>
        <v>0</v>
      </c>
      <c r="I160" s="148">
        <f>ROUND(別表4【県央・島原2】!J161,-2)</f>
        <v>0</v>
      </c>
      <c r="J160" s="148">
        <f>ROUND(別表4【県央・島原2】!K161,-2)</f>
        <v>0</v>
      </c>
      <c r="K160" s="149">
        <f t="shared" si="13"/>
        <v>9400</v>
      </c>
    </row>
    <row r="161" spans="1:14" ht="14.25" hidden="1" thickBot="1" x14ac:dyDescent="0.2">
      <c r="A161" s="196">
        <v>14</v>
      </c>
      <c r="B161" s="199" t="s">
        <v>263</v>
      </c>
      <c r="C161" s="18" t="s">
        <v>11</v>
      </c>
      <c r="D161" s="144">
        <f>別表4【県央・島原2】!D173</f>
        <v>22</v>
      </c>
      <c r="E161" s="144">
        <f>別表4【県央・島原2】!F162</f>
        <v>100</v>
      </c>
      <c r="F161" s="144">
        <f>ROUND(別表4【県央・島原2】!G162,-2)</f>
        <v>3100</v>
      </c>
      <c r="G161" s="144">
        <f>ROUND(別表4【県央・島原2】!H162,-2)</f>
        <v>0</v>
      </c>
      <c r="H161" s="144">
        <f>ROUND(別表4【県央・島原2】!I162,-2)</f>
        <v>0</v>
      </c>
      <c r="I161" s="144">
        <f>ROUND(別表4【県央・島原2】!J162,-2)</f>
        <v>0</v>
      </c>
      <c r="J161" s="144">
        <f>ROUND(別表4【県央・島原2】!K162,-2)</f>
        <v>0</v>
      </c>
      <c r="K161" s="145">
        <f t="shared" si="13"/>
        <v>3100</v>
      </c>
      <c r="N161" s="21"/>
    </row>
    <row r="162" spans="1:14" ht="14.25" hidden="1" thickBot="1" x14ac:dyDescent="0.2">
      <c r="A162" s="197"/>
      <c r="B162" s="200"/>
      <c r="C162" s="22" t="s">
        <v>12</v>
      </c>
      <c r="D162" s="146">
        <f t="shared" ref="D162:D172" si="16">D161</f>
        <v>22</v>
      </c>
      <c r="E162" s="146">
        <f>別表4【県央・島原2】!F163</f>
        <v>100</v>
      </c>
      <c r="F162" s="146">
        <f>ROUND(別表4【県央・島原2】!G163,-2)</f>
        <v>3200</v>
      </c>
      <c r="G162" s="146">
        <f>ROUND(別表4【県央・島原2】!H163,-2)</f>
        <v>0</v>
      </c>
      <c r="H162" s="146">
        <f>ROUND(別表4【県央・島原2】!I163,-2)</f>
        <v>0</v>
      </c>
      <c r="I162" s="146">
        <f>ROUND(別表4【県央・島原2】!J163,-2)</f>
        <v>0</v>
      </c>
      <c r="J162" s="146">
        <f>ROUND(別表4【県央・島原2】!K163,-2)</f>
        <v>0</v>
      </c>
      <c r="K162" s="147">
        <f t="shared" si="13"/>
        <v>3200</v>
      </c>
    </row>
    <row r="163" spans="1:14" ht="14.25" hidden="1" thickBot="1" x14ac:dyDescent="0.2">
      <c r="A163" s="197"/>
      <c r="B163" s="200"/>
      <c r="C163" s="22" t="s">
        <v>13</v>
      </c>
      <c r="D163" s="146">
        <f t="shared" si="16"/>
        <v>22</v>
      </c>
      <c r="E163" s="146">
        <f>別表4【県央・島原2】!F164</f>
        <v>100</v>
      </c>
      <c r="F163" s="146">
        <f>ROUND(別表4【県央・島原2】!G164,-2)</f>
        <v>3600</v>
      </c>
      <c r="G163" s="146">
        <f>ROUND(別表4【県央・島原2】!H164,-2)</f>
        <v>0</v>
      </c>
      <c r="H163" s="146">
        <f>ROUND(別表4【県央・島原2】!I164,-2)</f>
        <v>0</v>
      </c>
      <c r="I163" s="146">
        <f>ROUND(別表4【県央・島原2】!J164,-2)</f>
        <v>0</v>
      </c>
      <c r="J163" s="146">
        <f>ROUND(別表4【県央・島原2】!K164,-2)</f>
        <v>0</v>
      </c>
      <c r="K163" s="147">
        <f t="shared" si="13"/>
        <v>3600</v>
      </c>
    </row>
    <row r="164" spans="1:14" ht="14.25" hidden="1" thickBot="1" x14ac:dyDescent="0.2">
      <c r="A164" s="197"/>
      <c r="B164" s="200"/>
      <c r="C164" s="22" t="s">
        <v>14</v>
      </c>
      <c r="D164" s="146">
        <f t="shared" si="16"/>
        <v>22</v>
      </c>
      <c r="E164" s="146">
        <f>別表4【県央・島原2】!F165</f>
        <v>100</v>
      </c>
      <c r="F164" s="146">
        <f>ROUND(別表4【県央・島原2】!G165,-2)</f>
        <v>5000</v>
      </c>
      <c r="G164" s="146">
        <f>ROUND(別表4【県央・島原2】!H165,-2)</f>
        <v>0</v>
      </c>
      <c r="H164" s="146">
        <f>ROUND(別表4【県央・島原2】!I165,-2)</f>
        <v>0</v>
      </c>
      <c r="I164" s="146">
        <f>ROUND(別表4【県央・島原2】!J165,-2)</f>
        <v>0</v>
      </c>
      <c r="J164" s="146">
        <f>ROUND(別表4【県央・島原2】!K165,-2)</f>
        <v>0</v>
      </c>
      <c r="K164" s="147">
        <f t="shared" si="13"/>
        <v>5000</v>
      </c>
      <c r="L164" s="1" t="s">
        <v>24</v>
      </c>
    </row>
    <row r="165" spans="1:14" ht="14.25" hidden="1" thickBot="1" x14ac:dyDescent="0.2">
      <c r="A165" s="197"/>
      <c r="B165" s="200"/>
      <c r="C165" s="22" t="s">
        <v>15</v>
      </c>
      <c r="D165" s="146">
        <f t="shared" si="16"/>
        <v>22</v>
      </c>
      <c r="E165" s="146">
        <f>別表4【県央・島原2】!F166</f>
        <v>100</v>
      </c>
      <c r="F165" s="146">
        <f>ROUND(別表4【県央・島原2】!G166,-2)</f>
        <v>5200</v>
      </c>
      <c r="G165" s="146">
        <f>ROUND(別表4【県央・島原2】!H166,-2)</f>
        <v>0</v>
      </c>
      <c r="H165" s="146">
        <f>ROUND(別表4【県央・島原2】!I166,-2)</f>
        <v>0</v>
      </c>
      <c r="I165" s="146">
        <f>ROUND(別表4【県央・島原2】!J166,-2)</f>
        <v>0</v>
      </c>
      <c r="J165" s="146">
        <f>ROUND(別表4【県央・島原2】!K166,-2)</f>
        <v>0</v>
      </c>
      <c r="K165" s="147">
        <f t="shared" si="13"/>
        <v>5200</v>
      </c>
      <c r="L165" s="1" t="s">
        <v>24</v>
      </c>
    </row>
    <row r="166" spans="1:14" ht="14.25" hidden="1" thickBot="1" x14ac:dyDescent="0.2">
      <c r="A166" s="197"/>
      <c r="B166" s="200"/>
      <c r="C166" s="22" t="s">
        <v>16</v>
      </c>
      <c r="D166" s="146">
        <f t="shared" si="16"/>
        <v>22</v>
      </c>
      <c r="E166" s="146">
        <f>別表4【県央・島原2】!F167</f>
        <v>100</v>
      </c>
      <c r="F166" s="146">
        <f>ROUND(別表4【県央・島原2】!G167,-2)</f>
        <v>4400</v>
      </c>
      <c r="G166" s="146">
        <f>ROUND(別表4【県央・島原2】!H167,-2)</f>
        <v>0</v>
      </c>
      <c r="H166" s="146">
        <f>ROUND(別表4【県央・島原2】!I167,-2)</f>
        <v>0</v>
      </c>
      <c r="I166" s="146">
        <f>ROUND(別表4【県央・島原2】!J167,-2)</f>
        <v>0</v>
      </c>
      <c r="J166" s="146">
        <f>ROUND(別表4【県央・島原2】!K167,-2)</f>
        <v>0</v>
      </c>
      <c r="K166" s="147">
        <f t="shared" si="13"/>
        <v>4400</v>
      </c>
      <c r="L166" s="1" t="s">
        <v>24</v>
      </c>
    </row>
    <row r="167" spans="1:14" ht="14.25" hidden="1" thickBot="1" x14ac:dyDescent="0.2">
      <c r="A167" s="197"/>
      <c r="B167" s="200"/>
      <c r="C167" s="22" t="s">
        <v>17</v>
      </c>
      <c r="D167" s="146">
        <f t="shared" si="16"/>
        <v>22</v>
      </c>
      <c r="E167" s="146">
        <f>別表4【県央・島原2】!F168</f>
        <v>100</v>
      </c>
      <c r="F167" s="146">
        <f>ROUND(別表4【県央・島原2】!G168,-2)</f>
        <v>2400</v>
      </c>
      <c r="G167" s="146">
        <f>ROUND(別表4【県央・島原2】!H168,-2)</f>
        <v>0</v>
      </c>
      <c r="H167" s="146">
        <f>ROUND(別表4【県央・島原2】!I168,-2)</f>
        <v>0</v>
      </c>
      <c r="I167" s="146">
        <f>ROUND(別表4【県央・島原2】!J168,-2)</f>
        <v>0</v>
      </c>
      <c r="J167" s="146">
        <f>ROUND(別表4【県央・島原2】!K168,-2)</f>
        <v>0</v>
      </c>
      <c r="K167" s="147">
        <f t="shared" si="13"/>
        <v>2400</v>
      </c>
    </row>
    <row r="168" spans="1:14" ht="14.25" hidden="1" thickBot="1" x14ac:dyDescent="0.2">
      <c r="A168" s="197"/>
      <c r="B168" s="200"/>
      <c r="C168" s="22" t="s">
        <v>18</v>
      </c>
      <c r="D168" s="146">
        <f t="shared" si="16"/>
        <v>22</v>
      </c>
      <c r="E168" s="146">
        <f>別表4【県央・島原2】!F169</f>
        <v>100</v>
      </c>
      <c r="F168" s="146">
        <f>ROUND(別表4【県央・島原2】!G169,-2)</f>
        <v>2500</v>
      </c>
      <c r="G168" s="146">
        <f>ROUND(別表4【県央・島原2】!H169,-2)</f>
        <v>0</v>
      </c>
      <c r="H168" s="146">
        <f>ROUND(別表4【県央・島原2】!I169,-2)</f>
        <v>0</v>
      </c>
      <c r="I168" s="146">
        <f>ROUND(別表4【県央・島原2】!J169,-2)</f>
        <v>0</v>
      </c>
      <c r="J168" s="146">
        <f>ROUND(別表4【県央・島原2】!K169,-2)</f>
        <v>0</v>
      </c>
      <c r="K168" s="147">
        <f t="shared" si="13"/>
        <v>2500</v>
      </c>
    </row>
    <row r="169" spans="1:14" ht="14.25" hidden="1" thickBot="1" x14ac:dyDescent="0.2">
      <c r="A169" s="197"/>
      <c r="B169" s="200"/>
      <c r="C169" s="22" t="s">
        <v>19</v>
      </c>
      <c r="D169" s="146">
        <f t="shared" si="16"/>
        <v>22</v>
      </c>
      <c r="E169" s="146">
        <f>別表4【県央・島原2】!F170</f>
        <v>100</v>
      </c>
      <c r="F169" s="146">
        <f>ROUND(別表4【県央・島原2】!G170,-2)</f>
        <v>3400</v>
      </c>
      <c r="G169" s="146">
        <f>ROUND(別表4【県央・島原2】!H170,-2)</f>
        <v>0</v>
      </c>
      <c r="H169" s="146">
        <f>ROUND(別表4【県央・島原2】!I170,-2)</f>
        <v>0</v>
      </c>
      <c r="I169" s="146">
        <f>ROUND(別表4【県央・島原2】!J170,-2)</f>
        <v>0</v>
      </c>
      <c r="J169" s="146">
        <f>ROUND(別表4【県央・島原2】!K170,-2)</f>
        <v>0</v>
      </c>
      <c r="K169" s="147">
        <f t="shared" si="13"/>
        <v>3400</v>
      </c>
    </row>
    <row r="170" spans="1:14" ht="14.25" hidden="1" thickBot="1" x14ac:dyDescent="0.2">
      <c r="A170" s="197"/>
      <c r="B170" s="200"/>
      <c r="C170" s="22" t="s">
        <v>20</v>
      </c>
      <c r="D170" s="146">
        <f t="shared" si="16"/>
        <v>22</v>
      </c>
      <c r="E170" s="146">
        <f>別表4【県央・島原2】!F171</f>
        <v>100</v>
      </c>
      <c r="F170" s="146">
        <f>ROUND(別表4【県央・島原2】!G171,-2)</f>
        <v>4000</v>
      </c>
      <c r="G170" s="146">
        <f>ROUND(別表4【県央・島原2】!H171,-2)</f>
        <v>0</v>
      </c>
      <c r="H170" s="146">
        <f>ROUND(別表4【県央・島原2】!I171,-2)</f>
        <v>0</v>
      </c>
      <c r="I170" s="146">
        <f>ROUND(別表4【県央・島原2】!J171,-2)</f>
        <v>0</v>
      </c>
      <c r="J170" s="146">
        <f>ROUND(別表4【県央・島原2】!K171,-2)</f>
        <v>0</v>
      </c>
      <c r="K170" s="147">
        <f t="shared" si="13"/>
        <v>4000</v>
      </c>
    </row>
    <row r="171" spans="1:14" ht="14.25" hidden="1" thickBot="1" x14ac:dyDescent="0.2">
      <c r="A171" s="197"/>
      <c r="B171" s="200"/>
      <c r="C171" s="22" t="s">
        <v>21</v>
      </c>
      <c r="D171" s="146">
        <f t="shared" si="16"/>
        <v>22</v>
      </c>
      <c r="E171" s="146">
        <f>別表4【県央・島原2】!F172</f>
        <v>100</v>
      </c>
      <c r="F171" s="146">
        <f>ROUND(別表4【県央・島原2】!G172,-2)</f>
        <v>3800</v>
      </c>
      <c r="G171" s="146">
        <f>ROUND(別表4【県央・島原2】!H172,-2)</f>
        <v>0</v>
      </c>
      <c r="H171" s="146">
        <f>ROUND(別表4【県央・島原2】!I172,-2)</f>
        <v>0</v>
      </c>
      <c r="I171" s="146">
        <f>ROUND(別表4【県央・島原2】!J172,-2)</f>
        <v>0</v>
      </c>
      <c r="J171" s="146">
        <f>ROUND(別表4【県央・島原2】!K172,-2)</f>
        <v>0</v>
      </c>
      <c r="K171" s="147">
        <f t="shared" si="13"/>
        <v>3800</v>
      </c>
    </row>
    <row r="172" spans="1:14" ht="14.25" hidden="1" thickBot="1" x14ac:dyDescent="0.2">
      <c r="A172" s="198"/>
      <c r="B172" s="201"/>
      <c r="C172" s="25" t="s">
        <v>22</v>
      </c>
      <c r="D172" s="148">
        <f t="shared" si="16"/>
        <v>22</v>
      </c>
      <c r="E172" s="148">
        <f>別表4【県央・島原2】!F173</f>
        <v>100</v>
      </c>
      <c r="F172" s="148">
        <f>ROUND(別表4【県央・島原2】!G173,-2)</f>
        <v>3900</v>
      </c>
      <c r="G172" s="148">
        <f>ROUND(別表4【県央・島原2】!H173,-2)</f>
        <v>0</v>
      </c>
      <c r="H172" s="148">
        <f>ROUND(別表4【県央・島原2】!I173,-2)</f>
        <v>0</v>
      </c>
      <c r="I172" s="148">
        <f>ROUND(別表4【県央・島原2】!J173,-2)</f>
        <v>0</v>
      </c>
      <c r="J172" s="148">
        <f>ROUND(別表4【県央・島原2】!K173,-2)</f>
        <v>0</v>
      </c>
      <c r="K172" s="149">
        <f t="shared" si="13"/>
        <v>3900</v>
      </c>
    </row>
    <row r="173" spans="1:14" x14ac:dyDescent="0.15">
      <c r="A173" s="196">
        <v>8</v>
      </c>
      <c r="B173" s="203" t="s">
        <v>50</v>
      </c>
      <c r="C173" s="18" t="s">
        <v>44</v>
      </c>
      <c r="D173" s="167">
        <f>別表4【県央・島原2】!D185</f>
        <v>83</v>
      </c>
      <c r="E173" s="167">
        <f>別表4【県央・島原2】!F174</f>
        <v>100</v>
      </c>
      <c r="F173" s="167">
        <f>ROUND(別表4【県央・島原2】!G174,-2)</f>
        <v>9700</v>
      </c>
      <c r="G173" s="144">
        <f>ROUND(別表4【県央・島原2】!H174,-2)</f>
        <v>0</v>
      </c>
      <c r="H173" s="144">
        <f>ROUND(別表4【県央・島原2】!I174,-2)</f>
        <v>0</v>
      </c>
      <c r="I173" s="144">
        <f>ROUND(別表4【県央・島原2】!J174,-2)</f>
        <v>0</v>
      </c>
      <c r="J173" s="144">
        <f>ROUND(別表4【県央・島原2】!K174,-2)</f>
        <v>0</v>
      </c>
      <c r="K173" s="145">
        <f t="shared" si="13"/>
        <v>9700</v>
      </c>
      <c r="N173" s="21"/>
    </row>
    <row r="174" spans="1:14" x14ac:dyDescent="0.15">
      <c r="A174" s="197"/>
      <c r="B174" s="202"/>
      <c r="C174" s="34" t="s">
        <v>43</v>
      </c>
      <c r="D174" s="168">
        <f t="shared" ref="D174:D184" si="17">D173</f>
        <v>83</v>
      </c>
      <c r="E174" s="168">
        <f>別表4【県央・島原2】!F175</f>
        <v>100</v>
      </c>
      <c r="F174" s="168">
        <f>ROUND(別表4【県央・島原2】!G175,-2)</f>
        <v>14400</v>
      </c>
      <c r="G174" s="146">
        <f>ROUND(別表4【県央・島原2】!H175,-2)</f>
        <v>0</v>
      </c>
      <c r="H174" s="146">
        <f>ROUND(別表4【県央・島原2】!I175,-2)</f>
        <v>0</v>
      </c>
      <c r="I174" s="146">
        <f>ROUND(別表4【県央・島原2】!J175,-2)</f>
        <v>0</v>
      </c>
      <c r="J174" s="146">
        <f>ROUND(別表4【県央・島原2】!K175,-2)</f>
        <v>0</v>
      </c>
      <c r="K174" s="147">
        <f t="shared" si="13"/>
        <v>14400</v>
      </c>
    </row>
    <row r="175" spans="1:14" x14ac:dyDescent="0.15">
      <c r="A175" s="197"/>
      <c r="B175" s="202"/>
      <c r="C175" s="22" t="s">
        <v>13</v>
      </c>
      <c r="D175" s="168">
        <f t="shared" si="17"/>
        <v>83</v>
      </c>
      <c r="E175" s="168">
        <f>別表4【県央・島原2】!F176</f>
        <v>100</v>
      </c>
      <c r="F175" s="168">
        <f>ROUND(別表4【県央・島原2】!G176,-2)</f>
        <v>19600</v>
      </c>
      <c r="G175" s="146">
        <f>ROUND(別表4【県央・島原2】!H176,-2)</f>
        <v>0</v>
      </c>
      <c r="H175" s="146">
        <f>ROUND(別表4【県央・島原2】!I176,-2)</f>
        <v>0</v>
      </c>
      <c r="I175" s="146">
        <f>ROUND(別表4【県央・島原2】!J176,-2)</f>
        <v>0</v>
      </c>
      <c r="J175" s="146">
        <f>ROUND(別表4【県央・島原2】!K176,-2)</f>
        <v>0</v>
      </c>
      <c r="K175" s="147">
        <f t="shared" si="13"/>
        <v>19600</v>
      </c>
    </row>
    <row r="176" spans="1:14" x14ac:dyDescent="0.15">
      <c r="A176" s="197"/>
      <c r="B176" s="202"/>
      <c r="C176" s="22" t="s">
        <v>14</v>
      </c>
      <c r="D176" s="168">
        <f t="shared" si="17"/>
        <v>83</v>
      </c>
      <c r="E176" s="168">
        <f>別表4【県央・島原2】!F177</f>
        <v>100</v>
      </c>
      <c r="F176" s="168">
        <f>ROUND(別表4【県央・島原2】!G177,-2)</f>
        <v>26600</v>
      </c>
      <c r="G176" s="146">
        <f>ROUND(別表4【県央・島原2】!H177,-2)</f>
        <v>0</v>
      </c>
      <c r="H176" s="146">
        <f>ROUND(別表4【県央・島原2】!I177,-2)</f>
        <v>0</v>
      </c>
      <c r="I176" s="146">
        <f>ROUND(別表4【県央・島原2】!J177,-2)</f>
        <v>0</v>
      </c>
      <c r="J176" s="146">
        <f>ROUND(別表4【県央・島原2】!K177,-2)</f>
        <v>0</v>
      </c>
      <c r="K176" s="147">
        <f t="shared" si="13"/>
        <v>26600</v>
      </c>
      <c r="L176" s="1" t="s">
        <v>24</v>
      </c>
    </row>
    <row r="177" spans="1:14" x14ac:dyDescent="0.15">
      <c r="A177" s="197"/>
      <c r="B177" s="202"/>
      <c r="C177" s="22" t="s">
        <v>15</v>
      </c>
      <c r="D177" s="168">
        <f t="shared" si="17"/>
        <v>83</v>
      </c>
      <c r="E177" s="168">
        <f>別表4【県央・島原2】!F178</f>
        <v>100</v>
      </c>
      <c r="F177" s="168">
        <f>ROUND(別表4【県央・島原2】!G178,-2)</f>
        <v>30000</v>
      </c>
      <c r="G177" s="146">
        <f>ROUND(別表4【県央・島原2】!H178,-2)</f>
        <v>0</v>
      </c>
      <c r="H177" s="146">
        <f>ROUND(別表4【県央・島原2】!I178,-2)</f>
        <v>0</v>
      </c>
      <c r="I177" s="146">
        <f>ROUND(別表4【県央・島原2】!J178,-2)</f>
        <v>0</v>
      </c>
      <c r="J177" s="146">
        <f>ROUND(別表4【県央・島原2】!K178,-2)</f>
        <v>0</v>
      </c>
      <c r="K177" s="147">
        <f t="shared" si="13"/>
        <v>30000</v>
      </c>
      <c r="L177" s="1" t="s">
        <v>24</v>
      </c>
    </row>
    <row r="178" spans="1:14" x14ac:dyDescent="0.15">
      <c r="A178" s="197"/>
      <c r="B178" s="202"/>
      <c r="C178" s="22" t="s">
        <v>16</v>
      </c>
      <c r="D178" s="168">
        <f t="shared" si="17"/>
        <v>83</v>
      </c>
      <c r="E178" s="168">
        <f>別表4【県央・島原2】!F179</f>
        <v>100</v>
      </c>
      <c r="F178" s="168">
        <f>ROUND(別表4【県央・島原2】!G179,-2)</f>
        <v>26300</v>
      </c>
      <c r="G178" s="146">
        <f>ROUND(別表4【県央・島原2】!H179,-2)</f>
        <v>0</v>
      </c>
      <c r="H178" s="146">
        <f>ROUND(別表4【県央・島原2】!I179,-2)</f>
        <v>0</v>
      </c>
      <c r="I178" s="146">
        <f>ROUND(別表4【県央・島原2】!J179,-2)</f>
        <v>0</v>
      </c>
      <c r="J178" s="146">
        <f>ROUND(別表4【県央・島原2】!K179,-2)</f>
        <v>0</v>
      </c>
      <c r="K178" s="147">
        <f t="shared" si="13"/>
        <v>26300</v>
      </c>
      <c r="L178" s="1" t="s">
        <v>24</v>
      </c>
    </row>
    <row r="179" spans="1:14" ht="14.25" customHeight="1" x14ac:dyDescent="0.15">
      <c r="A179" s="197"/>
      <c r="B179" s="202"/>
      <c r="C179" s="22" t="s">
        <v>49</v>
      </c>
      <c r="D179" s="168">
        <f t="shared" si="17"/>
        <v>83</v>
      </c>
      <c r="E179" s="168">
        <f>別表4【県央・島原2】!F180</f>
        <v>100</v>
      </c>
      <c r="F179" s="168">
        <f>ROUND(別表4【県央・島原2】!G180,-2)</f>
        <v>12700</v>
      </c>
      <c r="G179" s="146">
        <f>ROUND(別表4【県央・島原2】!H180,-2)</f>
        <v>0</v>
      </c>
      <c r="H179" s="146">
        <f>ROUND(別表4【県央・島原2】!I180,-2)</f>
        <v>0</v>
      </c>
      <c r="I179" s="146">
        <f>ROUND(別表4【県央・島原2】!J180,-2)</f>
        <v>0</v>
      </c>
      <c r="J179" s="146">
        <f>ROUND(別表4【県央・島原2】!K180,-2)</f>
        <v>0</v>
      </c>
      <c r="K179" s="147">
        <f t="shared" si="13"/>
        <v>12700</v>
      </c>
    </row>
    <row r="180" spans="1:14" x14ac:dyDescent="0.15">
      <c r="A180" s="197"/>
      <c r="B180" s="202"/>
      <c r="C180" s="22" t="s">
        <v>48</v>
      </c>
      <c r="D180" s="168">
        <f t="shared" si="17"/>
        <v>83</v>
      </c>
      <c r="E180" s="168">
        <f>別表4【県央・島原2】!F181</f>
        <v>100</v>
      </c>
      <c r="F180" s="168">
        <f>ROUND(別表4【県央・島原2】!G181,-2)</f>
        <v>11600</v>
      </c>
      <c r="G180" s="146">
        <f>ROUND(別表4【県央・島原2】!H181,-2)</f>
        <v>0</v>
      </c>
      <c r="H180" s="146">
        <f>ROUND(別表4【県央・島原2】!I181,-2)</f>
        <v>0</v>
      </c>
      <c r="I180" s="146">
        <f>ROUND(別表4【県央・島原2】!J181,-2)</f>
        <v>0</v>
      </c>
      <c r="J180" s="146">
        <f>ROUND(別表4【県央・島原2】!K181,-2)</f>
        <v>0</v>
      </c>
      <c r="K180" s="147">
        <f t="shared" si="13"/>
        <v>11600</v>
      </c>
    </row>
    <row r="181" spans="1:14" x14ac:dyDescent="0.15">
      <c r="A181" s="197"/>
      <c r="B181" s="202"/>
      <c r="C181" s="22" t="s">
        <v>47</v>
      </c>
      <c r="D181" s="168">
        <f t="shared" si="17"/>
        <v>83</v>
      </c>
      <c r="E181" s="168">
        <f>別表4【県央・島原2】!F182</f>
        <v>100</v>
      </c>
      <c r="F181" s="168">
        <f>ROUND(別表4【県央・島原2】!G182,-2)</f>
        <v>26900</v>
      </c>
      <c r="G181" s="146">
        <f>ROUND(別表4【県央・島原2】!H182,-2)</f>
        <v>0</v>
      </c>
      <c r="H181" s="146">
        <f>ROUND(別表4【県央・島原2】!I182,-2)</f>
        <v>0</v>
      </c>
      <c r="I181" s="146">
        <f>ROUND(別表4【県央・島原2】!J182,-2)</f>
        <v>0</v>
      </c>
      <c r="J181" s="146">
        <f>ROUND(別表4【県央・島原2】!K182,-2)</f>
        <v>0</v>
      </c>
      <c r="K181" s="147">
        <f t="shared" si="13"/>
        <v>26900</v>
      </c>
    </row>
    <row r="182" spans="1:14" x14ac:dyDescent="0.15">
      <c r="A182" s="197"/>
      <c r="B182" s="202"/>
      <c r="C182" s="22" t="s">
        <v>46</v>
      </c>
      <c r="D182" s="168">
        <f t="shared" si="17"/>
        <v>83</v>
      </c>
      <c r="E182" s="168">
        <f>別表4【県央・島原2】!F183</f>
        <v>100</v>
      </c>
      <c r="F182" s="168">
        <f>ROUND(別表4【県央・島原2】!G183,-2)</f>
        <v>30600</v>
      </c>
      <c r="G182" s="146">
        <f>ROUND(別表4【県央・島原2】!H183,-2)</f>
        <v>0</v>
      </c>
      <c r="H182" s="146">
        <f>ROUND(別表4【県央・島原2】!I183,-2)</f>
        <v>0</v>
      </c>
      <c r="I182" s="146">
        <f>ROUND(別表4【県央・島原2】!J183,-2)</f>
        <v>0</v>
      </c>
      <c r="J182" s="146">
        <f>ROUND(別表4【県央・島原2】!K183,-2)</f>
        <v>0</v>
      </c>
      <c r="K182" s="147">
        <f t="shared" si="13"/>
        <v>30600</v>
      </c>
    </row>
    <row r="183" spans="1:14" x14ac:dyDescent="0.15">
      <c r="A183" s="197"/>
      <c r="B183" s="202"/>
      <c r="C183" s="22" t="s">
        <v>45</v>
      </c>
      <c r="D183" s="168">
        <f t="shared" si="17"/>
        <v>83</v>
      </c>
      <c r="E183" s="168">
        <f>別表4【県央・島原2】!F184</f>
        <v>100</v>
      </c>
      <c r="F183" s="168">
        <f>ROUND(別表4【県央・島原2】!G184,-2)</f>
        <v>28000</v>
      </c>
      <c r="G183" s="146">
        <f>ROUND(別表4【県央・島原2】!H184,-2)</f>
        <v>0</v>
      </c>
      <c r="H183" s="146">
        <f>ROUND(別表4【県央・島原2】!I184,-2)</f>
        <v>0</v>
      </c>
      <c r="I183" s="146">
        <f>ROUND(別表4【県央・島原2】!J184,-2)</f>
        <v>0</v>
      </c>
      <c r="J183" s="146">
        <f>ROUND(別表4【県央・島原2】!K184,-2)</f>
        <v>0</v>
      </c>
      <c r="K183" s="147">
        <f t="shared" si="13"/>
        <v>28000</v>
      </c>
    </row>
    <row r="184" spans="1:14" ht="14.25" thickBot="1" x14ac:dyDescent="0.2">
      <c r="A184" s="197"/>
      <c r="B184" s="204"/>
      <c r="C184" s="25" t="s">
        <v>22</v>
      </c>
      <c r="D184" s="169">
        <f t="shared" si="17"/>
        <v>83</v>
      </c>
      <c r="E184" s="169">
        <f>別表4【県央・島原2】!F185</f>
        <v>100</v>
      </c>
      <c r="F184" s="169">
        <f>ROUND(別表4【県央・島原2】!G185,-2)</f>
        <v>26100</v>
      </c>
      <c r="G184" s="148">
        <f>ROUND(別表4【県央・島原2】!H185,-2)</f>
        <v>0</v>
      </c>
      <c r="H184" s="148">
        <f>ROUND(別表4【県央・島原2】!I185,-2)</f>
        <v>0</v>
      </c>
      <c r="I184" s="148">
        <f>ROUND(別表4【県央・島原2】!J185,-2)</f>
        <v>0</v>
      </c>
      <c r="J184" s="148">
        <f>ROUND(別表4【県央・島原2】!K185,-2)</f>
        <v>0</v>
      </c>
      <c r="K184" s="149">
        <f t="shared" si="13"/>
        <v>26100</v>
      </c>
    </row>
    <row r="185" spans="1:14" ht="14.25" hidden="1" thickBot="1" x14ac:dyDescent="0.2">
      <c r="A185" s="196">
        <v>16</v>
      </c>
      <c r="B185" s="199" t="s">
        <v>225</v>
      </c>
      <c r="C185" s="18" t="s">
        <v>11</v>
      </c>
      <c r="D185" s="144">
        <f>別表4【県央・島原2】!D197</f>
        <v>53</v>
      </c>
      <c r="E185" s="144">
        <f>別表4【県央・島原2】!F186</f>
        <v>100</v>
      </c>
      <c r="F185" s="144">
        <f>ROUND(別表4【県央・島原2】!G186,-2)</f>
        <v>6400</v>
      </c>
      <c r="G185" s="144">
        <f>ROUND(別表4【県央・島原2】!H186,-2)</f>
        <v>0</v>
      </c>
      <c r="H185" s="144">
        <f>ROUND(別表4【県央・島原2】!I186,-2)</f>
        <v>0</v>
      </c>
      <c r="I185" s="144">
        <f>ROUND(別表4【県央・島原2】!J186,-2)</f>
        <v>0</v>
      </c>
      <c r="J185" s="144">
        <f>ROUND(別表4【県央・島原2】!K186,-2)</f>
        <v>0</v>
      </c>
      <c r="K185" s="145">
        <f t="shared" si="13"/>
        <v>6400</v>
      </c>
      <c r="N185" s="21"/>
    </row>
    <row r="186" spans="1:14" ht="14.25" hidden="1" thickBot="1" x14ac:dyDescent="0.2">
      <c r="A186" s="197"/>
      <c r="B186" s="200"/>
      <c r="C186" s="22" t="s">
        <v>12</v>
      </c>
      <c r="D186" s="146">
        <f t="shared" ref="D186:D196" si="18">D185</f>
        <v>53</v>
      </c>
      <c r="E186" s="146">
        <f>別表4【県央・島原2】!F187</f>
        <v>100</v>
      </c>
      <c r="F186" s="146">
        <f>ROUND(別表4【県央・島原2】!G187,-2)</f>
        <v>7000</v>
      </c>
      <c r="G186" s="146">
        <f>ROUND(別表4【県央・島原2】!H187,-2)</f>
        <v>0</v>
      </c>
      <c r="H186" s="146">
        <f>ROUND(別表4【県央・島原2】!I187,-2)</f>
        <v>0</v>
      </c>
      <c r="I186" s="146">
        <f>ROUND(別表4【県央・島原2】!J187,-2)</f>
        <v>0</v>
      </c>
      <c r="J186" s="146">
        <f>ROUND(別表4【県央・島原2】!K187,-2)</f>
        <v>0</v>
      </c>
      <c r="K186" s="147">
        <f t="shared" si="13"/>
        <v>7000</v>
      </c>
    </row>
    <row r="187" spans="1:14" ht="14.25" hidden="1" thickBot="1" x14ac:dyDescent="0.2">
      <c r="A187" s="197"/>
      <c r="B187" s="200"/>
      <c r="C187" s="22" t="s">
        <v>13</v>
      </c>
      <c r="D187" s="146">
        <f t="shared" si="18"/>
        <v>53</v>
      </c>
      <c r="E187" s="146">
        <f>別表4【県央・島原2】!F188</f>
        <v>100</v>
      </c>
      <c r="F187" s="146">
        <f>ROUND(別表4【県央・島原2】!G188,-2)</f>
        <v>9400</v>
      </c>
      <c r="G187" s="146">
        <f>ROUND(別表4【県央・島原2】!H188,-2)</f>
        <v>0</v>
      </c>
      <c r="H187" s="146">
        <f>ROUND(別表4【県央・島原2】!I188,-2)</f>
        <v>0</v>
      </c>
      <c r="I187" s="146">
        <f>ROUND(別表4【県央・島原2】!J188,-2)</f>
        <v>0</v>
      </c>
      <c r="J187" s="146">
        <f>ROUND(別表4【県央・島原2】!K188,-2)</f>
        <v>0</v>
      </c>
      <c r="K187" s="147">
        <f t="shared" si="13"/>
        <v>9400</v>
      </c>
    </row>
    <row r="188" spans="1:14" ht="14.25" hidden="1" thickBot="1" x14ac:dyDescent="0.2">
      <c r="A188" s="197"/>
      <c r="B188" s="200"/>
      <c r="C188" s="22" t="s">
        <v>14</v>
      </c>
      <c r="D188" s="146">
        <f t="shared" si="18"/>
        <v>53</v>
      </c>
      <c r="E188" s="146">
        <f>別表4【県央・島原2】!F189</f>
        <v>100</v>
      </c>
      <c r="F188" s="146">
        <f>ROUND(別表4【県央・島原2】!G189,-2)</f>
        <v>12200</v>
      </c>
      <c r="G188" s="146">
        <f>ROUND(別表4【県央・島原2】!H189,-2)</f>
        <v>0</v>
      </c>
      <c r="H188" s="146">
        <f>ROUND(別表4【県央・島原2】!I189,-2)</f>
        <v>0</v>
      </c>
      <c r="I188" s="146">
        <f>ROUND(別表4【県央・島原2】!J189,-2)</f>
        <v>0</v>
      </c>
      <c r="J188" s="146">
        <f>ROUND(別表4【県央・島原2】!K189,-2)</f>
        <v>0</v>
      </c>
      <c r="K188" s="147">
        <f t="shared" si="13"/>
        <v>12200</v>
      </c>
      <c r="L188" s="1" t="s">
        <v>24</v>
      </c>
    </row>
    <row r="189" spans="1:14" ht="14.25" hidden="1" thickBot="1" x14ac:dyDescent="0.2">
      <c r="A189" s="197"/>
      <c r="B189" s="200"/>
      <c r="C189" s="22" t="s">
        <v>15</v>
      </c>
      <c r="D189" s="146">
        <f t="shared" si="18"/>
        <v>53</v>
      </c>
      <c r="E189" s="146">
        <f>別表4【県央・島原2】!F190</f>
        <v>100</v>
      </c>
      <c r="F189" s="146">
        <f>ROUND(別表4【県央・島原2】!G190,-2)</f>
        <v>11300</v>
      </c>
      <c r="G189" s="146">
        <f>ROUND(別表4【県央・島原2】!H190,-2)</f>
        <v>0</v>
      </c>
      <c r="H189" s="146">
        <f>ROUND(別表4【県央・島原2】!I190,-2)</f>
        <v>0</v>
      </c>
      <c r="I189" s="146">
        <f>ROUND(別表4【県央・島原2】!J190,-2)</f>
        <v>0</v>
      </c>
      <c r="J189" s="146">
        <f>ROUND(別表4【県央・島原2】!K190,-2)</f>
        <v>0</v>
      </c>
      <c r="K189" s="147">
        <f t="shared" si="13"/>
        <v>11300</v>
      </c>
      <c r="L189" s="1" t="s">
        <v>24</v>
      </c>
    </row>
    <row r="190" spans="1:14" ht="14.25" hidden="1" thickBot="1" x14ac:dyDescent="0.2">
      <c r="A190" s="197"/>
      <c r="B190" s="200"/>
      <c r="C190" s="22" t="s">
        <v>16</v>
      </c>
      <c r="D190" s="146">
        <f t="shared" si="18"/>
        <v>53</v>
      </c>
      <c r="E190" s="146">
        <f>別表4【県央・島原2】!F191</f>
        <v>100</v>
      </c>
      <c r="F190" s="146">
        <f>ROUND(別表4【県央・島原2】!G191,-2)</f>
        <v>9500</v>
      </c>
      <c r="G190" s="146">
        <f>ROUND(別表4【県央・島原2】!H191,-2)</f>
        <v>0</v>
      </c>
      <c r="H190" s="146">
        <f>ROUND(別表4【県央・島原2】!I191,-2)</f>
        <v>0</v>
      </c>
      <c r="I190" s="146">
        <f>ROUND(別表4【県央・島原2】!J191,-2)</f>
        <v>0</v>
      </c>
      <c r="J190" s="146">
        <f>ROUND(別表4【県央・島原2】!K191,-2)</f>
        <v>0</v>
      </c>
      <c r="K190" s="147">
        <f t="shared" si="13"/>
        <v>9500</v>
      </c>
      <c r="L190" s="1" t="s">
        <v>24</v>
      </c>
    </row>
    <row r="191" spans="1:14" ht="14.25" hidden="1" thickBot="1" x14ac:dyDescent="0.2">
      <c r="A191" s="197"/>
      <c r="B191" s="200"/>
      <c r="C191" s="22" t="s">
        <v>17</v>
      </c>
      <c r="D191" s="146">
        <f t="shared" si="18"/>
        <v>53</v>
      </c>
      <c r="E191" s="146">
        <f>別表4【県央・島原2】!F192</f>
        <v>100</v>
      </c>
      <c r="F191" s="146">
        <f>ROUND(別表4【県央・島原2】!G192,-2)</f>
        <v>5400</v>
      </c>
      <c r="G191" s="146">
        <f>ROUND(別表4【県央・島原2】!H192,-2)</f>
        <v>0</v>
      </c>
      <c r="H191" s="146">
        <f>ROUND(別表4【県央・島原2】!I192,-2)</f>
        <v>0</v>
      </c>
      <c r="I191" s="146">
        <f>ROUND(別表4【県央・島原2】!J192,-2)</f>
        <v>0</v>
      </c>
      <c r="J191" s="146">
        <f>ROUND(別表4【県央・島原2】!K192,-2)</f>
        <v>0</v>
      </c>
      <c r="K191" s="147">
        <f t="shared" si="13"/>
        <v>5400</v>
      </c>
    </row>
    <row r="192" spans="1:14" ht="14.25" hidden="1" thickBot="1" x14ac:dyDescent="0.2">
      <c r="A192" s="197"/>
      <c r="B192" s="200"/>
      <c r="C192" s="22" t="s">
        <v>18</v>
      </c>
      <c r="D192" s="146">
        <f t="shared" si="18"/>
        <v>53</v>
      </c>
      <c r="E192" s="146">
        <f>別表4【県央・島原2】!F193</f>
        <v>100</v>
      </c>
      <c r="F192" s="146">
        <f>ROUND(別表4【県央・島原2】!G193,-2)</f>
        <v>5300</v>
      </c>
      <c r="G192" s="146">
        <f>ROUND(別表4【県央・島原2】!H193,-2)</f>
        <v>0</v>
      </c>
      <c r="H192" s="146">
        <f>ROUND(別表4【県央・島原2】!I193,-2)</f>
        <v>0</v>
      </c>
      <c r="I192" s="146">
        <f>ROUND(別表4【県央・島原2】!J193,-2)</f>
        <v>0</v>
      </c>
      <c r="J192" s="146">
        <f>ROUND(別表4【県央・島原2】!K193,-2)</f>
        <v>0</v>
      </c>
      <c r="K192" s="147">
        <f t="shared" si="13"/>
        <v>5300</v>
      </c>
    </row>
    <row r="193" spans="1:14" ht="14.25" hidden="1" thickBot="1" x14ac:dyDescent="0.2">
      <c r="A193" s="197"/>
      <c r="B193" s="200"/>
      <c r="C193" s="22" t="s">
        <v>19</v>
      </c>
      <c r="D193" s="146">
        <f t="shared" si="18"/>
        <v>53</v>
      </c>
      <c r="E193" s="146">
        <f>別表4【県央・島原2】!F194</f>
        <v>100</v>
      </c>
      <c r="F193" s="146">
        <f>ROUND(別表4【県央・島原2】!G194,-2)</f>
        <v>6200</v>
      </c>
      <c r="G193" s="146">
        <f>ROUND(別表4【県央・島原2】!H194,-2)</f>
        <v>0</v>
      </c>
      <c r="H193" s="146">
        <f>ROUND(別表4【県央・島原2】!I194,-2)</f>
        <v>0</v>
      </c>
      <c r="I193" s="146">
        <f>ROUND(別表4【県央・島原2】!J194,-2)</f>
        <v>0</v>
      </c>
      <c r="J193" s="146">
        <f>ROUND(別表4【県央・島原2】!K194,-2)</f>
        <v>0</v>
      </c>
      <c r="K193" s="147">
        <f t="shared" si="13"/>
        <v>6200</v>
      </c>
    </row>
    <row r="194" spans="1:14" ht="14.25" hidden="1" thickBot="1" x14ac:dyDescent="0.2">
      <c r="A194" s="197"/>
      <c r="B194" s="200"/>
      <c r="C194" s="22" t="s">
        <v>20</v>
      </c>
      <c r="D194" s="146">
        <f t="shared" si="18"/>
        <v>53</v>
      </c>
      <c r="E194" s="146">
        <f>別表4【県央・島原2】!F195</f>
        <v>100</v>
      </c>
      <c r="F194" s="146">
        <f>ROUND(別表4【県央・島原2】!G195,-2)</f>
        <v>7100</v>
      </c>
      <c r="G194" s="146">
        <f>ROUND(別表4【県央・島原2】!H195,-2)</f>
        <v>0</v>
      </c>
      <c r="H194" s="146">
        <f>ROUND(別表4【県央・島原2】!I195,-2)</f>
        <v>0</v>
      </c>
      <c r="I194" s="146">
        <f>ROUND(別表4【県央・島原2】!J195,-2)</f>
        <v>0</v>
      </c>
      <c r="J194" s="146">
        <f>ROUND(別表4【県央・島原2】!K195,-2)</f>
        <v>0</v>
      </c>
      <c r="K194" s="147">
        <f t="shared" si="13"/>
        <v>7100</v>
      </c>
    </row>
    <row r="195" spans="1:14" ht="14.25" hidden="1" thickBot="1" x14ac:dyDescent="0.2">
      <c r="A195" s="197"/>
      <c r="B195" s="200"/>
      <c r="C195" s="22" t="s">
        <v>21</v>
      </c>
      <c r="D195" s="146">
        <f t="shared" si="18"/>
        <v>53</v>
      </c>
      <c r="E195" s="146">
        <f>別表4【県央・島原2】!F196</f>
        <v>100</v>
      </c>
      <c r="F195" s="146">
        <f>ROUND(別表4【県央・島原2】!G196,-2)</f>
        <v>8900</v>
      </c>
      <c r="G195" s="146">
        <f>ROUND(別表4【県央・島原2】!H196,-2)</f>
        <v>0</v>
      </c>
      <c r="H195" s="146">
        <f>ROUND(別表4【県央・島原2】!I196,-2)</f>
        <v>0</v>
      </c>
      <c r="I195" s="146">
        <f>ROUND(別表4【県央・島原2】!J196,-2)</f>
        <v>0</v>
      </c>
      <c r="J195" s="146">
        <f>ROUND(別表4【県央・島原2】!K196,-2)</f>
        <v>0</v>
      </c>
      <c r="K195" s="147">
        <f t="shared" si="13"/>
        <v>8900</v>
      </c>
    </row>
    <row r="196" spans="1:14" ht="14.25" hidden="1" thickBot="1" x14ac:dyDescent="0.2">
      <c r="A196" s="198"/>
      <c r="B196" s="200"/>
      <c r="C196" s="22" t="s">
        <v>22</v>
      </c>
      <c r="D196" s="146">
        <f t="shared" si="18"/>
        <v>53</v>
      </c>
      <c r="E196" s="146">
        <f>別表4【県央・島原2】!F197</f>
        <v>100</v>
      </c>
      <c r="F196" s="146">
        <f>ROUND(別表4【県央・島原2】!G197,-2)</f>
        <v>6700</v>
      </c>
      <c r="G196" s="146">
        <f>ROUND(別表4【県央・島原2】!H197,-2)</f>
        <v>0</v>
      </c>
      <c r="H196" s="146">
        <f>ROUND(別表4【県央・島原2】!I197,-2)</f>
        <v>0</v>
      </c>
      <c r="I196" s="146">
        <f>ROUND(別表4【県央・島原2】!J197,-2)</f>
        <v>0</v>
      </c>
      <c r="J196" s="146">
        <f>ROUND(別表4【県央・島原2】!K197,-2)</f>
        <v>0</v>
      </c>
      <c r="K196" s="147">
        <f t="shared" si="13"/>
        <v>6700</v>
      </c>
    </row>
    <row r="197" spans="1:14" ht="14.25" hidden="1" thickBot="1" x14ac:dyDescent="0.2">
      <c r="A197" s="196">
        <v>17</v>
      </c>
      <c r="B197" s="199" t="s">
        <v>227</v>
      </c>
      <c r="C197" s="18" t="s">
        <v>11</v>
      </c>
      <c r="D197" s="144">
        <f>別表4【県央・島原2】!D209</f>
        <v>23</v>
      </c>
      <c r="E197" s="144">
        <f>別表4【県央・島原2】!F198</f>
        <v>100</v>
      </c>
      <c r="F197" s="144">
        <f>ROUND(別表4【県央・島原2】!G198,-2)</f>
        <v>3600</v>
      </c>
      <c r="G197" s="144">
        <f>ROUND(別表4【県央・島原2】!H198,-2)</f>
        <v>0</v>
      </c>
      <c r="H197" s="144">
        <f>ROUND(別表4【県央・島原2】!I198,-2)</f>
        <v>0</v>
      </c>
      <c r="I197" s="144">
        <f>ROUND(別表4【県央・島原2】!J198,-2)</f>
        <v>0</v>
      </c>
      <c r="J197" s="144">
        <f>ROUND(別表4【県央・島原2】!K198,-2)</f>
        <v>0</v>
      </c>
      <c r="K197" s="145">
        <f t="shared" ref="K197:K220" si="19">SUM(F197:J197)</f>
        <v>3600</v>
      </c>
      <c r="N197" s="21"/>
    </row>
    <row r="198" spans="1:14" ht="14.25" hidden="1" thickBot="1" x14ac:dyDescent="0.2">
      <c r="A198" s="197"/>
      <c r="B198" s="200"/>
      <c r="C198" s="22" t="s">
        <v>12</v>
      </c>
      <c r="D198" s="146">
        <f t="shared" ref="D198:D208" si="20">D197</f>
        <v>23</v>
      </c>
      <c r="E198" s="146">
        <f>別表4【県央・島原2】!F199</f>
        <v>100</v>
      </c>
      <c r="F198" s="146">
        <f>ROUND(別表4【県央・島原2】!G199,-2)</f>
        <v>3800</v>
      </c>
      <c r="G198" s="146">
        <f>ROUND(別表4【県央・島原2】!H199,-2)</f>
        <v>0</v>
      </c>
      <c r="H198" s="146">
        <f>ROUND(別表4【県央・島原2】!I199,-2)</f>
        <v>0</v>
      </c>
      <c r="I198" s="146">
        <f>ROUND(別表4【県央・島原2】!J199,-2)</f>
        <v>0</v>
      </c>
      <c r="J198" s="146">
        <f>ROUND(別表4【県央・島原2】!K199,-2)</f>
        <v>0</v>
      </c>
      <c r="K198" s="147">
        <f t="shared" si="19"/>
        <v>3800</v>
      </c>
    </row>
    <row r="199" spans="1:14" ht="14.25" hidden="1" thickBot="1" x14ac:dyDescent="0.2">
      <c r="A199" s="197"/>
      <c r="B199" s="200"/>
      <c r="C199" s="22" t="s">
        <v>13</v>
      </c>
      <c r="D199" s="146">
        <f t="shared" si="20"/>
        <v>23</v>
      </c>
      <c r="E199" s="146">
        <f>別表4【県央・島原2】!F200</f>
        <v>100</v>
      </c>
      <c r="F199" s="146">
        <f>ROUND(別表4【県央・島原2】!G200,-2)</f>
        <v>3900</v>
      </c>
      <c r="G199" s="146">
        <f>ROUND(別表4【県央・島原2】!H200,-2)</f>
        <v>0</v>
      </c>
      <c r="H199" s="146">
        <f>ROUND(別表4【県央・島原2】!I200,-2)</f>
        <v>0</v>
      </c>
      <c r="I199" s="146">
        <f>ROUND(別表4【県央・島原2】!J200,-2)</f>
        <v>0</v>
      </c>
      <c r="J199" s="146">
        <f>ROUND(別表4【県央・島原2】!K200,-2)</f>
        <v>0</v>
      </c>
      <c r="K199" s="147">
        <f t="shared" si="19"/>
        <v>3900</v>
      </c>
    </row>
    <row r="200" spans="1:14" ht="14.25" hidden="1" thickBot="1" x14ac:dyDescent="0.2">
      <c r="A200" s="197"/>
      <c r="B200" s="200"/>
      <c r="C200" s="22" t="s">
        <v>14</v>
      </c>
      <c r="D200" s="146">
        <f t="shared" si="20"/>
        <v>23</v>
      </c>
      <c r="E200" s="146">
        <f>別表4【県央・島原2】!F201</f>
        <v>100</v>
      </c>
      <c r="F200" s="146">
        <f>ROUND(別表4【県央・島原2】!G201,-2)</f>
        <v>4500</v>
      </c>
      <c r="G200" s="146">
        <f>ROUND(別表4【県央・島原2】!H201,-2)</f>
        <v>0</v>
      </c>
      <c r="H200" s="146">
        <f>ROUND(別表4【県央・島原2】!I201,-2)</f>
        <v>0</v>
      </c>
      <c r="I200" s="146">
        <f>ROUND(別表4【県央・島原2】!J201,-2)</f>
        <v>0</v>
      </c>
      <c r="J200" s="146">
        <f>ROUND(別表4【県央・島原2】!K201,-2)</f>
        <v>0</v>
      </c>
      <c r="K200" s="147">
        <f t="shared" si="19"/>
        <v>4500</v>
      </c>
      <c r="L200" s="1" t="s">
        <v>24</v>
      </c>
    </row>
    <row r="201" spans="1:14" ht="14.25" hidden="1" thickBot="1" x14ac:dyDescent="0.2">
      <c r="A201" s="197"/>
      <c r="B201" s="200"/>
      <c r="C201" s="22" t="s">
        <v>15</v>
      </c>
      <c r="D201" s="146">
        <f t="shared" si="20"/>
        <v>23</v>
      </c>
      <c r="E201" s="146">
        <f>別表4【県央・島原2】!F202</f>
        <v>100</v>
      </c>
      <c r="F201" s="146">
        <f>ROUND(別表4【県央・島原2】!G202,-2)</f>
        <v>5300</v>
      </c>
      <c r="G201" s="146">
        <f>ROUND(別表4【県央・島原2】!H202,-2)</f>
        <v>0</v>
      </c>
      <c r="H201" s="146">
        <f>ROUND(別表4【県央・島原2】!I202,-2)</f>
        <v>0</v>
      </c>
      <c r="I201" s="146">
        <f>ROUND(別表4【県央・島原2】!J202,-2)</f>
        <v>0</v>
      </c>
      <c r="J201" s="146">
        <f>ROUND(別表4【県央・島原2】!K202,-2)</f>
        <v>0</v>
      </c>
      <c r="K201" s="147">
        <f t="shared" si="19"/>
        <v>5300</v>
      </c>
      <c r="L201" s="1" t="s">
        <v>24</v>
      </c>
    </row>
    <row r="202" spans="1:14" ht="14.25" hidden="1" thickBot="1" x14ac:dyDescent="0.2">
      <c r="A202" s="197"/>
      <c r="B202" s="200"/>
      <c r="C202" s="22" t="s">
        <v>16</v>
      </c>
      <c r="D202" s="146">
        <f t="shared" si="20"/>
        <v>23</v>
      </c>
      <c r="E202" s="146">
        <f>別表4【県央・島原2】!F203</f>
        <v>100</v>
      </c>
      <c r="F202" s="146">
        <f>ROUND(別表4【県央・島原2】!G203,-2)</f>
        <v>4800</v>
      </c>
      <c r="G202" s="146">
        <f>ROUND(別表4【県央・島原2】!H203,-2)</f>
        <v>0</v>
      </c>
      <c r="H202" s="146">
        <f>ROUND(別表4【県央・島原2】!I203,-2)</f>
        <v>0</v>
      </c>
      <c r="I202" s="146">
        <f>ROUND(別表4【県央・島原2】!J203,-2)</f>
        <v>0</v>
      </c>
      <c r="J202" s="146">
        <f>ROUND(別表4【県央・島原2】!K203,-2)</f>
        <v>0</v>
      </c>
      <c r="K202" s="147">
        <f t="shared" si="19"/>
        <v>4800</v>
      </c>
      <c r="L202" s="1" t="s">
        <v>24</v>
      </c>
    </row>
    <row r="203" spans="1:14" ht="14.25" hidden="1" thickBot="1" x14ac:dyDescent="0.2">
      <c r="A203" s="197"/>
      <c r="B203" s="200"/>
      <c r="C203" s="22" t="s">
        <v>17</v>
      </c>
      <c r="D203" s="146">
        <f t="shared" si="20"/>
        <v>23</v>
      </c>
      <c r="E203" s="146">
        <f>別表4【県央・島原2】!F204</f>
        <v>100</v>
      </c>
      <c r="F203" s="146">
        <f>ROUND(別表4【県央・島原2】!G204,-2)</f>
        <v>4000</v>
      </c>
      <c r="G203" s="146">
        <f>ROUND(別表4【県央・島原2】!H204,-2)</f>
        <v>0</v>
      </c>
      <c r="H203" s="146">
        <f>ROUND(別表4【県央・島原2】!I204,-2)</f>
        <v>0</v>
      </c>
      <c r="I203" s="146">
        <f>ROUND(別表4【県央・島原2】!J204,-2)</f>
        <v>0</v>
      </c>
      <c r="J203" s="146">
        <f>ROUND(別表4【県央・島原2】!K204,-2)</f>
        <v>0</v>
      </c>
      <c r="K203" s="147">
        <f t="shared" si="19"/>
        <v>4000</v>
      </c>
    </row>
    <row r="204" spans="1:14" ht="14.25" hidden="1" thickBot="1" x14ac:dyDescent="0.2">
      <c r="A204" s="197"/>
      <c r="B204" s="200"/>
      <c r="C204" s="22" t="s">
        <v>18</v>
      </c>
      <c r="D204" s="146">
        <f t="shared" si="20"/>
        <v>23</v>
      </c>
      <c r="E204" s="146">
        <f>別表4【県央・島原2】!F205</f>
        <v>100</v>
      </c>
      <c r="F204" s="146">
        <f>ROUND(別表4【県央・島原2】!G205,-2)</f>
        <v>3900</v>
      </c>
      <c r="G204" s="146">
        <f>ROUND(別表4【県央・島原2】!H205,-2)</f>
        <v>0</v>
      </c>
      <c r="H204" s="146">
        <f>ROUND(別表4【県央・島原2】!I205,-2)</f>
        <v>0</v>
      </c>
      <c r="I204" s="146">
        <f>ROUND(別表4【県央・島原2】!J205,-2)</f>
        <v>0</v>
      </c>
      <c r="J204" s="146">
        <f>ROUND(別表4【県央・島原2】!K205,-2)</f>
        <v>0</v>
      </c>
      <c r="K204" s="147">
        <f t="shared" si="19"/>
        <v>3900</v>
      </c>
    </row>
    <row r="205" spans="1:14" ht="14.25" hidden="1" thickBot="1" x14ac:dyDescent="0.2">
      <c r="A205" s="197"/>
      <c r="B205" s="200"/>
      <c r="C205" s="22" t="s">
        <v>19</v>
      </c>
      <c r="D205" s="146">
        <f t="shared" si="20"/>
        <v>23</v>
      </c>
      <c r="E205" s="146">
        <f>別表4【県央・島原2】!F206</f>
        <v>100</v>
      </c>
      <c r="F205" s="146">
        <f>ROUND(別表4【県央・島原2】!G206,-2)</f>
        <v>4800</v>
      </c>
      <c r="G205" s="146">
        <f>ROUND(別表4【県央・島原2】!H206,-2)</f>
        <v>0</v>
      </c>
      <c r="H205" s="146">
        <f>ROUND(別表4【県央・島原2】!I206,-2)</f>
        <v>0</v>
      </c>
      <c r="I205" s="146">
        <f>ROUND(別表4【県央・島原2】!J206,-2)</f>
        <v>0</v>
      </c>
      <c r="J205" s="146">
        <f>ROUND(別表4【県央・島原2】!K206,-2)</f>
        <v>0</v>
      </c>
      <c r="K205" s="147">
        <f t="shared" si="19"/>
        <v>4800</v>
      </c>
    </row>
    <row r="206" spans="1:14" ht="14.25" hidden="1" thickBot="1" x14ac:dyDescent="0.2">
      <c r="A206" s="197"/>
      <c r="B206" s="200"/>
      <c r="C206" s="22" t="s">
        <v>20</v>
      </c>
      <c r="D206" s="146">
        <f t="shared" si="20"/>
        <v>23</v>
      </c>
      <c r="E206" s="146">
        <f>別表4【県央・島原2】!F207</f>
        <v>100</v>
      </c>
      <c r="F206" s="146">
        <f>ROUND(別表4【県央・島原2】!G207,-2)</f>
        <v>4800</v>
      </c>
      <c r="G206" s="146">
        <f>ROUND(別表4【県央・島原2】!H207,-2)</f>
        <v>0</v>
      </c>
      <c r="H206" s="146">
        <f>ROUND(別表4【県央・島原2】!I207,-2)</f>
        <v>0</v>
      </c>
      <c r="I206" s="146">
        <f>ROUND(別表4【県央・島原2】!J207,-2)</f>
        <v>0</v>
      </c>
      <c r="J206" s="146">
        <f>ROUND(別表4【県央・島原2】!K207,-2)</f>
        <v>0</v>
      </c>
      <c r="K206" s="147">
        <f t="shared" si="19"/>
        <v>4800</v>
      </c>
    </row>
    <row r="207" spans="1:14" ht="14.25" hidden="1" thickBot="1" x14ac:dyDescent="0.2">
      <c r="A207" s="197"/>
      <c r="B207" s="200"/>
      <c r="C207" s="22" t="s">
        <v>21</v>
      </c>
      <c r="D207" s="146">
        <f t="shared" si="20"/>
        <v>23</v>
      </c>
      <c r="E207" s="146">
        <f>別表4【県央・島原2】!F208</f>
        <v>100</v>
      </c>
      <c r="F207" s="146">
        <f>ROUND(別表4【県央・島原2】!G208,-2)</f>
        <v>4400</v>
      </c>
      <c r="G207" s="146">
        <f>ROUND(別表4【県央・島原2】!H208,-2)</f>
        <v>0</v>
      </c>
      <c r="H207" s="146">
        <f>ROUND(別表4【県央・島原2】!I208,-2)</f>
        <v>0</v>
      </c>
      <c r="I207" s="146">
        <f>ROUND(別表4【県央・島原2】!J208,-2)</f>
        <v>0</v>
      </c>
      <c r="J207" s="146">
        <f>ROUND(別表4【県央・島原2】!K208,-2)</f>
        <v>0</v>
      </c>
      <c r="K207" s="147">
        <f t="shared" si="19"/>
        <v>4400</v>
      </c>
    </row>
    <row r="208" spans="1:14" ht="14.25" hidden="1" thickBot="1" x14ac:dyDescent="0.2">
      <c r="A208" s="197"/>
      <c r="B208" s="201"/>
      <c r="C208" s="25" t="s">
        <v>22</v>
      </c>
      <c r="D208" s="148">
        <f t="shared" si="20"/>
        <v>23</v>
      </c>
      <c r="E208" s="148">
        <f>別表4【県央・島原2】!F209</f>
        <v>100</v>
      </c>
      <c r="F208" s="148">
        <f>ROUND(別表4【県央・島原2】!G209,-2)</f>
        <v>4300</v>
      </c>
      <c r="G208" s="148">
        <f>ROUND(別表4【県央・島原2】!H209,-2)</f>
        <v>0</v>
      </c>
      <c r="H208" s="148">
        <f>ROUND(別表4【県央・島原2】!I209,-2)</f>
        <v>0</v>
      </c>
      <c r="I208" s="148">
        <f>ROUND(別表4【県央・島原2】!J209,-2)</f>
        <v>0</v>
      </c>
      <c r="J208" s="148">
        <f>ROUND(別表4【県央・島原2】!K209,-2)</f>
        <v>0</v>
      </c>
      <c r="K208" s="149">
        <f t="shared" si="19"/>
        <v>4300</v>
      </c>
    </row>
    <row r="209" spans="1:15" s="12" customFormat="1" x14ac:dyDescent="0.15">
      <c r="A209" s="196">
        <v>9</v>
      </c>
      <c r="B209" s="199" t="s">
        <v>208</v>
      </c>
      <c r="C209" s="18" t="s">
        <v>11</v>
      </c>
      <c r="D209" s="144">
        <f>別表4【県央・島原2】!D221</f>
        <v>314</v>
      </c>
      <c r="E209" s="144">
        <f>別表4【県央・島原2】!F210</f>
        <v>100</v>
      </c>
      <c r="F209" s="144">
        <f>ROUND(別表4【県央・島原2】!G210,-2)</f>
        <v>54800</v>
      </c>
      <c r="G209" s="144">
        <f>ROUND(別表4【県央・島原2】!H210,-2)</f>
        <v>0</v>
      </c>
      <c r="H209" s="144">
        <f>ROUND(別表4【県央・島原2】!I210,-2)</f>
        <v>0</v>
      </c>
      <c r="I209" s="144">
        <f>ROUND(別表4【県央・島原2】!J210,-2)</f>
        <v>0</v>
      </c>
      <c r="J209" s="144">
        <f>ROUND(別表4【県央・島原2】!K210,-2)</f>
        <v>0</v>
      </c>
      <c r="K209" s="145">
        <f t="shared" si="19"/>
        <v>54800</v>
      </c>
      <c r="N209" s="21"/>
      <c r="O209" s="1"/>
    </row>
    <row r="210" spans="1:15" s="12" customFormat="1" x14ac:dyDescent="0.15">
      <c r="A210" s="197"/>
      <c r="B210" s="200"/>
      <c r="C210" s="22" t="s">
        <v>12</v>
      </c>
      <c r="D210" s="146">
        <f>D209</f>
        <v>314</v>
      </c>
      <c r="E210" s="146">
        <f>別表4【県央・島原2】!F211</f>
        <v>100</v>
      </c>
      <c r="F210" s="146">
        <f>ROUND(別表4【県央・島原2】!G211,-2)</f>
        <v>63300</v>
      </c>
      <c r="G210" s="146">
        <f>ROUND(別表4【県央・島原2】!H211,-2)</f>
        <v>0</v>
      </c>
      <c r="H210" s="146">
        <f>ROUND(別表4【県央・島原2】!I211,-2)</f>
        <v>0</v>
      </c>
      <c r="I210" s="146">
        <f>ROUND(別表4【県央・島原2】!J211,-2)</f>
        <v>0</v>
      </c>
      <c r="J210" s="146">
        <f>ROUND(別表4【県央・島原2】!K211,-2)</f>
        <v>0</v>
      </c>
      <c r="K210" s="147">
        <f t="shared" si="19"/>
        <v>63300</v>
      </c>
      <c r="N210" s="1"/>
      <c r="O210" s="1"/>
    </row>
    <row r="211" spans="1:15" s="12" customFormat="1" x14ac:dyDescent="0.15">
      <c r="A211" s="197"/>
      <c r="B211" s="200"/>
      <c r="C211" s="22" t="s">
        <v>13</v>
      </c>
      <c r="D211" s="146">
        <f t="shared" ref="D211:D220" si="21">D210</f>
        <v>314</v>
      </c>
      <c r="E211" s="146">
        <f>別表4【県央・島原2】!F212</f>
        <v>100</v>
      </c>
      <c r="F211" s="146">
        <f>ROUND(別表4【県央・島原2】!G212,-2)</f>
        <v>88400</v>
      </c>
      <c r="G211" s="146">
        <f>ROUND(別表4【県央・島原2】!H212,-2)</f>
        <v>0</v>
      </c>
      <c r="H211" s="146">
        <f>ROUND(別表4【県央・島原2】!I212,-2)</f>
        <v>0</v>
      </c>
      <c r="I211" s="146">
        <f>ROUND(別表4【県央・島原2】!J212,-2)</f>
        <v>0</v>
      </c>
      <c r="J211" s="146">
        <f>ROUND(別表4【県央・島原2】!K212,-2)</f>
        <v>0</v>
      </c>
      <c r="K211" s="147">
        <f t="shared" si="19"/>
        <v>88400</v>
      </c>
      <c r="N211" s="1"/>
      <c r="O211" s="1"/>
    </row>
    <row r="212" spans="1:15" s="12" customFormat="1" x14ac:dyDescent="0.15">
      <c r="A212" s="197"/>
      <c r="B212" s="200"/>
      <c r="C212" s="22" t="s">
        <v>14</v>
      </c>
      <c r="D212" s="146">
        <f t="shared" si="21"/>
        <v>314</v>
      </c>
      <c r="E212" s="146">
        <f>別表4【県央・島原2】!F213</f>
        <v>99</v>
      </c>
      <c r="F212" s="146">
        <f>ROUND(別表4【県央・島原2】!G213,-2)</f>
        <v>106300</v>
      </c>
      <c r="G212" s="146">
        <f>ROUND(別表4【県央・島原2】!H213,-2)</f>
        <v>0</v>
      </c>
      <c r="H212" s="146">
        <f>ROUND(別表4【県央・島原2】!I213,-2)</f>
        <v>0</v>
      </c>
      <c r="I212" s="146">
        <f>ROUND(別表4【県央・島原2】!J213,-2)</f>
        <v>0</v>
      </c>
      <c r="J212" s="146">
        <f>ROUND(別表4【県央・島原2】!K213,-2)</f>
        <v>0</v>
      </c>
      <c r="K212" s="147">
        <f t="shared" si="19"/>
        <v>106300</v>
      </c>
      <c r="L212" s="12" t="s">
        <v>24</v>
      </c>
      <c r="N212" s="1"/>
      <c r="O212" s="1"/>
    </row>
    <row r="213" spans="1:15" s="12" customFormat="1" x14ac:dyDescent="0.15">
      <c r="A213" s="197"/>
      <c r="B213" s="200"/>
      <c r="C213" s="22" t="s">
        <v>15</v>
      </c>
      <c r="D213" s="146">
        <f t="shared" si="21"/>
        <v>314</v>
      </c>
      <c r="E213" s="146">
        <f>別表4【県央・島原2】!F214</f>
        <v>100</v>
      </c>
      <c r="F213" s="146">
        <f>ROUND(別表4【県央・島原2】!G214,-2)</f>
        <v>113200</v>
      </c>
      <c r="G213" s="146">
        <f>ROUND(別表4【県央・島原2】!H214,-2)</f>
        <v>0</v>
      </c>
      <c r="H213" s="146">
        <f>ROUND(別表4【県央・島原2】!I214,-2)</f>
        <v>0</v>
      </c>
      <c r="I213" s="146">
        <f>ROUND(別表4【県央・島原2】!J214,-2)</f>
        <v>0</v>
      </c>
      <c r="J213" s="146">
        <f>ROUND(別表4【県央・島原2】!K214,-2)</f>
        <v>0</v>
      </c>
      <c r="K213" s="147">
        <f t="shared" si="19"/>
        <v>113200</v>
      </c>
      <c r="L213" s="12" t="s">
        <v>24</v>
      </c>
      <c r="N213" s="1"/>
      <c r="O213" s="1"/>
    </row>
    <row r="214" spans="1:15" s="12" customFormat="1" x14ac:dyDescent="0.15">
      <c r="A214" s="197"/>
      <c r="B214" s="200"/>
      <c r="C214" s="22" t="s">
        <v>16</v>
      </c>
      <c r="D214" s="146">
        <f t="shared" si="21"/>
        <v>314</v>
      </c>
      <c r="E214" s="146">
        <f>別表4【県央・島原2】!F215</f>
        <v>100</v>
      </c>
      <c r="F214" s="146">
        <f>ROUND(別表4【県央・島原2】!G215,-2)</f>
        <v>93100</v>
      </c>
      <c r="G214" s="146">
        <f>ROUND(別表4【県央・島原2】!H215,-2)</f>
        <v>0</v>
      </c>
      <c r="H214" s="146">
        <f>ROUND(別表4【県央・島原2】!I215,-2)</f>
        <v>0</v>
      </c>
      <c r="I214" s="146">
        <f>ROUND(別表4【県央・島原2】!J215,-2)</f>
        <v>0</v>
      </c>
      <c r="J214" s="146">
        <f>ROUND(別表4【県央・島原2】!K215,-2)</f>
        <v>0</v>
      </c>
      <c r="K214" s="147">
        <f t="shared" si="19"/>
        <v>93100</v>
      </c>
      <c r="L214" s="12" t="s">
        <v>24</v>
      </c>
      <c r="N214" s="1"/>
      <c r="O214" s="1"/>
    </row>
    <row r="215" spans="1:15" s="12" customFormat="1" x14ac:dyDescent="0.15">
      <c r="A215" s="197"/>
      <c r="B215" s="200"/>
      <c r="C215" s="22" t="s">
        <v>17</v>
      </c>
      <c r="D215" s="146">
        <f t="shared" si="21"/>
        <v>314</v>
      </c>
      <c r="E215" s="146">
        <f>別表4【県央・島原2】!F216</f>
        <v>100</v>
      </c>
      <c r="F215" s="146">
        <f>ROUND(別表4【県央・島原2】!G216,-2)</f>
        <v>62600</v>
      </c>
      <c r="G215" s="146">
        <f>ROUND(別表4【県央・島原2】!H216,-2)</f>
        <v>0</v>
      </c>
      <c r="H215" s="146">
        <f>ROUND(別表4【県央・島原2】!I216,-2)</f>
        <v>0</v>
      </c>
      <c r="I215" s="146">
        <f>ROUND(別表4【県央・島原2】!J216,-2)</f>
        <v>0</v>
      </c>
      <c r="J215" s="146">
        <f>ROUND(別表4【県央・島原2】!K216,-2)</f>
        <v>0</v>
      </c>
      <c r="K215" s="147">
        <f t="shared" si="19"/>
        <v>62600</v>
      </c>
      <c r="N215" s="1"/>
      <c r="O215" s="1"/>
    </row>
    <row r="216" spans="1:15" s="12" customFormat="1" x14ac:dyDescent="0.15">
      <c r="A216" s="197"/>
      <c r="B216" s="200"/>
      <c r="C216" s="22" t="s">
        <v>18</v>
      </c>
      <c r="D216" s="146">
        <f t="shared" si="21"/>
        <v>314</v>
      </c>
      <c r="E216" s="146">
        <f>別表4【県央・島原2】!F217</f>
        <v>100</v>
      </c>
      <c r="F216" s="146">
        <f>ROUND(別表4【県央・島原2】!G217,-2)</f>
        <v>63300</v>
      </c>
      <c r="G216" s="146">
        <f>ROUND(別表4【県央・島原2】!H217,-2)</f>
        <v>0</v>
      </c>
      <c r="H216" s="146">
        <f>ROUND(別表4【県央・島原2】!I217,-2)</f>
        <v>0</v>
      </c>
      <c r="I216" s="146">
        <f>ROUND(別表4【県央・島原2】!J217,-2)</f>
        <v>0</v>
      </c>
      <c r="J216" s="146">
        <f>ROUND(別表4【県央・島原2】!K217,-2)</f>
        <v>0</v>
      </c>
      <c r="K216" s="147">
        <f t="shared" si="19"/>
        <v>63300</v>
      </c>
      <c r="N216" s="1"/>
      <c r="O216" s="1"/>
    </row>
    <row r="217" spans="1:15" s="12" customFormat="1" x14ac:dyDescent="0.15">
      <c r="A217" s="197"/>
      <c r="B217" s="200"/>
      <c r="C217" s="22" t="s">
        <v>19</v>
      </c>
      <c r="D217" s="146">
        <f t="shared" si="21"/>
        <v>314</v>
      </c>
      <c r="E217" s="146">
        <f>別表4【県央・島原2】!F218</f>
        <v>100</v>
      </c>
      <c r="F217" s="146">
        <f>ROUND(別表4【県央・島原2】!G218,-2)</f>
        <v>76800</v>
      </c>
      <c r="G217" s="146">
        <f>ROUND(別表4【県央・島原2】!H218,-2)</f>
        <v>0</v>
      </c>
      <c r="H217" s="146">
        <f>ROUND(別表4【県央・島原2】!I218,-2)</f>
        <v>0</v>
      </c>
      <c r="I217" s="146">
        <f>ROUND(別表4【県央・島原2】!J218,-2)</f>
        <v>0</v>
      </c>
      <c r="J217" s="146">
        <f>ROUND(別表4【県央・島原2】!K218,-2)</f>
        <v>0</v>
      </c>
      <c r="K217" s="147">
        <f t="shared" si="19"/>
        <v>76800</v>
      </c>
      <c r="N217" s="1"/>
      <c r="O217" s="1"/>
    </row>
    <row r="218" spans="1:15" s="12" customFormat="1" x14ac:dyDescent="0.15">
      <c r="A218" s="197"/>
      <c r="B218" s="200"/>
      <c r="C218" s="22" t="s">
        <v>20</v>
      </c>
      <c r="D218" s="146">
        <f t="shared" si="21"/>
        <v>314</v>
      </c>
      <c r="E218" s="146">
        <f>別表4【県央・島原2】!F219</f>
        <v>100</v>
      </c>
      <c r="F218" s="146">
        <f>ROUND(別表4【県央・島原2】!G219,-2)</f>
        <v>70700</v>
      </c>
      <c r="G218" s="146">
        <f>ROUND(別表4【県央・島原2】!H219,-2)</f>
        <v>0</v>
      </c>
      <c r="H218" s="146">
        <f>ROUND(別表4【県央・島原2】!I219,-2)</f>
        <v>0</v>
      </c>
      <c r="I218" s="146">
        <f>ROUND(別表4【県央・島原2】!J219,-2)</f>
        <v>0</v>
      </c>
      <c r="J218" s="146">
        <f>ROUND(別表4【県央・島原2】!K219,-2)</f>
        <v>0</v>
      </c>
      <c r="K218" s="147">
        <f t="shared" si="19"/>
        <v>70700</v>
      </c>
      <c r="N218" s="1"/>
      <c r="O218" s="1"/>
    </row>
    <row r="219" spans="1:15" s="12" customFormat="1" x14ac:dyDescent="0.15">
      <c r="A219" s="197"/>
      <c r="B219" s="200"/>
      <c r="C219" s="22" t="s">
        <v>21</v>
      </c>
      <c r="D219" s="146">
        <f t="shared" si="21"/>
        <v>314</v>
      </c>
      <c r="E219" s="146">
        <f>別表4【県央・島原2】!F220</f>
        <v>100</v>
      </c>
      <c r="F219" s="146">
        <f>ROUND(別表4【県央・島原2】!G220,-2)</f>
        <v>57000</v>
      </c>
      <c r="G219" s="146">
        <f>ROUND(別表4【県央・島原2】!H220,-2)</f>
        <v>0</v>
      </c>
      <c r="H219" s="146">
        <f>ROUND(別表4【県央・島原2】!I220,-2)</f>
        <v>0</v>
      </c>
      <c r="I219" s="146">
        <f>ROUND(別表4【県央・島原2】!J220,-2)</f>
        <v>0</v>
      </c>
      <c r="J219" s="146">
        <f>ROUND(別表4【県央・島原2】!K220,-2)</f>
        <v>0</v>
      </c>
      <c r="K219" s="147">
        <f t="shared" si="19"/>
        <v>57000</v>
      </c>
      <c r="N219" s="1"/>
      <c r="O219" s="1"/>
    </row>
    <row r="220" spans="1:15" s="12" customFormat="1" ht="14.25" thickBot="1" x14ac:dyDescent="0.2">
      <c r="A220" s="198"/>
      <c r="B220" s="201"/>
      <c r="C220" s="25" t="s">
        <v>22</v>
      </c>
      <c r="D220" s="148">
        <f t="shared" si="21"/>
        <v>314</v>
      </c>
      <c r="E220" s="148">
        <f>別表4【県央・島原2】!F221</f>
        <v>100</v>
      </c>
      <c r="F220" s="148">
        <f>ROUND(別表4【県央・島原2】!G221,-2)</f>
        <v>56900</v>
      </c>
      <c r="G220" s="148">
        <f>ROUND(別表4【県央・島原2】!H221,-2)</f>
        <v>0</v>
      </c>
      <c r="H220" s="148">
        <f>ROUND(別表4【県央・島原2】!I221,-2)</f>
        <v>0</v>
      </c>
      <c r="I220" s="148">
        <f>ROUND(別表4【県央・島原2】!J221,-2)</f>
        <v>0</v>
      </c>
      <c r="J220" s="148">
        <f>ROUND(別表4【県央・島原2】!K221,-2)</f>
        <v>0</v>
      </c>
      <c r="K220" s="149">
        <f t="shared" si="19"/>
        <v>56900</v>
      </c>
      <c r="N220" s="1"/>
      <c r="O220" s="1"/>
    </row>
    <row r="221" spans="1:15" x14ac:dyDescent="0.15">
      <c r="N221" s="21"/>
    </row>
  </sheetData>
  <mergeCells count="41">
    <mergeCell ref="A149:A160"/>
    <mergeCell ref="B149:B160"/>
    <mergeCell ref="A197:A208"/>
    <mergeCell ref="B197:B208"/>
    <mergeCell ref="A209:A220"/>
    <mergeCell ref="B209:B220"/>
    <mergeCell ref="A161:A172"/>
    <mergeCell ref="B161:B172"/>
    <mergeCell ref="A173:A184"/>
    <mergeCell ref="B173:B184"/>
    <mergeCell ref="A185:A196"/>
    <mergeCell ref="B185:B196"/>
    <mergeCell ref="A113:A124"/>
    <mergeCell ref="B113:B124"/>
    <mergeCell ref="A125:A136"/>
    <mergeCell ref="B125:B136"/>
    <mergeCell ref="A137:A148"/>
    <mergeCell ref="B137:B148"/>
    <mergeCell ref="A77:A88"/>
    <mergeCell ref="B77:B88"/>
    <mergeCell ref="A89:A100"/>
    <mergeCell ref="B89:B100"/>
    <mergeCell ref="A101:A112"/>
    <mergeCell ref="B101:B112"/>
    <mergeCell ref="A41:A52"/>
    <mergeCell ref="B41:B52"/>
    <mergeCell ref="A53:A64"/>
    <mergeCell ref="B53:B64"/>
    <mergeCell ref="A65:A76"/>
    <mergeCell ref="B65:B76"/>
    <mergeCell ref="E3:E4"/>
    <mergeCell ref="F3:K3"/>
    <mergeCell ref="A17:A28"/>
    <mergeCell ref="B17:B28"/>
    <mergeCell ref="A29:A40"/>
    <mergeCell ref="B29:B40"/>
    <mergeCell ref="A5:A16"/>
    <mergeCell ref="B5:B16"/>
    <mergeCell ref="A3:B4"/>
    <mergeCell ref="C3:C4"/>
    <mergeCell ref="D3:D4"/>
  </mergeCells>
  <phoneticPr fontId="1"/>
  <pageMargins left="0.62992125984251968" right="0.23622047244094491" top="0.74803149606299213" bottom="0.74803149606299213" header="0.31496062992125984" footer="0.31496062992125984"/>
  <pageSetup paperSize="9" scale="91" orientation="portrait" r:id="rId1"/>
  <headerFooter>
    <oddFooter>&amp;R県央・島原地区２_【別表３】_&amp;P／&amp;N</oddFooter>
  </headerFooter>
  <rowBreaks count="1" manualBreakCount="1">
    <brk id="10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14"/>
  <sheetViews>
    <sheetView view="pageBreakPreview" zoomScale="85" zoomScaleNormal="200" zoomScaleSheetLayoutView="85" workbookViewId="0">
      <selection activeCell="D23" sqref="D23"/>
    </sheetView>
  </sheetViews>
  <sheetFormatPr defaultRowHeight="13.5" x14ac:dyDescent="0.15"/>
  <cols>
    <col min="1" max="1" width="3.625" style="1" customWidth="1"/>
    <col min="2" max="2" width="32" style="1" bestFit="1" customWidth="1"/>
    <col min="3" max="3" width="7.125" style="1" customWidth="1"/>
    <col min="4" max="4" width="10.625" style="1" customWidth="1"/>
    <col min="5" max="5" width="7.75" style="1" customWidth="1"/>
    <col min="6" max="6" width="7.375" style="1" customWidth="1"/>
    <col min="7" max="8" width="6.87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357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1.25" customHeight="1" x14ac:dyDescent="0.15">
      <c r="A3" s="194" t="s">
        <v>95</v>
      </c>
      <c r="B3" s="195"/>
      <c r="C3" s="193" t="s">
        <v>10</v>
      </c>
      <c r="D3" s="94" t="s">
        <v>9</v>
      </c>
      <c r="E3" s="50" t="s">
        <v>279</v>
      </c>
      <c r="F3" s="51" t="s">
        <v>269</v>
      </c>
      <c r="G3" s="52" t="s">
        <v>270</v>
      </c>
      <c r="H3" s="50" t="s">
        <v>271</v>
      </c>
      <c r="I3" s="50" t="s">
        <v>272</v>
      </c>
      <c r="J3" s="50" t="s">
        <v>273</v>
      </c>
      <c r="K3" s="50" t="s">
        <v>274</v>
      </c>
      <c r="L3" s="53" t="s">
        <v>275</v>
      </c>
    </row>
    <row r="4" spans="1:12" ht="41.25" customHeight="1" x14ac:dyDescent="0.15">
      <c r="A4" s="54">
        <v>1</v>
      </c>
      <c r="B4" s="55" t="s">
        <v>169</v>
      </c>
      <c r="C4" s="138">
        <f>別表3【長崎1】!D17</f>
        <v>92</v>
      </c>
      <c r="D4" s="139">
        <f>SUM(別表3【長崎1】!K17:K28)</f>
        <v>93600</v>
      </c>
      <c r="E4" s="181">
        <v>350</v>
      </c>
      <c r="F4" s="57" t="s">
        <v>322</v>
      </c>
      <c r="G4" s="57" t="s">
        <v>40</v>
      </c>
      <c r="H4" s="57" t="s">
        <v>40</v>
      </c>
      <c r="I4" s="58" t="s">
        <v>57</v>
      </c>
      <c r="J4" s="58" t="s">
        <v>58</v>
      </c>
      <c r="K4" s="58" t="s">
        <v>7</v>
      </c>
      <c r="L4" s="59" t="s">
        <v>7</v>
      </c>
    </row>
    <row r="5" spans="1:12" ht="41.25" customHeight="1" x14ac:dyDescent="0.15">
      <c r="A5" s="54">
        <v>2</v>
      </c>
      <c r="B5" s="55" t="s">
        <v>173</v>
      </c>
      <c r="C5" s="138">
        <f>別表3【長崎1】!D41</f>
        <v>91</v>
      </c>
      <c r="D5" s="139">
        <f>SUM(別表3【長崎1】!K41:K52)</f>
        <v>147500</v>
      </c>
      <c r="E5" s="181">
        <v>300</v>
      </c>
      <c r="F5" s="57" t="s">
        <v>40</v>
      </c>
      <c r="G5" s="57" t="s">
        <v>40</v>
      </c>
      <c r="H5" s="57" t="s">
        <v>40</v>
      </c>
      <c r="I5" s="58" t="s">
        <v>36</v>
      </c>
      <c r="J5" s="58" t="s">
        <v>58</v>
      </c>
      <c r="K5" s="58" t="s">
        <v>7</v>
      </c>
      <c r="L5" s="59" t="s">
        <v>7</v>
      </c>
    </row>
    <row r="6" spans="1:12" ht="41.25" customHeight="1" x14ac:dyDescent="0.15">
      <c r="A6" s="54">
        <v>3</v>
      </c>
      <c r="B6" s="55" t="s">
        <v>190</v>
      </c>
      <c r="C6" s="138">
        <f>別表3【長崎1】!D65</f>
        <v>169</v>
      </c>
      <c r="D6" s="139">
        <f>SUM(別表3【長崎1】!K65:K76)</f>
        <v>278000</v>
      </c>
      <c r="E6" s="181">
        <v>950</v>
      </c>
      <c r="F6" s="57" t="s">
        <v>313</v>
      </c>
      <c r="G6" s="57" t="s">
        <v>6</v>
      </c>
      <c r="H6" s="57" t="s">
        <v>6</v>
      </c>
      <c r="I6" s="58" t="s">
        <v>57</v>
      </c>
      <c r="J6" s="58" t="s">
        <v>58</v>
      </c>
      <c r="K6" s="58" t="s">
        <v>7</v>
      </c>
      <c r="L6" s="59" t="s">
        <v>7</v>
      </c>
    </row>
    <row r="7" spans="1:12" ht="41.25" customHeight="1" x14ac:dyDescent="0.15">
      <c r="A7" s="54">
        <v>4</v>
      </c>
      <c r="B7" s="55" t="s">
        <v>61</v>
      </c>
      <c r="C7" s="138">
        <f>別表3【長崎1】!D77</f>
        <v>21</v>
      </c>
      <c r="D7" s="139">
        <f>SUM(別表3【長崎1】!K77:K88)</f>
        <v>11300</v>
      </c>
      <c r="E7" s="181">
        <v>225</v>
      </c>
      <c r="F7" s="72" t="s">
        <v>324</v>
      </c>
      <c r="G7" s="57" t="s">
        <v>6</v>
      </c>
      <c r="H7" s="57" t="s">
        <v>6</v>
      </c>
      <c r="I7" s="58" t="s">
        <v>57</v>
      </c>
      <c r="J7" s="58" t="s">
        <v>58</v>
      </c>
      <c r="K7" s="58" t="s">
        <v>7</v>
      </c>
      <c r="L7" s="59" t="s">
        <v>7</v>
      </c>
    </row>
    <row r="8" spans="1:12" ht="41.25" customHeight="1" x14ac:dyDescent="0.15">
      <c r="A8" s="54">
        <v>5</v>
      </c>
      <c r="B8" s="55" t="s">
        <v>320</v>
      </c>
      <c r="C8" s="138">
        <f>別表3【長崎1】!D89</f>
        <v>10</v>
      </c>
      <c r="D8" s="139">
        <f>SUM(別表3【長崎1】!K89:K100)</f>
        <v>17200</v>
      </c>
      <c r="E8" s="181">
        <v>200</v>
      </c>
      <c r="F8" s="72" t="s">
        <v>322</v>
      </c>
      <c r="G8" s="57" t="s">
        <v>6</v>
      </c>
      <c r="H8" s="57" t="s">
        <v>6</v>
      </c>
      <c r="I8" s="58" t="s">
        <v>133</v>
      </c>
      <c r="J8" s="58" t="s">
        <v>54</v>
      </c>
      <c r="K8" s="58" t="s">
        <v>7</v>
      </c>
      <c r="L8" s="59" t="s">
        <v>7</v>
      </c>
    </row>
    <row r="9" spans="1:12" ht="41.25" customHeight="1" x14ac:dyDescent="0.15">
      <c r="A9" s="54">
        <v>6</v>
      </c>
      <c r="B9" s="61" t="s">
        <v>63</v>
      </c>
      <c r="C9" s="138">
        <f>別表3【長崎1】!D101</f>
        <v>50</v>
      </c>
      <c r="D9" s="139">
        <f>SUM(別表3【長崎1】!K101:K112)</f>
        <v>72700</v>
      </c>
      <c r="E9" s="182">
        <v>100</v>
      </c>
      <c r="F9" s="133" t="s">
        <v>325</v>
      </c>
      <c r="G9" s="62" t="s">
        <v>6</v>
      </c>
      <c r="H9" s="62" t="s">
        <v>6</v>
      </c>
      <c r="I9" s="61" t="s">
        <v>153</v>
      </c>
      <c r="J9" s="61" t="s">
        <v>56</v>
      </c>
      <c r="K9" s="61" t="s">
        <v>7</v>
      </c>
      <c r="L9" s="63" t="s">
        <v>7</v>
      </c>
    </row>
    <row r="10" spans="1:12" ht="41.25" customHeight="1" x14ac:dyDescent="0.15">
      <c r="A10" s="54">
        <v>7</v>
      </c>
      <c r="B10" s="66" t="s">
        <v>65</v>
      </c>
      <c r="C10" s="138">
        <f>別表3【長崎1】!D125</f>
        <v>115</v>
      </c>
      <c r="D10" s="139">
        <f>SUM(別表3【長崎1】!K125:K136)</f>
        <v>88600</v>
      </c>
      <c r="E10" s="184">
        <v>1228</v>
      </c>
      <c r="F10" s="134" t="s">
        <v>326</v>
      </c>
      <c r="G10" s="67" t="s">
        <v>6</v>
      </c>
      <c r="H10" s="67" t="s">
        <v>6</v>
      </c>
      <c r="I10" s="68" t="s">
        <v>57</v>
      </c>
      <c r="J10" s="68" t="s">
        <v>58</v>
      </c>
      <c r="K10" s="68" t="s">
        <v>7</v>
      </c>
      <c r="L10" s="69" t="s">
        <v>7</v>
      </c>
    </row>
    <row r="11" spans="1:12" ht="41.25" customHeight="1" x14ac:dyDescent="0.15">
      <c r="A11" s="54">
        <v>8</v>
      </c>
      <c r="B11" s="61" t="s">
        <v>68</v>
      </c>
      <c r="C11" s="138">
        <f>別表3【長崎1】!D173</f>
        <v>227</v>
      </c>
      <c r="D11" s="139">
        <f>SUM(別表3【長崎1】!K173:K184)</f>
        <v>268000</v>
      </c>
      <c r="E11" s="181">
        <v>600</v>
      </c>
      <c r="F11" s="60" t="s">
        <v>6</v>
      </c>
      <c r="G11" s="57" t="s">
        <v>6</v>
      </c>
      <c r="H11" s="57" t="s">
        <v>6</v>
      </c>
      <c r="I11" s="58" t="s">
        <v>57</v>
      </c>
      <c r="J11" s="58" t="s">
        <v>58</v>
      </c>
      <c r="K11" s="58" t="s">
        <v>7</v>
      </c>
      <c r="L11" s="70" t="s">
        <v>7</v>
      </c>
    </row>
    <row r="12" spans="1:12" ht="41.25" customHeight="1" x14ac:dyDescent="0.15">
      <c r="A12" s="54">
        <v>9</v>
      </c>
      <c r="B12" s="55" t="s">
        <v>41</v>
      </c>
      <c r="C12" s="138">
        <f>別表3【長崎1】!D185</f>
        <v>263</v>
      </c>
      <c r="D12" s="139">
        <f>SUM(別表3【長崎1】!K185:K196)</f>
        <v>468200</v>
      </c>
      <c r="E12" s="181">
        <v>2155</v>
      </c>
      <c r="F12" s="57" t="s">
        <v>212</v>
      </c>
      <c r="G12" s="57" t="s">
        <v>6</v>
      </c>
      <c r="H12" s="57" t="s">
        <v>6</v>
      </c>
      <c r="I12" s="58" t="s">
        <v>158</v>
      </c>
      <c r="J12" s="58" t="s">
        <v>159</v>
      </c>
      <c r="K12" s="58" t="s">
        <v>7</v>
      </c>
      <c r="L12" s="59" t="s">
        <v>7</v>
      </c>
    </row>
    <row r="13" spans="1:12" ht="40.5" x14ac:dyDescent="0.15">
      <c r="A13" s="54">
        <v>10</v>
      </c>
      <c r="B13" s="58" t="s">
        <v>230</v>
      </c>
      <c r="C13" s="140">
        <f>別表3【長崎1】!D233</f>
        <v>82</v>
      </c>
      <c r="D13" s="141">
        <f>SUM(別表3【長崎1】!K233:K244)</f>
        <v>126900</v>
      </c>
      <c r="E13" s="181">
        <v>250</v>
      </c>
      <c r="F13" s="72" t="s">
        <v>319</v>
      </c>
      <c r="G13" s="57" t="s">
        <v>6</v>
      </c>
      <c r="H13" s="57" t="s">
        <v>6</v>
      </c>
      <c r="I13" s="58" t="s">
        <v>232</v>
      </c>
      <c r="J13" s="58" t="s">
        <v>233</v>
      </c>
      <c r="K13" s="58" t="s">
        <v>7</v>
      </c>
      <c r="L13" s="59" t="s">
        <v>7</v>
      </c>
    </row>
    <row r="14" spans="1:12" ht="40.5" customHeight="1" x14ac:dyDescent="0.15">
      <c r="A14" s="73"/>
      <c r="B14" s="74" t="s">
        <v>106</v>
      </c>
      <c r="C14" s="142">
        <f>SUM(C4,C5,C6,C7,C8,C9,C10,C11,C12,C13)</f>
        <v>1120</v>
      </c>
      <c r="D14" s="142">
        <f>SUM(D4,D5,D6,D7,D8,D9,D10,D11,D12,D13)</f>
        <v>1572000</v>
      </c>
      <c r="E14" s="143"/>
      <c r="F14" s="46"/>
      <c r="G14" s="46"/>
      <c r="H14" s="46"/>
      <c r="I14" s="46"/>
      <c r="J14" s="46"/>
      <c r="K14" s="46"/>
      <c r="L14" s="46"/>
    </row>
  </sheetData>
  <mergeCells count="1">
    <mergeCell ref="A3:B3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&amp;R長崎地区１_【別表２】_&amp;P／&amp;N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2E4C-05AE-4859-8130-2A0031B56451}">
  <sheetPr>
    <tabColor rgb="FFFFFF00"/>
  </sheetPr>
  <dimension ref="A1:P221"/>
  <sheetViews>
    <sheetView view="pageBreakPreview" zoomScale="70" zoomScaleNormal="100" zoomScaleSheetLayoutView="70" workbookViewId="0">
      <pane xSplit="2" ySplit="5" topLeftCell="C6" activePane="bottomRight" state="frozen"/>
      <selection activeCell="J13" sqref="J13"/>
      <selection pane="topRight" activeCell="J13" sqref="J13"/>
      <selection pane="bottomLeft" activeCell="J13" sqref="J13"/>
      <selection pane="bottomRight" activeCell="P38" sqref="P38"/>
    </sheetView>
  </sheetViews>
  <sheetFormatPr defaultRowHeight="13.5" x14ac:dyDescent="0.15"/>
  <cols>
    <col min="1" max="1" width="4.875" style="1" customWidth="1"/>
    <col min="2" max="2" width="11.5" style="1" customWidth="1"/>
    <col min="3" max="3" width="7" style="1" bestFit="1" customWidth="1"/>
    <col min="4" max="5" width="6.625" style="1" customWidth="1"/>
    <col min="6" max="12" width="8.625" style="1" customWidth="1"/>
    <col min="13" max="13" width="9.125" style="1" bestFit="1" customWidth="1"/>
    <col min="14" max="15" width="9" style="1"/>
    <col min="16" max="16" width="9.5" style="1" bestFit="1" customWidth="1"/>
    <col min="17" max="16384" width="9" style="1"/>
  </cols>
  <sheetData>
    <row r="1" spans="1:12" ht="19.5" customHeight="1" x14ac:dyDescent="0.15">
      <c r="A1" s="1" t="s">
        <v>23</v>
      </c>
      <c r="B1" s="81"/>
    </row>
    <row r="2" spans="1:12" x14ac:dyDescent="0.15">
      <c r="A2" s="1" t="s">
        <v>358</v>
      </c>
      <c r="B2" s="81"/>
    </row>
    <row r="3" spans="1:12" ht="19.5" customHeight="1" thickBot="1" x14ac:dyDescent="0.2">
      <c r="A3" s="12" t="s">
        <v>236</v>
      </c>
      <c r="B3" s="81"/>
    </row>
    <row r="4" spans="1:12" x14ac:dyDescent="0.15">
      <c r="A4" s="224" t="s">
        <v>95</v>
      </c>
      <c r="B4" s="225"/>
      <c r="C4" s="228" t="s">
        <v>8</v>
      </c>
      <c r="D4" s="230" t="s">
        <v>209</v>
      </c>
      <c r="E4" s="230" t="s">
        <v>210</v>
      </c>
      <c r="F4" s="232" t="s">
        <v>365</v>
      </c>
      <c r="G4" s="211" t="s">
        <v>25</v>
      </c>
      <c r="H4" s="212"/>
      <c r="I4" s="212"/>
      <c r="J4" s="212"/>
      <c r="K4" s="212"/>
      <c r="L4" s="213"/>
    </row>
    <row r="5" spans="1:12" ht="27.75" thickBot="1" x14ac:dyDescent="0.2">
      <c r="A5" s="226"/>
      <c r="B5" s="227"/>
      <c r="C5" s="229"/>
      <c r="D5" s="235"/>
      <c r="E5" s="231"/>
      <c r="F5" s="233"/>
      <c r="G5" s="14" t="s">
        <v>277</v>
      </c>
      <c r="H5" s="15" t="s">
        <v>249</v>
      </c>
      <c r="I5" s="16" t="s">
        <v>250</v>
      </c>
      <c r="J5" s="16" t="s">
        <v>251</v>
      </c>
      <c r="K5" s="15" t="s">
        <v>252</v>
      </c>
      <c r="L5" s="17" t="s">
        <v>42</v>
      </c>
    </row>
    <row r="6" spans="1:12" hidden="1" x14ac:dyDescent="0.15">
      <c r="A6" s="196">
        <v>1</v>
      </c>
      <c r="B6" s="239" t="s">
        <v>178</v>
      </c>
      <c r="C6" s="88" t="s">
        <v>237</v>
      </c>
      <c r="D6" s="19">
        <v>142</v>
      </c>
      <c r="E6" s="19">
        <v>49</v>
      </c>
      <c r="F6" s="19">
        <v>100</v>
      </c>
      <c r="G6" s="19">
        <v>18213</v>
      </c>
      <c r="H6" s="19">
        <v>0</v>
      </c>
      <c r="I6" s="19">
        <v>0</v>
      </c>
      <c r="J6" s="19">
        <v>0</v>
      </c>
      <c r="K6" s="19">
        <v>0</v>
      </c>
      <c r="L6" s="20">
        <v>18213</v>
      </c>
    </row>
    <row r="7" spans="1:12" hidden="1" x14ac:dyDescent="0.15">
      <c r="A7" s="197"/>
      <c r="B7" s="240"/>
      <c r="C7" s="89" t="s">
        <v>238</v>
      </c>
      <c r="D7" s="23">
        <v>142</v>
      </c>
      <c r="E7" s="23">
        <v>79</v>
      </c>
      <c r="F7" s="23">
        <v>100</v>
      </c>
      <c r="G7" s="23">
        <v>19328</v>
      </c>
      <c r="H7" s="23">
        <v>0</v>
      </c>
      <c r="I7" s="23">
        <v>0</v>
      </c>
      <c r="J7" s="23">
        <v>0</v>
      </c>
      <c r="K7" s="23">
        <v>0</v>
      </c>
      <c r="L7" s="24">
        <v>19328</v>
      </c>
    </row>
    <row r="8" spans="1:12" hidden="1" x14ac:dyDescent="0.15">
      <c r="A8" s="197"/>
      <c r="B8" s="240"/>
      <c r="C8" s="89" t="s">
        <v>239</v>
      </c>
      <c r="D8" s="23">
        <v>142</v>
      </c>
      <c r="E8" s="23">
        <v>95</v>
      </c>
      <c r="F8" s="23">
        <v>100</v>
      </c>
      <c r="G8" s="23">
        <v>25282</v>
      </c>
      <c r="H8" s="23">
        <v>0</v>
      </c>
      <c r="I8" s="23">
        <v>0</v>
      </c>
      <c r="J8" s="23">
        <v>0</v>
      </c>
      <c r="K8" s="23">
        <v>0</v>
      </c>
      <c r="L8" s="24">
        <v>25282</v>
      </c>
    </row>
    <row r="9" spans="1:12" hidden="1" x14ac:dyDescent="0.15">
      <c r="A9" s="197"/>
      <c r="B9" s="240"/>
      <c r="C9" s="89" t="s">
        <v>240</v>
      </c>
      <c r="D9" s="23">
        <v>142</v>
      </c>
      <c r="E9" s="23">
        <v>139</v>
      </c>
      <c r="F9" s="23">
        <v>100</v>
      </c>
      <c r="G9" s="23">
        <v>32894</v>
      </c>
      <c r="H9" s="23">
        <v>0</v>
      </c>
      <c r="I9" s="23">
        <v>0</v>
      </c>
      <c r="J9" s="23">
        <v>0</v>
      </c>
      <c r="K9" s="23">
        <v>0</v>
      </c>
      <c r="L9" s="24">
        <v>32894</v>
      </c>
    </row>
    <row r="10" spans="1:12" hidden="1" x14ac:dyDescent="0.15">
      <c r="A10" s="197"/>
      <c r="B10" s="240"/>
      <c r="C10" s="89" t="s">
        <v>241</v>
      </c>
      <c r="D10" s="23">
        <v>155</v>
      </c>
      <c r="E10" s="23">
        <v>155</v>
      </c>
      <c r="F10" s="23">
        <v>100</v>
      </c>
      <c r="G10" s="23">
        <v>38975</v>
      </c>
      <c r="H10" s="23">
        <v>0</v>
      </c>
      <c r="I10" s="23">
        <v>0</v>
      </c>
      <c r="J10" s="23">
        <v>0</v>
      </c>
      <c r="K10" s="23">
        <v>0</v>
      </c>
      <c r="L10" s="24">
        <v>38975</v>
      </c>
    </row>
    <row r="11" spans="1:12" hidden="1" x14ac:dyDescent="0.15">
      <c r="A11" s="197"/>
      <c r="B11" s="240"/>
      <c r="C11" s="90" t="s">
        <v>242</v>
      </c>
      <c r="D11" s="23">
        <v>155</v>
      </c>
      <c r="E11" s="23">
        <v>119</v>
      </c>
      <c r="F11" s="23">
        <v>100</v>
      </c>
      <c r="G11" s="23">
        <v>30866</v>
      </c>
      <c r="H11" s="23">
        <v>0</v>
      </c>
      <c r="I11" s="23">
        <v>0</v>
      </c>
      <c r="J11" s="23">
        <v>0</v>
      </c>
      <c r="K11" s="23">
        <v>0</v>
      </c>
      <c r="L11" s="24">
        <v>30866</v>
      </c>
    </row>
    <row r="12" spans="1:12" hidden="1" x14ac:dyDescent="0.15">
      <c r="A12" s="197"/>
      <c r="B12" s="240"/>
      <c r="C12" s="90" t="s">
        <v>243</v>
      </c>
      <c r="D12" s="23">
        <v>155</v>
      </c>
      <c r="E12" s="23">
        <v>86</v>
      </c>
      <c r="F12" s="23">
        <v>100</v>
      </c>
      <c r="G12" s="23">
        <v>19648</v>
      </c>
      <c r="H12" s="23">
        <v>0</v>
      </c>
      <c r="I12" s="23">
        <v>0</v>
      </c>
      <c r="J12" s="23">
        <v>0</v>
      </c>
      <c r="K12" s="23">
        <v>0</v>
      </c>
      <c r="L12" s="24">
        <v>19648</v>
      </c>
    </row>
    <row r="13" spans="1:12" hidden="1" x14ac:dyDescent="0.15">
      <c r="A13" s="197"/>
      <c r="B13" s="240"/>
      <c r="C13" s="90" t="s">
        <v>244</v>
      </c>
      <c r="D13" s="23">
        <v>155</v>
      </c>
      <c r="E13" s="23">
        <v>79</v>
      </c>
      <c r="F13" s="23">
        <v>100</v>
      </c>
      <c r="G13" s="23">
        <v>19121</v>
      </c>
      <c r="H13" s="23">
        <v>0</v>
      </c>
      <c r="I13" s="23">
        <v>0</v>
      </c>
      <c r="J13" s="23">
        <v>0</v>
      </c>
      <c r="K13" s="23">
        <v>0</v>
      </c>
      <c r="L13" s="24">
        <v>19121</v>
      </c>
    </row>
    <row r="14" spans="1:12" hidden="1" x14ac:dyDescent="0.15">
      <c r="A14" s="197"/>
      <c r="B14" s="240"/>
      <c r="C14" s="90" t="s">
        <v>245</v>
      </c>
      <c r="D14" s="23">
        <v>155</v>
      </c>
      <c r="E14" s="23">
        <v>132</v>
      </c>
      <c r="F14" s="23">
        <v>100</v>
      </c>
      <c r="G14" s="23">
        <v>26422</v>
      </c>
      <c r="H14" s="23">
        <v>0</v>
      </c>
      <c r="I14" s="23">
        <v>0</v>
      </c>
      <c r="J14" s="23">
        <v>0</v>
      </c>
      <c r="K14" s="23">
        <v>0</v>
      </c>
      <c r="L14" s="24">
        <v>26422</v>
      </c>
    </row>
    <row r="15" spans="1:12" hidden="1" x14ac:dyDescent="0.15">
      <c r="A15" s="197"/>
      <c r="B15" s="240"/>
      <c r="C15" s="90" t="s">
        <v>246</v>
      </c>
      <c r="D15" s="23">
        <v>155</v>
      </c>
      <c r="E15" s="23">
        <v>125</v>
      </c>
      <c r="F15" s="23">
        <v>100</v>
      </c>
      <c r="G15" s="23">
        <v>29863</v>
      </c>
      <c r="H15" s="23">
        <v>0</v>
      </c>
      <c r="I15" s="23">
        <v>0</v>
      </c>
      <c r="J15" s="23">
        <v>0</v>
      </c>
      <c r="K15" s="23">
        <v>0</v>
      </c>
      <c r="L15" s="24">
        <v>29863</v>
      </c>
    </row>
    <row r="16" spans="1:12" hidden="1" x14ac:dyDescent="0.15">
      <c r="A16" s="197"/>
      <c r="B16" s="240"/>
      <c r="C16" s="90" t="s">
        <v>247</v>
      </c>
      <c r="D16" s="23">
        <v>155</v>
      </c>
      <c r="E16" s="23">
        <v>104</v>
      </c>
      <c r="F16" s="23">
        <v>100</v>
      </c>
      <c r="G16" s="23">
        <v>24926</v>
      </c>
      <c r="H16" s="23">
        <v>0</v>
      </c>
      <c r="I16" s="23">
        <v>0</v>
      </c>
      <c r="J16" s="23">
        <v>0</v>
      </c>
      <c r="K16" s="23">
        <v>0</v>
      </c>
      <c r="L16" s="24">
        <v>24926</v>
      </c>
    </row>
    <row r="17" spans="1:12" ht="14.25" hidden="1" thickBot="1" x14ac:dyDescent="0.2">
      <c r="A17" s="198"/>
      <c r="B17" s="241"/>
      <c r="C17" s="91" t="s">
        <v>248</v>
      </c>
      <c r="D17" s="26">
        <v>155</v>
      </c>
      <c r="E17" s="26">
        <v>107</v>
      </c>
      <c r="F17" s="26">
        <v>100</v>
      </c>
      <c r="G17" s="26">
        <v>25232</v>
      </c>
      <c r="H17" s="26">
        <v>0</v>
      </c>
      <c r="I17" s="26">
        <v>0</v>
      </c>
      <c r="J17" s="26">
        <v>0</v>
      </c>
      <c r="K17" s="26">
        <v>0</v>
      </c>
      <c r="L17" s="27">
        <v>25232</v>
      </c>
    </row>
    <row r="18" spans="1:12" ht="13.5" customHeight="1" x14ac:dyDescent="0.15">
      <c r="A18" s="197">
        <v>1</v>
      </c>
      <c r="B18" s="200" t="s">
        <v>194</v>
      </c>
      <c r="C18" s="89" t="s">
        <v>237</v>
      </c>
      <c r="D18" s="153">
        <v>42</v>
      </c>
      <c r="E18" s="153">
        <v>28</v>
      </c>
      <c r="F18" s="153">
        <v>100</v>
      </c>
      <c r="G18" s="153">
        <v>6380</v>
      </c>
      <c r="H18" s="153">
        <v>0</v>
      </c>
      <c r="I18" s="153">
        <v>0</v>
      </c>
      <c r="J18" s="153">
        <v>0</v>
      </c>
      <c r="K18" s="153">
        <v>0</v>
      </c>
      <c r="L18" s="154">
        <v>6380</v>
      </c>
    </row>
    <row r="19" spans="1:12" x14ac:dyDescent="0.15">
      <c r="A19" s="197"/>
      <c r="B19" s="200"/>
      <c r="C19" s="89" t="s">
        <v>238</v>
      </c>
      <c r="D19" s="146">
        <v>42</v>
      </c>
      <c r="E19" s="146">
        <v>29</v>
      </c>
      <c r="F19" s="146">
        <v>100</v>
      </c>
      <c r="G19" s="146">
        <v>6697</v>
      </c>
      <c r="H19" s="146">
        <v>0</v>
      </c>
      <c r="I19" s="146">
        <v>0</v>
      </c>
      <c r="J19" s="146">
        <v>0</v>
      </c>
      <c r="K19" s="146">
        <v>0</v>
      </c>
      <c r="L19" s="147">
        <v>6697</v>
      </c>
    </row>
    <row r="20" spans="1:12" x14ac:dyDescent="0.15">
      <c r="A20" s="197"/>
      <c r="B20" s="200"/>
      <c r="C20" s="89" t="s">
        <v>239</v>
      </c>
      <c r="D20" s="146">
        <v>42</v>
      </c>
      <c r="E20" s="146">
        <v>32</v>
      </c>
      <c r="F20" s="146">
        <v>100</v>
      </c>
      <c r="G20" s="146">
        <v>8295</v>
      </c>
      <c r="H20" s="146">
        <v>0</v>
      </c>
      <c r="I20" s="146">
        <v>0</v>
      </c>
      <c r="J20" s="146">
        <v>0</v>
      </c>
      <c r="K20" s="146">
        <v>0</v>
      </c>
      <c r="L20" s="147">
        <v>8295</v>
      </c>
    </row>
    <row r="21" spans="1:12" x14ac:dyDescent="0.15">
      <c r="A21" s="197"/>
      <c r="B21" s="200"/>
      <c r="C21" s="89" t="s">
        <v>240</v>
      </c>
      <c r="D21" s="146">
        <v>42</v>
      </c>
      <c r="E21" s="146">
        <v>36</v>
      </c>
      <c r="F21" s="146">
        <v>100</v>
      </c>
      <c r="G21" s="146">
        <v>9070</v>
      </c>
      <c r="H21" s="146">
        <v>0</v>
      </c>
      <c r="I21" s="146">
        <v>0</v>
      </c>
      <c r="J21" s="146">
        <v>0</v>
      </c>
      <c r="K21" s="146">
        <v>0</v>
      </c>
      <c r="L21" s="147">
        <v>9070</v>
      </c>
    </row>
    <row r="22" spans="1:12" x14ac:dyDescent="0.15">
      <c r="A22" s="197"/>
      <c r="B22" s="200"/>
      <c r="C22" s="89" t="s">
        <v>241</v>
      </c>
      <c r="D22" s="146">
        <v>42</v>
      </c>
      <c r="E22" s="146">
        <v>34</v>
      </c>
      <c r="F22" s="146">
        <v>100</v>
      </c>
      <c r="G22" s="146">
        <v>9245</v>
      </c>
      <c r="H22" s="146">
        <v>0</v>
      </c>
      <c r="I22" s="146">
        <v>0</v>
      </c>
      <c r="J22" s="146">
        <v>0</v>
      </c>
      <c r="K22" s="146">
        <v>0</v>
      </c>
      <c r="L22" s="147">
        <v>9245</v>
      </c>
    </row>
    <row r="23" spans="1:12" x14ac:dyDescent="0.15">
      <c r="A23" s="197"/>
      <c r="B23" s="200"/>
      <c r="C23" s="90" t="s">
        <v>242</v>
      </c>
      <c r="D23" s="146">
        <v>41</v>
      </c>
      <c r="E23" s="146">
        <v>35</v>
      </c>
      <c r="F23" s="146">
        <v>100</v>
      </c>
      <c r="G23" s="146">
        <v>8465</v>
      </c>
      <c r="H23" s="146">
        <v>0</v>
      </c>
      <c r="I23" s="146">
        <v>0</v>
      </c>
      <c r="J23" s="146">
        <v>0</v>
      </c>
      <c r="K23" s="146">
        <v>0</v>
      </c>
      <c r="L23" s="147">
        <v>8465</v>
      </c>
    </row>
    <row r="24" spans="1:12" x14ac:dyDescent="0.15">
      <c r="A24" s="197"/>
      <c r="B24" s="200"/>
      <c r="C24" s="90" t="s">
        <v>243</v>
      </c>
      <c r="D24" s="146">
        <v>41</v>
      </c>
      <c r="E24" s="146">
        <v>30</v>
      </c>
      <c r="F24" s="146">
        <v>100</v>
      </c>
      <c r="G24" s="146">
        <v>6925</v>
      </c>
      <c r="H24" s="146">
        <v>0</v>
      </c>
      <c r="I24" s="146">
        <v>0</v>
      </c>
      <c r="J24" s="146">
        <v>0</v>
      </c>
      <c r="K24" s="146">
        <v>0</v>
      </c>
      <c r="L24" s="147">
        <v>6925</v>
      </c>
    </row>
    <row r="25" spans="1:12" x14ac:dyDescent="0.15">
      <c r="A25" s="197"/>
      <c r="B25" s="200"/>
      <c r="C25" s="90" t="s">
        <v>244</v>
      </c>
      <c r="D25" s="146">
        <v>41</v>
      </c>
      <c r="E25" s="146">
        <v>31</v>
      </c>
      <c r="F25" s="146">
        <v>100</v>
      </c>
      <c r="G25" s="146">
        <v>6594</v>
      </c>
      <c r="H25" s="146">
        <v>0</v>
      </c>
      <c r="I25" s="146">
        <v>0</v>
      </c>
      <c r="J25" s="146">
        <v>0</v>
      </c>
      <c r="K25" s="146">
        <v>0</v>
      </c>
      <c r="L25" s="147">
        <v>6594</v>
      </c>
    </row>
    <row r="26" spans="1:12" x14ac:dyDescent="0.15">
      <c r="A26" s="197"/>
      <c r="B26" s="200"/>
      <c r="C26" s="90" t="s">
        <v>245</v>
      </c>
      <c r="D26" s="146">
        <v>36</v>
      </c>
      <c r="E26" s="146">
        <v>32</v>
      </c>
      <c r="F26" s="146">
        <v>100</v>
      </c>
      <c r="G26" s="146">
        <v>7511</v>
      </c>
      <c r="H26" s="146">
        <v>0</v>
      </c>
      <c r="I26" s="146">
        <v>0</v>
      </c>
      <c r="J26" s="146">
        <v>0</v>
      </c>
      <c r="K26" s="146">
        <v>0</v>
      </c>
      <c r="L26" s="147">
        <v>7511</v>
      </c>
    </row>
    <row r="27" spans="1:12" x14ac:dyDescent="0.15">
      <c r="A27" s="197"/>
      <c r="B27" s="200"/>
      <c r="C27" s="90" t="s">
        <v>246</v>
      </c>
      <c r="D27" s="146">
        <v>36</v>
      </c>
      <c r="E27" s="146">
        <v>34</v>
      </c>
      <c r="F27" s="146">
        <v>100</v>
      </c>
      <c r="G27" s="146">
        <v>7573</v>
      </c>
      <c r="H27" s="146">
        <v>0</v>
      </c>
      <c r="I27" s="146">
        <v>0</v>
      </c>
      <c r="J27" s="146">
        <v>0</v>
      </c>
      <c r="K27" s="146">
        <v>0</v>
      </c>
      <c r="L27" s="147">
        <v>7573</v>
      </c>
    </row>
    <row r="28" spans="1:12" x14ac:dyDescent="0.15">
      <c r="A28" s="197"/>
      <c r="B28" s="200"/>
      <c r="C28" s="90" t="s">
        <v>247</v>
      </c>
      <c r="D28" s="146">
        <v>38</v>
      </c>
      <c r="E28" s="146">
        <v>38</v>
      </c>
      <c r="F28" s="146">
        <v>100</v>
      </c>
      <c r="G28" s="146">
        <v>7250</v>
      </c>
      <c r="H28" s="146">
        <v>0</v>
      </c>
      <c r="I28" s="146">
        <v>0</v>
      </c>
      <c r="J28" s="146">
        <v>0</v>
      </c>
      <c r="K28" s="146">
        <v>0</v>
      </c>
      <c r="L28" s="147">
        <v>7250</v>
      </c>
    </row>
    <row r="29" spans="1:12" ht="14.25" thickBot="1" x14ac:dyDescent="0.2">
      <c r="A29" s="198"/>
      <c r="B29" s="201"/>
      <c r="C29" s="91" t="s">
        <v>248</v>
      </c>
      <c r="D29" s="148">
        <v>38</v>
      </c>
      <c r="E29" s="148">
        <v>29</v>
      </c>
      <c r="F29" s="148">
        <v>100</v>
      </c>
      <c r="G29" s="148">
        <v>6466</v>
      </c>
      <c r="H29" s="148">
        <v>0</v>
      </c>
      <c r="I29" s="148">
        <v>0</v>
      </c>
      <c r="J29" s="148">
        <v>0</v>
      </c>
      <c r="K29" s="148">
        <v>0</v>
      </c>
      <c r="L29" s="149">
        <v>6466</v>
      </c>
    </row>
    <row r="30" spans="1:12" ht="13.5" customHeight="1" x14ac:dyDescent="0.15">
      <c r="A30" s="197">
        <v>2</v>
      </c>
      <c r="B30" s="200" t="s">
        <v>218</v>
      </c>
      <c r="C30" s="89" t="s">
        <v>237</v>
      </c>
      <c r="D30" s="153">
        <v>41</v>
      </c>
      <c r="E30" s="153">
        <v>20</v>
      </c>
      <c r="F30" s="153">
        <v>100</v>
      </c>
      <c r="G30" s="170">
        <v>8085</v>
      </c>
      <c r="H30" s="170">
        <v>0</v>
      </c>
      <c r="I30" s="170">
        <v>0</v>
      </c>
      <c r="J30" s="170">
        <v>0</v>
      </c>
      <c r="K30" s="170">
        <v>0</v>
      </c>
      <c r="L30" s="154">
        <v>8085</v>
      </c>
    </row>
    <row r="31" spans="1:12" x14ac:dyDescent="0.15">
      <c r="A31" s="197"/>
      <c r="B31" s="200"/>
      <c r="C31" s="89" t="s">
        <v>238</v>
      </c>
      <c r="D31" s="146">
        <v>41</v>
      </c>
      <c r="E31" s="146">
        <v>21</v>
      </c>
      <c r="F31" s="146">
        <v>100</v>
      </c>
      <c r="G31" s="151">
        <v>8940</v>
      </c>
      <c r="H31" s="151">
        <v>0</v>
      </c>
      <c r="I31" s="151">
        <v>0</v>
      </c>
      <c r="J31" s="151">
        <v>0</v>
      </c>
      <c r="K31" s="151">
        <v>0</v>
      </c>
      <c r="L31" s="147">
        <v>8940</v>
      </c>
    </row>
    <row r="32" spans="1:12" x14ac:dyDescent="0.15">
      <c r="A32" s="197"/>
      <c r="B32" s="200"/>
      <c r="C32" s="89" t="s">
        <v>239</v>
      </c>
      <c r="D32" s="146">
        <v>41</v>
      </c>
      <c r="E32" s="146">
        <v>29</v>
      </c>
      <c r="F32" s="146">
        <v>100</v>
      </c>
      <c r="G32" s="151">
        <v>9654</v>
      </c>
      <c r="H32" s="151">
        <v>0</v>
      </c>
      <c r="I32" s="151">
        <v>0</v>
      </c>
      <c r="J32" s="151">
        <v>0</v>
      </c>
      <c r="K32" s="151">
        <v>0</v>
      </c>
      <c r="L32" s="147">
        <v>9654</v>
      </c>
    </row>
    <row r="33" spans="1:12" x14ac:dyDescent="0.15">
      <c r="A33" s="197"/>
      <c r="B33" s="200"/>
      <c r="C33" s="89" t="s">
        <v>240</v>
      </c>
      <c r="D33" s="146">
        <v>41</v>
      </c>
      <c r="E33" s="146">
        <v>37</v>
      </c>
      <c r="F33" s="146">
        <v>100</v>
      </c>
      <c r="G33" s="151">
        <v>12176</v>
      </c>
      <c r="H33" s="151">
        <v>0</v>
      </c>
      <c r="I33" s="151">
        <v>0</v>
      </c>
      <c r="J33" s="151">
        <v>0</v>
      </c>
      <c r="K33" s="151">
        <v>0</v>
      </c>
      <c r="L33" s="147">
        <v>12176</v>
      </c>
    </row>
    <row r="34" spans="1:12" x14ac:dyDescent="0.15">
      <c r="A34" s="197"/>
      <c r="B34" s="200"/>
      <c r="C34" s="89" t="s">
        <v>241</v>
      </c>
      <c r="D34" s="146">
        <v>46</v>
      </c>
      <c r="E34" s="146">
        <v>46</v>
      </c>
      <c r="F34" s="146">
        <v>100</v>
      </c>
      <c r="G34" s="151">
        <v>13975</v>
      </c>
      <c r="H34" s="151">
        <v>0</v>
      </c>
      <c r="I34" s="151">
        <v>0</v>
      </c>
      <c r="J34" s="151">
        <v>0</v>
      </c>
      <c r="K34" s="151">
        <v>0</v>
      </c>
      <c r="L34" s="147">
        <v>13975</v>
      </c>
    </row>
    <row r="35" spans="1:12" x14ac:dyDescent="0.15">
      <c r="A35" s="197"/>
      <c r="B35" s="200"/>
      <c r="C35" s="90" t="s">
        <v>242</v>
      </c>
      <c r="D35" s="146">
        <v>46</v>
      </c>
      <c r="E35" s="146">
        <v>35</v>
      </c>
      <c r="F35" s="146">
        <v>100</v>
      </c>
      <c r="G35" s="151">
        <v>11492</v>
      </c>
      <c r="H35" s="151">
        <v>0</v>
      </c>
      <c r="I35" s="151">
        <v>0</v>
      </c>
      <c r="J35" s="151">
        <v>0</v>
      </c>
      <c r="K35" s="151">
        <v>0</v>
      </c>
      <c r="L35" s="147">
        <v>11492</v>
      </c>
    </row>
    <row r="36" spans="1:12" x14ac:dyDescent="0.15">
      <c r="A36" s="197"/>
      <c r="B36" s="200"/>
      <c r="C36" s="90" t="s">
        <v>243</v>
      </c>
      <c r="D36" s="146">
        <v>46</v>
      </c>
      <c r="E36" s="146">
        <v>22</v>
      </c>
      <c r="F36" s="146">
        <v>100</v>
      </c>
      <c r="G36" s="151">
        <v>9216</v>
      </c>
      <c r="H36" s="151">
        <v>0</v>
      </c>
      <c r="I36" s="151">
        <v>0</v>
      </c>
      <c r="J36" s="151">
        <v>0</v>
      </c>
      <c r="K36" s="151">
        <v>0</v>
      </c>
      <c r="L36" s="147">
        <v>9216</v>
      </c>
    </row>
    <row r="37" spans="1:12" x14ac:dyDescent="0.15">
      <c r="A37" s="197"/>
      <c r="B37" s="200"/>
      <c r="C37" s="90" t="s">
        <v>244</v>
      </c>
      <c r="D37" s="146">
        <v>46</v>
      </c>
      <c r="E37" s="146">
        <v>22</v>
      </c>
      <c r="F37" s="146">
        <v>100</v>
      </c>
      <c r="G37" s="151">
        <v>8427</v>
      </c>
      <c r="H37" s="151">
        <v>0</v>
      </c>
      <c r="I37" s="151">
        <v>0</v>
      </c>
      <c r="J37" s="151">
        <v>0</v>
      </c>
      <c r="K37" s="151">
        <v>0</v>
      </c>
      <c r="L37" s="147">
        <v>8427</v>
      </c>
    </row>
    <row r="38" spans="1:12" x14ac:dyDescent="0.15">
      <c r="A38" s="197"/>
      <c r="B38" s="200"/>
      <c r="C38" s="90" t="s">
        <v>245</v>
      </c>
      <c r="D38" s="146">
        <v>46</v>
      </c>
      <c r="E38" s="146">
        <v>28</v>
      </c>
      <c r="F38" s="146">
        <v>100</v>
      </c>
      <c r="G38" s="151">
        <v>8945</v>
      </c>
      <c r="H38" s="151">
        <v>0</v>
      </c>
      <c r="I38" s="151">
        <v>0</v>
      </c>
      <c r="J38" s="151">
        <v>0</v>
      </c>
      <c r="K38" s="151">
        <v>0</v>
      </c>
      <c r="L38" s="147">
        <v>8945</v>
      </c>
    </row>
    <row r="39" spans="1:12" x14ac:dyDescent="0.15">
      <c r="A39" s="197"/>
      <c r="B39" s="200"/>
      <c r="C39" s="90" t="s">
        <v>246</v>
      </c>
      <c r="D39" s="146">
        <v>46</v>
      </c>
      <c r="E39" s="146">
        <v>32</v>
      </c>
      <c r="F39" s="146">
        <v>100</v>
      </c>
      <c r="G39" s="151">
        <v>9130</v>
      </c>
      <c r="H39" s="151">
        <v>0</v>
      </c>
      <c r="I39" s="151">
        <v>0</v>
      </c>
      <c r="J39" s="151">
        <v>0</v>
      </c>
      <c r="K39" s="151">
        <v>0</v>
      </c>
      <c r="L39" s="147">
        <v>9130</v>
      </c>
    </row>
    <row r="40" spans="1:12" x14ac:dyDescent="0.15">
      <c r="A40" s="197"/>
      <c r="B40" s="200"/>
      <c r="C40" s="90" t="s">
        <v>247</v>
      </c>
      <c r="D40" s="146">
        <v>46</v>
      </c>
      <c r="E40" s="146">
        <v>35</v>
      </c>
      <c r="F40" s="146">
        <v>100</v>
      </c>
      <c r="G40" s="151">
        <v>8398</v>
      </c>
      <c r="H40" s="151">
        <v>0</v>
      </c>
      <c r="I40" s="151">
        <v>0</v>
      </c>
      <c r="J40" s="151">
        <v>0</v>
      </c>
      <c r="K40" s="151">
        <v>0</v>
      </c>
      <c r="L40" s="147">
        <v>8398</v>
      </c>
    </row>
    <row r="41" spans="1:12" ht="14.25" thickBot="1" x14ac:dyDescent="0.2">
      <c r="A41" s="197"/>
      <c r="B41" s="200"/>
      <c r="C41" s="91" t="s">
        <v>248</v>
      </c>
      <c r="D41" s="158">
        <v>46</v>
      </c>
      <c r="E41" s="158">
        <v>25</v>
      </c>
      <c r="F41" s="158">
        <v>100</v>
      </c>
      <c r="G41" s="171">
        <v>8726</v>
      </c>
      <c r="H41" s="171">
        <v>0</v>
      </c>
      <c r="I41" s="171">
        <v>0</v>
      </c>
      <c r="J41" s="171">
        <v>0</v>
      </c>
      <c r="K41" s="171">
        <v>0</v>
      </c>
      <c r="L41" s="159">
        <v>8726</v>
      </c>
    </row>
    <row r="42" spans="1:12" ht="14.25" hidden="1" thickBot="1" x14ac:dyDescent="0.2">
      <c r="A42" s="196">
        <v>4</v>
      </c>
      <c r="B42" s="199" t="s">
        <v>193</v>
      </c>
      <c r="C42" s="89" t="s">
        <v>237</v>
      </c>
      <c r="D42" s="144">
        <v>14</v>
      </c>
      <c r="E42" s="144">
        <v>8</v>
      </c>
      <c r="F42" s="144">
        <v>100</v>
      </c>
      <c r="G42" s="144">
        <v>2579</v>
      </c>
      <c r="H42" s="144">
        <v>0</v>
      </c>
      <c r="I42" s="144">
        <v>0</v>
      </c>
      <c r="J42" s="144">
        <v>0</v>
      </c>
      <c r="K42" s="144">
        <v>0</v>
      </c>
      <c r="L42" s="145">
        <v>2579</v>
      </c>
    </row>
    <row r="43" spans="1:12" ht="14.25" hidden="1" thickBot="1" x14ac:dyDescent="0.2">
      <c r="A43" s="197"/>
      <c r="B43" s="200"/>
      <c r="C43" s="89" t="s">
        <v>238</v>
      </c>
      <c r="D43" s="146">
        <v>14</v>
      </c>
      <c r="E43" s="146">
        <v>8</v>
      </c>
      <c r="F43" s="146">
        <v>100</v>
      </c>
      <c r="G43" s="146">
        <v>2716</v>
      </c>
      <c r="H43" s="146">
        <v>0</v>
      </c>
      <c r="I43" s="146">
        <v>0</v>
      </c>
      <c r="J43" s="146">
        <v>0</v>
      </c>
      <c r="K43" s="146">
        <v>0</v>
      </c>
      <c r="L43" s="147">
        <v>2716</v>
      </c>
    </row>
    <row r="44" spans="1:12" ht="14.25" hidden="1" thickBot="1" x14ac:dyDescent="0.2">
      <c r="A44" s="197"/>
      <c r="B44" s="200"/>
      <c r="C44" s="89" t="s">
        <v>239</v>
      </c>
      <c r="D44" s="146">
        <v>14</v>
      </c>
      <c r="E44" s="146">
        <v>8</v>
      </c>
      <c r="F44" s="146">
        <v>100</v>
      </c>
      <c r="G44" s="146">
        <v>2616</v>
      </c>
      <c r="H44" s="146">
        <v>0</v>
      </c>
      <c r="I44" s="146">
        <v>0</v>
      </c>
      <c r="J44" s="146">
        <v>0</v>
      </c>
      <c r="K44" s="146">
        <v>0</v>
      </c>
      <c r="L44" s="147">
        <v>2616</v>
      </c>
    </row>
    <row r="45" spans="1:12" ht="14.25" hidden="1" thickBot="1" x14ac:dyDescent="0.2">
      <c r="A45" s="197"/>
      <c r="B45" s="200"/>
      <c r="C45" s="89" t="s">
        <v>240</v>
      </c>
      <c r="D45" s="146">
        <v>14</v>
      </c>
      <c r="E45" s="146">
        <v>13</v>
      </c>
      <c r="F45" s="146">
        <v>100</v>
      </c>
      <c r="G45" s="146">
        <v>2762</v>
      </c>
      <c r="H45" s="146">
        <v>0</v>
      </c>
      <c r="I45" s="146">
        <v>0</v>
      </c>
      <c r="J45" s="146">
        <v>0</v>
      </c>
      <c r="K45" s="146">
        <v>0</v>
      </c>
      <c r="L45" s="147">
        <v>2762</v>
      </c>
    </row>
    <row r="46" spans="1:12" ht="14.25" hidden="1" thickBot="1" x14ac:dyDescent="0.2">
      <c r="A46" s="197"/>
      <c r="B46" s="200"/>
      <c r="C46" s="89" t="s">
        <v>241</v>
      </c>
      <c r="D46" s="146">
        <v>15</v>
      </c>
      <c r="E46" s="146">
        <v>15</v>
      </c>
      <c r="F46" s="146">
        <v>100</v>
      </c>
      <c r="G46" s="146">
        <v>2685</v>
      </c>
      <c r="H46" s="146">
        <v>0</v>
      </c>
      <c r="I46" s="146">
        <v>0</v>
      </c>
      <c r="J46" s="146">
        <v>0</v>
      </c>
      <c r="K46" s="146">
        <v>0</v>
      </c>
      <c r="L46" s="147">
        <v>2685</v>
      </c>
    </row>
    <row r="47" spans="1:12" ht="14.25" hidden="1" thickBot="1" x14ac:dyDescent="0.2">
      <c r="A47" s="197"/>
      <c r="B47" s="200"/>
      <c r="C47" s="90" t="s">
        <v>242</v>
      </c>
      <c r="D47" s="146">
        <v>16</v>
      </c>
      <c r="E47" s="146">
        <v>16</v>
      </c>
      <c r="F47" s="146">
        <v>100</v>
      </c>
      <c r="G47" s="146">
        <v>2569</v>
      </c>
      <c r="H47" s="146">
        <v>0</v>
      </c>
      <c r="I47" s="146">
        <v>0</v>
      </c>
      <c r="J47" s="146">
        <v>0</v>
      </c>
      <c r="K47" s="146">
        <v>0</v>
      </c>
      <c r="L47" s="147">
        <v>2569</v>
      </c>
    </row>
    <row r="48" spans="1:12" ht="14.25" hidden="1" thickBot="1" x14ac:dyDescent="0.2">
      <c r="A48" s="197"/>
      <c r="B48" s="200"/>
      <c r="C48" s="90" t="s">
        <v>243</v>
      </c>
      <c r="D48" s="146">
        <v>16</v>
      </c>
      <c r="E48" s="146">
        <v>7</v>
      </c>
      <c r="F48" s="146">
        <v>100</v>
      </c>
      <c r="G48" s="146">
        <v>2516</v>
      </c>
      <c r="H48" s="146">
        <v>0</v>
      </c>
      <c r="I48" s="146">
        <v>0</v>
      </c>
      <c r="J48" s="146">
        <v>0</v>
      </c>
      <c r="K48" s="146">
        <v>0</v>
      </c>
      <c r="L48" s="147">
        <v>2516</v>
      </c>
    </row>
    <row r="49" spans="1:12" ht="14.25" hidden="1" thickBot="1" x14ac:dyDescent="0.2">
      <c r="A49" s="197"/>
      <c r="B49" s="200"/>
      <c r="C49" s="90" t="s">
        <v>244</v>
      </c>
      <c r="D49" s="146">
        <v>16</v>
      </c>
      <c r="E49" s="146">
        <v>5</v>
      </c>
      <c r="F49" s="146">
        <v>100</v>
      </c>
      <c r="G49" s="146">
        <v>2419</v>
      </c>
      <c r="H49" s="146">
        <v>0</v>
      </c>
      <c r="I49" s="146">
        <v>0</v>
      </c>
      <c r="J49" s="146">
        <v>0</v>
      </c>
      <c r="K49" s="146">
        <v>0</v>
      </c>
      <c r="L49" s="147">
        <v>2419</v>
      </c>
    </row>
    <row r="50" spans="1:12" ht="14.25" hidden="1" thickBot="1" x14ac:dyDescent="0.2">
      <c r="A50" s="197"/>
      <c r="B50" s="200"/>
      <c r="C50" s="90" t="s">
        <v>245</v>
      </c>
      <c r="D50" s="146">
        <v>16</v>
      </c>
      <c r="E50" s="146">
        <v>5</v>
      </c>
      <c r="F50" s="146">
        <v>100</v>
      </c>
      <c r="G50" s="146">
        <v>2488</v>
      </c>
      <c r="H50" s="146">
        <v>0</v>
      </c>
      <c r="I50" s="146">
        <v>0</v>
      </c>
      <c r="J50" s="146">
        <v>0</v>
      </c>
      <c r="K50" s="146">
        <v>0</v>
      </c>
      <c r="L50" s="147">
        <v>2488</v>
      </c>
    </row>
    <row r="51" spans="1:12" ht="14.25" hidden="1" thickBot="1" x14ac:dyDescent="0.2">
      <c r="A51" s="197"/>
      <c r="B51" s="200"/>
      <c r="C51" s="90" t="s">
        <v>246</v>
      </c>
      <c r="D51" s="146">
        <v>16</v>
      </c>
      <c r="E51" s="146">
        <v>5</v>
      </c>
      <c r="F51" s="146">
        <v>100</v>
      </c>
      <c r="G51" s="146">
        <v>2480</v>
      </c>
      <c r="H51" s="146">
        <v>0</v>
      </c>
      <c r="I51" s="146">
        <v>0</v>
      </c>
      <c r="J51" s="146">
        <v>0</v>
      </c>
      <c r="K51" s="146">
        <v>0</v>
      </c>
      <c r="L51" s="147">
        <v>2480</v>
      </c>
    </row>
    <row r="52" spans="1:12" ht="14.25" hidden="1" thickBot="1" x14ac:dyDescent="0.2">
      <c r="A52" s="197"/>
      <c r="B52" s="200"/>
      <c r="C52" s="90" t="s">
        <v>247</v>
      </c>
      <c r="D52" s="146">
        <v>16</v>
      </c>
      <c r="E52" s="146">
        <v>6</v>
      </c>
      <c r="F52" s="146">
        <v>100</v>
      </c>
      <c r="G52" s="146">
        <v>2377</v>
      </c>
      <c r="H52" s="146">
        <v>0</v>
      </c>
      <c r="I52" s="146">
        <v>0</v>
      </c>
      <c r="J52" s="146">
        <v>0</v>
      </c>
      <c r="K52" s="146">
        <v>0</v>
      </c>
      <c r="L52" s="147">
        <v>2377</v>
      </c>
    </row>
    <row r="53" spans="1:12" ht="14.25" hidden="1" thickBot="1" x14ac:dyDescent="0.2">
      <c r="A53" s="198"/>
      <c r="B53" s="201"/>
      <c r="C53" s="91" t="s">
        <v>248</v>
      </c>
      <c r="D53" s="148">
        <v>16</v>
      </c>
      <c r="E53" s="148">
        <v>9</v>
      </c>
      <c r="F53" s="148">
        <v>100</v>
      </c>
      <c r="G53" s="148">
        <v>2871</v>
      </c>
      <c r="H53" s="148">
        <v>0</v>
      </c>
      <c r="I53" s="148">
        <v>0</v>
      </c>
      <c r="J53" s="148">
        <v>0</v>
      </c>
      <c r="K53" s="148">
        <v>0</v>
      </c>
      <c r="L53" s="149">
        <v>2871</v>
      </c>
    </row>
    <row r="54" spans="1:12" ht="13.5" hidden="1" customHeight="1" x14ac:dyDescent="0.15">
      <c r="A54" s="197">
        <v>5</v>
      </c>
      <c r="B54" s="200" t="s">
        <v>184</v>
      </c>
      <c r="C54" s="89" t="s">
        <v>237</v>
      </c>
      <c r="D54" s="153">
        <v>20</v>
      </c>
      <c r="E54" s="153">
        <v>5</v>
      </c>
      <c r="F54" s="153">
        <v>100</v>
      </c>
      <c r="G54" s="170">
        <v>587</v>
      </c>
      <c r="H54" s="170">
        <v>0</v>
      </c>
      <c r="I54" s="170">
        <v>0</v>
      </c>
      <c r="J54" s="170">
        <v>0</v>
      </c>
      <c r="K54" s="170">
        <v>0</v>
      </c>
      <c r="L54" s="154">
        <v>587</v>
      </c>
    </row>
    <row r="55" spans="1:12" ht="14.25" hidden="1" thickBot="1" x14ac:dyDescent="0.2">
      <c r="A55" s="197"/>
      <c r="B55" s="200"/>
      <c r="C55" s="89" t="s">
        <v>238</v>
      </c>
      <c r="D55" s="146">
        <v>20</v>
      </c>
      <c r="E55" s="146">
        <v>6</v>
      </c>
      <c r="F55" s="146">
        <v>100</v>
      </c>
      <c r="G55" s="151">
        <v>782</v>
      </c>
      <c r="H55" s="151">
        <v>0</v>
      </c>
      <c r="I55" s="151">
        <v>0</v>
      </c>
      <c r="J55" s="151">
        <v>0</v>
      </c>
      <c r="K55" s="151">
        <v>0</v>
      </c>
      <c r="L55" s="147">
        <v>782</v>
      </c>
    </row>
    <row r="56" spans="1:12" ht="14.25" hidden="1" thickBot="1" x14ac:dyDescent="0.2">
      <c r="A56" s="197"/>
      <c r="B56" s="200"/>
      <c r="C56" s="89" t="s">
        <v>239</v>
      </c>
      <c r="D56" s="146">
        <v>20</v>
      </c>
      <c r="E56" s="146">
        <v>8</v>
      </c>
      <c r="F56" s="146">
        <v>100</v>
      </c>
      <c r="G56" s="151">
        <v>719</v>
      </c>
      <c r="H56" s="151">
        <v>0</v>
      </c>
      <c r="I56" s="151">
        <v>0</v>
      </c>
      <c r="J56" s="151">
        <v>0</v>
      </c>
      <c r="K56" s="151">
        <v>0</v>
      </c>
      <c r="L56" s="147">
        <v>719</v>
      </c>
    </row>
    <row r="57" spans="1:12" ht="14.25" hidden="1" thickBot="1" x14ac:dyDescent="0.2">
      <c r="A57" s="197"/>
      <c r="B57" s="200"/>
      <c r="C57" s="89" t="s">
        <v>240</v>
      </c>
      <c r="D57" s="146">
        <v>13</v>
      </c>
      <c r="E57" s="146">
        <v>9</v>
      </c>
      <c r="F57" s="146">
        <v>100</v>
      </c>
      <c r="G57" s="151">
        <v>967</v>
      </c>
      <c r="H57" s="151">
        <v>0</v>
      </c>
      <c r="I57" s="151">
        <v>0</v>
      </c>
      <c r="J57" s="151">
        <v>0</v>
      </c>
      <c r="K57" s="151">
        <v>0</v>
      </c>
      <c r="L57" s="147">
        <v>967</v>
      </c>
    </row>
    <row r="58" spans="1:12" ht="14.25" hidden="1" thickBot="1" x14ac:dyDescent="0.2">
      <c r="A58" s="197"/>
      <c r="B58" s="200"/>
      <c r="C58" s="89" t="s">
        <v>241</v>
      </c>
      <c r="D58" s="146">
        <v>12</v>
      </c>
      <c r="E58" s="146">
        <v>12</v>
      </c>
      <c r="F58" s="146">
        <v>100</v>
      </c>
      <c r="G58" s="151">
        <v>950</v>
      </c>
      <c r="H58" s="151">
        <v>0</v>
      </c>
      <c r="I58" s="151">
        <v>0</v>
      </c>
      <c r="J58" s="151">
        <v>0</v>
      </c>
      <c r="K58" s="151">
        <v>0</v>
      </c>
      <c r="L58" s="147">
        <v>950</v>
      </c>
    </row>
    <row r="59" spans="1:12" ht="14.25" hidden="1" thickBot="1" x14ac:dyDescent="0.2">
      <c r="A59" s="197"/>
      <c r="B59" s="200"/>
      <c r="C59" s="90" t="s">
        <v>242</v>
      </c>
      <c r="D59" s="146">
        <v>12</v>
      </c>
      <c r="E59" s="146">
        <v>11</v>
      </c>
      <c r="F59" s="146">
        <v>100</v>
      </c>
      <c r="G59" s="151">
        <v>821</v>
      </c>
      <c r="H59" s="151">
        <v>0</v>
      </c>
      <c r="I59" s="151">
        <v>0</v>
      </c>
      <c r="J59" s="151">
        <v>0</v>
      </c>
      <c r="K59" s="151">
        <v>0</v>
      </c>
      <c r="L59" s="147">
        <v>821</v>
      </c>
    </row>
    <row r="60" spans="1:12" ht="14.25" hidden="1" thickBot="1" x14ac:dyDescent="0.2">
      <c r="A60" s="197"/>
      <c r="B60" s="200"/>
      <c r="C60" s="90" t="s">
        <v>243</v>
      </c>
      <c r="D60" s="146">
        <v>12</v>
      </c>
      <c r="E60" s="146">
        <v>4</v>
      </c>
      <c r="F60" s="146">
        <v>100</v>
      </c>
      <c r="G60" s="151">
        <v>650</v>
      </c>
      <c r="H60" s="151">
        <v>0</v>
      </c>
      <c r="I60" s="151">
        <v>0</v>
      </c>
      <c r="J60" s="151">
        <v>0</v>
      </c>
      <c r="K60" s="151">
        <v>0</v>
      </c>
      <c r="L60" s="147">
        <v>650</v>
      </c>
    </row>
    <row r="61" spans="1:12" ht="14.25" hidden="1" thickBot="1" x14ac:dyDescent="0.2">
      <c r="A61" s="197"/>
      <c r="B61" s="200"/>
      <c r="C61" s="90" t="s">
        <v>244</v>
      </c>
      <c r="D61" s="146">
        <v>12</v>
      </c>
      <c r="E61" s="146">
        <v>3</v>
      </c>
      <c r="F61" s="146">
        <v>100</v>
      </c>
      <c r="G61" s="151">
        <v>560</v>
      </c>
      <c r="H61" s="151">
        <v>0</v>
      </c>
      <c r="I61" s="151">
        <v>0</v>
      </c>
      <c r="J61" s="151">
        <v>0</v>
      </c>
      <c r="K61" s="151">
        <v>0</v>
      </c>
      <c r="L61" s="147">
        <v>560</v>
      </c>
    </row>
    <row r="62" spans="1:12" ht="14.25" hidden="1" thickBot="1" x14ac:dyDescent="0.2">
      <c r="A62" s="197"/>
      <c r="B62" s="200"/>
      <c r="C62" s="90" t="s">
        <v>245</v>
      </c>
      <c r="D62" s="146">
        <v>12</v>
      </c>
      <c r="E62" s="146">
        <v>2</v>
      </c>
      <c r="F62" s="146">
        <v>100</v>
      </c>
      <c r="G62" s="151">
        <v>637</v>
      </c>
      <c r="H62" s="151">
        <v>0</v>
      </c>
      <c r="I62" s="151">
        <v>0</v>
      </c>
      <c r="J62" s="151">
        <v>0</v>
      </c>
      <c r="K62" s="151">
        <v>0</v>
      </c>
      <c r="L62" s="147">
        <v>637</v>
      </c>
    </row>
    <row r="63" spans="1:12" ht="14.25" hidden="1" thickBot="1" x14ac:dyDescent="0.2">
      <c r="A63" s="197"/>
      <c r="B63" s="200"/>
      <c r="C63" s="90" t="s">
        <v>246</v>
      </c>
      <c r="D63" s="146">
        <v>12</v>
      </c>
      <c r="E63" s="146">
        <v>2</v>
      </c>
      <c r="F63" s="146">
        <v>100</v>
      </c>
      <c r="G63" s="151">
        <v>686</v>
      </c>
      <c r="H63" s="151">
        <v>0</v>
      </c>
      <c r="I63" s="151">
        <v>0</v>
      </c>
      <c r="J63" s="151">
        <v>0</v>
      </c>
      <c r="K63" s="151">
        <v>0</v>
      </c>
      <c r="L63" s="147">
        <v>686</v>
      </c>
    </row>
    <row r="64" spans="1:12" ht="14.25" hidden="1" thickBot="1" x14ac:dyDescent="0.2">
      <c r="A64" s="197"/>
      <c r="B64" s="200"/>
      <c r="C64" s="90" t="s">
        <v>247</v>
      </c>
      <c r="D64" s="146">
        <v>12</v>
      </c>
      <c r="E64" s="146">
        <v>9</v>
      </c>
      <c r="F64" s="146">
        <v>100</v>
      </c>
      <c r="G64" s="151">
        <v>647</v>
      </c>
      <c r="H64" s="151">
        <v>0</v>
      </c>
      <c r="I64" s="151">
        <v>0</v>
      </c>
      <c r="J64" s="151">
        <v>0</v>
      </c>
      <c r="K64" s="151">
        <v>0</v>
      </c>
      <c r="L64" s="147">
        <v>647</v>
      </c>
    </row>
    <row r="65" spans="1:12" ht="14.25" hidden="1" thickBot="1" x14ac:dyDescent="0.2">
      <c r="A65" s="197"/>
      <c r="B65" s="200"/>
      <c r="C65" s="91" t="s">
        <v>248</v>
      </c>
      <c r="D65" s="158">
        <v>12</v>
      </c>
      <c r="E65" s="158">
        <v>7</v>
      </c>
      <c r="F65" s="158">
        <v>100</v>
      </c>
      <c r="G65" s="171">
        <v>679</v>
      </c>
      <c r="H65" s="171">
        <v>0</v>
      </c>
      <c r="I65" s="171">
        <v>0</v>
      </c>
      <c r="J65" s="171">
        <v>0</v>
      </c>
      <c r="K65" s="171">
        <v>0</v>
      </c>
      <c r="L65" s="159">
        <v>679</v>
      </c>
    </row>
    <row r="66" spans="1:12" ht="13.15" customHeight="1" x14ac:dyDescent="0.15">
      <c r="A66" s="196">
        <v>3</v>
      </c>
      <c r="B66" s="236" t="s">
        <v>219</v>
      </c>
      <c r="C66" s="89" t="s">
        <v>237</v>
      </c>
      <c r="D66" s="144">
        <v>166</v>
      </c>
      <c r="E66" s="144">
        <v>78</v>
      </c>
      <c r="F66" s="144">
        <v>100</v>
      </c>
      <c r="G66" s="150">
        <v>35321</v>
      </c>
      <c r="H66" s="150">
        <v>0</v>
      </c>
      <c r="I66" s="150">
        <v>0</v>
      </c>
      <c r="J66" s="150">
        <v>0</v>
      </c>
      <c r="K66" s="150">
        <v>0</v>
      </c>
      <c r="L66" s="145">
        <v>35321</v>
      </c>
    </row>
    <row r="67" spans="1:12" ht="13.15" customHeight="1" x14ac:dyDescent="0.15">
      <c r="A67" s="197"/>
      <c r="B67" s="237"/>
      <c r="C67" s="89" t="s">
        <v>238</v>
      </c>
      <c r="D67" s="146">
        <v>166</v>
      </c>
      <c r="E67" s="146">
        <v>86</v>
      </c>
      <c r="F67" s="146">
        <v>100</v>
      </c>
      <c r="G67" s="151">
        <v>36119</v>
      </c>
      <c r="H67" s="151">
        <v>0</v>
      </c>
      <c r="I67" s="151">
        <v>0</v>
      </c>
      <c r="J67" s="151">
        <v>0</v>
      </c>
      <c r="K67" s="151">
        <v>0</v>
      </c>
      <c r="L67" s="147">
        <v>36119</v>
      </c>
    </row>
    <row r="68" spans="1:12" ht="13.15" customHeight="1" x14ac:dyDescent="0.15">
      <c r="A68" s="197"/>
      <c r="B68" s="237"/>
      <c r="C68" s="89" t="s">
        <v>239</v>
      </c>
      <c r="D68" s="146">
        <v>166</v>
      </c>
      <c r="E68" s="146">
        <v>132</v>
      </c>
      <c r="F68" s="146">
        <v>100</v>
      </c>
      <c r="G68" s="151">
        <v>37509</v>
      </c>
      <c r="H68" s="151">
        <v>0</v>
      </c>
      <c r="I68" s="151">
        <v>0</v>
      </c>
      <c r="J68" s="151">
        <v>0</v>
      </c>
      <c r="K68" s="151">
        <v>0</v>
      </c>
      <c r="L68" s="147">
        <v>37509</v>
      </c>
    </row>
    <row r="69" spans="1:12" ht="13.15" customHeight="1" x14ac:dyDescent="0.15">
      <c r="A69" s="197"/>
      <c r="B69" s="237"/>
      <c r="C69" s="89" t="s">
        <v>240</v>
      </c>
      <c r="D69" s="146">
        <v>175</v>
      </c>
      <c r="E69" s="146">
        <v>175</v>
      </c>
      <c r="F69" s="146">
        <v>100</v>
      </c>
      <c r="G69" s="151">
        <v>55177</v>
      </c>
      <c r="H69" s="151">
        <v>0</v>
      </c>
      <c r="I69" s="151">
        <v>0</v>
      </c>
      <c r="J69" s="151">
        <v>0</v>
      </c>
      <c r="K69" s="151">
        <v>0</v>
      </c>
      <c r="L69" s="147">
        <v>55177</v>
      </c>
    </row>
    <row r="70" spans="1:12" ht="13.15" customHeight="1" x14ac:dyDescent="0.15">
      <c r="A70" s="197"/>
      <c r="B70" s="237"/>
      <c r="C70" s="89" t="s">
        <v>241</v>
      </c>
      <c r="D70" s="146">
        <v>175</v>
      </c>
      <c r="E70" s="146">
        <v>172</v>
      </c>
      <c r="F70" s="146">
        <v>100</v>
      </c>
      <c r="G70" s="151">
        <v>61338</v>
      </c>
      <c r="H70" s="151">
        <v>0</v>
      </c>
      <c r="I70" s="151">
        <v>0</v>
      </c>
      <c r="J70" s="151">
        <v>0</v>
      </c>
      <c r="K70" s="151">
        <v>0</v>
      </c>
      <c r="L70" s="147">
        <v>61338</v>
      </c>
    </row>
    <row r="71" spans="1:12" ht="13.15" customHeight="1" x14ac:dyDescent="0.15">
      <c r="A71" s="197"/>
      <c r="B71" s="237"/>
      <c r="C71" s="90" t="s">
        <v>242</v>
      </c>
      <c r="D71" s="146">
        <v>175</v>
      </c>
      <c r="E71" s="146">
        <v>154</v>
      </c>
      <c r="F71" s="146">
        <v>100</v>
      </c>
      <c r="G71" s="151">
        <v>52404</v>
      </c>
      <c r="H71" s="151">
        <v>0</v>
      </c>
      <c r="I71" s="151">
        <v>0</v>
      </c>
      <c r="J71" s="151">
        <v>0</v>
      </c>
      <c r="K71" s="151">
        <v>0</v>
      </c>
      <c r="L71" s="147">
        <v>52404</v>
      </c>
    </row>
    <row r="72" spans="1:12" ht="13.15" customHeight="1" x14ac:dyDescent="0.15">
      <c r="A72" s="197"/>
      <c r="B72" s="237"/>
      <c r="C72" s="90" t="s">
        <v>243</v>
      </c>
      <c r="D72" s="146">
        <v>175</v>
      </c>
      <c r="E72" s="146">
        <v>96</v>
      </c>
      <c r="F72" s="146">
        <v>100</v>
      </c>
      <c r="G72" s="151">
        <v>38992</v>
      </c>
      <c r="H72" s="151">
        <v>0</v>
      </c>
      <c r="I72" s="151">
        <v>0</v>
      </c>
      <c r="J72" s="151">
        <v>0</v>
      </c>
      <c r="K72" s="151">
        <v>0</v>
      </c>
      <c r="L72" s="147">
        <v>38992</v>
      </c>
    </row>
    <row r="73" spans="1:12" ht="13.15" customHeight="1" x14ac:dyDescent="0.15">
      <c r="A73" s="197"/>
      <c r="B73" s="237"/>
      <c r="C73" s="90" t="s">
        <v>244</v>
      </c>
      <c r="D73" s="146">
        <v>175</v>
      </c>
      <c r="E73" s="146">
        <v>91</v>
      </c>
      <c r="F73" s="146">
        <v>100</v>
      </c>
      <c r="G73" s="151">
        <v>41292</v>
      </c>
      <c r="H73" s="151">
        <v>0</v>
      </c>
      <c r="I73" s="151">
        <v>0</v>
      </c>
      <c r="J73" s="151">
        <v>0</v>
      </c>
      <c r="K73" s="151">
        <v>0</v>
      </c>
      <c r="L73" s="147">
        <v>41292</v>
      </c>
    </row>
    <row r="74" spans="1:12" ht="13.15" customHeight="1" x14ac:dyDescent="0.15">
      <c r="A74" s="197"/>
      <c r="B74" s="237"/>
      <c r="C74" s="90" t="s">
        <v>245</v>
      </c>
      <c r="D74" s="146">
        <v>175</v>
      </c>
      <c r="E74" s="146">
        <v>163</v>
      </c>
      <c r="F74" s="146">
        <v>100</v>
      </c>
      <c r="G74" s="151">
        <v>50038</v>
      </c>
      <c r="H74" s="151">
        <v>0</v>
      </c>
      <c r="I74" s="151">
        <v>0</v>
      </c>
      <c r="J74" s="151">
        <v>0</v>
      </c>
      <c r="K74" s="151">
        <v>0</v>
      </c>
      <c r="L74" s="147">
        <v>50038</v>
      </c>
    </row>
    <row r="75" spans="1:12" ht="13.15" customHeight="1" x14ac:dyDescent="0.15">
      <c r="A75" s="197"/>
      <c r="B75" s="237"/>
      <c r="C75" s="90" t="s">
        <v>246</v>
      </c>
      <c r="D75" s="146">
        <v>175</v>
      </c>
      <c r="E75" s="146">
        <v>150</v>
      </c>
      <c r="F75" s="146">
        <v>100</v>
      </c>
      <c r="G75" s="151">
        <v>54532</v>
      </c>
      <c r="H75" s="151">
        <v>0</v>
      </c>
      <c r="I75" s="151">
        <v>0</v>
      </c>
      <c r="J75" s="151">
        <v>0</v>
      </c>
      <c r="K75" s="151">
        <v>0</v>
      </c>
      <c r="L75" s="147">
        <v>54532</v>
      </c>
    </row>
    <row r="76" spans="1:12" ht="13.15" customHeight="1" x14ac:dyDescent="0.15">
      <c r="A76" s="197"/>
      <c r="B76" s="237"/>
      <c r="C76" s="90" t="s">
        <v>247</v>
      </c>
      <c r="D76" s="146">
        <v>175</v>
      </c>
      <c r="E76" s="146">
        <v>131</v>
      </c>
      <c r="F76" s="146">
        <v>100</v>
      </c>
      <c r="G76" s="151">
        <v>45091</v>
      </c>
      <c r="H76" s="151">
        <v>0</v>
      </c>
      <c r="I76" s="151">
        <v>0</v>
      </c>
      <c r="J76" s="151">
        <v>0</v>
      </c>
      <c r="K76" s="151">
        <v>0</v>
      </c>
      <c r="L76" s="147">
        <v>45091</v>
      </c>
    </row>
    <row r="77" spans="1:12" ht="13.15" customHeight="1" thickBot="1" x14ac:dyDescent="0.2">
      <c r="A77" s="198"/>
      <c r="B77" s="238"/>
      <c r="C77" s="91" t="s">
        <v>248</v>
      </c>
      <c r="D77" s="148">
        <v>175</v>
      </c>
      <c r="E77" s="148">
        <v>118</v>
      </c>
      <c r="F77" s="148">
        <v>100</v>
      </c>
      <c r="G77" s="152">
        <v>43003</v>
      </c>
      <c r="H77" s="152">
        <v>0</v>
      </c>
      <c r="I77" s="152">
        <v>0</v>
      </c>
      <c r="J77" s="152">
        <v>0</v>
      </c>
      <c r="K77" s="152">
        <v>0</v>
      </c>
      <c r="L77" s="149">
        <v>43003</v>
      </c>
    </row>
    <row r="78" spans="1:12" ht="13.15" hidden="1" customHeight="1" x14ac:dyDescent="0.15">
      <c r="A78" s="197">
        <v>7</v>
      </c>
      <c r="B78" s="236" t="s">
        <v>220</v>
      </c>
      <c r="C78" s="89" t="s">
        <v>237</v>
      </c>
      <c r="D78" s="153">
        <v>113</v>
      </c>
      <c r="E78" s="153">
        <v>44</v>
      </c>
      <c r="F78" s="153">
        <v>100</v>
      </c>
      <c r="G78" s="170">
        <v>4091</v>
      </c>
      <c r="H78" s="170">
        <v>0</v>
      </c>
      <c r="I78" s="170">
        <v>0</v>
      </c>
      <c r="J78" s="170">
        <v>0</v>
      </c>
      <c r="K78" s="170">
        <v>0</v>
      </c>
      <c r="L78" s="154">
        <v>4091</v>
      </c>
    </row>
    <row r="79" spans="1:12" ht="13.9" hidden="1" customHeight="1" x14ac:dyDescent="0.15">
      <c r="A79" s="197"/>
      <c r="B79" s="237"/>
      <c r="C79" s="89" t="s">
        <v>238</v>
      </c>
      <c r="D79" s="146">
        <v>113</v>
      </c>
      <c r="E79" s="146">
        <v>26</v>
      </c>
      <c r="F79" s="146">
        <v>100</v>
      </c>
      <c r="G79" s="151">
        <v>2337</v>
      </c>
      <c r="H79" s="151">
        <v>0</v>
      </c>
      <c r="I79" s="151">
        <v>0</v>
      </c>
      <c r="J79" s="151">
        <v>0</v>
      </c>
      <c r="K79" s="151">
        <v>0</v>
      </c>
      <c r="L79" s="147">
        <v>2337</v>
      </c>
    </row>
    <row r="80" spans="1:12" ht="13.15" hidden="1" customHeight="1" x14ac:dyDescent="0.15">
      <c r="A80" s="197"/>
      <c r="B80" s="237"/>
      <c r="C80" s="89" t="s">
        <v>239</v>
      </c>
      <c r="D80" s="146">
        <v>113</v>
      </c>
      <c r="E80" s="146">
        <v>29</v>
      </c>
      <c r="F80" s="146">
        <v>100</v>
      </c>
      <c r="G80" s="151">
        <v>3014</v>
      </c>
      <c r="H80" s="151">
        <v>0</v>
      </c>
      <c r="I80" s="151">
        <v>0</v>
      </c>
      <c r="J80" s="151">
        <v>0</v>
      </c>
      <c r="K80" s="151">
        <v>0</v>
      </c>
      <c r="L80" s="147">
        <v>3014</v>
      </c>
    </row>
    <row r="81" spans="1:12" ht="13.15" hidden="1" customHeight="1" x14ac:dyDescent="0.15">
      <c r="A81" s="197"/>
      <c r="B81" s="237"/>
      <c r="C81" s="89" t="s">
        <v>240</v>
      </c>
      <c r="D81" s="146">
        <v>113</v>
      </c>
      <c r="E81" s="146">
        <v>13</v>
      </c>
      <c r="F81" s="146">
        <v>100</v>
      </c>
      <c r="G81" s="151">
        <v>2533</v>
      </c>
      <c r="H81" s="151">
        <v>0</v>
      </c>
      <c r="I81" s="151">
        <v>0</v>
      </c>
      <c r="J81" s="151">
        <v>0</v>
      </c>
      <c r="K81" s="151">
        <v>0</v>
      </c>
      <c r="L81" s="147">
        <v>2533</v>
      </c>
    </row>
    <row r="82" spans="1:12" ht="13.15" hidden="1" customHeight="1" x14ac:dyDescent="0.15">
      <c r="A82" s="197"/>
      <c r="B82" s="237"/>
      <c r="C82" s="89" t="s">
        <v>241</v>
      </c>
      <c r="D82" s="146">
        <v>113</v>
      </c>
      <c r="E82" s="146">
        <v>18</v>
      </c>
      <c r="F82" s="146">
        <v>100</v>
      </c>
      <c r="G82" s="151">
        <v>2691</v>
      </c>
      <c r="H82" s="151">
        <v>0</v>
      </c>
      <c r="I82" s="151">
        <v>0</v>
      </c>
      <c r="J82" s="151">
        <v>0</v>
      </c>
      <c r="K82" s="151">
        <v>0</v>
      </c>
      <c r="L82" s="147">
        <v>2691</v>
      </c>
    </row>
    <row r="83" spans="1:12" ht="13.15" hidden="1" customHeight="1" x14ac:dyDescent="0.15">
      <c r="A83" s="197"/>
      <c r="B83" s="237"/>
      <c r="C83" s="90" t="s">
        <v>242</v>
      </c>
      <c r="D83" s="146">
        <v>113</v>
      </c>
      <c r="E83" s="146">
        <v>12</v>
      </c>
      <c r="F83" s="146">
        <v>100</v>
      </c>
      <c r="G83" s="151">
        <v>2410</v>
      </c>
      <c r="H83" s="151">
        <v>0</v>
      </c>
      <c r="I83" s="151">
        <v>0</v>
      </c>
      <c r="J83" s="151">
        <v>0</v>
      </c>
      <c r="K83" s="151">
        <v>0</v>
      </c>
      <c r="L83" s="147">
        <v>2410</v>
      </c>
    </row>
    <row r="84" spans="1:12" ht="13.15" hidden="1" customHeight="1" x14ac:dyDescent="0.15">
      <c r="A84" s="197"/>
      <c r="B84" s="237"/>
      <c r="C84" s="90" t="s">
        <v>243</v>
      </c>
      <c r="D84" s="146">
        <v>113</v>
      </c>
      <c r="E84" s="146">
        <v>7</v>
      </c>
      <c r="F84" s="146">
        <v>100</v>
      </c>
      <c r="G84" s="151">
        <v>1608</v>
      </c>
      <c r="H84" s="151">
        <v>0</v>
      </c>
      <c r="I84" s="151">
        <v>0</v>
      </c>
      <c r="J84" s="151">
        <v>0</v>
      </c>
      <c r="K84" s="151">
        <v>0</v>
      </c>
      <c r="L84" s="147">
        <v>1608</v>
      </c>
    </row>
    <row r="85" spans="1:12" ht="13.15" hidden="1" customHeight="1" x14ac:dyDescent="0.15">
      <c r="A85" s="197"/>
      <c r="B85" s="237"/>
      <c r="C85" s="90" t="s">
        <v>244</v>
      </c>
      <c r="D85" s="146">
        <v>113</v>
      </c>
      <c r="E85" s="146">
        <v>9</v>
      </c>
      <c r="F85" s="146">
        <v>100</v>
      </c>
      <c r="G85" s="151">
        <v>1445</v>
      </c>
      <c r="H85" s="151">
        <v>0</v>
      </c>
      <c r="I85" s="151">
        <v>0</v>
      </c>
      <c r="J85" s="151">
        <v>0</v>
      </c>
      <c r="K85" s="151">
        <v>0</v>
      </c>
      <c r="L85" s="147">
        <v>1445</v>
      </c>
    </row>
    <row r="86" spans="1:12" ht="13.15" hidden="1" customHeight="1" x14ac:dyDescent="0.15">
      <c r="A86" s="197"/>
      <c r="B86" s="237"/>
      <c r="C86" s="90" t="s">
        <v>245</v>
      </c>
      <c r="D86" s="146">
        <v>113</v>
      </c>
      <c r="E86" s="146">
        <v>11</v>
      </c>
      <c r="F86" s="146">
        <v>100</v>
      </c>
      <c r="G86" s="151">
        <v>1496</v>
      </c>
      <c r="H86" s="151">
        <v>0</v>
      </c>
      <c r="I86" s="151">
        <v>0</v>
      </c>
      <c r="J86" s="151">
        <v>0</v>
      </c>
      <c r="K86" s="151">
        <v>0</v>
      </c>
      <c r="L86" s="147">
        <v>1496</v>
      </c>
    </row>
    <row r="87" spans="1:12" ht="13.15" hidden="1" customHeight="1" x14ac:dyDescent="0.15">
      <c r="A87" s="197"/>
      <c r="B87" s="237"/>
      <c r="C87" s="90" t="s">
        <v>246</v>
      </c>
      <c r="D87" s="146">
        <v>113</v>
      </c>
      <c r="E87" s="146">
        <v>9</v>
      </c>
      <c r="F87" s="146">
        <v>100</v>
      </c>
      <c r="G87" s="151">
        <v>1419</v>
      </c>
      <c r="H87" s="151">
        <v>0</v>
      </c>
      <c r="I87" s="151">
        <v>0</v>
      </c>
      <c r="J87" s="151">
        <v>0</v>
      </c>
      <c r="K87" s="151">
        <v>0</v>
      </c>
      <c r="L87" s="147">
        <v>1419</v>
      </c>
    </row>
    <row r="88" spans="1:12" ht="13.15" hidden="1" customHeight="1" x14ac:dyDescent="0.15">
      <c r="A88" s="197"/>
      <c r="B88" s="237"/>
      <c r="C88" s="90" t="s">
        <v>247</v>
      </c>
      <c r="D88" s="146">
        <v>113</v>
      </c>
      <c r="E88" s="146">
        <v>10</v>
      </c>
      <c r="F88" s="146">
        <v>100</v>
      </c>
      <c r="G88" s="151">
        <v>1344</v>
      </c>
      <c r="H88" s="151">
        <v>0</v>
      </c>
      <c r="I88" s="151">
        <v>0</v>
      </c>
      <c r="J88" s="151">
        <v>0</v>
      </c>
      <c r="K88" s="151">
        <v>0</v>
      </c>
      <c r="L88" s="147">
        <v>1344</v>
      </c>
    </row>
    <row r="89" spans="1:12" ht="13.15" hidden="1" customHeight="1" thickBot="1" x14ac:dyDescent="0.2">
      <c r="A89" s="197"/>
      <c r="B89" s="238"/>
      <c r="C89" s="91" t="s">
        <v>248</v>
      </c>
      <c r="D89" s="158">
        <v>103</v>
      </c>
      <c r="E89" s="158">
        <v>103</v>
      </c>
      <c r="F89" s="158">
        <v>100</v>
      </c>
      <c r="G89" s="171">
        <v>3994</v>
      </c>
      <c r="H89" s="171">
        <v>0</v>
      </c>
      <c r="I89" s="171">
        <v>0</v>
      </c>
      <c r="J89" s="171">
        <v>0</v>
      </c>
      <c r="K89" s="171">
        <v>0</v>
      </c>
      <c r="L89" s="159">
        <v>3994</v>
      </c>
    </row>
    <row r="90" spans="1:12" ht="13.15" customHeight="1" x14ac:dyDescent="0.15">
      <c r="A90" s="196">
        <v>4</v>
      </c>
      <c r="B90" s="236" t="s">
        <v>221</v>
      </c>
      <c r="C90" s="89" t="s">
        <v>237</v>
      </c>
      <c r="D90" s="144">
        <v>44</v>
      </c>
      <c r="E90" s="144">
        <v>37</v>
      </c>
      <c r="F90" s="144">
        <v>100</v>
      </c>
      <c r="G90" s="150">
        <v>9308</v>
      </c>
      <c r="H90" s="150">
        <v>0</v>
      </c>
      <c r="I90" s="150">
        <v>0</v>
      </c>
      <c r="J90" s="150">
        <v>0</v>
      </c>
      <c r="K90" s="150">
        <v>0</v>
      </c>
      <c r="L90" s="145">
        <v>9308</v>
      </c>
    </row>
    <row r="91" spans="1:12" ht="13.15" customHeight="1" x14ac:dyDescent="0.15">
      <c r="A91" s="197"/>
      <c r="B91" s="237"/>
      <c r="C91" s="89" t="s">
        <v>238</v>
      </c>
      <c r="D91" s="146">
        <v>44</v>
      </c>
      <c r="E91" s="146">
        <v>43</v>
      </c>
      <c r="F91" s="146">
        <v>100</v>
      </c>
      <c r="G91" s="151">
        <v>9420</v>
      </c>
      <c r="H91" s="151">
        <v>0</v>
      </c>
      <c r="I91" s="151">
        <v>0</v>
      </c>
      <c r="J91" s="151">
        <v>0</v>
      </c>
      <c r="K91" s="151">
        <v>0</v>
      </c>
      <c r="L91" s="147">
        <v>9420</v>
      </c>
    </row>
    <row r="92" spans="1:12" ht="13.15" customHeight="1" x14ac:dyDescent="0.15">
      <c r="A92" s="197"/>
      <c r="B92" s="237"/>
      <c r="C92" s="89" t="s">
        <v>239</v>
      </c>
      <c r="D92" s="146">
        <v>44</v>
      </c>
      <c r="E92" s="146">
        <v>33</v>
      </c>
      <c r="F92" s="146">
        <v>100</v>
      </c>
      <c r="G92" s="151">
        <v>8721</v>
      </c>
      <c r="H92" s="151">
        <v>0</v>
      </c>
      <c r="I92" s="151">
        <v>0</v>
      </c>
      <c r="J92" s="151">
        <v>0</v>
      </c>
      <c r="K92" s="151">
        <v>0</v>
      </c>
      <c r="L92" s="147">
        <v>8721</v>
      </c>
    </row>
    <row r="93" spans="1:12" ht="13.15" customHeight="1" x14ac:dyDescent="0.15">
      <c r="A93" s="197"/>
      <c r="B93" s="237"/>
      <c r="C93" s="89" t="s">
        <v>240</v>
      </c>
      <c r="D93" s="146">
        <v>43</v>
      </c>
      <c r="E93" s="146">
        <v>33</v>
      </c>
      <c r="F93" s="146">
        <v>100</v>
      </c>
      <c r="G93" s="151">
        <v>9078</v>
      </c>
      <c r="H93" s="151">
        <v>0</v>
      </c>
      <c r="I93" s="151">
        <v>0</v>
      </c>
      <c r="J93" s="151">
        <v>0</v>
      </c>
      <c r="K93" s="151">
        <v>0</v>
      </c>
      <c r="L93" s="147">
        <v>9078</v>
      </c>
    </row>
    <row r="94" spans="1:12" ht="13.15" customHeight="1" x14ac:dyDescent="0.15">
      <c r="A94" s="197"/>
      <c r="B94" s="237"/>
      <c r="C94" s="89" t="s">
        <v>241</v>
      </c>
      <c r="D94" s="146">
        <v>43</v>
      </c>
      <c r="E94" s="146">
        <v>39</v>
      </c>
      <c r="F94" s="146">
        <v>100</v>
      </c>
      <c r="G94" s="151">
        <v>10053</v>
      </c>
      <c r="H94" s="151">
        <v>0</v>
      </c>
      <c r="I94" s="151">
        <v>0</v>
      </c>
      <c r="J94" s="151">
        <v>0</v>
      </c>
      <c r="K94" s="151">
        <v>0</v>
      </c>
      <c r="L94" s="147">
        <v>10053</v>
      </c>
    </row>
    <row r="95" spans="1:12" ht="13.15" customHeight="1" x14ac:dyDescent="0.15">
      <c r="A95" s="197"/>
      <c r="B95" s="237"/>
      <c r="C95" s="90" t="s">
        <v>242</v>
      </c>
      <c r="D95" s="146">
        <v>43</v>
      </c>
      <c r="E95" s="146">
        <v>36</v>
      </c>
      <c r="F95" s="146">
        <v>100</v>
      </c>
      <c r="G95" s="151">
        <v>8699</v>
      </c>
      <c r="H95" s="151">
        <v>0</v>
      </c>
      <c r="I95" s="151">
        <v>0</v>
      </c>
      <c r="J95" s="151">
        <v>0</v>
      </c>
      <c r="K95" s="151">
        <v>0</v>
      </c>
      <c r="L95" s="147">
        <v>8699</v>
      </c>
    </row>
    <row r="96" spans="1:12" ht="13.15" customHeight="1" x14ac:dyDescent="0.15">
      <c r="A96" s="197"/>
      <c r="B96" s="237"/>
      <c r="C96" s="90" t="s">
        <v>243</v>
      </c>
      <c r="D96" s="146">
        <v>43</v>
      </c>
      <c r="E96" s="146">
        <v>37</v>
      </c>
      <c r="F96" s="146">
        <v>100</v>
      </c>
      <c r="G96" s="151">
        <v>8929</v>
      </c>
      <c r="H96" s="151">
        <v>0</v>
      </c>
      <c r="I96" s="151">
        <v>0</v>
      </c>
      <c r="J96" s="151">
        <v>0</v>
      </c>
      <c r="K96" s="151">
        <v>0</v>
      </c>
      <c r="L96" s="147">
        <v>8929</v>
      </c>
    </row>
    <row r="97" spans="1:12" ht="13.15" customHeight="1" x14ac:dyDescent="0.15">
      <c r="A97" s="197"/>
      <c r="B97" s="237"/>
      <c r="C97" s="90" t="s">
        <v>244</v>
      </c>
      <c r="D97" s="146">
        <v>43</v>
      </c>
      <c r="E97" s="146">
        <v>36</v>
      </c>
      <c r="F97" s="146">
        <v>100</v>
      </c>
      <c r="G97" s="151">
        <v>8236</v>
      </c>
      <c r="H97" s="151">
        <v>0</v>
      </c>
      <c r="I97" s="151">
        <v>0</v>
      </c>
      <c r="J97" s="151">
        <v>0</v>
      </c>
      <c r="K97" s="151">
        <v>0</v>
      </c>
      <c r="L97" s="147">
        <v>8236</v>
      </c>
    </row>
    <row r="98" spans="1:12" ht="13.15" customHeight="1" x14ac:dyDescent="0.15">
      <c r="A98" s="197"/>
      <c r="B98" s="237"/>
      <c r="C98" s="90" t="s">
        <v>245</v>
      </c>
      <c r="D98" s="146">
        <v>43</v>
      </c>
      <c r="E98" s="146">
        <v>39</v>
      </c>
      <c r="F98" s="146">
        <v>100</v>
      </c>
      <c r="G98" s="151">
        <v>9838</v>
      </c>
      <c r="H98" s="151">
        <v>0</v>
      </c>
      <c r="I98" s="151">
        <v>0</v>
      </c>
      <c r="J98" s="151">
        <v>0</v>
      </c>
      <c r="K98" s="151">
        <v>0</v>
      </c>
      <c r="L98" s="147">
        <v>9838</v>
      </c>
    </row>
    <row r="99" spans="1:12" ht="13.15" customHeight="1" x14ac:dyDescent="0.15">
      <c r="A99" s="197"/>
      <c r="B99" s="237"/>
      <c r="C99" s="90" t="s">
        <v>246</v>
      </c>
      <c r="D99" s="146">
        <v>43</v>
      </c>
      <c r="E99" s="146">
        <v>34</v>
      </c>
      <c r="F99" s="146">
        <v>100</v>
      </c>
      <c r="G99" s="151">
        <v>10275</v>
      </c>
      <c r="H99" s="151">
        <v>0</v>
      </c>
      <c r="I99" s="151">
        <v>0</v>
      </c>
      <c r="J99" s="151">
        <v>0</v>
      </c>
      <c r="K99" s="151">
        <v>0</v>
      </c>
      <c r="L99" s="147">
        <v>10275</v>
      </c>
    </row>
    <row r="100" spans="1:12" ht="13.15" customHeight="1" x14ac:dyDescent="0.15">
      <c r="A100" s="197"/>
      <c r="B100" s="237"/>
      <c r="C100" s="90" t="s">
        <v>247</v>
      </c>
      <c r="D100" s="146">
        <v>43</v>
      </c>
      <c r="E100" s="146">
        <v>37</v>
      </c>
      <c r="F100" s="146">
        <v>100</v>
      </c>
      <c r="G100" s="151">
        <v>9401</v>
      </c>
      <c r="H100" s="151">
        <v>0</v>
      </c>
      <c r="I100" s="151">
        <v>0</v>
      </c>
      <c r="J100" s="151">
        <v>0</v>
      </c>
      <c r="K100" s="151">
        <v>0</v>
      </c>
      <c r="L100" s="147">
        <v>9401</v>
      </c>
    </row>
    <row r="101" spans="1:12" ht="13.15" customHeight="1" thickBot="1" x14ac:dyDescent="0.2">
      <c r="A101" s="198"/>
      <c r="B101" s="238"/>
      <c r="C101" s="91" t="s">
        <v>248</v>
      </c>
      <c r="D101" s="148">
        <v>46</v>
      </c>
      <c r="E101" s="148">
        <v>46</v>
      </c>
      <c r="F101" s="148">
        <v>100</v>
      </c>
      <c r="G101" s="152">
        <v>15579</v>
      </c>
      <c r="H101" s="152">
        <v>0</v>
      </c>
      <c r="I101" s="152">
        <v>0</v>
      </c>
      <c r="J101" s="152">
        <v>0</v>
      </c>
      <c r="K101" s="152">
        <v>0</v>
      </c>
      <c r="L101" s="149">
        <v>15579</v>
      </c>
    </row>
    <row r="102" spans="1:12" ht="13.15" customHeight="1" x14ac:dyDescent="0.15">
      <c r="A102" s="196">
        <v>5</v>
      </c>
      <c r="B102" s="236" t="s">
        <v>222</v>
      </c>
      <c r="C102" s="88" t="s">
        <v>237</v>
      </c>
      <c r="D102" s="144">
        <v>21</v>
      </c>
      <c r="E102" s="144">
        <v>10</v>
      </c>
      <c r="F102" s="144">
        <v>100</v>
      </c>
      <c r="G102" s="150">
        <v>3422</v>
      </c>
      <c r="H102" s="150">
        <v>0</v>
      </c>
      <c r="I102" s="150">
        <v>0</v>
      </c>
      <c r="J102" s="150">
        <v>0</v>
      </c>
      <c r="K102" s="150">
        <v>0</v>
      </c>
      <c r="L102" s="145">
        <v>3422</v>
      </c>
    </row>
    <row r="103" spans="1:12" ht="13.15" customHeight="1" x14ac:dyDescent="0.15">
      <c r="A103" s="197"/>
      <c r="B103" s="237"/>
      <c r="C103" s="89" t="s">
        <v>238</v>
      </c>
      <c r="D103" s="146">
        <v>21</v>
      </c>
      <c r="E103" s="146">
        <v>9</v>
      </c>
      <c r="F103" s="146">
        <v>100</v>
      </c>
      <c r="G103" s="151">
        <v>3832</v>
      </c>
      <c r="H103" s="151">
        <v>0</v>
      </c>
      <c r="I103" s="151">
        <v>0</v>
      </c>
      <c r="J103" s="151">
        <v>0</v>
      </c>
      <c r="K103" s="151">
        <v>0</v>
      </c>
      <c r="L103" s="147">
        <v>3832</v>
      </c>
    </row>
    <row r="104" spans="1:12" ht="13.15" customHeight="1" x14ac:dyDescent="0.15">
      <c r="A104" s="197"/>
      <c r="B104" s="237"/>
      <c r="C104" s="89" t="s">
        <v>239</v>
      </c>
      <c r="D104" s="146">
        <v>21</v>
      </c>
      <c r="E104" s="146">
        <v>16</v>
      </c>
      <c r="F104" s="146">
        <v>100</v>
      </c>
      <c r="G104" s="151">
        <v>4026</v>
      </c>
      <c r="H104" s="151">
        <v>0</v>
      </c>
      <c r="I104" s="151">
        <v>0</v>
      </c>
      <c r="J104" s="151">
        <v>0</v>
      </c>
      <c r="K104" s="151">
        <v>0</v>
      </c>
      <c r="L104" s="147">
        <v>4026</v>
      </c>
    </row>
    <row r="105" spans="1:12" ht="13.15" customHeight="1" x14ac:dyDescent="0.15">
      <c r="A105" s="197"/>
      <c r="B105" s="237"/>
      <c r="C105" s="89" t="s">
        <v>240</v>
      </c>
      <c r="D105" s="146">
        <v>19</v>
      </c>
      <c r="E105" s="146">
        <v>19</v>
      </c>
      <c r="F105" s="146">
        <v>100</v>
      </c>
      <c r="G105" s="151">
        <v>6193</v>
      </c>
      <c r="H105" s="151">
        <v>0</v>
      </c>
      <c r="I105" s="151">
        <v>0</v>
      </c>
      <c r="J105" s="151">
        <v>0</v>
      </c>
      <c r="K105" s="151">
        <v>0</v>
      </c>
      <c r="L105" s="147">
        <v>6193</v>
      </c>
    </row>
    <row r="106" spans="1:12" ht="13.15" customHeight="1" x14ac:dyDescent="0.15">
      <c r="A106" s="197"/>
      <c r="B106" s="237"/>
      <c r="C106" s="89" t="s">
        <v>241</v>
      </c>
      <c r="D106" s="146">
        <v>22</v>
      </c>
      <c r="E106" s="146">
        <v>22</v>
      </c>
      <c r="F106" s="146">
        <v>100</v>
      </c>
      <c r="G106" s="151">
        <v>7824</v>
      </c>
      <c r="H106" s="151">
        <v>0</v>
      </c>
      <c r="I106" s="151">
        <v>0</v>
      </c>
      <c r="J106" s="151">
        <v>0</v>
      </c>
      <c r="K106" s="151">
        <v>0</v>
      </c>
      <c r="L106" s="147">
        <v>7824</v>
      </c>
    </row>
    <row r="107" spans="1:12" ht="13.15" customHeight="1" x14ac:dyDescent="0.15">
      <c r="A107" s="197"/>
      <c r="B107" s="237"/>
      <c r="C107" s="90" t="s">
        <v>242</v>
      </c>
      <c r="D107" s="146">
        <v>22</v>
      </c>
      <c r="E107" s="146">
        <v>19</v>
      </c>
      <c r="F107" s="146">
        <v>100</v>
      </c>
      <c r="G107" s="151">
        <v>6876</v>
      </c>
      <c r="H107" s="151">
        <v>0</v>
      </c>
      <c r="I107" s="151">
        <v>0</v>
      </c>
      <c r="J107" s="151">
        <v>0</v>
      </c>
      <c r="K107" s="151">
        <v>0</v>
      </c>
      <c r="L107" s="147">
        <v>6876</v>
      </c>
    </row>
    <row r="108" spans="1:12" ht="13.15" customHeight="1" x14ac:dyDescent="0.15">
      <c r="A108" s="197"/>
      <c r="B108" s="237"/>
      <c r="C108" s="90" t="s">
        <v>243</v>
      </c>
      <c r="D108" s="146">
        <v>22</v>
      </c>
      <c r="E108" s="146">
        <v>11</v>
      </c>
      <c r="F108" s="146">
        <v>100</v>
      </c>
      <c r="G108" s="151">
        <v>4052</v>
      </c>
      <c r="H108" s="151">
        <v>0</v>
      </c>
      <c r="I108" s="151">
        <v>0</v>
      </c>
      <c r="J108" s="151">
        <v>0</v>
      </c>
      <c r="K108" s="151">
        <v>0</v>
      </c>
      <c r="L108" s="147">
        <v>4052</v>
      </c>
    </row>
    <row r="109" spans="1:12" ht="13.15" customHeight="1" x14ac:dyDescent="0.15">
      <c r="A109" s="197"/>
      <c r="B109" s="237"/>
      <c r="C109" s="90" t="s">
        <v>244</v>
      </c>
      <c r="D109" s="146">
        <v>22</v>
      </c>
      <c r="E109" s="146">
        <v>11</v>
      </c>
      <c r="F109" s="146">
        <v>100</v>
      </c>
      <c r="G109" s="151">
        <v>3883</v>
      </c>
      <c r="H109" s="151">
        <v>0</v>
      </c>
      <c r="I109" s="151">
        <v>0</v>
      </c>
      <c r="J109" s="151">
        <v>0</v>
      </c>
      <c r="K109" s="151">
        <v>0</v>
      </c>
      <c r="L109" s="147">
        <v>3883</v>
      </c>
    </row>
    <row r="110" spans="1:12" ht="13.15" customHeight="1" x14ac:dyDescent="0.15">
      <c r="A110" s="197"/>
      <c r="B110" s="237"/>
      <c r="C110" s="90" t="s">
        <v>245</v>
      </c>
      <c r="D110" s="146">
        <v>22</v>
      </c>
      <c r="E110" s="146">
        <v>17</v>
      </c>
      <c r="F110" s="146">
        <v>100</v>
      </c>
      <c r="G110" s="151">
        <v>4699</v>
      </c>
      <c r="H110" s="151">
        <v>0</v>
      </c>
      <c r="I110" s="151">
        <v>0</v>
      </c>
      <c r="J110" s="151">
        <v>0</v>
      </c>
      <c r="K110" s="151">
        <v>0</v>
      </c>
      <c r="L110" s="147">
        <v>4699</v>
      </c>
    </row>
    <row r="111" spans="1:12" ht="13.15" customHeight="1" x14ac:dyDescent="0.15">
      <c r="A111" s="197"/>
      <c r="B111" s="237"/>
      <c r="C111" s="90" t="s">
        <v>246</v>
      </c>
      <c r="D111" s="146">
        <v>22</v>
      </c>
      <c r="E111" s="146">
        <v>16</v>
      </c>
      <c r="F111" s="146">
        <v>100</v>
      </c>
      <c r="G111" s="151">
        <v>5030</v>
      </c>
      <c r="H111" s="151">
        <v>0</v>
      </c>
      <c r="I111" s="151">
        <v>0</v>
      </c>
      <c r="J111" s="151">
        <v>0</v>
      </c>
      <c r="K111" s="151">
        <v>0</v>
      </c>
      <c r="L111" s="147">
        <v>5030</v>
      </c>
    </row>
    <row r="112" spans="1:12" ht="13.15" customHeight="1" x14ac:dyDescent="0.15">
      <c r="A112" s="197"/>
      <c r="B112" s="237"/>
      <c r="C112" s="90" t="s">
        <v>247</v>
      </c>
      <c r="D112" s="146">
        <v>22</v>
      </c>
      <c r="E112" s="146">
        <v>14</v>
      </c>
      <c r="F112" s="146">
        <v>100</v>
      </c>
      <c r="G112" s="151">
        <v>4688</v>
      </c>
      <c r="H112" s="151">
        <v>0</v>
      </c>
      <c r="I112" s="151">
        <v>0</v>
      </c>
      <c r="J112" s="151">
        <v>0</v>
      </c>
      <c r="K112" s="151">
        <v>0</v>
      </c>
      <c r="L112" s="147">
        <v>4688</v>
      </c>
    </row>
    <row r="113" spans="1:13" ht="13.15" customHeight="1" thickBot="1" x14ac:dyDescent="0.2">
      <c r="A113" s="198"/>
      <c r="B113" s="238"/>
      <c r="C113" s="91" t="s">
        <v>248</v>
      </c>
      <c r="D113" s="148">
        <v>22</v>
      </c>
      <c r="E113" s="148">
        <v>11</v>
      </c>
      <c r="F113" s="148">
        <v>100</v>
      </c>
      <c r="G113" s="152">
        <v>3870</v>
      </c>
      <c r="H113" s="152">
        <v>0</v>
      </c>
      <c r="I113" s="152">
        <v>0</v>
      </c>
      <c r="J113" s="152">
        <v>0</v>
      </c>
      <c r="K113" s="152">
        <v>0</v>
      </c>
      <c r="L113" s="149">
        <v>3870</v>
      </c>
    </row>
    <row r="114" spans="1:13" ht="13.15" customHeight="1" x14ac:dyDescent="0.15">
      <c r="A114" s="196">
        <v>6</v>
      </c>
      <c r="B114" s="236" t="s">
        <v>223</v>
      </c>
      <c r="C114" s="89" t="s">
        <v>237</v>
      </c>
      <c r="D114" s="144">
        <v>95</v>
      </c>
      <c r="E114" s="144">
        <v>55</v>
      </c>
      <c r="F114" s="144">
        <v>100</v>
      </c>
      <c r="G114" s="150">
        <v>16457</v>
      </c>
      <c r="H114" s="150">
        <v>0</v>
      </c>
      <c r="I114" s="150">
        <v>0</v>
      </c>
      <c r="J114" s="150">
        <v>0</v>
      </c>
      <c r="K114" s="150">
        <v>0</v>
      </c>
      <c r="L114" s="145">
        <v>16457</v>
      </c>
      <c r="M114" s="21"/>
    </row>
    <row r="115" spans="1:13" ht="13.15" customHeight="1" x14ac:dyDescent="0.15">
      <c r="A115" s="197"/>
      <c r="B115" s="237"/>
      <c r="C115" s="89" t="s">
        <v>238</v>
      </c>
      <c r="D115" s="146">
        <v>95</v>
      </c>
      <c r="E115" s="146">
        <v>58</v>
      </c>
      <c r="F115" s="146">
        <v>100</v>
      </c>
      <c r="G115" s="151">
        <v>18419</v>
      </c>
      <c r="H115" s="151">
        <v>0</v>
      </c>
      <c r="I115" s="151">
        <v>0</v>
      </c>
      <c r="J115" s="151">
        <v>0</v>
      </c>
      <c r="K115" s="151">
        <v>0</v>
      </c>
      <c r="L115" s="147">
        <v>18419</v>
      </c>
      <c r="M115" s="21"/>
    </row>
    <row r="116" spans="1:13" ht="13.15" customHeight="1" x14ac:dyDescent="0.15">
      <c r="A116" s="197"/>
      <c r="B116" s="237"/>
      <c r="C116" s="89" t="s">
        <v>239</v>
      </c>
      <c r="D116" s="146">
        <v>95</v>
      </c>
      <c r="E116" s="146">
        <v>62</v>
      </c>
      <c r="F116" s="146">
        <v>100</v>
      </c>
      <c r="G116" s="151">
        <v>19325</v>
      </c>
      <c r="H116" s="151">
        <v>0</v>
      </c>
      <c r="I116" s="151">
        <v>0</v>
      </c>
      <c r="J116" s="151">
        <v>0</v>
      </c>
      <c r="K116" s="151">
        <v>0</v>
      </c>
      <c r="L116" s="147">
        <v>19325</v>
      </c>
      <c r="M116" s="21"/>
    </row>
    <row r="117" spans="1:13" ht="13.15" customHeight="1" x14ac:dyDescent="0.15">
      <c r="A117" s="197"/>
      <c r="B117" s="237"/>
      <c r="C117" s="89" t="s">
        <v>240</v>
      </c>
      <c r="D117" s="146">
        <v>95</v>
      </c>
      <c r="E117" s="146">
        <v>83</v>
      </c>
      <c r="F117" s="146">
        <v>100</v>
      </c>
      <c r="G117" s="151">
        <v>25679</v>
      </c>
      <c r="H117" s="151">
        <v>0</v>
      </c>
      <c r="I117" s="151">
        <v>0</v>
      </c>
      <c r="J117" s="151">
        <v>0</v>
      </c>
      <c r="K117" s="151">
        <v>0</v>
      </c>
      <c r="L117" s="147">
        <v>25679</v>
      </c>
      <c r="M117" s="21"/>
    </row>
    <row r="118" spans="1:13" ht="13.15" customHeight="1" x14ac:dyDescent="0.15">
      <c r="A118" s="197"/>
      <c r="B118" s="237"/>
      <c r="C118" s="89" t="s">
        <v>241</v>
      </c>
      <c r="D118" s="146">
        <v>83</v>
      </c>
      <c r="E118" s="146">
        <v>79</v>
      </c>
      <c r="F118" s="146">
        <v>100</v>
      </c>
      <c r="G118" s="151">
        <v>27688</v>
      </c>
      <c r="H118" s="151">
        <v>0</v>
      </c>
      <c r="I118" s="151">
        <v>0</v>
      </c>
      <c r="J118" s="151">
        <v>0</v>
      </c>
      <c r="K118" s="151">
        <v>0</v>
      </c>
      <c r="L118" s="147">
        <v>27688</v>
      </c>
      <c r="M118" s="21"/>
    </row>
    <row r="119" spans="1:13" ht="13.15" customHeight="1" x14ac:dyDescent="0.15">
      <c r="A119" s="197"/>
      <c r="B119" s="237"/>
      <c r="C119" s="90" t="s">
        <v>242</v>
      </c>
      <c r="D119" s="146">
        <v>83</v>
      </c>
      <c r="E119" s="146">
        <v>76</v>
      </c>
      <c r="F119" s="146">
        <v>100</v>
      </c>
      <c r="G119" s="151">
        <v>23922</v>
      </c>
      <c r="H119" s="151">
        <v>0</v>
      </c>
      <c r="I119" s="151">
        <v>0</v>
      </c>
      <c r="J119" s="151">
        <v>0</v>
      </c>
      <c r="K119" s="151">
        <v>0</v>
      </c>
      <c r="L119" s="147">
        <v>23922</v>
      </c>
      <c r="M119" s="21"/>
    </row>
    <row r="120" spans="1:13" ht="13.15" customHeight="1" x14ac:dyDescent="0.15">
      <c r="A120" s="197"/>
      <c r="B120" s="237"/>
      <c r="C120" s="90" t="s">
        <v>243</v>
      </c>
      <c r="D120" s="146">
        <v>83</v>
      </c>
      <c r="E120" s="146">
        <v>67</v>
      </c>
      <c r="F120" s="146">
        <v>100</v>
      </c>
      <c r="G120" s="151">
        <v>20023</v>
      </c>
      <c r="H120" s="151">
        <v>0</v>
      </c>
      <c r="I120" s="151">
        <v>0</v>
      </c>
      <c r="J120" s="151">
        <v>0</v>
      </c>
      <c r="K120" s="151">
        <v>0</v>
      </c>
      <c r="L120" s="147">
        <v>20023</v>
      </c>
      <c r="M120" s="21"/>
    </row>
    <row r="121" spans="1:13" ht="13.15" customHeight="1" x14ac:dyDescent="0.15">
      <c r="A121" s="197"/>
      <c r="B121" s="237"/>
      <c r="C121" s="90" t="s">
        <v>244</v>
      </c>
      <c r="D121" s="146">
        <v>83</v>
      </c>
      <c r="E121" s="146">
        <v>57</v>
      </c>
      <c r="F121" s="146">
        <v>100</v>
      </c>
      <c r="G121" s="151">
        <v>18455</v>
      </c>
      <c r="H121" s="151">
        <v>0</v>
      </c>
      <c r="I121" s="151">
        <v>0</v>
      </c>
      <c r="J121" s="151">
        <v>0</v>
      </c>
      <c r="K121" s="151">
        <v>0</v>
      </c>
      <c r="L121" s="147">
        <v>18455</v>
      </c>
      <c r="M121" s="21"/>
    </row>
    <row r="122" spans="1:13" ht="13.15" customHeight="1" x14ac:dyDescent="0.15">
      <c r="A122" s="197"/>
      <c r="B122" s="237"/>
      <c r="C122" s="90" t="s">
        <v>245</v>
      </c>
      <c r="D122" s="146">
        <v>83</v>
      </c>
      <c r="E122" s="146">
        <v>63</v>
      </c>
      <c r="F122" s="146">
        <v>100</v>
      </c>
      <c r="G122" s="151">
        <v>21950</v>
      </c>
      <c r="H122" s="151">
        <v>0</v>
      </c>
      <c r="I122" s="151">
        <v>0</v>
      </c>
      <c r="J122" s="151">
        <v>0</v>
      </c>
      <c r="K122" s="151">
        <v>0</v>
      </c>
      <c r="L122" s="147">
        <v>21950</v>
      </c>
      <c r="M122" s="21"/>
    </row>
    <row r="123" spans="1:13" ht="13.15" customHeight="1" x14ac:dyDescent="0.15">
      <c r="A123" s="197"/>
      <c r="B123" s="237"/>
      <c r="C123" s="90" t="s">
        <v>246</v>
      </c>
      <c r="D123" s="146">
        <v>83</v>
      </c>
      <c r="E123" s="146">
        <v>58</v>
      </c>
      <c r="F123" s="146">
        <v>100</v>
      </c>
      <c r="G123" s="151">
        <v>19913</v>
      </c>
      <c r="H123" s="151">
        <v>0</v>
      </c>
      <c r="I123" s="151">
        <v>0</v>
      </c>
      <c r="J123" s="151">
        <v>0</v>
      </c>
      <c r="K123" s="151">
        <v>0</v>
      </c>
      <c r="L123" s="147">
        <v>19913</v>
      </c>
      <c r="M123" s="21"/>
    </row>
    <row r="124" spans="1:13" ht="13.15" customHeight="1" x14ac:dyDescent="0.15">
      <c r="A124" s="197"/>
      <c r="B124" s="237"/>
      <c r="C124" s="90" t="s">
        <v>247</v>
      </c>
      <c r="D124" s="146">
        <v>83</v>
      </c>
      <c r="E124" s="146">
        <v>56</v>
      </c>
      <c r="F124" s="146">
        <v>100</v>
      </c>
      <c r="G124" s="151">
        <v>17636</v>
      </c>
      <c r="H124" s="151">
        <v>0</v>
      </c>
      <c r="I124" s="151">
        <v>0</v>
      </c>
      <c r="J124" s="151">
        <v>0</v>
      </c>
      <c r="K124" s="151">
        <v>0</v>
      </c>
      <c r="L124" s="147">
        <v>17636</v>
      </c>
      <c r="M124" s="21"/>
    </row>
    <row r="125" spans="1:13" ht="13.15" customHeight="1" thickBot="1" x14ac:dyDescent="0.2">
      <c r="A125" s="198"/>
      <c r="B125" s="238"/>
      <c r="C125" s="91" t="s">
        <v>248</v>
      </c>
      <c r="D125" s="148">
        <v>83</v>
      </c>
      <c r="E125" s="148">
        <v>53</v>
      </c>
      <c r="F125" s="148">
        <v>100</v>
      </c>
      <c r="G125" s="152">
        <v>18627</v>
      </c>
      <c r="H125" s="152">
        <v>0</v>
      </c>
      <c r="I125" s="152">
        <v>0</v>
      </c>
      <c r="J125" s="152">
        <v>0</v>
      </c>
      <c r="K125" s="152">
        <v>0</v>
      </c>
      <c r="L125" s="149">
        <v>18627</v>
      </c>
      <c r="M125" s="21"/>
    </row>
    <row r="126" spans="1:13" ht="13.15" customHeight="1" x14ac:dyDescent="0.15">
      <c r="A126" s="196">
        <v>7</v>
      </c>
      <c r="B126" s="236" t="s">
        <v>224</v>
      </c>
      <c r="C126" s="89" t="s">
        <v>237</v>
      </c>
      <c r="D126" s="153">
        <v>22</v>
      </c>
      <c r="E126" s="153">
        <v>13</v>
      </c>
      <c r="F126" s="153">
        <v>100</v>
      </c>
      <c r="G126" s="170">
        <v>4813</v>
      </c>
      <c r="H126" s="170">
        <v>0</v>
      </c>
      <c r="I126" s="170">
        <v>0</v>
      </c>
      <c r="J126" s="170">
        <v>0</v>
      </c>
      <c r="K126" s="170">
        <v>0</v>
      </c>
      <c r="L126" s="154">
        <v>4813</v>
      </c>
      <c r="M126" s="21"/>
    </row>
    <row r="127" spans="1:13" ht="13.15" customHeight="1" x14ac:dyDescent="0.15">
      <c r="A127" s="197"/>
      <c r="B127" s="237"/>
      <c r="C127" s="89" t="s">
        <v>238</v>
      </c>
      <c r="D127" s="146">
        <v>22</v>
      </c>
      <c r="E127" s="146">
        <v>15</v>
      </c>
      <c r="F127" s="146">
        <v>100</v>
      </c>
      <c r="G127" s="151">
        <v>4362</v>
      </c>
      <c r="H127" s="151">
        <v>0</v>
      </c>
      <c r="I127" s="151">
        <v>0</v>
      </c>
      <c r="J127" s="151">
        <v>0</v>
      </c>
      <c r="K127" s="151">
        <v>0</v>
      </c>
      <c r="L127" s="147">
        <v>4362</v>
      </c>
      <c r="M127" s="21"/>
    </row>
    <row r="128" spans="1:13" ht="13.15" customHeight="1" x14ac:dyDescent="0.15">
      <c r="A128" s="197"/>
      <c r="B128" s="237"/>
      <c r="C128" s="89" t="s">
        <v>239</v>
      </c>
      <c r="D128" s="146">
        <v>22</v>
      </c>
      <c r="E128" s="146">
        <v>18</v>
      </c>
      <c r="F128" s="146">
        <v>100</v>
      </c>
      <c r="G128" s="151">
        <v>4664</v>
      </c>
      <c r="H128" s="151">
        <v>0</v>
      </c>
      <c r="I128" s="151">
        <v>0</v>
      </c>
      <c r="J128" s="151">
        <v>0</v>
      </c>
      <c r="K128" s="151">
        <v>0</v>
      </c>
      <c r="L128" s="147">
        <v>4664</v>
      </c>
      <c r="M128" s="21"/>
    </row>
    <row r="129" spans="1:13" ht="13.15" customHeight="1" x14ac:dyDescent="0.15">
      <c r="A129" s="197"/>
      <c r="B129" s="237"/>
      <c r="C129" s="89" t="s">
        <v>240</v>
      </c>
      <c r="D129" s="146">
        <v>22</v>
      </c>
      <c r="E129" s="146">
        <v>22</v>
      </c>
      <c r="F129" s="146">
        <v>100</v>
      </c>
      <c r="G129" s="151">
        <v>7852</v>
      </c>
      <c r="H129" s="151">
        <v>0</v>
      </c>
      <c r="I129" s="151">
        <v>0</v>
      </c>
      <c r="J129" s="151">
        <v>0</v>
      </c>
      <c r="K129" s="151">
        <v>0</v>
      </c>
      <c r="L129" s="147">
        <v>7852</v>
      </c>
      <c r="M129" s="21"/>
    </row>
    <row r="130" spans="1:13" ht="13.15" customHeight="1" x14ac:dyDescent="0.15">
      <c r="A130" s="197"/>
      <c r="B130" s="237"/>
      <c r="C130" s="89" t="s">
        <v>241</v>
      </c>
      <c r="D130" s="146">
        <v>23</v>
      </c>
      <c r="E130" s="146">
        <v>23</v>
      </c>
      <c r="F130" s="146">
        <v>100</v>
      </c>
      <c r="G130" s="151">
        <v>8670</v>
      </c>
      <c r="H130" s="151">
        <v>0</v>
      </c>
      <c r="I130" s="151">
        <v>0</v>
      </c>
      <c r="J130" s="151">
        <v>0</v>
      </c>
      <c r="K130" s="151">
        <v>0</v>
      </c>
      <c r="L130" s="147">
        <v>8670</v>
      </c>
      <c r="M130" s="21"/>
    </row>
    <row r="131" spans="1:13" ht="13.15" customHeight="1" x14ac:dyDescent="0.15">
      <c r="A131" s="197"/>
      <c r="B131" s="237"/>
      <c r="C131" s="90" t="s">
        <v>242</v>
      </c>
      <c r="D131" s="146">
        <v>23</v>
      </c>
      <c r="E131" s="146">
        <v>22</v>
      </c>
      <c r="F131" s="146">
        <v>100</v>
      </c>
      <c r="G131" s="151">
        <v>7947</v>
      </c>
      <c r="H131" s="151">
        <v>0</v>
      </c>
      <c r="I131" s="151">
        <v>0</v>
      </c>
      <c r="J131" s="151">
        <v>0</v>
      </c>
      <c r="K131" s="151">
        <v>0</v>
      </c>
      <c r="L131" s="147">
        <v>7947</v>
      </c>
      <c r="M131" s="21"/>
    </row>
    <row r="132" spans="1:13" ht="13.15" customHeight="1" x14ac:dyDescent="0.15">
      <c r="A132" s="197"/>
      <c r="B132" s="237"/>
      <c r="C132" s="90" t="s">
        <v>243</v>
      </c>
      <c r="D132" s="146">
        <v>23</v>
      </c>
      <c r="E132" s="146">
        <v>16</v>
      </c>
      <c r="F132" s="146">
        <v>100</v>
      </c>
      <c r="G132" s="151">
        <v>5895</v>
      </c>
      <c r="H132" s="151">
        <v>0</v>
      </c>
      <c r="I132" s="151">
        <v>0</v>
      </c>
      <c r="J132" s="151">
        <v>0</v>
      </c>
      <c r="K132" s="151">
        <v>0</v>
      </c>
      <c r="L132" s="147">
        <v>5895</v>
      </c>
      <c r="M132" s="21"/>
    </row>
    <row r="133" spans="1:13" ht="13.15" customHeight="1" x14ac:dyDescent="0.15">
      <c r="A133" s="197"/>
      <c r="B133" s="237"/>
      <c r="C133" s="90" t="s">
        <v>244</v>
      </c>
      <c r="D133" s="146">
        <v>23</v>
      </c>
      <c r="E133" s="146">
        <v>13</v>
      </c>
      <c r="F133" s="146">
        <v>100</v>
      </c>
      <c r="G133" s="151">
        <v>4629</v>
      </c>
      <c r="H133" s="151">
        <v>0</v>
      </c>
      <c r="I133" s="151">
        <v>0</v>
      </c>
      <c r="J133" s="151">
        <v>0</v>
      </c>
      <c r="K133" s="151">
        <v>0</v>
      </c>
      <c r="L133" s="147">
        <v>4629</v>
      </c>
      <c r="M133" s="21"/>
    </row>
    <row r="134" spans="1:13" ht="13.15" customHeight="1" x14ac:dyDescent="0.15">
      <c r="A134" s="197"/>
      <c r="B134" s="237"/>
      <c r="C134" s="90" t="s">
        <v>245</v>
      </c>
      <c r="D134" s="146">
        <v>23</v>
      </c>
      <c r="E134" s="146">
        <v>11</v>
      </c>
      <c r="F134" s="146">
        <v>100</v>
      </c>
      <c r="G134" s="151">
        <v>4332</v>
      </c>
      <c r="H134" s="151">
        <v>0</v>
      </c>
      <c r="I134" s="151">
        <v>0</v>
      </c>
      <c r="J134" s="151">
        <v>0</v>
      </c>
      <c r="K134" s="151">
        <v>0</v>
      </c>
      <c r="L134" s="147">
        <v>4332</v>
      </c>
      <c r="M134" s="21"/>
    </row>
    <row r="135" spans="1:13" ht="13.15" customHeight="1" x14ac:dyDescent="0.15">
      <c r="A135" s="197"/>
      <c r="B135" s="237"/>
      <c r="C135" s="90" t="s">
        <v>246</v>
      </c>
      <c r="D135" s="146">
        <v>23</v>
      </c>
      <c r="E135" s="146">
        <v>12</v>
      </c>
      <c r="F135" s="146">
        <v>100</v>
      </c>
      <c r="G135" s="151">
        <v>4848</v>
      </c>
      <c r="H135" s="151">
        <v>0</v>
      </c>
      <c r="I135" s="151">
        <v>0</v>
      </c>
      <c r="J135" s="151">
        <v>0</v>
      </c>
      <c r="K135" s="151">
        <v>0</v>
      </c>
      <c r="L135" s="147">
        <v>4848</v>
      </c>
      <c r="M135" s="21"/>
    </row>
    <row r="136" spans="1:13" ht="13.15" customHeight="1" x14ac:dyDescent="0.15">
      <c r="A136" s="197"/>
      <c r="B136" s="237"/>
      <c r="C136" s="90" t="s">
        <v>247</v>
      </c>
      <c r="D136" s="146">
        <v>23</v>
      </c>
      <c r="E136" s="146">
        <v>13</v>
      </c>
      <c r="F136" s="146">
        <v>100</v>
      </c>
      <c r="G136" s="151">
        <v>5138</v>
      </c>
      <c r="H136" s="151">
        <v>0</v>
      </c>
      <c r="I136" s="151">
        <v>0</v>
      </c>
      <c r="J136" s="151">
        <v>0</v>
      </c>
      <c r="K136" s="151">
        <v>0</v>
      </c>
      <c r="L136" s="147">
        <v>5138</v>
      </c>
      <c r="M136" s="21"/>
    </row>
    <row r="137" spans="1:13" ht="13.15" customHeight="1" thickBot="1" x14ac:dyDescent="0.2">
      <c r="A137" s="198"/>
      <c r="B137" s="238"/>
      <c r="C137" s="91" t="s">
        <v>248</v>
      </c>
      <c r="D137" s="158">
        <v>23</v>
      </c>
      <c r="E137" s="158">
        <v>10</v>
      </c>
      <c r="F137" s="158">
        <v>100</v>
      </c>
      <c r="G137" s="171">
        <v>3772</v>
      </c>
      <c r="H137" s="171">
        <v>0</v>
      </c>
      <c r="I137" s="171">
        <v>0</v>
      </c>
      <c r="J137" s="171">
        <v>0</v>
      </c>
      <c r="K137" s="171">
        <v>0</v>
      </c>
      <c r="L137" s="159">
        <v>3772</v>
      </c>
      <c r="M137" s="21"/>
    </row>
    <row r="138" spans="1:13" ht="14.25" hidden="1" thickBot="1" x14ac:dyDescent="0.2">
      <c r="A138" s="196">
        <v>12</v>
      </c>
      <c r="B138" s="199" t="s">
        <v>264</v>
      </c>
      <c r="C138" s="89" t="s">
        <v>237</v>
      </c>
      <c r="D138" s="144">
        <v>93</v>
      </c>
      <c r="E138" s="144">
        <v>29</v>
      </c>
      <c r="F138" s="144">
        <v>100</v>
      </c>
      <c r="G138" s="144">
        <v>10191</v>
      </c>
      <c r="H138" s="144">
        <v>0</v>
      </c>
      <c r="I138" s="144">
        <v>0</v>
      </c>
      <c r="J138" s="144">
        <v>0</v>
      </c>
      <c r="K138" s="144">
        <v>0</v>
      </c>
      <c r="L138" s="145">
        <v>10191</v>
      </c>
    </row>
    <row r="139" spans="1:13" ht="14.25" hidden="1" thickBot="1" x14ac:dyDescent="0.2">
      <c r="A139" s="197"/>
      <c r="B139" s="200"/>
      <c r="C139" s="89" t="s">
        <v>238</v>
      </c>
      <c r="D139" s="146">
        <v>93</v>
      </c>
      <c r="E139" s="146">
        <v>36</v>
      </c>
      <c r="F139" s="146">
        <v>100</v>
      </c>
      <c r="G139" s="146">
        <v>10844</v>
      </c>
      <c r="H139" s="146">
        <v>0</v>
      </c>
      <c r="I139" s="146">
        <v>0</v>
      </c>
      <c r="J139" s="146">
        <v>0</v>
      </c>
      <c r="K139" s="146">
        <v>0</v>
      </c>
      <c r="L139" s="147">
        <v>10844</v>
      </c>
    </row>
    <row r="140" spans="1:13" ht="14.25" hidden="1" thickBot="1" x14ac:dyDescent="0.2">
      <c r="A140" s="197"/>
      <c r="B140" s="200"/>
      <c r="C140" s="89" t="s">
        <v>239</v>
      </c>
      <c r="D140" s="146">
        <v>93</v>
      </c>
      <c r="E140" s="146">
        <v>52</v>
      </c>
      <c r="F140" s="146">
        <v>100</v>
      </c>
      <c r="G140" s="146">
        <v>13854</v>
      </c>
      <c r="H140" s="146">
        <v>0</v>
      </c>
      <c r="I140" s="146">
        <v>0</v>
      </c>
      <c r="J140" s="146">
        <v>0</v>
      </c>
      <c r="K140" s="146">
        <v>0</v>
      </c>
      <c r="L140" s="147">
        <v>13854</v>
      </c>
    </row>
    <row r="141" spans="1:13" ht="14.25" hidden="1" thickBot="1" x14ac:dyDescent="0.2">
      <c r="A141" s="197"/>
      <c r="B141" s="200"/>
      <c r="C141" s="89" t="s">
        <v>240</v>
      </c>
      <c r="D141" s="146">
        <v>93</v>
      </c>
      <c r="E141" s="146">
        <v>70</v>
      </c>
      <c r="F141" s="146">
        <v>100</v>
      </c>
      <c r="G141" s="146">
        <v>18043</v>
      </c>
      <c r="H141" s="146">
        <v>0</v>
      </c>
      <c r="I141" s="146">
        <v>0</v>
      </c>
      <c r="J141" s="146">
        <v>0</v>
      </c>
      <c r="K141" s="146">
        <v>0</v>
      </c>
      <c r="L141" s="147">
        <v>18043</v>
      </c>
    </row>
    <row r="142" spans="1:13" ht="14.25" hidden="1" thickBot="1" x14ac:dyDescent="0.2">
      <c r="A142" s="197"/>
      <c r="B142" s="200"/>
      <c r="C142" s="89" t="s">
        <v>241</v>
      </c>
      <c r="D142" s="146">
        <v>93</v>
      </c>
      <c r="E142" s="146">
        <v>71</v>
      </c>
      <c r="F142" s="146">
        <v>100</v>
      </c>
      <c r="G142" s="146">
        <v>16925</v>
      </c>
      <c r="H142" s="146">
        <v>0</v>
      </c>
      <c r="I142" s="146">
        <v>0</v>
      </c>
      <c r="J142" s="146">
        <v>0</v>
      </c>
      <c r="K142" s="146">
        <v>0</v>
      </c>
      <c r="L142" s="147">
        <v>16925</v>
      </c>
    </row>
    <row r="143" spans="1:13" ht="14.25" hidden="1" thickBot="1" x14ac:dyDescent="0.2">
      <c r="A143" s="197"/>
      <c r="B143" s="200"/>
      <c r="C143" s="90" t="s">
        <v>242</v>
      </c>
      <c r="D143" s="146">
        <v>93</v>
      </c>
      <c r="E143" s="146">
        <v>56</v>
      </c>
      <c r="F143" s="146">
        <v>100</v>
      </c>
      <c r="G143" s="146">
        <v>13619</v>
      </c>
      <c r="H143" s="146">
        <v>0</v>
      </c>
      <c r="I143" s="146">
        <v>0</v>
      </c>
      <c r="J143" s="146">
        <v>0</v>
      </c>
      <c r="K143" s="146">
        <v>0</v>
      </c>
      <c r="L143" s="147">
        <v>13619</v>
      </c>
    </row>
    <row r="144" spans="1:13" ht="14.25" hidden="1" thickBot="1" x14ac:dyDescent="0.2">
      <c r="A144" s="197"/>
      <c r="B144" s="200"/>
      <c r="C144" s="90" t="s">
        <v>243</v>
      </c>
      <c r="D144" s="146">
        <v>93</v>
      </c>
      <c r="E144" s="146">
        <v>36</v>
      </c>
      <c r="F144" s="146">
        <v>100</v>
      </c>
      <c r="G144" s="146">
        <v>9923</v>
      </c>
      <c r="H144" s="146">
        <v>0</v>
      </c>
      <c r="I144" s="146">
        <v>0</v>
      </c>
      <c r="J144" s="146">
        <v>0</v>
      </c>
      <c r="K144" s="146">
        <v>0</v>
      </c>
      <c r="L144" s="147">
        <v>9923</v>
      </c>
    </row>
    <row r="145" spans="1:16" ht="14.25" hidden="1" thickBot="1" x14ac:dyDescent="0.2">
      <c r="A145" s="197"/>
      <c r="B145" s="200"/>
      <c r="C145" s="90" t="s">
        <v>244</v>
      </c>
      <c r="D145" s="146">
        <v>93</v>
      </c>
      <c r="E145" s="146">
        <v>32</v>
      </c>
      <c r="F145" s="146">
        <v>100</v>
      </c>
      <c r="G145" s="146">
        <v>10550</v>
      </c>
      <c r="H145" s="146">
        <v>0</v>
      </c>
      <c r="I145" s="146">
        <v>0</v>
      </c>
      <c r="J145" s="146">
        <v>0</v>
      </c>
      <c r="K145" s="146">
        <v>0</v>
      </c>
      <c r="L145" s="147">
        <v>10550</v>
      </c>
    </row>
    <row r="146" spans="1:16" ht="14.25" hidden="1" thickBot="1" x14ac:dyDescent="0.2">
      <c r="A146" s="197"/>
      <c r="B146" s="200"/>
      <c r="C146" s="90" t="s">
        <v>245</v>
      </c>
      <c r="D146" s="146">
        <v>93</v>
      </c>
      <c r="E146" s="146">
        <v>61</v>
      </c>
      <c r="F146" s="146">
        <v>100</v>
      </c>
      <c r="G146" s="146">
        <v>14731</v>
      </c>
      <c r="H146" s="146">
        <v>0</v>
      </c>
      <c r="I146" s="146">
        <v>0</v>
      </c>
      <c r="J146" s="146">
        <v>0</v>
      </c>
      <c r="K146" s="146">
        <v>0</v>
      </c>
      <c r="L146" s="147">
        <v>14731</v>
      </c>
    </row>
    <row r="147" spans="1:16" ht="14.25" hidden="1" thickBot="1" x14ac:dyDescent="0.2">
      <c r="A147" s="197"/>
      <c r="B147" s="200"/>
      <c r="C147" s="90" t="s">
        <v>246</v>
      </c>
      <c r="D147" s="146">
        <v>73</v>
      </c>
      <c r="E147" s="146">
        <v>67</v>
      </c>
      <c r="F147" s="146">
        <v>100</v>
      </c>
      <c r="G147" s="146">
        <v>16045</v>
      </c>
      <c r="H147" s="146">
        <v>0</v>
      </c>
      <c r="I147" s="146">
        <v>0</v>
      </c>
      <c r="J147" s="146">
        <v>0</v>
      </c>
      <c r="K147" s="146">
        <v>0</v>
      </c>
      <c r="L147" s="147">
        <v>16045</v>
      </c>
    </row>
    <row r="148" spans="1:16" ht="14.25" hidden="1" thickBot="1" x14ac:dyDescent="0.2">
      <c r="A148" s="197"/>
      <c r="B148" s="200"/>
      <c r="C148" s="90" t="s">
        <v>247</v>
      </c>
      <c r="D148" s="146">
        <v>71</v>
      </c>
      <c r="E148" s="146">
        <v>48</v>
      </c>
      <c r="F148" s="146">
        <v>100</v>
      </c>
      <c r="G148" s="146">
        <v>13535</v>
      </c>
      <c r="H148" s="146">
        <v>0</v>
      </c>
      <c r="I148" s="146">
        <v>0</v>
      </c>
      <c r="J148" s="146">
        <v>0</v>
      </c>
      <c r="K148" s="146">
        <v>0</v>
      </c>
      <c r="L148" s="147">
        <v>13535</v>
      </c>
    </row>
    <row r="149" spans="1:16" ht="14.25" hidden="1" thickBot="1" x14ac:dyDescent="0.2">
      <c r="A149" s="198"/>
      <c r="B149" s="201"/>
      <c r="C149" s="91" t="s">
        <v>248</v>
      </c>
      <c r="D149" s="148">
        <v>71</v>
      </c>
      <c r="E149" s="148">
        <v>38</v>
      </c>
      <c r="F149" s="148">
        <v>100</v>
      </c>
      <c r="G149" s="148">
        <v>14229</v>
      </c>
      <c r="H149" s="148">
        <v>0</v>
      </c>
      <c r="I149" s="148">
        <v>0</v>
      </c>
      <c r="J149" s="148">
        <v>0</v>
      </c>
      <c r="K149" s="148">
        <v>0</v>
      </c>
      <c r="L149" s="149">
        <v>14229</v>
      </c>
    </row>
    <row r="150" spans="1:16" ht="14.25" hidden="1" thickBot="1" x14ac:dyDescent="0.2">
      <c r="A150" s="197">
        <v>13</v>
      </c>
      <c r="B150" s="200" t="s">
        <v>265</v>
      </c>
      <c r="C150" s="89" t="s">
        <v>237</v>
      </c>
      <c r="D150" s="153">
        <v>42</v>
      </c>
      <c r="E150" s="153">
        <v>31</v>
      </c>
      <c r="F150" s="153">
        <v>100</v>
      </c>
      <c r="G150" s="153">
        <v>9152</v>
      </c>
      <c r="H150" s="144">
        <v>0</v>
      </c>
      <c r="I150" s="144">
        <v>0</v>
      </c>
      <c r="J150" s="144">
        <v>0</v>
      </c>
      <c r="K150" s="144">
        <v>0</v>
      </c>
      <c r="L150" s="154">
        <v>9152</v>
      </c>
    </row>
    <row r="151" spans="1:16" ht="14.25" hidden="1" thickBot="1" x14ac:dyDescent="0.2">
      <c r="A151" s="197"/>
      <c r="B151" s="200"/>
      <c r="C151" s="89" t="s">
        <v>238</v>
      </c>
      <c r="D151" s="146">
        <v>42</v>
      </c>
      <c r="E151" s="146">
        <v>38</v>
      </c>
      <c r="F151" s="146">
        <v>100</v>
      </c>
      <c r="G151" s="146">
        <v>9773</v>
      </c>
      <c r="H151" s="146">
        <v>0</v>
      </c>
      <c r="I151" s="146">
        <v>0</v>
      </c>
      <c r="J151" s="146">
        <v>0</v>
      </c>
      <c r="K151" s="146">
        <v>0</v>
      </c>
      <c r="L151" s="147">
        <v>9773</v>
      </c>
    </row>
    <row r="152" spans="1:16" ht="14.25" hidden="1" thickBot="1" x14ac:dyDescent="0.2">
      <c r="A152" s="197"/>
      <c r="B152" s="200"/>
      <c r="C152" s="89" t="s">
        <v>239</v>
      </c>
      <c r="D152" s="146">
        <v>57</v>
      </c>
      <c r="E152" s="146">
        <v>57</v>
      </c>
      <c r="F152" s="146">
        <v>100</v>
      </c>
      <c r="G152" s="146">
        <v>11533</v>
      </c>
      <c r="H152" s="146">
        <v>0</v>
      </c>
      <c r="I152" s="146">
        <v>0</v>
      </c>
      <c r="J152" s="146">
        <v>0</v>
      </c>
      <c r="K152" s="146">
        <v>0</v>
      </c>
      <c r="L152" s="147">
        <v>11533</v>
      </c>
    </row>
    <row r="153" spans="1:16" ht="14.25" hidden="1" thickBot="1" x14ac:dyDescent="0.2">
      <c r="A153" s="197"/>
      <c r="B153" s="200"/>
      <c r="C153" s="89" t="s">
        <v>240</v>
      </c>
      <c r="D153" s="146">
        <v>63</v>
      </c>
      <c r="E153" s="146">
        <v>63</v>
      </c>
      <c r="F153" s="146">
        <v>100</v>
      </c>
      <c r="G153" s="146">
        <v>16151</v>
      </c>
      <c r="H153" s="146">
        <v>0</v>
      </c>
      <c r="I153" s="146">
        <v>0</v>
      </c>
      <c r="J153" s="146">
        <v>0</v>
      </c>
      <c r="K153" s="146">
        <v>0</v>
      </c>
      <c r="L153" s="147">
        <v>16151</v>
      </c>
    </row>
    <row r="154" spans="1:16" ht="14.25" hidden="1" thickBot="1" x14ac:dyDescent="0.2">
      <c r="A154" s="197"/>
      <c r="B154" s="200"/>
      <c r="C154" s="89" t="s">
        <v>241</v>
      </c>
      <c r="D154" s="146">
        <v>68</v>
      </c>
      <c r="E154" s="146">
        <v>68</v>
      </c>
      <c r="F154" s="146">
        <v>100</v>
      </c>
      <c r="G154" s="146">
        <v>12895</v>
      </c>
      <c r="H154" s="146">
        <v>0</v>
      </c>
      <c r="I154" s="146">
        <v>0</v>
      </c>
      <c r="J154" s="146">
        <v>0</v>
      </c>
      <c r="K154" s="146">
        <v>0</v>
      </c>
      <c r="L154" s="147">
        <v>12895</v>
      </c>
    </row>
    <row r="155" spans="1:16" ht="14.25" hidden="1" thickBot="1" x14ac:dyDescent="0.2">
      <c r="A155" s="197"/>
      <c r="B155" s="200"/>
      <c r="C155" s="90" t="s">
        <v>242</v>
      </c>
      <c r="D155" s="146">
        <v>68</v>
      </c>
      <c r="E155" s="146">
        <v>67</v>
      </c>
      <c r="F155" s="146">
        <v>100</v>
      </c>
      <c r="G155" s="146">
        <v>13268</v>
      </c>
      <c r="H155" s="146">
        <v>0</v>
      </c>
      <c r="I155" s="146">
        <v>0</v>
      </c>
      <c r="J155" s="146">
        <v>0</v>
      </c>
      <c r="K155" s="146">
        <v>0</v>
      </c>
      <c r="L155" s="147">
        <v>13268</v>
      </c>
    </row>
    <row r="156" spans="1:16" ht="14.25" hidden="1" thickBot="1" x14ac:dyDescent="0.2">
      <c r="A156" s="197"/>
      <c r="B156" s="200"/>
      <c r="C156" s="90" t="s">
        <v>243</v>
      </c>
      <c r="D156" s="146">
        <v>68</v>
      </c>
      <c r="E156" s="146">
        <v>33</v>
      </c>
      <c r="F156" s="146">
        <v>100</v>
      </c>
      <c r="G156" s="146">
        <v>9067</v>
      </c>
      <c r="H156" s="146">
        <v>0</v>
      </c>
      <c r="I156" s="146">
        <v>0</v>
      </c>
      <c r="J156" s="146">
        <v>0</v>
      </c>
      <c r="K156" s="146">
        <v>0</v>
      </c>
      <c r="L156" s="147">
        <v>9067</v>
      </c>
    </row>
    <row r="157" spans="1:16" ht="14.25" hidden="1" thickBot="1" x14ac:dyDescent="0.2">
      <c r="A157" s="197"/>
      <c r="B157" s="200"/>
      <c r="C157" s="90" t="s">
        <v>244</v>
      </c>
      <c r="D157" s="146">
        <v>68</v>
      </c>
      <c r="E157" s="146">
        <v>38</v>
      </c>
      <c r="F157" s="146">
        <v>100</v>
      </c>
      <c r="G157" s="146">
        <v>10355</v>
      </c>
      <c r="H157" s="146">
        <v>0</v>
      </c>
      <c r="I157" s="146">
        <v>0</v>
      </c>
      <c r="J157" s="146">
        <v>0</v>
      </c>
      <c r="K157" s="146">
        <v>0</v>
      </c>
      <c r="L157" s="147">
        <v>10355</v>
      </c>
    </row>
    <row r="158" spans="1:16" ht="14.25" hidden="1" thickBot="1" x14ac:dyDescent="0.2">
      <c r="A158" s="197"/>
      <c r="B158" s="200"/>
      <c r="C158" s="90" t="s">
        <v>245</v>
      </c>
      <c r="D158" s="146">
        <v>68</v>
      </c>
      <c r="E158" s="146">
        <v>61</v>
      </c>
      <c r="F158" s="146">
        <v>100</v>
      </c>
      <c r="G158" s="146">
        <v>12790</v>
      </c>
      <c r="H158" s="146">
        <v>0</v>
      </c>
      <c r="I158" s="146">
        <v>0</v>
      </c>
      <c r="J158" s="146">
        <v>0</v>
      </c>
      <c r="K158" s="146">
        <v>0</v>
      </c>
      <c r="L158" s="147">
        <v>12790</v>
      </c>
      <c r="N158" s="1" t="s">
        <v>253</v>
      </c>
      <c r="P158" s="21">
        <f>SUM(L150:L161)</f>
        <v>139939</v>
      </c>
    </row>
    <row r="159" spans="1:16" ht="14.25" hidden="1" thickBot="1" x14ac:dyDescent="0.2">
      <c r="A159" s="197"/>
      <c r="B159" s="200"/>
      <c r="C159" s="90" t="s">
        <v>246</v>
      </c>
      <c r="D159" s="146">
        <v>68</v>
      </c>
      <c r="E159" s="146">
        <v>62</v>
      </c>
      <c r="F159" s="146">
        <v>100</v>
      </c>
      <c r="G159" s="146">
        <v>14681</v>
      </c>
      <c r="H159" s="146">
        <v>0</v>
      </c>
      <c r="I159" s="146">
        <v>0</v>
      </c>
      <c r="J159" s="146">
        <v>0</v>
      </c>
      <c r="K159" s="146">
        <v>0</v>
      </c>
      <c r="L159" s="147">
        <v>14681</v>
      </c>
      <c r="N159" s="1" t="s">
        <v>254</v>
      </c>
      <c r="P159" s="21">
        <f>D161</f>
        <v>68</v>
      </c>
    </row>
    <row r="160" spans="1:16" ht="14.25" hidden="1" thickBot="1" x14ac:dyDescent="0.2">
      <c r="A160" s="197"/>
      <c r="B160" s="200"/>
      <c r="C160" s="90" t="s">
        <v>247</v>
      </c>
      <c r="D160" s="146">
        <v>68</v>
      </c>
      <c r="E160" s="146">
        <v>49</v>
      </c>
      <c r="F160" s="146">
        <v>100</v>
      </c>
      <c r="G160" s="146">
        <v>10874</v>
      </c>
      <c r="H160" s="146">
        <v>0</v>
      </c>
      <c r="I160" s="146">
        <v>0</v>
      </c>
      <c r="J160" s="146">
        <v>0</v>
      </c>
      <c r="K160" s="146">
        <v>0</v>
      </c>
      <c r="L160" s="147">
        <v>10874</v>
      </c>
      <c r="N160" s="1" t="s">
        <v>255</v>
      </c>
      <c r="P160" s="1">
        <f>P158/P159/365/24*100</f>
        <v>23.492311308084876</v>
      </c>
    </row>
    <row r="161" spans="1:12" ht="14.25" hidden="1" thickBot="1" x14ac:dyDescent="0.2">
      <c r="A161" s="197"/>
      <c r="B161" s="200"/>
      <c r="C161" s="91" t="s">
        <v>248</v>
      </c>
      <c r="D161" s="158">
        <v>68</v>
      </c>
      <c r="E161" s="158">
        <v>42</v>
      </c>
      <c r="F161" s="158">
        <v>100</v>
      </c>
      <c r="G161" s="158">
        <v>9400</v>
      </c>
      <c r="H161" s="148">
        <v>0</v>
      </c>
      <c r="I161" s="148">
        <v>0</v>
      </c>
      <c r="J161" s="148">
        <v>0</v>
      </c>
      <c r="K161" s="148">
        <v>0</v>
      </c>
      <c r="L161" s="159">
        <v>9400</v>
      </c>
    </row>
    <row r="162" spans="1:12" ht="14.25" hidden="1" thickBot="1" x14ac:dyDescent="0.2">
      <c r="A162" s="196">
        <v>14</v>
      </c>
      <c r="B162" s="199" t="s">
        <v>266</v>
      </c>
      <c r="C162" s="88" t="s">
        <v>237</v>
      </c>
      <c r="D162" s="144">
        <v>31</v>
      </c>
      <c r="E162" s="144">
        <v>8</v>
      </c>
      <c r="F162" s="144">
        <v>100</v>
      </c>
      <c r="G162" s="144">
        <v>3071</v>
      </c>
      <c r="H162" s="144">
        <v>0</v>
      </c>
      <c r="I162" s="144">
        <v>0</v>
      </c>
      <c r="J162" s="144">
        <v>0</v>
      </c>
      <c r="K162" s="144">
        <v>0</v>
      </c>
      <c r="L162" s="145">
        <v>3071</v>
      </c>
    </row>
    <row r="163" spans="1:12" ht="14.25" hidden="1" thickBot="1" x14ac:dyDescent="0.2">
      <c r="A163" s="197"/>
      <c r="B163" s="200"/>
      <c r="C163" s="89" t="s">
        <v>238</v>
      </c>
      <c r="D163" s="146">
        <v>31</v>
      </c>
      <c r="E163" s="146">
        <v>8</v>
      </c>
      <c r="F163" s="146">
        <v>100</v>
      </c>
      <c r="G163" s="146">
        <v>3241</v>
      </c>
      <c r="H163" s="146">
        <v>0</v>
      </c>
      <c r="I163" s="146">
        <v>0</v>
      </c>
      <c r="J163" s="146">
        <v>0</v>
      </c>
      <c r="K163" s="146">
        <v>0</v>
      </c>
      <c r="L163" s="147">
        <v>3241</v>
      </c>
    </row>
    <row r="164" spans="1:12" ht="14.25" hidden="1" thickBot="1" x14ac:dyDescent="0.2">
      <c r="A164" s="197"/>
      <c r="B164" s="200"/>
      <c r="C164" s="89" t="s">
        <v>239</v>
      </c>
      <c r="D164" s="146">
        <v>31</v>
      </c>
      <c r="E164" s="146">
        <v>15</v>
      </c>
      <c r="F164" s="146">
        <v>100</v>
      </c>
      <c r="G164" s="146">
        <v>3644</v>
      </c>
      <c r="H164" s="146">
        <v>0</v>
      </c>
      <c r="I164" s="146">
        <v>0</v>
      </c>
      <c r="J164" s="146">
        <v>0</v>
      </c>
      <c r="K164" s="146">
        <v>0</v>
      </c>
      <c r="L164" s="147">
        <v>3644</v>
      </c>
    </row>
    <row r="165" spans="1:12" ht="14.25" hidden="1" thickBot="1" x14ac:dyDescent="0.2">
      <c r="A165" s="197"/>
      <c r="B165" s="200"/>
      <c r="C165" s="89" t="s">
        <v>240</v>
      </c>
      <c r="D165" s="146">
        <v>29</v>
      </c>
      <c r="E165" s="146">
        <v>19</v>
      </c>
      <c r="F165" s="146">
        <v>100</v>
      </c>
      <c r="G165" s="146">
        <v>4993</v>
      </c>
      <c r="H165" s="146">
        <v>0</v>
      </c>
      <c r="I165" s="146">
        <v>0</v>
      </c>
      <c r="J165" s="146">
        <v>0</v>
      </c>
      <c r="K165" s="146">
        <v>0</v>
      </c>
      <c r="L165" s="147">
        <v>4993</v>
      </c>
    </row>
    <row r="166" spans="1:12" ht="14.25" hidden="1" thickBot="1" x14ac:dyDescent="0.2">
      <c r="A166" s="197"/>
      <c r="B166" s="200"/>
      <c r="C166" s="89" t="s">
        <v>241</v>
      </c>
      <c r="D166" s="146">
        <v>29</v>
      </c>
      <c r="E166" s="146">
        <v>22</v>
      </c>
      <c r="F166" s="146">
        <v>100</v>
      </c>
      <c r="G166" s="146">
        <v>5223</v>
      </c>
      <c r="H166" s="146">
        <v>0</v>
      </c>
      <c r="I166" s="146">
        <v>0</v>
      </c>
      <c r="J166" s="146">
        <v>0</v>
      </c>
      <c r="K166" s="146">
        <v>0</v>
      </c>
      <c r="L166" s="147">
        <v>5223</v>
      </c>
    </row>
    <row r="167" spans="1:12" ht="14.25" hidden="1" thickBot="1" x14ac:dyDescent="0.2">
      <c r="A167" s="197"/>
      <c r="B167" s="200"/>
      <c r="C167" s="90" t="s">
        <v>242</v>
      </c>
      <c r="D167" s="146">
        <v>27</v>
      </c>
      <c r="E167" s="146">
        <v>15</v>
      </c>
      <c r="F167" s="146">
        <v>100</v>
      </c>
      <c r="G167" s="146">
        <v>4370</v>
      </c>
      <c r="H167" s="146">
        <v>0</v>
      </c>
      <c r="I167" s="146">
        <v>0</v>
      </c>
      <c r="J167" s="146">
        <v>0</v>
      </c>
      <c r="K167" s="146">
        <v>0</v>
      </c>
      <c r="L167" s="147">
        <v>4370</v>
      </c>
    </row>
    <row r="168" spans="1:12" ht="14.25" hidden="1" thickBot="1" x14ac:dyDescent="0.2">
      <c r="A168" s="197"/>
      <c r="B168" s="200"/>
      <c r="C168" s="90" t="s">
        <v>243</v>
      </c>
      <c r="D168" s="146">
        <v>27</v>
      </c>
      <c r="E168" s="146">
        <v>7</v>
      </c>
      <c r="F168" s="146">
        <v>100</v>
      </c>
      <c r="G168" s="146">
        <v>2428</v>
      </c>
      <c r="H168" s="146">
        <v>0</v>
      </c>
      <c r="I168" s="146">
        <v>0</v>
      </c>
      <c r="J168" s="146">
        <v>0</v>
      </c>
      <c r="K168" s="146">
        <v>0</v>
      </c>
      <c r="L168" s="147">
        <v>2428</v>
      </c>
    </row>
    <row r="169" spans="1:12" ht="14.25" hidden="1" thickBot="1" x14ac:dyDescent="0.2">
      <c r="A169" s="197"/>
      <c r="B169" s="200"/>
      <c r="C169" s="90" t="s">
        <v>244</v>
      </c>
      <c r="D169" s="146">
        <v>27</v>
      </c>
      <c r="E169" s="146">
        <v>13</v>
      </c>
      <c r="F169" s="146">
        <v>100</v>
      </c>
      <c r="G169" s="146">
        <v>2453</v>
      </c>
      <c r="H169" s="146">
        <v>0</v>
      </c>
      <c r="I169" s="146">
        <v>0</v>
      </c>
      <c r="J169" s="146">
        <v>0</v>
      </c>
      <c r="K169" s="146">
        <v>0</v>
      </c>
      <c r="L169" s="147">
        <v>2453</v>
      </c>
    </row>
    <row r="170" spans="1:12" ht="14.25" hidden="1" thickBot="1" x14ac:dyDescent="0.2">
      <c r="A170" s="197"/>
      <c r="B170" s="200"/>
      <c r="C170" s="90" t="s">
        <v>245</v>
      </c>
      <c r="D170" s="146">
        <v>27</v>
      </c>
      <c r="E170" s="146">
        <v>19</v>
      </c>
      <c r="F170" s="146">
        <v>100</v>
      </c>
      <c r="G170" s="146">
        <v>3390</v>
      </c>
      <c r="H170" s="146">
        <v>0</v>
      </c>
      <c r="I170" s="146">
        <v>0</v>
      </c>
      <c r="J170" s="146">
        <v>0</v>
      </c>
      <c r="K170" s="146">
        <v>0</v>
      </c>
      <c r="L170" s="147">
        <v>3390</v>
      </c>
    </row>
    <row r="171" spans="1:12" ht="14.25" hidden="1" thickBot="1" x14ac:dyDescent="0.2">
      <c r="A171" s="197"/>
      <c r="B171" s="200"/>
      <c r="C171" s="90" t="s">
        <v>246</v>
      </c>
      <c r="D171" s="146">
        <v>22</v>
      </c>
      <c r="E171" s="146">
        <v>20</v>
      </c>
      <c r="F171" s="146">
        <v>100</v>
      </c>
      <c r="G171" s="146">
        <v>4025</v>
      </c>
      <c r="H171" s="146">
        <v>0</v>
      </c>
      <c r="I171" s="146">
        <v>0</v>
      </c>
      <c r="J171" s="146">
        <v>0</v>
      </c>
      <c r="K171" s="146">
        <v>0</v>
      </c>
      <c r="L171" s="147">
        <v>4025</v>
      </c>
    </row>
    <row r="172" spans="1:12" ht="14.25" hidden="1" thickBot="1" x14ac:dyDescent="0.2">
      <c r="A172" s="197"/>
      <c r="B172" s="200"/>
      <c r="C172" s="90" t="s">
        <v>247</v>
      </c>
      <c r="D172" s="146">
        <v>22</v>
      </c>
      <c r="E172" s="146">
        <v>19</v>
      </c>
      <c r="F172" s="146">
        <v>100</v>
      </c>
      <c r="G172" s="146">
        <v>3790</v>
      </c>
      <c r="H172" s="146">
        <v>0</v>
      </c>
      <c r="I172" s="146">
        <v>0</v>
      </c>
      <c r="J172" s="146">
        <v>0</v>
      </c>
      <c r="K172" s="146">
        <v>0</v>
      </c>
      <c r="L172" s="147">
        <v>3790</v>
      </c>
    </row>
    <row r="173" spans="1:12" ht="14.25" hidden="1" thickBot="1" x14ac:dyDescent="0.2">
      <c r="A173" s="198"/>
      <c r="B173" s="201"/>
      <c r="C173" s="91" t="s">
        <v>248</v>
      </c>
      <c r="D173" s="148">
        <v>22</v>
      </c>
      <c r="E173" s="148">
        <v>13</v>
      </c>
      <c r="F173" s="148">
        <v>100</v>
      </c>
      <c r="G173" s="148">
        <v>3869</v>
      </c>
      <c r="H173" s="148">
        <v>0</v>
      </c>
      <c r="I173" s="148">
        <v>0</v>
      </c>
      <c r="J173" s="148">
        <v>0</v>
      </c>
      <c r="K173" s="148">
        <v>0</v>
      </c>
      <c r="L173" s="149">
        <v>3869</v>
      </c>
    </row>
    <row r="174" spans="1:12" ht="13.15" customHeight="1" x14ac:dyDescent="0.15">
      <c r="A174" s="197">
        <v>8</v>
      </c>
      <c r="B174" s="203" t="s">
        <v>50</v>
      </c>
      <c r="C174" s="89" t="s">
        <v>237</v>
      </c>
      <c r="D174" s="144">
        <v>91</v>
      </c>
      <c r="E174" s="144">
        <v>56</v>
      </c>
      <c r="F174" s="144">
        <v>100</v>
      </c>
      <c r="G174" s="144">
        <v>9718</v>
      </c>
      <c r="H174" s="144">
        <v>0</v>
      </c>
      <c r="I174" s="144">
        <v>0</v>
      </c>
      <c r="J174" s="144">
        <v>0</v>
      </c>
      <c r="K174" s="144">
        <v>0</v>
      </c>
      <c r="L174" s="145">
        <v>9718</v>
      </c>
    </row>
    <row r="175" spans="1:12" ht="13.15" customHeight="1" x14ac:dyDescent="0.15">
      <c r="A175" s="197"/>
      <c r="B175" s="202"/>
      <c r="C175" s="89" t="s">
        <v>238</v>
      </c>
      <c r="D175" s="146">
        <v>91</v>
      </c>
      <c r="E175" s="146">
        <v>69</v>
      </c>
      <c r="F175" s="146">
        <v>100</v>
      </c>
      <c r="G175" s="146">
        <v>14406</v>
      </c>
      <c r="H175" s="146">
        <v>0</v>
      </c>
      <c r="I175" s="146">
        <v>0</v>
      </c>
      <c r="J175" s="146">
        <v>0</v>
      </c>
      <c r="K175" s="146">
        <v>0</v>
      </c>
      <c r="L175" s="147">
        <v>14406</v>
      </c>
    </row>
    <row r="176" spans="1:12" ht="13.15" customHeight="1" x14ac:dyDescent="0.15">
      <c r="A176" s="197"/>
      <c r="B176" s="202"/>
      <c r="C176" s="89" t="s">
        <v>239</v>
      </c>
      <c r="D176" s="146">
        <v>91</v>
      </c>
      <c r="E176" s="146">
        <v>75</v>
      </c>
      <c r="F176" s="146">
        <v>100</v>
      </c>
      <c r="G176" s="146">
        <v>19609</v>
      </c>
      <c r="H176" s="146">
        <v>0</v>
      </c>
      <c r="I176" s="146">
        <v>0</v>
      </c>
      <c r="J176" s="146">
        <v>0</v>
      </c>
      <c r="K176" s="146">
        <v>0</v>
      </c>
      <c r="L176" s="147">
        <v>19609</v>
      </c>
    </row>
    <row r="177" spans="1:12" ht="13.15" customHeight="1" x14ac:dyDescent="0.15">
      <c r="A177" s="197"/>
      <c r="B177" s="202"/>
      <c r="C177" s="89" t="s">
        <v>240</v>
      </c>
      <c r="D177" s="146">
        <v>91</v>
      </c>
      <c r="E177" s="146">
        <v>77</v>
      </c>
      <c r="F177" s="146">
        <v>100</v>
      </c>
      <c r="G177" s="146">
        <v>26602</v>
      </c>
      <c r="H177" s="146">
        <v>0</v>
      </c>
      <c r="I177" s="146">
        <v>0</v>
      </c>
      <c r="J177" s="146">
        <v>0</v>
      </c>
      <c r="K177" s="146">
        <v>0</v>
      </c>
      <c r="L177" s="147">
        <v>26602</v>
      </c>
    </row>
    <row r="178" spans="1:12" ht="13.15" customHeight="1" x14ac:dyDescent="0.15">
      <c r="A178" s="197"/>
      <c r="B178" s="202"/>
      <c r="C178" s="89" t="s">
        <v>241</v>
      </c>
      <c r="D178" s="146">
        <v>80</v>
      </c>
      <c r="E178" s="146">
        <v>73</v>
      </c>
      <c r="F178" s="146">
        <v>100</v>
      </c>
      <c r="G178" s="146">
        <v>30016</v>
      </c>
      <c r="H178" s="146">
        <v>0</v>
      </c>
      <c r="I178" s="146">
        <v>0</v>
      </c>
      <c r="J178" s="146">
        <v>0</v>
      </c>
      <c r="K178" s="146">
        <v>0</v>
      </c>
      <c r="L178" s="147">
        <v>30016</v>
      </c>
    </row>
    <row r="179" spans="1:12" ht="13.15" customHeight="1" x14ac:dyDescent="0.15">
      <c r="A179" s="197"/>
      <c r="B179" s="202"/>
      <c r="C179" s="90" t="s">
        <v>242</v>
      </c>
      <c r="D179" s="146">
        <v>80</v>
      </c>
      <c r="E179" s="146">
        <v>76</v>
      </c>
      <c r="F179" s="146">
        <v>100</v>
      </c>
      <c r="G179" s="146">
        <v>26285</v>
      </c>
      <c r="H179" s="146">
        <v>0</v>
      </c>
      <c r="I179" s="146">
        <v>0</v>
      </c>
      <c r="J179" s="146">
        <v>0</v>
      </c>
      <c r="K179" s="146">
        <v>0</v>
      </c>
      <c r="L179" s="147">
        <v>26285</v>
      </c>
    </row>
    <row r="180" spans="1:12" ht="13.15" customHeight="1" x14ac:dyDescent="0.15">
      <c r="A180" s="197"/>
      <c r="B180" s="202"/>
      <c r="C180" s="90" t="s">
        <v>243</v>
      </c>
      <c r="D180" s="146">
        <v>80</v>
      </c>
      <c r="E180" s="146">
        <v>68</v>
      </c>
      <c r="F180" s="146">
        <v>100</v>
      </c>
      <c r="G180" s="146">
        <v>12711</v>
      </c>
      <c r="H180" s="146">
        <v>0</v>
      </c>
      <c r="I180" s="146">
        <v>0</v>
      </c>
      <c r="J180" s="146">
        <v>0</v>
      </c>
      <c r="K180" s="146">
        <v>0</v>
      </c>
      <c r="L180" s="147">
        <v>12711</v>
      </c>
    </row>
    <row r="181" spans="1:12" ht="13.15" customHeight="1" x14ac:dyDescent="0.15">
      <c r="A181" s="197"/>
      <c r="B181" s="202"/>
      <c r="C181" s="90" t="s">
        <v>244</v>
      </c>
      <c r="D181" s="146">
        <v>80</v>
      </c>
      <c r="E181" s="146">
        <v>75</v>
      </c>
      <c r="F181" s="146">
        <v>100</v>
      </c>
      <c r="G181" s="146">
        <v>11567</v>
      </c>
      <c r="H181" s="146">
        <v>0</v>
      </c>
      <c r="I181" s="146">
        <v>0</v>
      </c>
      <c r="J181" s="146">
        <v>0</v>
      </c>
      <c r="K181" s="146">
        <v>0</v>
      </c>
      <c r="L181" s="147">
        <v>11567</v>
      </c>
    </row>
    <row r="182" spans="1:12" ht="13.15" customHeight="1" x14ac:dyDescent="0.15">
      <c r="A182" s="197"/>
      <c r="B182" s="202"/>
      <c r="C182" s="90" t="s">
        <v>245</v>
      </c>
      <c r="D182" s="146">
        <v>83</v>
      </c>
      <c r="E182" s="146">
        <v>83</v>
      </c>
      <c r="F182" s="146">
        <v>100</v>
      </c>
      <c r="G182" s="146">
        <v>26902</v>
      </c>
      <c r="H182" s="146">
        <v>0</v>
      </c>
      <c r="I182" s="146">
        <v>0</v>
      </c>
      <c r="J182" s="146">
        <v>0</v>
      </c>
      <c r="K182" s="146">
        <v>0</v>
      </c>
      <c r="L182" s="147">
        <v>26902</v>
      </c>
    </row>
    <row r="183" spans="1:12" ht="13.15" customHeight="1" x14ac:dyDescent="0.15">
      <c r="A183" s="197"/>
      <c r="B183" s="202"/>
      <c r="C183" s="90" t="s">
        <v>246</v>
      </c>
      <c r="D183" s="146">
        <v>83</v>
      </c>
      <c r="E183" s="146">
        <v>82</v>
      </c>
      <c r="F183" s="146">
        <v>100</v>
      </c>
      <c r="G183" s="146">
        <v>30638</v>
      </c>
      <c r="H183" s="146">
        <v>0</v>
      </c>
      <c r="I183" s="146">
        <v>0</v>
      </c>
      <c r="J183" s="146">
        <v>0</v>
      </c>
      <c r="K183" s="146">
        <v>0</v>
      </c>
      <c r="L183" s="147">
        <v>30638</v>
      </c>
    </row>
    <row r="184" spans="1:12" ht="13.15" customHeight="1" x14ac:dyDescent="0.15">
      <c r="A184" s="197"/>
      <c r="B184" s="202"/>
      <c r="C184" s="90" t="s">
        <v>247</v>
      </c>
      <c r="D184" s="146">
        <v>83</v>
      </c>
      <c r="E184" s="146">
        <v>77</v>
      </c>
      <c r="F184" s="146">
        <v>100</v>
      </c>
      <c r="G184" s="146">
        <v>27964</v>
      </c>
      <c r="H184" s="146">
        <v>0</v>
      </c>
      <c r="I184" s="146">
        <v>0</v>
      </c>
      <c r="J184" s="146">
        <v>0</v>
      </c>
      <c r="K184" s="146">
        <v>0</v>
      </c>
      <c r="L184" s="147">
        <v>27964</v>
      </c>
    </row>
    <row r="185" spans="1:12" ht="13.15" customHeight="1" thickBot="1" x14ac:dyDescent="0.2">
      <c r="A185" s="197"/>
      <c r="B185" s="204"/>
      <c r="C185" s="91" t="s">
        <v>248</v>
      </c>
      <c r="D185" s="148">
        <v>83</v>
      </c>
      <c r="E185" s="148">
        <v>76</v>
      </c>
      <c r="F185" s="148">
        <v>100</v>
      </c>
      <c r="G185" s="148">
        <v>26057</v>
      </c>
      <c r="H185" s="148">
        <v>0</v>
      </c>
      <c r="I185" s="148">
        <v>0</v>
      </c>
      <c r="J185" s="148">
        <v>0</v>
      </c>
      <c r="K185" s="148">
        <v>0</v>
      </c>
      <c r="L185" s="149">
        <v>26057</v>
      </c>
    </row>
    <row r="186" spans="1:12" ht="14.25" hidden="1" thickBot="1" x14ac:dyDescent="0.2">
      <c r="A186" s="196">
        <v>16</v>
      </c>
      <c r="B186" s="199" t="s">
        <v>225</v>
      </c>
      <c r="C186" s="89" t="s">
        <v>237</v>
      </c>
      <c r="D186" s="144">
        <v>75</v>
      </c>
      <c r="E186" s="144">
        <v>23</v>
      </c>
      <c r="F186" s="144">
        <v>100</v>
      </c>
      <c r="G186" s="144">
        <v>6406</v>
      </c>
      <c r="H186" s="144">
        <v>0</v>
      </c>
      <c r="I186" s="144">
        <v>0</v>
      </c>
      <c r="J186" s="144">
        <v>0</v>
      </c>
      <c r="K186" s="144">
        <v>0</v>
      </c>
      <c r="L186" s="145">
        <v>6406</v>
      </c>
    </row>
    <row r="187" spans="1:12" ht="14.25" hidden="1" thickBot="1" x14ac:dyDescent="0.2">
      <c r="A187" s="197"/>
      <c r="B187" s="200"/>
      <c r="C187" s="89" t="s">
        <v>238</v>
      </c>
      <c r="D187" s="146">
        <v>75</v>
      </c>
      <c r="E187" s="146">
        <v>25</v>
      </c>
      <c r="F187" s="146">
        <v>100</v>
      </c>
      <c r="G187" s="146">
        <v>6999</v>
      </c>
      <c r="H187" s="146">
        <v>0</v>
      </c>
      <c r="I187" s="146">
        <v>0</v>
      </c>
      <c r="J187" s="146">
        <v>0</v>
      </c>
      <c r="K187" s="146">
        <v>0</v>
      </c>
      <c r="L187" s="147">
        <v>6999</v>
      </c>
    </row>
    <row r="188" spans="1:12" ht="14.25" hidden="1" thickBot="1" x14ac:dyDescent="0.2">
      <c r="A188" s="197"/>
      <c r="B188" s="200"/>
      <c r="C188" s="89" t="s">
        <v>239</v>
      </c>
      <c r="D188" s="146">
        <v>75</v>
      </c>
      <c r="E188" s="146">
        <v>41</v>
      </c>
      <c r="F188" s="146">
        <v>100</v>
      </c>
      <c r="G188" s="146">
        <v>9364</v>
      </c>
      <c r="H188" s="146">
        <v>0</v>
      </c>
      <c r="I188" s="146">
        <v>0</v>
      </c>
      <c r="J188" s="146">
        <v>0</v>
      </c>
      <c r="K188" s="146">
        <v>0</v>
      </c>
      <c r="L188" s="147">
        <v>9364</v>
      </c>
    </row>
    <row r="189" spans="1:12" ht="14.25" hidden="1" thickBot="1" x14ac:dyDescent="0.2">
      <c r="A189" s="197"/>
      <c r="B189" s="200"/>
      <c r="C189" s="89" t="s">
        <v>240</v>
      </c>
      <c r="D189" s="146">
        <v>75</v>
      </c>
      <c r="E189" s="146">
        <v>48</v>
      </c>
      <c r="F189" s="146">
        <v>100</v>
      </c>
      <c r="G189" s="146">
        <v>12162</v>
      </c>
      <c r="H189" s="146">
        <v>0</v>
      </c>
      <c r="I189" s="146">
        <v>0</v>
      </c>
      <c r="J189" s="146">
        <v>0</v>
      </c>
      <c r="K189" s="146">
        <v>0</v>
      </c>
      <c r="L189" s="147">
        <v>12162</v>
      </c>
    </row>
    <row r="190" spans="1:12" ht="14.25" hidden="1" thickBot="1" x14ac:dyDescent="0.2">
      <c r="A190" s="197"/>
      <c r="B190" s="200"/>
      <c r="C190" s="89" t="s">
        <v>241</v>
      </c>
      <c r="D190" s="146">
        <v>56</v>
      </c>
      <c r="E190" s="146">
        <v>53</v>
      </c>
      <c r="F190" s="146">
        <v>100</v>
      </c>
      <c r="G190" s="146">
        <v>11321</v>
      </c>
      <c r="H190" s="146">
        <v>0</v>
      </c>
      <c r="I190" s="146">
        <v>0</v>
      </c>
      <c r="J190" s="146">
        <v>0</v>
      </c>
      <c r="K190" s="146">
        <v>0</v>
      </c>
      <c r="L190" s="147">
        <v>11321</v>
      </c>
    </row>
    <row r="191" spans="1:12" ht="14.25" hidden="1" thickBot="1" x14ac:dyDescent="0.2">
      <c r="A191" s="197"/>
      <c r="B191" s="200"/>
      <c r="C191" s="90" t="s">
        <v>242</v>
      </c>
      <c r="D191" s="146">
        <v>56</v>
      </c>
      <c r="E191" s="146">
        <v>48</v>
      </c>
      <c r="F191" s="146">
        <v>100</v>
      </c>
      <c r="G191" s="146">
        <v>9499</v>
      </c>
      <c r="H191" s="146">
        <v>0</v>
      </c>
      <c r="I191" s="146">
        <v>0</v>
      </c>
      <c r="J191" s="146">
        <v>0</v>
      </c>
      <c r="K191" s="146">
        <v>0</v>
      </c>
      <c r="L191" s="147">
        <v>9499</v>
      </c>
    </row>
    <row r="192" spans="1:12" ht="14.25" hidden="1" thickBot="1" x14ac:dyDescent="0.2">
      <c r="A192" s="197"/>
      <c r="B192" s="200"/>
      <c r="C192" s="90" t="s">
        <v>243</v>
      </c>
      <c r="D192" s="146">
        <v>56</v>
      </c>
      <c r="E192" s="146">
        <v>21</v>
      </c>
      <c r="F192" s="146">
        <v>100</v>
      </c>
      <c r="G192" s="146">
        <v>5387</v>
      </c>
      <c r="H192" s="146">
        <v>0</v>
      </c>
      <c r="I192" s="146">
        <v>0</v>
      </c>
      <c r="J192" s="146">
        <v>0</v>
      </c>
      <c r="K192" s="146">
        <v>0</v>
      </c>
      <c r="L192" s="147">
        <v>5387</v>
      </c>
    </row>
    <row r="193" spans="1:12" ht="14.25" hidden="1" thickBot="1" x14ac:dyDescent="0.2">
      <c r="A193" s="197"/>
      <c r="B193" s="200"/>
      <c r="C193" s="90" t="s">
        <v>244</v>
      </c>
      <c r="D193" s="146">
        <v>56</v>
      </c>
      <c r="E193" s="146">
        <v>20</v>
      </c>
      <c r="F193" s="146">
        <v>100</v>
      </c>
      <c r="G193" s="146">
        <v>5326</v>
      </c>
      <c r="H193" s="146">
        <v>0</v>
      </c>
      <c r="I193" s="146">
        <v>0</v>
      </c>
      <c r="J193" s="146">
        <v>0</v>
      </c>
      <c r="K193" s="146">
        <v>0</v>
      </c>
      <c r="L193" s="147">
        <v>5326</v>
      </c>
    </row>
    <row r="194" spans="1:12" ht="14.25" hidden="1" thickBot="1" x14ac:dyDescent="0.2">
      <c r="A194" s="197"/>
      <c r="B194" s="200"/>
      <c r="C194" s="90" t="s">
        <v>245</v>
      </c>
      <c r="D194" s="146">
        <v>56</v>
      </c>
      <c r="E194" s="146">
        <v>39</v>
      </c>
      <c r="F194" s="146">
        <v>100</v>
      </c>
      <c r="G194" s="146">
        <v>6217</v>
      </c>
      <c r="H194" s="146">
        <v>0</v>
      </c>
      <c r="I194" s="146">
        <v>0</v>
      </c>
      <c r="J194" s="146">
        <v>0</v>
      </c>
      <c r="K194" s="146">
        <v>0</v>
      </c>
      <c r="L194" s="147">
        <v>6217</v>
      </c>
    </row>
    <row r="195" spans="1:12" ht="14.25" hidden="1" thickBot="1" x14ac:dyDescent="0.2">
      <c r="A195" s="197"/>
      <c r="B195" s="200"/>
      <c r="C195" s="90" t="s">
        <v>246</v>
      </c>
      <c r="D195" s="146">
        <v>56</v>
      </c>
      <c r="E195" s="146">
        <v>44</v>
      </c>
      <c r="F195" s="146">
        <v>100</v>
      </c>
      <c r="G195" s="146">
        <v>7120</v>
      </c>
      <c r="H195" s="146">
        <v>0</v>
      </c>
      <c r="I195" s="146">
        <v>0</v>
      </c>
      <c r="J195" s="146">
        <v>0</v>
      </c>
      <c r="K195" s="146">
        <v>0</v>
      </c>
      <c r="L195" s="147">
        <v>7120</v>
      </c>
    </row>
    <row r="196" spans="1:12" ht="14.25" hidden="1" thickBot="1" x14ac:dyDescent="0.2">
      <c r="A196" s="197"/>
      <c r="B196" s="200"/>
      <c r="C196" s="90" t="s">
        <v>247</v>
      </c>
      <c r="D196" s="146">
        <v>53</v>
      </c>
      <c r="E196" s="146">
        <v>39</v>
      </c>
      <c r="F196" s="146">
        <v>100</v>
      </c>
      <c r="G196" s="146">
        <v>8891</v>
      </c>
      <c r="H196" s="146">
        <v>0</v>
      </c>
      <c r="I196" s="146">
        <v>0</v>
      </c>
      <c r="J196" s="146">
        <v>0</v>
      </c>
      <c r="K196" s="146">
        <v>0</v>
      </c>
      <c r="L196" s="147">
        <v>8891</v>
      </c>
    </row>
    <row r="197" spans="1:12" ht="14.25" hidden="1" thickBot="1" x14ac:dyDescent="0.2">
      <c r="A197" s="198"/>
      <c r="B197" s="201"/>
      <c r="C197" s="91" t="s">
        <v>248</v>
      </c>
      <c r="D197" s="148">
        <v>53</v>
      </c>
      <c r="E197" s="148">
        <v>32</v>
      </c>
      <c r="F197" s="148">
        <v>100</v>
      </c>
      <c r="G197" s="148">
        <v>6667</v>
      </c>
      <c r="H197" s="148">
        <v>0</v>
      </c>
      <c r="I197" s="148">
        <v>0</v>
      </c>
      <c r="J197" s="148">
        <v>0</v>
      </c>
      <c r="K197" s="148">
        <v>0</v>
      </c>
      <c r="L197" s="149">
        <v>6667</v>
      </c>
    </row>
    <row r="198" spans="1:12" ht="14.25" hidden="1" thickBot="1" x14ac:dyDescent="0.2">
      <c r="A198" s="197">
        <v>17</v>
      </c>
      <c r="B198" s="199" t="s">
        <v>227</v>
      </c>
      <c r="C198" s="89" t="s">
        <v>237</v>
      </c>
      <c r="D198" s="144">
        <v>29</v>
      </c>
      <c r="E198" s="144">
        <v>13</v>
      </c>
      <c r="F198" s="144">
        <v>100</v>
      </c>
      <c r="G198" s="144">
        <v>3599</v>
      </c>
      <c r="H198" s="144">
        <v>0</v>
      </c>
      <c r="I198" s="144">
        <v>0</v>
      </c>
      <c r="J198" s="144">
        <v>0</v>
      </c>
      <c r="K198" s="144">
        <v>0</v>
      </c>
      <c r="L198" s="145">
        <v>3599</v>
      </c>
    </row>
    <row r="199" spans="1:12" ht="14.25" hidden="1" thickBot="1" x14ac:dyDescent="0.2">
      <c r="A199" s="197"/>
      <c r="B199" s="200"/>
      <c r="C199" s="89" t="s">
        <v>238</v>
      </c>
      <c r="D199" s="146">
        <v>29</v>
      </c>
      <c r="E199" s="146">
        <v>14</v>
      </c>
      <c r="F199" s="146">
        <v>100</v>
      </c>
      <c r="G199" s="146">
        <v>3761</v>
      </c>
      <c r="H199" s="146">
        <v>0</v>
      </c>
      <c r="I199" s="146">
        <v>0</v>
      </c>
      <c r="J199" s="146">
        <v>0</v>
      </c>
      <c r="K199" s="146">
        <v>0</v>
      </c>
      <c r="L199" s="147">
        <v>3761</v>
      </c>
    </row>
    <row r="200" spans="1:12" ht="14.25" hidden="1" thickBot="1" x14ac:dyDescent="0.2">
      <c r="A200" s="197"/>
      <c r="B200" s="200"/>
      <c r="C200" s="89" t="s">
        <v>239</v>
      </c>
      <c r="D200" s="146">
        <v>29</v>
      </c>
      <c r="E200" s="146">
        <v>14</v>
      </c>
      <c r="F200" s="146">
        <v>100</v>
      </c>
      <c r="G200" s="146">
        <v>3937</v>
      </c>
      <c r="H200" s="146">
        <v>0</v>
      </c>
      <c r="I200" s="146">
        <v>0</v>
      </c>
      <c r="J200" s="146">
        <v>0</v>
      </c>
      <c r="K200" s="146">
        <v>0</v>
      </c>
      <c r="L200" s="147">
        <v>3937</v>
      </c>
    </row>
    <row r="201" spans="1:12" ht="14.25" hidden="1" thickBot="1" x14ac:dyDescent="0.2">
      <c r="A201" s="197"/>
      <c r="B201" s="200"/>
      <c r="C201" s="89" t="s">
        <v>240</v>
      </c>
      <c r="D201" s="146">
        <v>29</v>
      </c>
      <c r="E201" s="146">
        <v>18</v>
      </c>
      <c r="F201" s="146">
        <v>100</v>
      </c>
      <c r="G201" s="146">
        <v>4496</v>
      </c>
      <c r="H201" s="146">
        <v>0</v>
      </c>
      <c r="I201" s="146">
        <v>0</v>
      </c>
      <c r="J201" s="146">
        <v>0</v>
      </c>
      <c r="K201" s="146">
        <v>0</v>
      </c>
      <c r="L201" s="147">
        <v>4496</v>
      </c>
    </row>
    <row r="202" spans="1:12" ht="14.25" hidden="1" thickBot="1" x14ac:dyDescent="0.2">
      <c r="A202" s="197"/>
      <c r="B202" s="200"/>
      <c r="C202" s="89" t="s">
        <v>241</v>
      </c>
      <c r="D202" s="146">
        <v>29</v>
      </c>
      <c r="E202" s="146">
        <v>22</v>
      </c>
      <c r="F202" s="146">
        <v>100</v>
      </c>
      <c r="G202" s="146">
        <v>5289</v>
      </c>
      <c r="H202" s="146">
        <v>0</v>
      </c>
      <c r="I202" s="146">
        <v>0</v>
      </c>
      <c r="J202" s="146">
        <v>0</v>
      </c>
      <c r="K202" s="146">
        <v>0</v>
      </c>
      <c r="L202" s="147">
        <v>5289</v>
      </c>
    </row>
    <row r="203" spans="1:12" ht="14.25" hidden="1" thickBot="1" x14ac:dyDescent="0.2">
      <c r="A203" s="197"/>
      <c r="B203" s="200"/>
      <c r="C203" s="90" t="s">
        <v>242</v>
      </c>
      <c r="D203" s="146">
        <v>25</v>
      </c>
      <c r="E203" s="146">
        <v>19</v>
      </c>
      <c r="F203" s="146">
        <v>100</v>
      </c>
      <c r="G203" s="146">
        <v>4846</v>
      </c>
      <c r="H203" s="146">
        <v>0</v>
      </c>
      <c r="I203" s="146">
        <v>0</v>
      </c>
      <c r="J203" s="146">
        <v>0</v>
      </c>
      <c r="K203" s="146">
        <v>0</v>
      </c>
      <c r="L203" s="147">
        <v>4846</v>
      </c>
    </row>
    <row r="204" spans="1:12" ht="14.25" hidden="1" thickBot="1" x14ac:dyDescent="0.2">
      <c r="A204" s="197"/>
      <c r="B204" s="200"/>
      <c r="C204" s="90" t="s">
        <v>243</v>
      </c>
      <c r="D204" s="146">
        <v>25</v>
      </c>
      <c r="E204" s="146">
        <v>14</v>
      </c>
      <c r="F204" s="146">
        <v>100</v>
      </c>
      <c r="G204" s="146">
        <v>4013</v>
      </c>
      <c r="H204" s="146">
        <v>0</v>
      </c>
      <c r="I204" s="146">
        <v>0</v>
      </c>
      <c r="J204" s="146">
        <v>0</v>
      </c>
      <c r="K204" s="146">
        <v>0</v>
      </c>
      <c r="L204" s="147">
        <v>4013</v>
      </c>
    </row>
    <row r="205" spans="1:12" ht="14.25" hidden="1" thickBot="1" x14ac:dyDescent="0.2">
      <c r="A205" s="197"/>
      <c r="B205" s="200"/>
      <c r="C205" s="90" t="s">
        <v>244</v>
      </c>
      <c r="D205" s="146">
        <v>25</v>
      </c>
      <c r="E205" s="146">
        <v>16</v>
      </c>
      <c r="F205" s="146">
        <v>100</v>
      </c>
      <c r="G205" s="146">
        <v>3947</v>
      </c>
      <c r="H205" s="146">
        <v>0</v>
      </c>
      <c r="I205" s="146">
        <v>0</v>
      </c>
      <c r="J205" s="146">
        <v>0</v>
      </c>
      <c r="K205" s="146">
        <v>0</v>
      </c>
      <c r="L205" s="147">
        <v>3947</v>
      </c>
    </row>
    <row r="206" spans="1:12" ht="14.25" hidden="1" thickBot="1" x14ac:dyDescent="0.2">
      <c r="A206" s="197"/>
      <c r="B206" s="200"/>
      <c r="C206" s="90" t="s">
        <v>245</v>
      </c>
      <c r="D206" s="146">
        <v>25</v>
      </c>
      <c r="E206" s="146">
        <v>22</v>
      </c>
      <c r="F206" s="146">
        <v>100</v>
      </c>
      <c r="G206" s="146">
        <v>4790</v>
      </c>
      <c r="H206" s="146">
        <v>0</v>
      </c>
      <c r="I206" s="146">
        <v>0</v>
      </c>
      <c r="J206" s="146">
        <v>0</v>
      </c>
      <c r="K206" s="146">
        <v>0</v>
      </c>
      <c r="L206" s="147">
        <v>4790</v>
      </c>
    </row>
    <row r="207" spans="1:12" ht="14.25" hidden="1" thickBot="1" x14ac:dyDescent="0.2">
      <c r="A207" s="197"/>
      <c r="B207" s="200"/>
      <c r="C207" s="90" t="s">
        <v>246</v>
      </c>
      <c r="D207" s="146">
        <v>25</v>
      </c>
      <c r="E207" s="146">
        <v>23</v>
      </c>
      <c r="F207" s="146">
        <v>100</v>
      </c>
      <c r="G207" s="146">
        <v>4806</v>
      </c>
      <c r="H207" s="146">
        <v>0</v>
      </c>
      <c r="I207" s="146">
        <v>0</v>
      </c>
      <c r="J207" s="146">
        <v>0</v>
      </c>
      <c r="K207" s="146">
        <v>0</v>
      </c>
      <c r="L207" s="147">
        <v>4806</v>
      </c>
    </row>
    <row r="208" spans="1:12" ht="14.25" hidden="1" thickBot="1" x14ac:dyDescent="0.2">
      <c r="A208" s="197"/>
      <c r="B208" s="200"/>
      <c r="C208" s="90" t="s">
        <v>247</v>
      </c>
      <c r="D208" s="146">
        <v>23</v>
      </c>
      <c r="E208" s="146">
        <v>23</v>
      </c>
      <c r="F208" s="146">
        <v>100</v>
      </c>
      <c r="G208" s="146">
        <v>4393</v>
      </c>
      <c r="H208" s="146">
        <v>0</v>
      </c>
      <c r="I208" s="146">
        <v>0</v>
      </c>
      <c r="J208" s="146">
        <v>0</v>
      </c>
      <c r="K208" s="146">
        <v>0</v>
      </c>
      <c r="L208" s="147">
        <v>4393</v>
      </c>
    </row>
    <row r="209" spans="1:12" ht="14.25" hidden="1" thickBot="1" x14ac:dyDescent="0.2">
      <c r="A209" s="197"/>
      <c r="B209" s="201"/>
      <c r="C209" s="91" t="s">
        <v>248</v>
      </c>
      <c r="D209" s="148">
        <v>23</v>
      </c>
      <c r="E209" s="148">
        <v>20</v>
      </c>
      <c r="F209" s="148">
        <v>100</v>
      </c>
      <c r="G209" s="148">
        <v>4291</v>
      </c>
      <c r="H209" s="148">
        <v>0</v>
      </c>
      <c r="I209" s="148">
        <v>0</v>
      </c>
      <c r="J209" s="148">
        <v>0</v>
      </c>
      <c r="K209" s="148">
        <v>0</v>
      </c>
      <c r="L209" s="149">
        <v>4291</v>
      </c>
    </row>
    <row r="210" spans="1:12" s="12" customFormat="1" ht="13.5" customHeight="1" x14ac:dyDescent="0.15">
      <c r="A210" s="196">
        <v>9</v>
      </c>
      <c r="B210" s="239" t="s">
        <v>208</v>
      </c>
      <c r="C210" s="88" t="s">
        <v>237</v>
      </c>
      <c r="D210" s="144">
        <v>310</v>
      </c>
      <c r="E210" s="144">
        <v>151</v>
      </c>
      <c r="F210" s="144">
        <v>100</v>
      </c>
      <c r="G210" s="144">
        <v>54832</v>
      </c>
      <c r="H210" s="144">
        <v>0</v>
      </c>
      <c r="I210" s="144">
        <v>0</v>
      </c>
      <c r="J210" s="144">
        <v>0</v>
      </c>
      <c r="K210" s="144">
        <v>0</v>
      </c>
      <c r="L210" s="145">
        <v>54832</v>
      </c>
    </row>
    <row r="211" spans="1:12" s="12" customFormat="1" x14ac:dyDescent="0.15">
      <c r="A211" s="197"/>
      <c r="B211" s="240"/>
      <c r="C211" s="89" t="s">
        <v>238</v>
      </c>
      <c r="D211" s="146">
        <v>310</v>
      </c>
      <c r="E211" s="146">
        <v>178</v>
      </c>
      <c r="F211" s="146">
        <v>100</v>
      </c>
      <c r="G211" s="146">
        <v>63334</v>
      </c>
      <c r="H211" s="146">
        <v>0</v>
      </c>
      <c r="I211" s="146">
        <v>0</v>
      </c>
      <c r="J211" s="146">
        <v>0</v>
      </c>
      <c r="K211" s="146">
        <v>0</v>
      </c>
      <c r="L211" s="147">
        <v>63334</v>
      </c>
    </row>
    <row r="212" spans="1:12" s="12" customFormat="1" x14ac:dyDescent="0.15">
      <c r="A212" s="197"/>
      <c r="B212" s="240"/>
      <c r="C212" s="89" t="s">
        <v>239</v>
      </c>
      <c r="D212" s="146">
        <v>310</v>
      </c>
      <c r="E212" s="146">
        <v>237</v>
      </c>
      <c r="F212" s="146">
        <v>100</v>
      </c>
      <c r="G212" s="146">
        <v>88432</v>
      </c>
      <c r="H212" s="146">
        <v>0</v>
      </c>
      <c r="I212" s="146">
        <v>0</v>
      </c>
      <c r="J212" s="146">
        <v>0</v>
      </c>
      <c r="K212" s="146">
        <v>0</v>
      </c>
      <c r="L212" s="147">
        <v>88432</v>
      </c>
    </row>
    <row r="213" spans="1:12" s="12" customFormat="1" x14ac:dyDescent="0.15">
      <c r="A213" s="197"/>
      <c r="B213" s="240"/>
      <c r="C213" s="89" t="s">
        <v>240</v>
      </c>
      <c r="D213" s="146">
        <v>310</v>
      </c>
      <c r="E213" s="146">
        <v>265</v>
      </c>
      <c r="F213" s="146">
        <v>99</v>
      </c>
      <c r="G213" s="146">
        <v>106318</v>
      </c>
      <c r="H213" s="146">
        <v>0</v>
      </c>
      <c r="I213" s="146">
        <v>0</v>
      </c>
      <c r="J213" s="146">
        <v>0</v>
      </c>
      <c r="K213" s="146">
        <v>0</v>
      </c>
      <c r="L213" s="147">
        <v>106318</v>
      </c>
    </row>
    <row r="214" spans="1:12" s="12" customFormat="1" x14ac:dyDescent="0.15">
      <c r="A214" s="197"/>
      <c r="B214" s="240"/>
      <c r="C214" s="89" t="s">
        <v>241</v>
      </c>
      <c r="D214" s="146">
        <v>314</v>
      </c>
      <c r="E214" s="146">
        <v>314</v>
      </c>
      <c r="F214" s="146">
        <v>100</v>
      </c>
      <c r="G214" s="146">
        <v>113220</v>
      </c>
      <c r="H214" s="146">
        <v>0</v>
      </c>
      <c r="I214" s="146">
        <v>0</v>
      </c>
      <c r="J214" s="146">
        <v>0</v>
      </c>
      <c r="K214" s="146">
        <v>0</v>
      </c>
      <c r="L214" s="147">
        <v>113220</v>
      </c>
    </row>
    <row r="215" spans="1:12" s="12" customFormat="1" x14ac:dyDescent="0.15">
      <c r="A215" s="197"/>
      <c r="B215" s="240"/>
      <c r="C215" s="90" t="s">
        <v>242</v>
      </c>
      <c r="D215" s="146">
        <v>314</v>
      </c>
      <c r="E215" s="146">
        <v>245</v>
      </c>
      <c r="F215" s="146">
        <v>100</v>
      </c>
      <c r="G215" s="146">
        <v>93142</v>
      </c>
      <c r="H215" s="146">
        <v>0</v>
      </c>
      <c r="I215" s="146">
        <v>0</v>
      </c>
      <c r="J215" s="146">
        <v>0</v>
      </c>
      <c r="K215" s="146">
        <v>0</v>
      </c>
      <c r="L215" s="147">
        <v>93142</v>
      </c>
    </row>
    <row r="216" spans="1:12" s="12" customFormat="1" x14ac:dyDescent="0.15">
      <c r="A216" s="197"/>
      <c r="B216" s="240"/>
      <c r="C216" s="90" t="s">
        <v>243</v>
      </c>
      <c r="D216" s="146">
        <v>314</v>
      </c>
      <c r="E216" s="146">
        <v>150</v>
      </c>
      <c r="F216" s="146">
        <v>100</v>
      </c>
      <c r="G216" s="146">
        <v>62619</v>
      </c>
      <c r="H216" s="146">
        <v>0</v>
      </c>
      <c r="I216" s="146">
        <v>0</v>
      </c>
      <c r="J216" s="146">
        <v>0</v>
      </c>
      <c r="K216" s="146">
        <v>0</v>
      </c>
      <c r="L216" s="147">
        <v>62619</v>
      </c>
    </row>
    <row r="217" spans="1:12" s="12" customFormat="1" x14ac:dyDescent="0.15">
      <c r="A217" s="197"/>
      <c r="B217" s="240"/>
      <c r="C217" s="90" t="s">
        <v>244</v>
      </c>
      <c r="D217" s="146">
        <v>314</v>
      </c>
      <c r="E217" s="146">
        <v>162</v>
      </c>
      <c r="F217" s="146">
        <v>100</v>
      </c>
      <c r="G217" s="146">
        <v>63280</v>
      </c>
      <c r="H217" s="146">
        <v>0</v>
      </c>
      <c r="I217" s="146">
        <v>0</v>
      </c>
      <c r="J217" s="146">
        <v>0</v>
      </c>
      <c r="K217" s="146">
        <v>0</v>
      </c>
      <c r="L217" s="147">
        <v>63280</v>
      </c>
    </row>
    <row r="218" spans="1:12" s="12" customFormat="1" x14ac:dyDescent="0.15">
      <c r="A218" s="197"/>
      <c r="B218" s="240"/>
      <c r="C218" s="90" t="s">
        <v>245</v>
      </c>
      <c r="D218" s="146">
        <v>314</v>
      </c>
      <c r="E218" s="146">
        <v>212</v>
      </c>
      <c r="F218" s="146">
        <v>100</v>
      </c>
      <c r="G218" s="146">
        <v>76799</v>
      </c>
      <c r="H218" s="146">
        <v>0</v>
      </c>
      <c r="I218" s="146">
        <v>0</v>
      </c>
      <c r="J218" s="146">
        <v>0</v>
      </c>
      <c r="K218" s="146">
        <v>0</v>
      </c>
      <c r="L218" s="147">
        <v>76799</v>
      </c>
    </row>
    <row r="219" spans="1:12" s="12" customFormat="1" x14ac:dyDescent="0.15">
      <c r="A219" s="197"/>
      <c r="B219" s="240"/>
      <c r="C219" s="90" t="s">
        <v>246</v>
      </c>
      <c r="D219" s="146">
        <v>314</v>
      </c>
      <c r="E219" s="146">
        <v>220</v>
      </c>
      <c r="F219" s="146">
        <v>100</v>
      </c>
      <c r="G219" s="146">
        <v>70684</v>
      </c>
      <c r="H219" s="146">
        <v>0</v>
      </c>
      <c r="I219" s="146">
        <v>0</v>
      </c>
      <c r="J219" s="146">
        <v>0</v>
      </c>
      <c r="K219" s="146">
        <v>0</v>
      </c>
      <c r="L219" s="147">
        <v>70684</v>
      </c>
    </row>
    <row r="220" spans="1:12" s="12" customFormat="1" x14ac:dyDescent="0.15">
      <c r="A220" s="197"/>
      <c r="B220" s="240"/>
      <c r="C220" s="90" t="s">
        <v>247</v>
      </c>
      <c r="D220" s="146">
        <v>314</v>
      </c>
      <c r="E220" s="146">
        <v>161</v>
      </c>
      <c r="F220" s="146">
        <v>100</v>
      </c>
      <c r="G220" s="146">
        <v>56990</v>
      </c>
      <c r="H220" s="146">
        <v>0</v>
      </c>
      <c r="I220" s="146">
        <v>0</v>
      </c>
      <c r="J220" s="146">
        <v>0</v>
      </c>
      <c r="K220" s="146">
        <v>0</v>
      </c>
      <c r="L220" s="147">
        <v>56990</v>
      </c>
    </row>
    <row r="221" spans="1:12" s="12" customFormat="1" ht="14.25" thickBot="1" x14ac:dyDescent="0.2">
      <c r="A221" s="198"/>
      <c r="B221" s="241"/>
      <c r="C221" s="91" t="s">
        <v>248</v>
      </c>
      <c r="D221" s="148">
        <v>314</v>
      </c>
      <c r="E221" s="148">
        <v>157</v>
      </c>
      <c r="F221" s="148">
        <v>100</v>
      </c>
      <c r="G221" s="148">
        <v>56913</v>
      </c>
      <c r="H221" s="148">
        <v>0</v>
      </c>
      <c r="I221" s="148">
        <v>0</v>
      </c>
      <c r="J221" s="148">
        <v>0</v>
      </c>
      <c r="K221" s="148">
        <v>0</v>
      </c>
      <c r="L221" s="149">
        <v>56913</v>
      </c>
    </row>
  </sheetData>
  <mergeCells count="42">
    <mergeCell ref="A186:A197"/>
    <mergeCell ref="B186:B197"/>
    <mergeCell ref="A198:A209"/>
    <mergeCell ref="B198:B209"/>
    <mergeCell ref="A210:A221"/>
    <mergeCell ref="B210:B221"/>
    <mergeCell ref="A150:A161"/>
    <mergeCell ref="B150:B161"/>
    <mergeCell ref="A162:A173"/>
    <mergeCell ref="B162:B173"/>
    <mergeCell ref="A174:A185"/>
    <mergeCell ref="B174:B185"/>
    <mergeCell ref="A114:A125"/>
    <mergeCell ref="B114:B125"/>
    <mergeCell ref="A126:A137"/>
    <mergeCell ref="B126:B137"/>
    <mergeCell ref="A138:A149"/>
    <mergeCell ref="B138:B149"/>
    <mergeCell ref="A78:A89"/>
    <mergeCell ref="B78:B89"/>
    <mergeCell ref="A90:A101"/>
    <mergeCell ref="B90:B101"/>
    <mergeCell ref="A102:A113"/>
    <mergeCell ref="B102:B113"/>
    <mergeCell ref="A42:A53"/>
    <mergeCell ref="B42:B53"/>
    <mergeCell ref="A54:A65"/>
    <mergeCell ref="B54:B65"/>
    <mergeCell ref="A66:A77"/>
    <mergeCell ref="B66:B77"/>
    <mergeCell ref="A6:A17"/>
    <mergeCell ref="B6:B17"/>
    <mergeCell ref="A18:A29"/>
    <mergeCell ref="B18:B29"/>
    <mergeCell ref="A30:A41"/>
    <mergeCell ref="B30:B41"/>
    <mergeCell ref="G4:L4"/>
    <mergeCell ref="A4:B5"/>
    <mergeCell ref="C4:C5"/>
    <mergeCell ref="D4:D5"/>
    <mergeCell ref="E4:E5"/>
    <mergeCell ref="F4:F5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r:id="rId1"/>
  <headerFooter>
    <oddFooter>&amp;R県央・島原地区２_【別表４】_&amp;P／&amp;N</oddFooter>
  </headerFooter>
  <rowBreaks count="1" manualBreakCount="1">
    <brk id="101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E24"/>
  <sheetViews>
    <sheetView view="pageBreakPreview" zoomScale="115" zoomScaleNormal="100" zoomScaleSheetLayoutView="115" workbookViewId="0">
      <selection activeCell="D13" sqref="D13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359</v>
      </c>
    </row>
    <row r="3" spans="1:5" x14ac:dyDescent="0.15">
      <c r="B3" s="93" t="s">
        <v>107</v>
      </c>
    </row>
    <row r="4" spans="1:5" ht="33.75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5" s="12" customFormat="1" ht="33.75" customHeight="1" x14ac:dyDescent="0.15">
      <c r="A5" s="85">
        <v>1</v>
      </c>
      <c r="B5" s="8" t="s">
        <v>72</v>
      </c>
      <c r="C5" s="3" t="s">
        <v>307</v>
      </c>
      <c r="D5" s="3" t="s">
        <v>5</v>
      </c>
      <c r="E5" s="3" t="s">
        <v>4</v>
      </c>
    </row>
    <row r="6" spans="1:5" s="12" customFormat="1" ht="33.75" customHeight="1" x14ac:dyDescent="0.15">
      <c r="A6" s="1"/>
      <c r="B6" s="1"/>
      <c r="C6" s="1"/>
      <c r="D6" s="1"/>
      <c r="E6" s="1"/>
    </row>
    <row r="7" spans="1:5" s="12" customFormat="1" ht="33.75" customHeight="1" x14ac:dyDescent="0.15">
      <c r="A7" s="1"/>
      <c r="B7" s="1"/>
      <c r="C7" s="1"/>
      <c r="D7" s="1"/>
      <c r="E7" s="1"/>
    </row>
    <row r="8" spans="1:5" s="12" customFormat="1" ht="33.75" customHeight="1" x14ac:dyDescent="0.15">
      <c r="A8" s="1"/>
      <c r="B8" s="1"/>
      <c r="C8" s="1"/>
      <c r="D8" s="1"/>
      <c r="E8" s="1"/>
    </row>
    <row r="9" spans="1:5" s="12" customFormat="1" ht="33.75" customHeight="1" x14ac:dyDescent="0.15">
      <c r="A9" s="1"/>
      <c r="B9" s="1"/>
      <c r="C9" s="1"/>
      <c r="D9" s="1"/>
      <c r="E9" s="1"/>
    </row>
    <row r="10" spans="1:5" ht="33.75" customHeight="1" x14ac:dyDescent="0.15"/>
    <row r="11" spans="1:5" ht="33.75" customHeight="1" x14ac:dyDescent="0.15"/>
    <row r="12" spans="1:5" ht="33.75" customHeight="1" x14ac:dyDescent="0.15"/>
    <row r="13" spans="1:5" ht="33.75" customHeight="1" x14ac:dyDescent="0.15"/>
    <row r="14" spans="1:5" ht="33.75" customHeight="1" x14ac:dyDescent="0.15"/>
    <row r="15" spans="1:5" ht="33.75" customHeight="1" x14ac:dyDescent="0.15"/>
    <row r="16" spans="1:5" ht="33.75" customHeight="1" x14ac:dyDescent="0.15"/>
    <row r="17" spans="1:5" ht="33.75" customHeight="1" x14ac:dyDescent="0.15"/>
    <row r="18" spans="1:5" s="12" customFormat="1" ht="33.75" customHeight="1" x14ac:dyDescent="0.15">
      <c r="A18" s="1"/>
      <c r="B18" s="1"/>
      <c r="C18" s="1"/>
      <c r="D18" s="1"/>
      <c r="E18" s="1"/>
    </row>
    <row r="19" spans="1:5" ht="33.75" customHeight="1" x14ac:dyDescent="0.15"/>
    <row r="20" spans="1:5" s="12" customFormat="1" ht="33.75" customHeight="1" x14ac:dyDescent="0.15">
      <c r="A20" s="1"/>
      <c r="B20" s="1"/>
      <c r="C20" s="1"/>
      <c r="D20" s="1"/>
      <c r="E20" s="1"/>
    </row>
    <row r="21" spans="1:5" ht="33.75" customHeight="1" x14ac:dyDescent="0.15"/>
    <row r="22" spans="1:5" ht="33.75" customHeight="1" x14ac:dyDescent="0.15"/>
    <row r="23" spans="1:5" ht="33.75" customHeight="1" x14ac:dyDescent="0.15"/>
    <row r="24" spans="1:5" ht="12.75" customHeight="1" x14ac:dyDescent="0.15"/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&amp;R長崎県庁舎_【別表１】_&amp;P／&amp;N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L5"/>
  <sheetViews>
    <sheetView view="pageBreakPreview" zoomScale="70" zoomScaleNormal="100" zoomScaleSheetLayoutView="70" workbookViewId="0">
      <selection activeCell="J13" sqref="J13"/>
    </sheetView>
  </sheetViews>
  <sheetFormatPr defaultRowHeight="13.5" x14ac:dyDescent="0.15"/>
  <cols>
    <col min="1" max="1" width="3.625" style="1" customWidth="1"/>
    <col min="2" max="2" width="32" style="1" bestFit="1" customWidth="1"/>
    <col min="3" max="3" width="7.125" style="1" customWidth="1"/>
    <col min="4" max="4" width="10.625" style="1" customWidth="1"/>
    <col min="5" max="5" width="7.75" style="1" customWidth="1"/>
    <col min="6" max="6" width="7.375" style="1" customWidth="1"/>
    <col min="7" max="8" width="6.87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360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15">
      <c r="A3" s="13"/>
      <c r="B3" s="93" t="s">
        <v>107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60.75" customHeight="1" x14ac:dyDescent="0.15">
      <c r="A4" s="194" t="s">
        <v>95</v>
      </c>
      <c r="B4" s="242"/>
      <c r="C4" s="48" t="s">
        <v>10</v>
      </c>
      <c r="D4" s="49" t="s">
        <v>9</v>
      </c>
      <c r="E4" s="49" t="s">
        <v>340</v>
      </c>
      <c r="F4" s="94" t="s">
        <v>269</v>
      </c>
      <c r="G4" s="49" t="s">
        <v>270</v>
      </c>
      <c r="H4" s="49" t="s">
        <v>271</v>
      </c>
      <c r="I4" s="49" t="s">
        <v>272</v>
      </c>
      <c r="J4" s="49" t="s">
        <v>273</v>
      </c>
      <c r="K4" s="49" t="s">
        <v>274</v>
      </c>
      <c r="L4" s="95" t="s">
        <v>275</v>
      </c>
    </row>
    <row r="5" spans="1:12" s="12" customFormat="1" ht="66.75" customHeight="1" x14ac:dyDescent="0.15">
      <c r="A5" s="54">
        <v>1</v>
      </c>
      <c r="B5" s="96" t="s">
        <v>72</v>
      </c>
      <c r="C5" s="173">
        <f>別表3【県庁舎】!D7</f>
        <v>2100</v>
      </c>
      <c r="D5" s="173">
        <f>SUM(別表3【県庁舎】!F7:F18)</f>
        <v>8179200</v>
      </c>
      <c r="E5" s="174">
        <v>4500</v>
      </c>
      <c r="F5" s="97" t="s">
        <v>341</v>
      </c>
      <c r="G5" s="98" t="s">
        <v>6</v>
      </c>
      <c r="H5" s="98" t="s">
        <v>73</v>
      </c>
      <c r="I5" s="97" t="s">
        <v>74</v>
      </c>
      <c r="J5" s="97" t="s">
        <v>75</v>
      </c>
      <c r="K5" s="97" t="s">
        <v>7</v>
      </c>
      <c r="L5" s="97" t="s">
        <v>7</v>
      </c>
    </row>
  </sheetData>
  <mergeCells count="1">
    <mergeCell ref="A4:B4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&amp;R長崎県庁舎_【別表２】_&amp;P／&amp;N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I18"/>
  <sheetViews>
    <sheetView view="pageBreakPreview" zoomScaleNormal="100" zoomScaleSheetLayoutView="100" workbookViewId="0">
      <selection activeCell="G18" sqref="G18"/>
    </sheetView>
  </sheetViews>
  <sheetFormatPr defaultRowHeight="13.5" x14ac:dyDescent="0.15"/>
  <cols>
    <col min="1" max="1" width="4.75" style="1" customWidth="1"/>
    <col min="2" max="2" width="15.5" style="1" customWidth="1"/>
    <col min="3" max="3" width="8.875" style="1" customWidth="1"/>
    <col min="4" max="4" width="18.625" style="1" customWidth="1"/>
    <col min="5" max="5" width="14.5" style="1" customWidth="1"/>
    <col min="6" max="6" width="18.625" style="1" customWidth="1"/>
    <col min="7" max="9" width="13.75" style="1" customWidth="1"/>
    <col min="10" max="11" width="9" style="1"/>
    <col min="12" max="12" width="6.125" style="1" bestFit="1" customWidth="1"/>
    <col min="13" max="16384" width="9" style="1"/>
  </cols>
  <sheetData>
    <row r="1" spans="1:9" ht="24" customHeight="1" x14ac:dyDescent="0.15">
      <c r="A1" s="13" t="s">
        <v>100</v>
      </c>
    </row>
    <row r="2" spans="1:9" ht="24" customHeight="1" x14ac:dyDescent="0.15">
      <c r="A2" s="13" t="s">
        <v>360</v>
      </c>
    </row>
    <row r="3" spans="1:9" ht="24" customHeight="1" thickBot="1" x14ac:dyDescent="0.2">
      <c r="A3" s="13"/>
      <c r="B3" s="93" t="s">
        <v>107</v>
      </c>
    </row>
    <row r="4" spans="1:9" ht="14.25" customHeight="1" thickBot="1" x14ac:dyDescent="0.2">
      <c r="A4" s="245" t="s">
        <v>95</v>
      </c>
      <c r="B4" s="246"/>
      <c r="C4" s="255" t="s">
        <v>76</v>
      </c>
      <c r="D4" s="257" t="s">
        <v>77</v>
      </c>
      <c r="E4" s="257" t="s">
        <v>78</v>
      </c>
      <c r="F4" s="259" t="s">
        <v>79</v>
      </c>
      <c r="G4" s="243"/>
      <c r="H4" s="243"/>
      <c r="I4" s="244"/>
    </row>
    <row r="5" spans="1:9" x14ac:dyDescent="0.15">
      <c r="A5" s="247"/>
      <c r="B5" s="248"/>
      <c r="C5" s="256"/>
      <c r="D5" s="258"/>
      <c r="E5" s="258"/>
      <c r="F5" s="260"/>
      <c r="G5" s="99"/>
      <c r="H5" s="100"/>
      <c r="I5" s="101"/>
    </row>
    <row r="6" spans="1:9" ht="14.25" thickBot="1" x14ac:dyDescent="0.2">
      <c r="A6" s="247"/>
      <c r="B6" s="248"/>
      <c r="C6" s="102"/>
      <c r="D6" s="103" t="s">
        <v>362</v>
      </c>
      <c r="E6" s="103" t="s">
        <v>363</v>
      </c>
      <c r="F6" s="104" t="s">
        <v>364</v>
      </c>
      <c r="G6" s="105"/>
      <c r="H6" s="103"/>
      <c r="I6" s="104"/>
    </row>
    <row r="7" spans="1:9" ht="30" customHeight="1" x14ac:dyDescent="0.15">
      <c r="A7" s="249">
        <v>1</v>
      </c>
      <c r="B7" s="252" t="s">
        <v>72</v>
      </c>
      <c r="C7" s="106" t="s">
        <v>80</v>
      </c>
      <c r="D7" s="185">
        <v>2100</v>
      </c>
      <c r="E7" s="185">
        <f>別表4【県庁舎】!F7</f>
        <v>100</v>
      </c>
      <c r="F7" s="186">
        <f>ROUND(別表4【県庁舎】!G7,-2)</f>
        <v>555600</v>
      </c>
      <c r="G7" s="107"/>
      <c r="H7" s="107"/>
      <c r="I7" s="108"/>
    </row>
    <row r="8" spans="1:9" ht="30" customHeight="1" x14ac:dyDescent="0.15">
      <c r="A8" s="250"/>
      <c r="B8" s="253"/>
      <c r="C8" s="109" t="s">
        <v>81</v>
      </c>
      <c r="D8" s="187">
        <f>D7</f>
        <v>2100</v>
      </c>
      <c r="E8" s="187">
        <f>別表4【県庁舎】!F8</f>
        <v>100</v>
      </c>
      <c r="F8" s="188">
        <f>ROUND(別表4【県庁舎】!G8,-2)</f>
        <v>587200</v>
      </c>
      <c r="G8" s="110"/>
      <c r="H8" s="110"/>
      <c r="I8" s="111"/>
    </row>
    <row r="9" spans="1:9" ht="30" customHeight="1" x14ac:dyDescent="0.15">
      <c r="A9" s="250"/>
      <c r="B9" s="253"/>
      <c r="C9" s="109" t="s">
        <v>82</v>
      </c>
      <c r="D9" s="187">
        <f t="shared" ref="D9:D18" si="0">D8</f>
        <v>2100</v>
      </c>
      <c r="E9" s="187">
        <f>別表4【県庁舎】!F9</f>
        <v>100</v>
      </c>
      <c r="F9" s="188">
        <f>ROUND(別表4【県庁舎】!G9,-2)</f>
        <v>692800</v>
      </c>
      <c r="G9" s="110"/>
      <c r="H9" s="110"/>
      <c r="I9" s="111"/>
    </row>
    <row r="10" spans="1:9" ht="30" customHeight="1" x14ac:dyDescent="0.15">
      <c r="A10" s="250"/>
      <c r="B10" s="253"/>
      <c r="C10" s="109" t="s">
        <v>83</v>
      </c>
      <c r="D10" s="187">
        <f t="shared" si="0"/>
        <v>2100</v>
      </c>
      <c r="E10" s="187">
        <f>別表4【県庁舎】!F10</f>
        <v>100</v>
      </c>
      <c r="F10" s="188">
        <f>ROUND(別表4【県庁舎】!G10,-2)</f>
        <v>821400</v>
      </c>
      <c r="G10" s="110"/>
      <c r="H10" s="110"/>
      <c r="I10" s="111"/>
    </row>
    <row r="11" spans="1:9" ht="30" customHeight="1" x14ac:dyDescent="0.15">
      <c r="A11" s="250"/>
      <c r="B11" s="253"/>
      <c r="C11" s="109" t="s">
        <v>84</v>
      </c>
      <c r="D11" s="187">
        <f t="shared" si="0"/>
        <v>2100</v>
      </c>
      <c r="E11" s="187">
        <f>別表4【県庁舎】!F11</f>
        <v>100</v>
      </c>
      <c r="F11" s="188">
        <f>ROUND(別表4【県庁舎】!G11,-2)</f>
        <v>875600</v>
      </c>
      <c r="G11" s="110"/>
      <c r="H11" s="110"/>
      <c r="I11" s="111"/>
    </row>
    <row r="12" spans="1:9" ht="30" customHeight="1" x14ac:dyDescent="0.15">
      <c r="A12" s="250"/>
      <c r="B12" s="253"/>
      <c r="C12" s="109" t="s">
        <v>85</v>
      </c>
      <c r="D12" s="187">
        <f t="shared" si="0"/>
        <v>2100</v>
      </c>
      <c r="E12" s="187">
        <f>別表4【県庁舎】!F12</f>
        <v>100</v>
      </c>
      <c r="F12" s="188">
        <f>ROUND(別表4【県庁舎】!G12,-2)</f>
        <v>780400</v>
      </c>
      <c r="G12" s="110"/>
      <c r="H12" s="110"/>
      <c r="I12" s="111"/>
    </row>
    <row r="13" spans="1:9" ht="30" customHeight="1" x14ac:dyDescent="0.15">
      <c r="A13" s="250"/>
      <c r="B13" s="253"/>
      <c r="C13" s="109" t="s">
        <v>86</v>
      </c>
      <c r="D13" s="187">
        <f t="shared" si="0"/>
        <v>2100</v>
      </c>
      <c r="E13" s="187">
        <f>別表4【県庁舎】!F13</f>
        <v>100</v>
      </c>
      <c r="F13" s="188">
        <f>ROUND(別表4【県庁舎】!G13,-2)</f>
        <v>615300</v>
      </c>
      <c r="G13" s="110"/>
      <c r="H13" s="110"/>
      <c r="I13" s="111"/>
    </row>
    <row r="14" spans="1:9" ht="30" customHeight="1" x14ac:dyDescent="0.15">
      <c r="A14" s="250"/>
      <c r="B14" s="253"/>
      <c r="C14" s="109" t="s">
        <v>87</v>
      </c>
      <c r="D14" s="187">
        <f t="shared" si="0"/>
        <v>2100</v>
      </c>
      <c r="E14" s="187">
        <f>別表4【県庁舎】!F14</f>
        <v>100</v>
      </c>
      <c r="F14" s="188">
        <f>ROUND(別表4【県庁舎】!G14,-2)</f>
        <v>574200</v>
      </c>
      <c r="G14" s="110"/>
      <c r="H14" s="110"/>
      <c r="I14" s="111"/>
    </row>
    <row r="15" spans="1:9" ht="30" customHeight="1" x14ac:dyDescent="0.15">
      <c r="A15" s="250"/>
      <c r="B15" s="253"/>
      <c r="C15" s="109" t="s">
        <v>88</v>
      </c>
      <c r="D15" s="187">
        <f t="shared" si="0"/>
        <v>2100</v>
      </c>
      <c r="E15" s="187">
        <f>別表4【県庁舎】!F15</f>
        <v>100</v>
      </c>
      <c r="F15" s="188">
        <f>ROUND(別表4【県庁舎】!G15,-2)</f>
        <v>678700</v>
      </c>
      <c r="G15" s="110"/>
      <c r="H15" s="110"/>
      <c r="I15" s="111"/>
    </row>
    <row r="16" spans="1:9" ht="30" customHeight="1" x14ac:dyDescent="0.15">
      <c r="A16" s="250"/>
      <c r="B16" s="253"/>
      <c r="C16" s="109" t="s">
        <v>89</v>
      </c>
      <c r="D16" s="187">
        <f t="shared" si="0"/>
        <v>2100</v>
      </c>
      <c r="E16" s="187">
        <f>別表4【県庁舎】!F16</f>
        <v>100</v>
      </c>
      <c r="F16" s="188">
        <f>ROUND(別表4【県庁舎】!G16,-2)</f>
        <v>706400</v>
      </c>
      <c r="G16" s="110"/>
      <c r="H16" s="110"/>
      <c r="I16" s="111"/>
    </row>
    <row r="17" spans="1:9" ht="30" customHeight="1" x14ac:dyDescent="0.15">
      <c r="A17" s="250"/>
      <c r="B17" s="253"/>
      <c r="C17" s="109" t="s">
        <v>90</v>
      </c>
      <c r="D17" s="187">
        <f t="shared" si="0"/>
        <v>2100</v>
      </c>
      <c r="E17" s="187">
        <f>別表4【県庁舎】!F17</f>
        <v>100</v>
      </c>
      <c r="F17" s="188">
        <f>ROUND(別表4【県庁舎】!G17,-2)</f>
        <v>639000</v>
      </c>
      <c r="G17" s="110"/>
      <c r="H17" s="110"/>
      <c r="I17" s="111"/>
    </row>
    <row r="18" spans="1:9" ht="30" customHeight="1" thickBot="1" x14ac:dyDescent="0.2">
      <c r="A18" s="251"/>
      <c r="B18" s="254"/>
      <c r="C18" s="112" t="s">
        <v>91</v>
      </c>
      <c r="D18" s="189">
        <f t="shared" si="0"/>
        <v>2100</v>
      </c>
      <c r="E18" s="189">
        <f>別表4【県庁舎】!F18</f>
        <v>100</v>
      </c>
      <c r="F18" s="190">
        <f>ROUND(別表4【県庁舎】!G18,-2)</f>
        <v>652600</v>
      </c>
      <c r="G18" s="113"/>
      <c r="H18" s="113"/>
      <c r="I18" s="114"/>
    </row>
  </sheetData>
  <mergeCells count="8">
    <mergeCell ref="G4:I4"/>
    <mergeCell ref="A4:B6"/>
    <mergeCell ref="A7:A18"/>
    <mergeCell ref="B7:B18"/>
    <mergeCell ref="C4:C5"/>
    <mergeCell ref="D4:D5"/>
    <mergeCell ref="E4:E5"/>
    <mergeCell ref="F4:F5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r:id="rId1"/>
  <headerFooter>
    <oddFooter>&amp;R長崎県庁舎_【別表３】_&amp;P／&amp;N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L20"/>
  <sheetViews>
    <sheetView view="pageBreakPreview" zoomScaleNormal="130" zoomScaleSheetLayoutView="100" workbookViewId="0">
      <selection activeCell="J25" sqref="J25"/>
    </sheetView>
  </sheetViews>
  <sheetFormatPr defaultRowHeight="13.5" x14ac:dyDescent="0.15"/>
  <cols>
    <col min="1" max="1" width="4.875" style="1" customWidth="1"/>
    <col min="2" max="2" width="13.75" style="1" customWidth="1"/>
    <col min="3" max="3" width="8.5" style="1" customWidth="1"/>
    <col min="4" max="4" width="11.625" style="1" customWidth="1"/>
    <col min="5" max="5" width="11.75" style="1" customWidth="1"/>
    <col min="6" max="6" width="10.375" style="1" customWidth="1"/>
    <col min="7" max="7" width="17.375" style="1" customWidth="1"/>
    <col min="8" max="10" width="13.125" style="1" customWidth="1"/>
    <col min="11" max="12" width="8.625" style="1" customWidth="1"/>
    <col min="13" max="16384" width="9" style="1"/>
  </cols>
  <sheetData>
    <row r="1" spans="1:12" ht="19.5" customHeight="1" x14ac:dyDescent="0.15">
      <c r="A1" s="12" t="s">
        <v>23</v>
      </c>
      <c r="B1" s="39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15">
      <c r="A2" s="12" t="s">
        <v>360</v>
      </c>
      <c r="B2" s="39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39" customHeight="1" thickBot="1" x14ac:dyDescent="0.2">
      <c r="A3" s="261" t="s">
        <v>236</v>
      </c>
      <c r="B3" s="262"/>
      <c r="C3" s="262"/>
      <c r="D3" s="262"/>
      <c r="E3" s="262"/>
      <c r="F3" s="262"/>
      <c r="G3" s="262"/>
      <c r="H3" s="12"/>
      <c r="I3" s="12"/>
      <c r="J3" s="12"/>
      <c r="K3" s="12"/>
      <c r="L3" s="12"/>
    </row>
    <row r="4" spans="1:12" ht="13.5" customHeight="1" thickBot="1" x14ac:dyDescent="0.2">
      <c r="A4" s="268" t="s">
        <v>95</v>
      </c>
      <c r="B4" s="265"/>
      <c r="C4" s="265" t="s">
        <v>8</v>
      </c>
      <c r="D4" s="257" t="s">
        <v>92</v>
      </c>
      <c r="E4" s="271" t="s">
        <v>93</v>
      </c>
      <c r="F4" s="257" t="s">
        <v>94</v>
      </c>
      <c r="G4" s="263" t="s">
        <v>207</v>
      </c>
      <c r="H4" s="243"/>
      <c r="I4" s="243"/>
      <c r="J4" s="244"/>
    </row>
    <row r="5" spans="1:12" x14ac:dyDescent="0.15">
      <c r="A5" s="269"/>
      <c r="B5" s="266"/>
      <c r="C5" s="266"/>
      <c r="D5" s="258"/>
      <c r="E5" s="272"/>
      <c r="F5" s="258"/>
      <c r="G5" s="264"/>
      <c r="H5" s="99"/>
      <c r="I5" s="100"/>
      <c r="J5" s="101"/>
    </row>
    <row r="6" spans="1:12" ht="13.15" customHeight="1" thickBot="1" x14ac:dyDescent="0.2">
      <c r="A6" s="270"/>
      <c r="B6" s="267"/>
      <c r="C6" s="267"/>
      <c r="D6" s="115" t="s">
        <v>362</v>
      </c>
      <c r="E6" s="115" t="s">
        <v>362</v>
      </c>
      <c r="F6" s="115" t="s">
        <v>363</v>
      </c>
      <c r="G6" s="116" t="s">
        <v>364</v>
      </c>
      <c r="H6" s="117"/>
      <c r="I6" s="118"/>
      <c r="J6" s="119"/>
    </row>
    <row r="7" spans="1:12" ht="19.5" customHeight="1" x14ac:dyDescent="0.15">
      <c r="A7" s="197">
        <v>1</v>
      </c>
      <c r="B7" s="200" t="s">
        <v>72</v>
      </c>
      <c r="C7" s="33" t="s">
        <v>237</v>
      </c>
      <c r="D7" s="191">
        <v>2100</v>
      </c>
      <c r="E7" s="191">
        <v>1290</v>
      </c>
      <c r="F7" s="191">
        <v>100</v>
      </c>
      <c r="G7" s="192">
        <v>555592</v>
      </c>
      <c r="H7" s="120"/>
      <c r="I7" s="121"/>
      <c r="J7" s="122"/>
    </row>
    <row r="8" spans="1:12" ht="19.5" customHeight="1" x14ac:dyDescent="0.15">
      <c r="A8" s="197"/>
      <c r="B8" s="200"/>
      <c r="C8" s="33" t="s">
        <v>238</v>
      </c>
      <c r="D8" s="187">
        <v>2100</v>
      </c>
      <c r="E8" s="187">
        <v>1869</v>
      </c>
      <c r="F8" s="187">
        <v>100</v>
      </c>
      <c r="G8" s="188">
        <v>587214</v>
      </c>
      <c r="H8" s="123"/>
      <c r="I8" s="124"/>
      <c r="J8" s="125"/>
    </row>
    <row r="9" spans="1:12" ht="19.5" customHeight="1" x14ac:dyDescent="0.15">
      <c r="A9" s="197"/>
      <c r="B9" s="200"/>
      <c r="C9" s="33" t="s">
        <v>239</v>
      </c>
      <c r="D9" s="187">
        <v>2100</v>
      </c>
      <c r="E9" s="187">
        <v>1898</v>
      </c>
      <c r="F9" s="187">
        <v>100</v>
      </c>
      <c r="G9" s="188">
        <v>692818</v>
      </c>
      <c r="H9" s="123"/>
      <c r="I9" s="124"/>
      <c r="J9" s="125"/>
    </row>
    <row r="10" spans="1:12" ht="19.5" customHeight="1" x14ac:dyDescent="0.15">
      <c r="A10" s="197"/>
      <c r="B10" s="200"/>
      <c r="C10" s="33" t="s">
        <v>240</v>
      </c>
      <c r="D10" s="187">
        <v>2100</v>
      </c>
      <c r="E10" s="187">
        <v>1884</v>
      </c>
      <c r="F10" s="187">
        <v>100</v>
      </c>
      <c r="G10" s="188">
        <v>821396</v>
      </c>
      <c r="H10" s="123"/>
      <c r="I10" s="124"/>
      <c r="J10" s="125"/>
    </row>
    <row r="11" spans="1:12" ht="19.5" customHeight="1" x14ac:dyDescent="0.15">
      <c r="A11" s="197"/>
      <c r="B11" s="200"/>
      <c r="C11" s="33" t="s">
        <v>241</v>
      </c>
      <c r="D11" s="187">
        <v>2100</v>
      </c>
      <c r="E11" s="187">
        <v>1973</v>
      </c>
      <c r="F11" s="187">
        <v>100</v>
      </c>
      <c r="G11" s="188">
        <v>875577</v>
      </c>
      <c r="H11" s="123"/>
      <c r="I11" s="124"/>
      <c r="J11" s="125"/>
    </row>
    <row r="12" spans="1:12" ht="19.5" customHeight="1" x14ac:dyDescent="0.15">
      <c r="A12" s="197"/>
      <c r="B12" s="200"/>
      <c r="C12" s="33" t="s">
        <v>242</v>
      </c>
      <c r="D12" s="187">
        <v>2100</v>
      </c>
      <c r="E12" s="187">
        <v>1898</v>
      </c>
      <c r="F12" s="187">
        <v>100</v>
      </c>
      <c r="G12" s="188">
        <v>780371</v>
      </c>
      <c r="H12" s="123"/>
      <c r="I12" s="124"/>
      <c r="J12" s="125"/>
    </row>
    <row r="13" spans="1:12" ht="19.5" customHeight="1" x14ac:dyDescent="0.15">
      <c r="A13" s="197"/>
      <c r="B13" s="200"/>
      <c r="C13" s="22" t="s">
        <v>243</v>
      </c>
      <c r="D13" s="187">
        <v>2100</v>
      </c>
      <c r="E13" s="187">
        <v>1543</v>
      </c>
      <c r="F13" s="187">
        <v>100</v>
      </c>
      <c r="G13" s="188">
        <v>615291</v>
      </c>
      <c r="H13" s="123"/>
      <c r="I13" s="124"/>
      <c r="J13" s="125"/>
    </row>
    <row r="14" spans="1:12" ht="19.5" customHeight="1" x14ac:dyDescent="0.15">
      <c r="A14" s="197"/>
      <c r="B14" s="200"/>
      <c r="C14" s="22" t="s">
        <v>244</v>
      </c>
      <c r="D14" s="187">
        <v>2100</v>
      </c>
      <c r="E14" s="187">
        <v>1543</v>
      </c>
      <c r="F14" s="187">
        <v>100</v>
      </c>
      <c r="G14" s="188">
        <v>574176</v>
      </c>
      <c r="H14" s="123"/>
      <c r="I14" s="124"/>
      <c r="J14" s="125"/>
    </row>
    <row r="15" spans="1:12" ht="19.5" customHeight="1" x14ac:dyDescent="0.15">
      <c r="A15" s="197"/>
      <c r="B15" s="200"/>
      <c r="C15" s="22" t="s">
        <v>245</v>
      </c>
      <c r="D15" s="187">
        <v>2100</v>
      </c>
      <c r="E15" s="187">
        <v>1691</v>
      </c>
      <c r="F15" s="187">
        <v>100</v>
      </c>
      <c r="G15" s="188">
        <v>678727</v>
      </c>
      <c r="H15" s="123"/>
      <c r="I15" s="124"/>
      <c r="J15" s="125"/>
    </row>
    <row r="16" spans="1:12" ht="19.5" customHeight="1" x14ac:dyDescent="0.15">
      <c r="A16" s="197"/>
      <c r="B16" s="200"/>
      <c r="C16" s="22" t="s">
        <v>246</v>
      </c>
      <c r="D16" s="187">
        <v>2100</v>
      </c>
      <c r="E16" s="187">
        <v>1810</v>
      </c>
      <c r="F16" s="187">
        <v>100</v>
      </c>
      <c r="G16" s="188">
        <v>706404</v>
      </c>
      <c r="H16" s="123"/>
      <c r="I16" s="124"/>
      <c r="J16" s="125"/>
    </row>
    <row r="17" spans="1:10" ht="19.5" customHeight="1" x14ac:dyDescent="0.15">
      <c r="A17" s="197"/>
      <c r="B17" s="200"/>
      <c r="C17" s="22" t="s">
        <v>247</v>
      </c>
      <c r="D17" s="187">
        <v>2100</v>
      </c>
      <c r="E17" s="187">
        <v>1676</v>
      </c>
      <c r="F17" s="187">
        <v>100</v>
      </c>
      <c r="G17" s="188">
        <v>639037</v>
      </c>
      <c r="H17" s="123"/>
      <c r="I17" s="124"/>
      <c r="J17" s="125"/>
    </row>
    <row r="18" spans="1:10" ht="19.5" customHeight="1" thickBot="1" x14ac:dyDescent="0.2">
      <c r="A18" s="198"/>
      <c r="B18" s="201"/>
      <c r="C18" s="25" t="s">
        <v>248</v>
      </c>
      <c r="D18" s="189">
        <v>2100</v>
      </c>
      <c r="E18" s="189">
        <v>1543</v>
      </c>
      <c r="F18" s="189">
        <v>100</v>
      </c>
      <c r="G18" s="190">
        <v>652623</v>
      </c>
      <c r="H18" s="126"/>
      <c r="I18" s="127"/>
      <c r="J18" s="128"/>
    </row>
    <row r="20" spans="1:10" ht="14.25" customHeight="1" x14ac:dyDescent="0.15"/>
  </sheetData>
  <mergeCells count="10">
    <mergeCell ref="A7:A18"/>
    <mergeCell ref="B7:B18"/>
    <mergeCell ref="A4:B6"/>
    <mergeCell ref="D4:D5"/>
    <mergeCell ref="E4:E5"/>
    <mergeCell ref="A3:G3"/>
    <mergeCell ref="F4:F5"/>
    <mergeCell ref="G4:G5"/>
    <mergeCell ref="H4:J4"/>
    <mergeCell ref="C4:C6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r:id="rId1"/>
  <headerFooter>
    <oddFooter>&amp;R長崎県庁舎_【別表４】_&amp;P／&amp;N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E7"/>
  <sheetViews>
    <sheetView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361</v>
      </c>
    </row>
    <row r="4" spans="1:5" ht="33.75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5" ht="33.75" customHeight="1" x14ac:dyDescent="0.15">
      <c r="A5" s="3">
        <v>1</v>
      </c>
      <c r="B5" s="8" t="s">
        <v>185</v>
      </c>
      <c r="C5" s="8" t="s">
        <v>137</v>
      </c>
      <c r="D5" s="8" t="s">
        <v>138</v>
      </c>
      <c r="E5" s="3" t="s">
        <v>148</v>
      </c>
    </row>
    <row r="6" spans="1:5" ht="33.75" customHeight="1" x14ac:dyDescent="0.15">
      <c r="A6" s="3">
        <v>2</v>
      </c>
      <c r="B6" s="8" t="s">
        <v>139</v>
      </c>
      <c r="C6" s="8" t="s">
        <v>308</v>
      </c>
      <c r="D6" s="8" t="s">
        <v>140</v>
      </c>
      <c r="E6" s="3" t="s">
        <v>148</v>
      </c>
    </row>
    <row r="7" spans="1:5" ht="33.75" customHeight="1" x14ac:dyDescent="0.15">
      <c r="A7" s="3">
        <v>3</v>
      </c>
      <c r="B7" s="8" t="s">
        <v>126</v>
      </c>
      <c r="C7" s="9" t="s">
        <v>309</v>
      </c>
      <c r="D7" s="8" t="s">
        <v>119</v>
      </c>
      <c r="E7" s="3" t="s">
        <v>148</v>
      </c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&amp;R五島地区_【別表１】_&amp;P／&amp;N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7"/>
  <sheetViews>
    <sheetView view="pageBreakPreview" zoomScale="85" zoomScaleNormal="100" zoomScaleSheetLayoutView="85" workbookViewId="0">
      <selection activeCell="I23" sqref="I23"/>
    </sheetView>
  </sheetViews>
  <sheetFormatPr defaultRowHeight="13.5" x14ac:dyDescent="0.15"/>
  <cols>
    <col min="1" max="1" width="3.625" style="1" customWidth="1"/>
    <col min="2" max="2" width="32" style="1" bestFit="1" customWidth="1"/>
    <col min="3" max="3" width="7.125" style="1" customWidth="1"/>
    <col min="4" max="4" width="10.625" style="1" customWidth="1"/>
    <col min="5" max="5" width="7.75" style="1" customWidth="1"/>
    <col min="6" max="6" width="7.375" style="1" customWidth="1"/>
    <col min="7" max="8" width="6.87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361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1.25" customHeight="1" x14ac:dyDescent="0.15">
      <c r="A3" s="234" t="s">
        <v>95</v>
      </c>
      <c r="B3" s="234"/>
      <c r="C3" s="75" t="s">
        <v>10</v>
      </c>
      <c r="D3" s="76" t="s">
        <v>9</v>
      </c>
      <c r="E3" s="76" t="s">
        <v>279</v>
      </c>
      <c r="F3" s="77" t="s">
        <v>269</v>
      </c>
      <c r="G3" s="76" t="s">
        <v>270</v>
      </c>
      <c r="H3" s="76" t="s">
        <v>271</v>
      </c>
      <c r="I3" s="76" t="s">
        <v>272</v>
      </c>
      <c r="J3" s="76" t="s">
        <v>273</v>
      </c>
      <c r="K3" s="76" t="s">
        <v>274</v>
      </c>
      <c r="L3" s="76" t="s">
        <v>275</v>
      </c>
    </row>
    <row r="4" spans="1:12" ht="63.75" customHeight="1" x14ac:dyDescent="0.15">
      <c r="A4" s="78">
        <v>1</v>
      </c>
      <c r="B4" s="10" t="s">
        <v>196</v>
      </c>
      <c r="C4" s="175">
        <f>別表3【五島】!D5</f>
        <v>211</v>
      </c>
      <c r="D4" s="176">
        <f>SUM(別表3【五島】!K5:K16)</f>
        <v>280100</v>
      </c>
      <c r="E4" s="172">
        <v>600</v>
      </c>
      <c r="F4" s="65" t="s">
        <v>213</v>
      </c>
      <c r="G4" s="65" t="s">
        <v>6</v>
      </c>
      <c r="H4" s="65" t="s">
        <v>6</v>
      </c>
      <c r="I4" s="10" t="s">
        <v>114</v>
      </c>
      <c r="J4" s="10" t="s">
        <v>115</v>
      </c>
      <c r="K4" s="10" t="s">
        <v>7</v>
      </c>
      <c r="L4" s="10" t="s">
        <v>7</v>
      </c>
    </row>
    <row r="5" spans="1:12" ht="63.75" customHeight="1" x14ac:dyDescent="0.15">
      <c r="A5" s="78">
        <v>2</v>
      </c>
      <c r="B5" s="10" t="s">
        <v>139</v>
      </c>
      <c r="C5" s="175">
        <f>別表3【五島】!D17</f>
        <v>71</v>
      </c>
      <c r="D5" s="176">
        <f>SUM(別表3【五島】!K17:K28)</f>
        <v>90500</v>
      </c>
      <c r="E5" s="172">
        <v>155</v>
      </c>
      <c r="F5" s="65" t="s">
        <v>342</v>
      </c>
      <c r="G5" s="65" t="s">
        <v>6</v>
      </c>
      <c r="H5" s="65" t="s">
        <v>6</v>
      </c>
      <c r="I5" s="10" t="s">
        <v>204</v>
      </c>
      <c r="J5" s="10" t="s">
        <v>205</v>
      </c>
      <c r="K5" s="10" t="s">
        <v>7</v>
      </c>
      <c r="L5" s="10" t="s">
        <v>7</v>
      </c>
    </row>
    <row r="6" spans="1:12" ht="63.75" customHeight="1" x14ac:dyDescent="0.15">
      <c r="A6" s="78">
        <v>3</v>
      </c>
      <c r="B6" s="10" t="s">
        <v>126</v>
      </c>
      <c r="C6" s="175">
        <f>別表3【五島】!D29</f>
        <v>55</v>
      </c>
      <c r="D6" s="176">
        <f>SUM(別表3【五島】!K29:K40)</f>
        <v>92100</v>
      </c>
      <c r="E6" s="172">
        <v>155</v>
      </c>
      <c r="F6" s="65" t="s">
        <v>314</v>
      </c>
      <c r="G6" s="65" t="s">
        <v>40</v>
      </c>
      <c r="H6" s="65" t="s">
        <v>40</v>
      </c>
      <c r="I6" s="10" t="s">
        <v>127</v>
      </c>
      <c r="J6" s="10" t="s">
        <v>128</v>
      </c>
      <c r="K6" s="10" t="s">
        <v>60</v>
      </c>
      <c r="L6" s="10" t="s">
        <v>60</v>
      </c>
    </row>
    <row r="7" spans="1:12" ht="63.75" customHeight="1" x14ac:dyDescent="0.15">
      <c r="B7" s="74" t="s">
        <v>106</v>
      </c>
      <c r="C7" s="177">
        <f>SUM(C4:C6)</f>
        <v>337</v>
      </c>
      <c r="D7" s="177">
        <f>SUM(D4:D6)</f>
        <v>462700</v>
      </c>
      <c r="E7" s="178"/>
    </row>
  </sheetData>
  <mergeCells count="1">
    <mergeCell ref="A3:B3"/>
  </mergeCells>
  <phoneticPr fontId="1"/>
  <pageMargins left="0.23622047244094491" right="0.23622047244094491" top="0.55118110236220474" bottom="0.55118110236220474" header="0.31496062992125984" footer="0.31496062992125984"/>
  <pageSetup paperSize="9" scale="99" orientation="landscape" r:id="rId1"/>
  <headerFooter>
    <oddFooter>&amp;R五島地区_【別表２】_&amp;P／&amp;N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257"/>
  <sheetViews>
    <sheetView view="pageBreakPreview" zoomScale="70" zoomScaleNormal="100" zoomScaleSheetLayoutView="70" workbookViewId="0">
      <selection activeCell="Q26" sqref="Q26"/>
    </sheetView>
  </sheetViews>
  <sheetFormatPr defaultRowHeight="13.5" x14ac:dyDescent="0.15"/>
  <cols>
    <col min="1" max="1" width="3.875" style="1" customWidth="1"/>
    <col min="2" max="2" width="13.875" style="1" customWidth="1"/>
    <col min="3" max="3" width="9" style="1"/>
    <col min="4" max="10" width="8.625" style="1" customWidth="1"/>
    <col min="11" max="11" width="9.125" style="1" bestFit="1" customWidth="1"/>
    <col min="12" max="12" width="5.25" style="1" bestFit="1" customWidth="1"/>
    <col min="13" max="13" width="9" style="1"/>
    <col min="14" max="14" width="9.5" style="1" bestFit="1" customWidth="1"/>
    <col min="15" max="16384" width="9" style="1"/>
  </cols>
  <sheetData>
    <row r="1" spans="1:14" ht="17.25" customHeight="1" x14ac:dyDescent="0.15">
      <c r="A1" s="13" t="s">
        <v>100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7.25" customHeight="1" thickBot="1" x14ac:dyDescent="0.2">
      <c r="A2" s="13" t="s">
        <v>361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4" ht="17.25" customHeight="1" x14ac:dyDescent="0.15">
      <c r="A3" s="224" t="s">
        <v>95</v>
      </c>
      <c r="B3" s="225"/>
      <c r="C3" s="232" t="s">
        <v>101</v>
      </c>
      <c r="D3" s="220" t="s">
        <v>366</v>
      </c>
      <c r="E3" s="220" t="s">
        <v>105</v>
      </c>
      <c r="F3" s="211" t="s">
        <v>103</v>
      </c>
      <c r="G3" s="212"/>
      <c r="H3" s="212"/>
      <c r="I3" s="212"/>
      <c r="J3" s="212"/>
      <c r="K3" s="213"/>
      <c r="L3" s="12"/>
    </row>
    <row r="4" spans="1:14" ht="31.5" customHeight="1" thickBot="1" x14ac:dyDescent="0.2">
      <c r="A4" s="226"/>
      <c r="B4" s="227"/>
      <c r="C4" s="233"/>
      <c r="D4" s="221"/>
      <c r="E4" s="221"/>
      <c r="F4" s="15" t="s">
        <v>104</v>
      </c>
      <c r="G4" s="15" t="s">
        <v>249</v>
      </c>
      <c r="H4" s="16" t="s">
        <v>250</v>
      </c>
      <c r="I4" s="16" t="s">
        <v>251</v>
      </c>
      <c r="J4" s="15" t="s">
        <v>252</v>
      </c>
      <c r="K4" s="17" t="s">
        <v>42</v>
      </c>
      <c r="L4" s="12"/>
    </row>
    <row r="5" spans="1:14" ht="18" customHeight="1" x14ac:dyDescent="0.15">
      <c r="A5" s="196">
        <v>1</v>
      </c>
      <c r="B5" s="203" t="s">
        <v>196</v>
      </c>
      <c r="C5" s="18" t="s">
        <v>11</v>
      </c>
      <c r="D5" s="19">
        <f>別表4【五島】!D17</f>
        <v>211</v>
      </c>
      <c r="E5" s="19">
        <f>別表4【五島】!F6</f>
        <v>100</v>
      </c>
      <c r="F5" s="19">
        <f>ROUND(別表4【五島】!G6,-2)</f>
        <v>14100</v>
      </c>
      <c r="G5" s="19">
        <f>ROUND(別表4【五島】!H6,-2)</f>
        <v>0</v>
      </c>
      <c r="H5" s="19">
        <f>ROUND(別表4【五島】!I6,-2)</f>
        <v>0</v>
      </c>
      <c r="I5" s="19">
        <f>ROUND(別表4【五島】!J6,-2)</f>
        <v>0</v>
      </c>
      <c r="J5" s="19">
        <f>ROUND(別表4【五島】!K6,-2)</f>
        <v>0</v>
      </c>
      <c r="K5" s="20">
        <f>SUM(F5:J5)</f>
        <v>14100</v>
      </c>
      <c r="L5" s="12"/>
      <c r="N5" s="21"/>
    </row>
    <row r="6" spans="1:14" ht="18" customHeight="1" x14ac:dyDescent="0.15">
      <c r="A6" s="197"/>
      <c r="B6" s="202"/>
      <c r="C6" s="22" t="s">
        <v>12</v>
      </c>
      <c r="D6" s="23">
        <f>D5</f>
        <v>211</v>
      </c>
      <c r="E6" s="23">
        <f>別表4【五島】!F7</f>
        <v>100</v>
      </c>
      <c r="F6" s="23">
        <f>ROUND(別表4【五島】!G7,-2)</f>
        <v>14100</v>
      </c>
      <c r="G6" s="23">
        <f>ROUND(別表4【五島】!H7,-2)</f>
        <v>0</v>
      </c>
      <c r="H6" s="23">
        <f>ROUND(別表4【五島】!I7,-2)</f>
        <v>0</v>
      </c>
      <c r="I6" s="23">
        <f>ROUND(別表4【五島】!J7,-2)</f>
        <v>0</v>
      </c>
      <c r="J6" s="23">
        <f>ROUND(別表4【五島】!K7,-2)</f>
        <v>0</v>
      </c>
      <c r="K6" s="24">
        <f t="shared" ref="K6:K40" si="0">SUM(F6:J6)</f>
        <v>14100</v>
      </c>
      <c r="L6" s="12"/>
    </row>
    <row r="7" spans="1:14" ht="18" customHeight="1" x14ac:dyDescent="0.15">
      <c r="A7" s="197"/>
      <c r="B7" s="202"/>
      <c r="C7" s="22" t="s">
        <v>13</v>
      </c>
      <c r="D7" s="23">
        <f t="shared" ref="D7:D16" si="1">D6</f>
        <v>211</v>
      </c>
      <c r="E7" s="23">
        <f>別表4【五島】!F8</f>
        <v>100</v>
      </c>
      <c r="F7" s="23">
        <f>ROUND(別表4【五島】!G8,-2)</f>
        <v>24300</v>
      </c>
      <c r="G7" s="23">
        <f>ROUND(別表4【五島】!H8,-2)</f>
        <v>0</v>
      </c>
      <c r="H7" s="23">
        <f>ROUND(別表4【五島】!I8,-2)</f>
        <v>0</v>
      </c>
      <c r="I7" s="23">
        <f>ROUND(別表4【五島】!J8,-2)</f>
        <v>0</v>
      </c>
      <c r="J7" s="23">
        <f>ROUND(別表4【五島】!K8,-2)</f>
        <v>0</v>
      </c>
      <c r="K7" s="24">
        <f t="shared" si="0"/>
        <v>24300</v>
      </c>
      <c r="L7" s="12"/>
    </row>
    <row r="8" spans="1:14" ht="18" customHeight="1" x14ac:dyDescent="0.15">
      <c r="A8" s="197"/>
      <c r="B8" s="202"/>
      <c r="C8" s="22" t="s">
        <v>14</v>
      </c>
      <c r="D8" s="23">
        <f t="shared" si="1"/>
        <v>211</v>
      </c>
      <c r="E8" s="23">
        <f>別表4【五島】!F9</f>
        <v>100</v>
      </c>
      <c r="F8" s="23">
        <f>ROUND(別表4【五島】!G9,-2)</f>
        <v>31800</v>
      </c>
      <c r="G8" s="23">
        <f>ROUND(別表4【五島】!H9,-2)</f>
        <v>0</v>
      </c>
      <c r="H8" s="23">
        <f>ROUND(別表4【五島】!I9,-2)</f>
        <v>0</v>
      </c>
      <c r="I8" s="23">
        <f>ROUND(別表4【五島】!J9,-2)</f>
        <v>0</v>
      </c>
      <c r="J8" s="23">
        <f>ROUND(別表4【五島】!K9,-2)</f>
        <v>0</v>
      </c>
      <c r="K8" s="24">
        <f t="shared" si="0"/>
        <v>31800</v>
      </c>
      <c r="L8" s="12" t="s">
        <v>24</v>
      </c>
    </row>
    <row r="9" spans="1:14" ht="18" customHeight="1" x14ac:dyDescent="0.15">
      <c r="A9" s="197"/>
      <c r="B9" s="202"/>
      <c r="C9" s="22" t="s">
        <v>15</v>
      </c>
      <c r="D9" s="23">
        <f t="shared" si="1"/>
        <v>211</v>
      </c>
      <c r="E9" s="23">
        <f>別表4【五島】!F10</f>
        <v>100</v>
      </c>
      <c r="F9" s="23">
        <f>ROUND(別表4【五島】!G10,-2)</f>
        <v>37200</v>
      </c>
      <c r="G9" s="23">
        <f>ROUND(別表4【五島】!H10,-2)</f>
        <v>0</v>
      </c>
      <c r="H9" s="23">
        <f>ROUND(別表4【五島】!I10,-2)</f>
        <v>0</v>
      </c>
      <c r="I9" s="23">
        <f>ROUND(別表4【五島】!J10,-2)</f>
        <v>0</v>
      </c>
      <c r="J9" s="23">
        <f>ROUND(別表4【五島】!K10,-2)</f>
        <v>0</v>
      </c>
      <c r="K9" s="24">
        <f t="shared" si="0"/>
        <v>37200</v>
      </c>
      <c r="L9" s="12" t="s">
        <v>24</v>
      </c>
    </row>
    <row r="10" spans="1:14" ht="18" customHeight="1" x14ac:dyDescent="0.15">
      <c r="A10" s="197"/>
      <c r="B10" s="202"/>
      <c r="C10" s="22" t="s">
        <v>16</v>
      </c>
      <c r="D10" s="23">
        <f t="shared" si="1"/>
        <v>211</v>
      </c>
      <c r="E10" s="23">
        <f>別表4【五島】!F11</f>
        <v>100</v>
      </c>
      <c r="F10" s="23">
        <f>ROUND(別表4【五島】!G11,-2)</f>
        <v>31800</v>
      </c>
      <c r="G10" s="23">
        <f>ROUND(別表4【五島】!H11,-2)</f>
        <v>0</v>
      </c>
      <c r="H10" s="23">
        <f>ROUND(別表4【五島】!I11,-2)</f>
        <v>0</v>
      </c>
      <c r="I10" s="23">
        <f>ROUND(別表4【五島】!J11,-2)</f>
        <v>0</v>
      </c>
      <c r="J10" s="23">
        <f>ROUND(別表4【五島】!K11,-2)</f>
        <v>0</v>
      </c>
      <c r="K10" s="24">
        <f t="shared" si="0"/>
        <v>31800</v>
      </c>
      <c r="L10" s="12" t="s">
        <v>24</v>
      </c>
    </row>
    <row r="11" spans="1:14" ht="18" customHeight="1" x14ac:dyDescent="0.15">
      <c r="A11" s="197"/>
      <c r="B11" s="202"/>
      <c r="C11" s="22" t="s">
        <v>17</v>
      </c>
      <c r="D11" s="23">
        <f t="shared" si="1"/>
        <v>211</v>
      </c>
      <c r="E11" s="23">
        <f>別表4【五島】!F12</f>
        <v>100</v>
      </c>
      <c r="F11" s="23">
        <f>ROUND(別表4【五島】!G12,-2)</f>
        <v>16600</v>
      </c>
      <c r="G11" s="23">
        <f>ROUND(別表4【五島】!H12,-2)</f>
        <v>0</v>
      </c>
      <c r="H11" s="23">
        <f>ROUND(別表4【五島】!I12,-2)</f>
        <v>0</v>
      </c>
      <c r="I11" s="23">
        <f>ROUND(別表4【五島】!J12,-2)</f>
        <v>0</v>
      </c>
      <c r="J11" s="23">
        <f>ROUND(別表4【五島】!K12,-2)</f>
        <v>0</v>
      </c>
      <c r="K11" s="24">
        <f t="shared" si="0"/>
        <v>16600</v>
      </c>
      <c r="L11" s="12"/>
    </row>
    <row r="12" spans="1:14" ht="18" customHeight="1" x14ac:dyDescent="0.15">
      <c r="A12" s="197"/>
      <c r="B12" s="202"/>
      <c r="C12" s="22" t="s">
        <v>18</v>
      </c>
      <c r="D12" s="23">
        <f t="shared" si="1"/>
        <v>211</v>
      </c>
      <c r="E12" s="23">
        <f>別表4【五島】!F13</f>
        <v>100</v>
      </c>
      <c r="F12" s="23">
        <f>ROUND(別表4【五島】!G13,-2)</f>
        <v>15700</v>
      </c>
      <c r="G12" s="23">
        <f>ROUND(別表4【五島】!H13,-2)</f>
        <v>0</v>
      </c>
      <c r="H12" s="23">
        <f>ROUND(別表4【五島】!I13,-2)</f>
        <v>0</v>
      </c>
      <c r="I12" s="23">
        <f>ROUND(別表4【五島】!J13,-2)</f>
        <v>0</v>
      </c>
      <c r="J12" s="23">
        <f>ROUND(別表4【五島】!K13,-2)</f>
        <v>0</v>
      </c>
      <c r="K12" s="24">
        <f t="shared" si="0"/>
        <v>15700</v>
      </c>
      <c r="L12" s="12"/>
    </row>
    <row r="13" spans="1:14" ht="18" customHeight="1" x14ac:dyDescent="0.15">
      <c r="A13" s="197"/>
      <c r="B13" s="202"/>
      <c r="C13" s="22" t="s">
        <v>19</v>
      </c>
      <c r="D13" s="23">
        <f t="shared" si="1"/>
        <v>211</v>
      </c>
      <c r="E13" s="23">
        <f>別表4【五島】!F14</f>
        <v>100</v>
      </c>
      <c r="F13" s="23">
        <f>ROUND(別表4【五島】!G14,-2)</f>
        <v>24700</v>
      </c>
      <c r="G13" s="23">
        <f>ROUND(別表4【五島】!H14,-2)</f>
        <v>0</v>
      </c>
      <c r="H13" s="23">
        <f>ROUND(別表4【五島】!I14,-2)</f>
        <v>0</v>
      </c>
      <c r="I13" s="23">
        <f>ROUND(別表4【五島】!J14,-2)</f>
        <v>0</v>
      </c>
      <c r="J13" s="23">
        <f>ROUND(別表4【五島】!K14,-2)</f>
        <v>0</v>
      </c>
      <c r="K13" s="24">
        <f t="shared" si="0"/>
        <v>24700</v>
      </c>
      <c r="L13" s="12"/>
    </row>
    <row r="14" spans="1:14" ht="18" customHeight="1" x14ac:dyDescent="0.15">
      <c r="A14" s="197"/>
      <c r="B14" s="202"/>
      <c r="C14" s="22" t="s">
        <v>20</v>
      </c>
      <c r="D14" s="23">
        <f t="shared" si="1"/>
        <v>211</v>
      </c>
      <c r="E14" s="23">
        <f>別表4【五島】!F15</f>
        <v>100</v>
      </c>
      <c r="F14" s="23">
        <f>ROUND(別表4【五島】!G15,-2)</f>
        <v>28600</v>
      </c>
      <c r="G14" s="23">
        <f>ROUND(別表4【五島】!H15,-2)</f>
        <v>0</v>
      </c>
      <c r="H14" s="23">
        <f>ROUND(別表4【五島】!I15,-2)</f>
        <v>0</v>
      </c>
      <c r="I14" s="23">
        <f>ROUND(別表4【五島】!J15,-2)</f>
        <v>0</v>
      </c>
      <c r="J14" s="23">
        <f>ROUND(別表4【五島】!K15,-2)</f>
        <v>0</v>
      </c>
      <c r="K14" s="24">
        <f t="shared" si="0"/>
        <v>28600</v>
      </c>
      <c r="L14" s="12"/>
    </row>
    <row r="15" spans="1:14" ht="18" customHeight="1" x14ac:dyDescent="0.15">
      <c r="A15" s="197"/>
      <c r="B15" s="202"/>
      <c r="C15" s="22" t="s">
        <v>21</v>
      </c>
      <c r="D15" s="23">
        <f t="shared" si="1"/>
        <v>211</v>
      </c>
      <c r="E15" s="23">
        <f>別表4【五島】!F16</f>
        <v>100</v>
      </c>
      <c r="F15" s="23">
        <f>ROUND(別表4【五島】!G16,-2)</f>
        <v>23100</v>
      </c>
      <c r="G15" s="23">
        <f>ROUND(別表4【五島】!H16,-2)</f>
        <v>0</v>
      </c>
      <c r="H15" s="23">
        <f>ROUND(別表4【五島】!I16,-2)</f>
        <v>0</v>
      </c>
      <c r="I15" s="23">
        <f>ROUND(別表4【五島】!J16,-2)</f>
        <v>0</v>
      </c>
      <c r="J15" s="23">
        <f>ROUND(別表4【五島】!K16,-2)</f>
        <v>0</v>
      </c>
      <c r="K15" s="24">
        <f t="shared" si="0"/>
        <v>23100</v>
      </c>
      <c r="L15" s="12"/>
    </row>
    <row r="16" spans="1:14" ht="18" customHeight="1" thickBot="1" x14ac:dyDescent="0.2">
      <c r="A16" s="198"/>
      <c r="B16" s="204"/>
      <c r="C16" s="25" t="s">
        <v>22</v>
      </c>
      <c r="D16" s="26">
        <f t="shared" si="1"/>
        <v>211</v>
      </c>
      <c r="E16" s="26">
        <f>別表4【五島】!F17</f>
        <v>100</v>
      </c>
      <c r="F16" s="26">
        <f>ROUND(別表4【五島】!G17,-2)</f>
        <v>18100</v>
      </c>
      <c r="G16" s="26">
        <f>ROUND(別表4【五島】!H17,-2)</f>
        <v>0</v>
      </c>
      <c r="H16" s="26">
        <f>ROUND(別表4【五島】!I17,-2)</f>
        <v>0</v>
      </c>
      <c r="I16" s="26">
        <f>ROUND(別表4【五島】!J17,-2)</f>
        <v>0</v>
      </c>
      <c r="J16" s="26">
        <f>ROUND(別表4【五島】!K17,-2)</f>
        <v>0</v>
      </c>
      <c r="K16" s="27">
        <f t="shared" si="0"/>
        <v>18100</v>
      </c>
      <c r="L16" s="12"/>
    </row>
    <row r="17" spans="1:14" ht="18" customHeight="1" x14ac:dyDescent="0.15">
      <c r="A17" s="196">
        <v>2</v>
      </c>
      <c r="B17" s="203" t="s">
        <v>197</v>
      </c>
      <c r="C17" s="18" t="s">
        <v>11</v>
      </c>
      <c r="D17" s="19">
        <f>別表4【五島】!D29</f>
        <v>71</v>
      </c>
      <c r="E17" s="19">
        <f>別表4【五島】!F18</f>
        <v>98</v>
      </c>
      <c r="F17" s="19">
        <f>ROUND(別表4【五島】!G18,-2)</f>
        <v>6400</v>
      </c>
      <c r="G17" s="19">
        <f>ROUND(別表4【五島】!H18,-2)</f>
        <v>0</v>
      </c>
      <c r="H17" s="19">
        <f>ROUND(別表4【五島】!I18,-2)</f>
        <v>0</v>
      </c>
      <c r="I17" s="19">
        <f>ROUND(別表4【五島】!J18,-2)</f>
        <v>0</v>
      </c>
      <c r="J17" s="19">
        <f>ROUND(別表4【五島】!K18,-2)</f>
        <v>0</v>
      </c>
      <c r="K17" s="20">
        <f t="shared" si="0"/>
        <v>6400</v>
      </c>
      <c r="L17" s="12"/>
      <c r="N17" s="21"/>
    </row>
    <row r="18" spans="1:14" ht="18" customHeight="1" x14ac:dyDescent="0.15">
      <c r="A18" s="197"/>
      <c r="B18" s="202"/>
      <c r="C18" s="22" t="s">
        <v>12</v>
      </c>
      <c r="D18" s="23">
        <f t="shared" ref="D18:D28" si="2">D17</f>
        <v>71</v>
      </c>
      <c r="E18" s="23">
        <f>別表4【五島】!F19</f>
        <v>99</v>
      </c>
      <c r="F18" s="23">
        <f>ROUND(別表4【五島】!G19,-2)</f>
        <v>6400</v>
      </c>
      <c r="G18" s="23">
        <f>ROUND(別表4【五島】!H19,-2)</f>
        <v>0</v>
      </c>
      <c r="H18" s="23">
        <f>ROUND(別表4【五島】!I19,-2)</f>
        <v>0</v>
      </c>
      <c r="I18" s="23">
        <f>ROUND(別表4【五島】!J19,-2)</f>
        <v>0</v>
      </c>
      <c r="J18" s="23">
        <f>ROUND(別表4【五島】!K19,-2)</f>
        <v>0</v>
      </c>
      <c r="K18" s="24">
        <f t="shared" si="0"/>
        <v>6400</v>
      </c>
      <c r="L18" s="12"/>
    </row>
    <row r="19" spans="1:14" ht="18" customHeight="1" x14ac:dyDescent="0.15">
      <c r="A19" s="197"/>
      <c r="B19" s="202"/>
      <c r="C19" s="22" t="s">
        <v>13</v>
      </c>
      <c r="D19" s="23">
        <f t="shared" si="2"/>
        <v>71</v>
      </c>
      <c r="E19" s="23">
        <f>別表4【五島】!F20</f>
        <v>99</v>
      </c>
      <c r="F19" s="23">
        <f>ROUND(別表4【五島】!G20,-2)</f>
        <v>7000</v>
      </c>
      <c r="G19" s="23">
        <f>ROUND(別表4【五島】!H20,-2)</f>
        <v>0</v>
      </c>
      <c r="H19" s="23">
        <f>ROUND(別表4【五島】!I20,-2)</f>
        <v>0</v>
      </c>
      <c r="I19" s="23">
        <f>ROUND(別表4【五島】!J20,-2)</f>
        <v>0</v>
      </c>
      <c r="J19" s="23">
        <f>ROUND(別表4【五島】!K20,-2)</f>
        <v>0</v>
      </c>
      <c r="K19" s="24">
        <f t="shared" si="0"/>
        <v>7000</v>
      </c>
      <c r="L19" s="12"/>
    </row>
    <row r="20" spans="1:14" ht="18" customHeight="1" x14ac:dyDescent="0.15">
      <c r="A20" s="197"/>
      <c r="B20" s="202"/>
      <c r="C20" s="22" t="s">
        <v>14</v>
      </c>
      <c r="D20" s="23">
        <f t="shared" si="2"/>
        <v>71</v>
      </c>
      <c r="E20" s="23">
        <f>別表4【五島】!F21</f>
        <v>98</v>
      </c>
      <c r="F20" s="23">
        <f>ROUND(別表4【五島】!G21,-2)</f>
        <v>8500</v>
      </c>
      <c r="G20" s="23">
        <f>ROUND(別表4【五島】!H21,-2)</f>
        <v>0</v>
      </c>
      <c r="H20" s="23">
        <f>ROUND(別表4【五島】!I21,-2)</f>
        <v>0</v>
      </c>
      <c r="I20" s="23">
        <f>ROUND(別表4【五島】!J21,-2)</f>
        <v>0</v>
      </c>
      <c r="J20" s="23">
        <f>ROUND(別表4【五島】!K21,-2)</f>
        <v>0</v>
      </c>
      <c r="K20" s="24">
        <f t="shared" si="0"/>
        <v>8500</v>
      </c>
      <c r="L20" s="12" t="s">
        <v>24</v>
      </c>
    </row>
    <row r="21" spans="1:14" ht="18" customHeight="1" x14ac:dyDescent="0.15">
      <c r="A21" s="197"/>
      <c r="B21" s="202"/>
      <c r="C21" s="22" t="s">
        <v>15</v>
      </c>
      <c r="D21" s="23">
        <f t="shared" si="2"/>
        <v>71</v>
      </c>
      <c r="E21" s="23">
        <f>別表4【五島】!F22</f>
        <v>99</v>
      </c>
      <c r="F21" s="23">
        <f>ROUND(別表4【五島】!G22,-2)</f>
        <v>8300</v>
      </c>
      <c r="G21" s="23">
        <f>ROUND(別表4【五島】!H22,-2)</f>
        <v>0</v>
      </c>
      <c r="H21" s="23">
        <f>ROUND(別表4【五島】!I22,-2)</f>
        <v>0</v>
      </c>
      <c r="I21" s="23">
        <f>ROUND(別表4【五島】!J22,-2)</f>
        <v>0</v>
      </c>
      <c r="J21" s="23">
        <f>ROUND(別表4【五島】!K22,-2)</f>
        <v>0</v>
      </c>
      <c r="K21" s="24">
        <f t="shared" si="0"/>
        <v>8300</v>
      </c>
      <c r="L21" s="12" t="s">
        <v>24</v>
      </c>
    </row>
    <row r="22" spans="1:14" ht="18" customHeight="1" x14ac:dyDescent="0.15">
      <c r="A22" s="197"/>
      <c r="B22" s="202"/>
      <c r="C22" s="22" t="s">
        <v>16</v>
      </c>
      <c r="D22" s="23">
        <f t="shared" si="2"/>
        <v>71</v>
      </c>
      <c r="E22" s="23">
        <f>別表4【五島】!F23</f>
        <v>99</v>
      </c>
      <c r="F22" s="23">
        <f>ROUND(別表4【五島】!G23,-2)</f>
        <v>7800</v>
      </c>
      <c r="G22" s="23">
        <f>ROUND(別表4【五島】!H23,-2)</f>
        <v>0</v>
      </c>
      <c r="H22" s="23">
        <f>ROUND(別表4【五島】!I23,-2)</f>
        <v>0</v>
      </c>
      <c r="I22" s="23">
        <f>ROUND(別表4【五島】!J23,-2)</f>
        <v>0</v>
      </c>
      <c r="J22" s="23">
        <f>ROUND(別表4【五島】!K23,-2)</f>
        <v>0</v>
      </c>
      <c r="K22" s="24">
        <f t="shared" si="0"/>
        <v>7800</v>
      </c>
      <c r="L22" s="12" t="s">
        <v>24</v>
      </c>
    </row>
    <row r="23" spans="1:14" ht="18" customHeight="1" x14ac:dyDescent="0.15">
      <c r="A23" s="197"/>
      <c r="B23" s="202"/>
      <c r="C23" s="22" t="s">
        <v>17</v>
      </c>
      <c r="D23" s="23">
        <f t="shared" si="2"/>
        <v>71</v>
      </c>
      <c r="E23" s="23">
        <f>別表4【五島】!F24</f>
        <v>99</v>
      </c>
      <c r="F23" s="23">
        <f>ROUND(別表4【五島】!G24,-2)</f>
        <v>6900</v>
      </c>
      <c r="G23" s="23">
        <f>ROUND(別表4【五島】!H24,-2)</f>
        <v>0</v>
      </c>
      <c r="H23" s="23">
        <f>ROUND(別表4【五島】!I24,-2)</f>
        <v>0</v>
      </c>
      <c r="I23" s="23">
        <f>ROUND(別表4【五島】!J24,-2)</f>
        <v>0</v>
      </c>
      <c r="J23" s="23">
        <f>ROUND(別表4【五島】!K24,-2)</f>
        <v>0</v>
      </c>
      <c r="K23" s="24">
        <f t="shared" si="0"/>
        <v>6900</v>
      </c>
      <c r="L23" s="12"/>
    </row>
    <row r="24" spans="1:14" ht="18" customHeight="1" x14ac:dyDescent="0.15">
      <c r="A24" s="197"/>
      <c r="B24" s="202"/>
      <c r="C24" s="22" t="s">
        <v>18</v>
      </c>
      <c r="D24" s="23">
        <f t="shared" si="2"/>
        <v>71</v>
      </c>
      <c r="E24" s="23">
        <f>別表4【五島】!F25</f>
        <v>97</v>
      </c>
      <c r="F24" s="23">
        <f>ROUND(別表4【五島】!G25,-2)</f>
        <v>7200</v>
      </c>
      <c r="G24" s="23">
        <f>ROUND(別表4【五島】!H25,-2)</f>
        <v>0</v>
      </c>
      <c r="H24" s="23">
        <f>ROUND(別表4【五島】!I25,-2)</f>
        <v>0</v>
      </c>
      <c r="I24" s="23">
        <f>ROUND(別表4【五島】!J25,-2)</f>
        <v>0</v>
      </c>
      <c r="J24" s="23">
        <f>ROUND(別表4【五島】!K25,-2)</f>
        <v>0</v>
      </c>
      <c r="K24" s="24">
        <f t="shared" si="0"/>
        <v>7200</v>
      </c>
      <c r="L24" s="12"/>
    </row>
    <row r="25" spans="1:14" ht="18" customHeight="1" x14ac:dyDescent="0.15">
      <c r="A25" s="197"/>
      <c r="B25" s="202"/>
      <c r="C25" s="22" t="s">
        <v>19</v>
      </c>
      <c r="D25" s="23">
        <f t="shared" si="2"/>
        <v>71</v>
      </c>
      <c r="E25" s="23">
        <f>別表4【五島】!F26</f>
        <v>97</v>
      </c>
      <c r="F25" s="23">
        <f>ROUND(別表4【五島】!G26,-2)</f>
        <v>8500</v>
      </c>
      <c r="G25" s="23">
        <f>ROUND(別表4【五島】!H26,-2)</f>
        <v>0</v>
      </c>
      <c r="H25" s="23">
        <f>ROUND(別表4【五島】!I26,-2)</f>
        <v>0</v>
      </c>
      <c r="I25" s="23">
        <f>ROUND(別表4【五島】!J26,-2)</f>
        <v>0</v>
      </c>
      <c r="J25" s="23">
        <f>ROUND(別表4【五島】!K26,-2)</f>
        <v>0</v>
      </c>
      <c r="K25" s="24">
        <f t="shared" si="0"/>
        <v>8500</v>
      </c>
      <c r="L25" s="12"/>
    </row>
    <row r="26" spans="1:14" ht="18" customHeight="1" x14ac:dyDescent="0.15">
      <c r="A26" s="197"/>
      <c r="B26" s="202"/>
      <c r="C26" s="22" t="s">
        <v>20</v>
      </c>
      <c r="D26" s="23">
        <f t="shared" si="2"/>
        <v>71</v>
      </c>
      <c r="E26" s="23">
        <f>別表4【五島】!F27</f>
        <v>98</v>
      </c>
      <c r="F26" s="23">
        <f>ROUND(別表4【五島】!G27,-2)</f>
        <v>8100</v>
      </c>
      <c r="G26" s="23">
        <f>ROUND(別表4【五島】!H27,-2)</f>
        <v>0</v>
      </c>
      <c r="H26" s="23">
        <f>ROUND(別表4【五島】!I27,-2)</f>
        <v>0</v>
      </c>
      <c r="I26" s="23">
        <f>ROUND(別表4【五島】!J27,-2)</f>
        <v>0</v>
      </c>
      <c r="J26" s="23">
        <f>ROUND(別表4【五島】!K27,-2)</f>
        <v>0</v>
      </c>
      <c r="K26" s="24">
        <f t="shared" si="0"/>
        <v>8100</v>
      </c>
      <c r="L26" s="12"/>
    </row>
    <row r="27" spans="1:14" ht="18" customHeight="1" x14ac:dyDescent="0.15">
      <c r="A27" s="197"/>
      <c r="B27" s="202"/>
      <c r="C27" s="22" t="s">
        <v>21</v>
      </c>
      <c r="D27" s="23">
        <f t="shared" si="2"/>
        <v>71</v>
      </c>
      <c r="E27" s="23">
        <f>別表4【五島】!F28</f>
        <v>98</v>
      </c>
      <c r="F27" s="23">
        <f>ROUND(別表4【五島】!G28,-2)</f>
        <v>7600</v>
      </c>
      <c r="G27" s="23">
        <f>ROUND(別表4【五島】!H28,-2)</f>
        <v>0</v>
      </c>
      <c r="H27" s="23">
        <f>ROUND(別表4【五島】!I28,-2)</f>
        <v>0</v>
      </c>
      <c r="I27" s="23">
        <f>ROUND(別表4【五島】!J28,-2)</f>
        <v>0</v>
      </c>
      <c r="J27" s="23">
        <f>ROUND(別表4【五島】!K28,-2)</f>
        <v>0</v>
      </c>
      <c r="K27" s="24">
        <f t="shared" si="0"/>
        <v>7600</v>
      </c>
      <c r="L27" s="12"/>
    </row>
    <row r="28" spans="1:14" ht="18" customHeight="1" thickBot="1" x14ac:dyDescent="0.2">
      <c r="A28" s="198"/>
      <c r="B28" s="204"/>
      <c r="C28" s="25" t="s">
        <v>22</v>
      </c>
      <c r="D28" s="26">
        <f t="shared" si="2"/>
        <v>71</v>
      </c>
      <c r="E28" s="26">
        <f>別表4【五島】!F29</f>
        <v>98</v>
      </c>
      <c r="F28" s="26">
        <f>ROUND(別表4【五島】!G29,-2)</f>
        <v>7800</v>
      </c>
      <c r="G28" s="26">
        <f>ROUND(別表4【五島】!H29,-2)</f>
        <v>0</v>
      </c>
      <c r="H28" s="26">
        <f>ROUND(別表4【五島】!I29,-2)</f>
        <v>0</v>
      </c>
      <c r="I28" s="26">
        <f>ROUND(別表4【五島】!J29,-2)</f>
        <v>0</v>
      </c>
      <c r="J28" s="26">
        <f>ROUND(別表4【五島】!K29,-2)</f>
        <v>0</v>
      </c>
      <c r="K28" s="27">
        <f t="shared" si="0"/>
        <v>7800</v>
      </c>
      <c r="L28" s="12"/>
    </row>
    <row r="29" spans="1:14" ht="18" customHeight="1" x14ac:dyDescent="0.15">
      <c r="A29" s="196">
        <v>3</v>
      </c>
      <c r="B29" s="199" t="s">
        <v>126</v>
      </c>
      <c r="C29" s="18" t="s">
        <v>11</v>
      </c>
      <c r="D29" s="19">
        <f>別表4【五島】!D41</f>
        <v>55</v>
      </c>
      <c r="E29" s="19">
        <f>別表4【五島】!F30</f>
        <v>100</v>
      </c>
      <c r="F29" s="19">
        <f>ROUND(別表4【五島】!G30,-2)</f>
        <v>5800</v>
      </c>
      <c r="G29" s="19">
        <f>ROUND(別表4【五島】!H30,-2)</f>
        <v>0</v>
      </c>
      <c r="H29" s="19">
        <f>ROUND(別表4【五島】!I30,-2)</f>
        <v>0</v>
      </c>
      <c r="I29" s="19">
        <f>ROUND(別表4【五島】!J30,-2)</f>
        <v>0</v>
      </c>
      <c r="J29" s="19">
        <f>ROUND(別表4【五島】!K30,-2)</f>
        <v>0</v>
      </c>
      <c r="K29" s="20">
        <f t="shared" si="0"/>
        <v>5800</v>
      </c>
      <c r="L29" s="12"/>
      <c r="N29" s="21"/>
    </row>
    <row r="30" spans="1:14" ht="18" customHeight="1" x14ac:dyDescent="0.15">
      <c r="A30" s="197"/>
      <c r="B30" s="200"/>
      <c r="C30" s="22" t="s">
        <v>12</v>
      </c>
      <c r="D30" s="23">
        <f t="shared" ref="D30:D40" si="3">D29</f>
        <v>55</v>
      </c>
      <c r="E30" s="23">
        <f>別表4【五島】!F31</f>
        <v>100</v>
      </c>
      <c r="F30" s="23">
        <f>ROUND(別表4【五島】!G31,-2)</f>
        <v>6200</v>
      </c>
      <c r="G30" s="23">
        <f>ROUND(別表4【五島】!H31,-2)</f>
        <v>0</v>
      </c>
      <c r="H30" s="23">
        <f>ROUND(別表4【五島】!I31,-2)</f>
        <v>0</v>
      </c>
      <c r="I30" s="23">
        <f>ROUND(別表4【五島】!J31,-2)</f>
        <v>0</v>
      </c>
      <c r="J30" s="23">
        <f>ROUND(別表4【五島】!K31,-2)</f>
        <v>0</v>
      </c>
      <c r="K30" s="24">
        <f t="shared" si="0"/>
        <v>6200</v>
      </c>
      <c r="L30" s="12"/>
    </row>
    <row r="31" spans="1:14" ht="18" customHeight="1" x14ac:dyDescent="0.15">
      <c r="A31" s="197"/>
      <c r="B31" s="200"/>
      <c r="C31" s="22" t="s">
        <v>13</v>
      </c>
      <c r="D31" s="23">
        <f t="shared" si="3"/>
        <v>55</v>
      </c>
      <c r="E31" s="23">
        <f>別表4【五島】!F32</f>
        <v>100</v>
      </c>
      <c r="F31" s="23">
        <f>ROUND(別表4【五島】!G32,-2)</f>
        <v>9200</v>
      </c>
      <c r="G31" s="23">
        <f>ROUND(別表4【五島】!H32,-2)</f>
        <v>0</v>
      </c>
      <c r="H31" s="23">
        <f>ROUND(別表4【五島】!I32,-2)</f>
        <v>0</v>
      </c>
      <c r="I31" s="23">
        <f>ROUND(別表4【五島】!J32,-2)</f>
        <v>0</v>
      </c>
      <c r="J31" s="23">
        <f>ROUND(別表4【五島】!K32,-2)</f>
        <v>0</v>
      </c>
      <c r="K31" s="24">
        <f t="shared" si="0"/>
        <v>9200</v>
      </c>
      <c r="L31" s="12"/>
    </row>
    <row r="32" spans="1:14" ht="18" customHeight="1" x14ac:dyDescent="0.15">
      <c r="A32" s="197"/>
      <c r="B32" s="200"/>
      <c r="C32" s="22" t="s">
        <v>14</v>
      </c>
      <c r="D32" s="23">
        <f t="shared" si="3"/>
        <v>55</v>
      </c>
      <c r="E32" s="23">
        <f>別表4【五島】!F33</f>
        <v>100</v>
      </c>
      <c r="F32" s="23">
        <f>ROUND(別表4【五島】!G33,-2)</f>
        <v>10900</v>
      </c>
      <c r="G32" s="23">
        <f>ROUND(別表4【五島】!H33,-2)</f>
        <v>0</v>
      </c>
      <c r="H32" s="23">
        <f>ROUND(別表4【五島】!I33,-2)</f>
        <v>0</v>
      </c>
      <c r="I32" s="23">
        <f>ROUND(別表4【五島】!J33,-2)</f>
        <v>0</v>
      </c>
      <c r="J32" s="23">
        <f>ROUND(別表4【五島】!K33,-2)</f>
        <v>0</v>
      </c>
      <c r="K32" s="24">
        <f t="shared" si="0"/>
        <v>10900</v>
      </c>
      <c r="L32" s="12" t="s">
        <v>24</v>
      </c>
    </row>
    <row r="33" spans="1:14" ht="18" customHeight="1" x14ac:dyDescent="0.15">
      <c r="A33" s="197"/>
      <c r="B33" s="200"/>
      <c r="C33" s="22" t="s">
        <v>15</v>
      </c>
      <c r="D33" s="23">
        <f t="shared" si="3"/>
        <v>55</v>
      </c>
      <c r="E33" s="23">
        <f>別表4【五島】!F34</f>
        <v>100</v>
      </c>
      <c r="F33" s="23">
        <f>ROUND(別表4【五島】!G34,-2)</f>
        <v>12900</v>
      </c>
      <c r="G33" s="23">
        <f>ROUND(別表4【五島】!H34,-2)</f>
        <v>0</v>
      </c>
      <c r="H33" s="23">
        <f>ROUND(別表4【五島】!I34,-2)</f>
        <v>0</v>
      </c>
      <c r="I33" s="23">
        <f>ROUND(別表4【五島】!J34,-2)</f>
        <v>0</v>
      </c>
      <c r="J33" s="23">
        <f>ROUND(別表4【五島】!K34,-2)</f>
        <v>0</v>
      </c>
      <c r="K33" s="24">
        <f t="shared" si="0"/>
        <v>12900</v>
      </c>
      <c r="L33" s="12" t="s">
        <v>24</v>
      </c>
    </row>
    <row r="34" spans="1:14" ht="18" customHeight="1" x14ac:dyDescent="0.15">
      <c r="A34" s="197"/>
      <c r="B34" s="200"/>
      <c r="C34" s="22" t="s">
        <v>16</v>
      </c>
      <c r="D34" s="23">
        <f t="shared" si="3"/>
        <v>55</v>
      </c>
      <c r="E34" s="23">
        <f>別表4【五島】!F35</f>
        <v>100</v>
      </c>
      <c r="F34" s="23">
        <f>ROUND(別表4【五島】!G35,-2)</f>
        <v>10600</v>
      </c>
      <c r="G34" s="23">
        <f>ROUND(別表4【五島】!H35,-2)</f>
        <v>0</v>
      </c>
      <c r="H34" s="23">
        <f>ROUND(別表4【五島】!I35,-2)</f>
        <v>0</v>
      </c>
      <c r="I34" s="23">
        <f>ROUND(別表4【五島】!J35,-2)</f>
        <v>0</v>
      </c>
      <c r="J34" s="23">
        <f>ROUND(別表4【五島】!K35,-2)</f>
        <v>0</v>
      </c>
      <c r="K34" s="24">
        <f t="shared" si="0"/>
        <v>10600</v>
      </c>
      <c r="L34" s="12" t="s">
        <v>24</v>
      </c>
    </row>
    <row r="35" spans="1:14" ht="18" customHeight="1" x14ac:dyDescent="0.15">
      <c r="A35" s="197"/>
      <c r="B35" s="200"/>
      <c r="C35" s="22" t="s">
        <v>17</v>
      </c>
      <c r="D35" s="23">
        <f t="shared" si="3"/>
        <v>55</v>
      </c>
      <c r="E35" s="23">
        <f>別表4【五島】!F36</f>
        <v>100</v>
      </c>
      <c r="F35" s="23">
        <f>ROUND(別表4【五島】!G36,-2)</f>
        <v>6700</v>
      </c>
      <c r="G35" s="23">
        <f>ROUND(別表4【五島】!H36,-2)</f>
        <v>0</v>
      </c>
      <c r="H35" s="23">
        <f>ROUND(別表4【五島】!I36,-2)</f>
        <v>0</v>
      </c>
      <c r="I35" s="23">
        <f>ROUND(別表4【五島】!J36,-2)</f>
        <v>0</v>
      </c>
      <c r="J35" s="23">
        <f>ROUND(別表4【五島】!K36,-2)</f>
        <v>0</v>
      </c>
      <c r="K35" s="24">
        <f t="shared" si="0"/>
        <v>6700</v>
      </c>
      <c r="L35" s="12"/>
    </row>
    <row r="36" spans="1:14" ht="18" customHeight="1" x14ac:dyDescent="0.15">
      <c r="A36" s="197"/>
      <c r="B36" s="200"/>
      <c r="C36" s="22" t="s">
        <v>18</v>
      </c>
      <c r="D36" s="23">
        <f t="shared" si="3"/>
        <v>55</v>
      </c>
      <c r="E36" s="23">
        <f>別表4【五島】!F37</f>
        <v>100</v>
      </c>
      <c r="F36" s="23">
        <f>ROUND(別表4【五島】!G37,-2)</f>
        <v>5800</v>
      </c>
      <c r="G36" s="23">
        <f>ROUND(別表4【五島】!H37,-2)</f>
        <v>0</v>
      </c>
      <c r="H36" s="23">
        <f>ROUND(別表4【五島】!I37,-2)</f>
        <v>0</v>
      </c>
      <c r="I36" s="23">
        <f>ROUND(別表4【五島】!J37,-2)</f>
        <v>0</v>
      </c>
      <c r="J36" s="23">
        <f>ROUND(別表4【五島】!K37,-2)</f>
        <v>0</v>
      </c>
      <c r="K36" s="24">
        <f t="shared" si="0"/>
        <v>5800</v>
      </c>
      <c r="L36" s="12"/>
    </row>
    <row r="37" spans="1:14" ht="18" customHeight="1" x14ac:dyDescent="0.15">
      <c r="A37" s="197"/>
      <c r="B37" s="200"/>
      <c r="C37" s="22" t="s">
        <v>19</v>
      </c>
      <c r="D37" s="23">
        <f t="shared" si="3"/>
        <v>55</v>
      </c>
      <c r="E37" s="23">
        <f>別表4【五島】!F38</f>
        <v>100</v>
      </c>
      <c r="F37" s="23">
        <f>ROUND(別表4【五島】!G38,-2)</f>
        <v>6000</v>
      </c>
      <c r="G37" s="23">
        <f>ROUND(別表4【五島】!H38,-2)</f>
        <v>0</v>
      </c>
      <c r="H37" s="23">
        <f>ROUND(別表4【五島】!I38,-2)</f>
        <v>0</v>
      </c>
      <c r="I37" s="23">
        <f>ROUND(別表4【五島】!J38,-2)</f>
        <v>0</v>
      </c>
      <c r="J37" s="23">
        <f>ROUND(別表4【五島】!K38,-2)</f>
        <v>0</v>
      </c>
      <c r="K37" s="24">
        <f t="shared" si="0"/>
        <v>6000</v>
      </c>
      <c r="L37" s="12"/>
    </row>
    <row r="38" spans="1:14" ht="18" customHeight="1" x14ac:dyDescent="0.15">
      <c r="A38" s="197"/>
      <c r="B38" s="200"/>
      <c r="C38" s="22" t="s">
        <v>20</v>
      </c>
      <c r="D38" s="23">
        <f t="shared" si="3"/>
        <v>55</v>
      </c>
      <c r="E38" s="23">
        <f>別表4【五島】!F39</f>
        <v>100</v>
      </c>
      <c r="F38" s="23">
        <f>ROUND(別表4【五島】!G39,-2)</f>
        <v>6100</v>
      </c>
      <c r="G38" s="23">
        <f>ROUND(別表4【五島】!H39,-2)</f>
        <v>0</v>
      </c>
      <c r="H38" s="23">
        <f>ROUND(別表4【五島】!I39,-2)</f>
        <v>0</v>
      </c>
      <c r="I38" s="23">
        <f>ROUND(別表4【五島】!J39,-2)</f>
        <v>0</v>
      </c>
      <c r="J38" s="23">
        <f>ROUND(別表4【五島】!K39,-2)</f>
        <v>0</v>
      </c>
      <c r="K38" s="24">
        <f t="shared" si="0"/>
        <v>6100</v>
      </c>
      <c r="L38" s="12"/>
    </row>
    <row r="39" spans="1:14" ht="18" customHeight="1" x14ac:dyDescent="0.15">
      <c r="A39" s="197"/>
      <c r="B39" s="200"/>
      <c r="C39" s="22" t="s">
        <v>21</v>
      </c>
      <c r="D39" s="23">
        <f t="shared" si="3"/>
        <v>55</v>
      </c>
      <c r="E39" s="23">
        <f>別表4【五島】!F40</f>
        <v>100</v>
      </c>
      <c r="F39" s="23">
        <f>ROUND(別表4【五島】!G40,-2)</f>
        <v>5900</v>
      </c>
      <c r="G39" s="23">
        <f>ROUND(別表4【五島】!H40,-2)</f>
        <v>0</v>
      </c>
      <c r="H39" s="23">
        <f>ROUND(別表4【五島】!I40,-2)</f>
        <v>0</v>
      </c>
      <c r="I39" s="23">
        <f>ROUND(別表4【五島】!J40,-2)</f>
        <v>0</v>
      </c>
      <c r="J39" s="23">
        <f>ROUND(別表4【五島】!K40,-2)</f>
        <v>0</v>
      </c>
      <c r="K39" s="24">
        <f t="shared" si="0"/>
        <v>5900</v>
      </c>
      <c r="L39" s="12"/>
    </row>
    <row r="40" spans="1:14" ht="18" customHeight="1" thickBot="1" x14ac:dyDescent="0.2">
      <c r="A40" s="198"/>
      <c r="B40" s="201"/>
      <c r="C40" s="25" t="s">
        <v>22</v>
      </c>
      <c r="D40" s="26">
        <f t="shared" si="3"/>
        <v>55</v>
      </c>
      <c r="E40" s="26">
        <f>別表4【五島】!F41</f>
        <v>100</v>
      </c>
      <c r="F40" s="26">
        <f>ROUND(別表4【五島】!G41,-2)</f>
        <v>6000</v>
      </c>
      <c r="G40" s="26">
        <f>ROUND(別表4【五島】!H41,-2)</f>
        <v>0</v>
      </c>
      <c r="H40" s="26">
        <f>ROUND(別表4【五島】!I41,-2)</f>
        <v>0</v>
      </c>
      <c r="I40" s="26">
        <f>ROUND(別表4【五島】!J41,-2)</f>
        <v>0</v>
      </c>
      <c r="J40" s="26">
        <f>ROUND(別表4【五島】!K41,-2)</f>
        <v>0</v>
      </c>
      <c r="K40" s="27">
        <f t="shared" si="0"/>
        <v>6000</v>
      </c>
      <c r="L40" s="12"/>
    </row>
    <row r="41" spans="1:14" x14ac:dyDescent="0.15">
      <c r="N41" s="21"/>
    </row>
    <row r="53" spans="14:14" x14ac:dyDescent="0.15">
      <c r="N53" s="21"/>
    </row>
    <row r="65" spans="14:14" x14ac:dyDescent="0.15">
      <c r="N65" s="21"/>
    </row>
    <row r="77" spans="14:14" x14ac:dyDescent="0.15">
      <c r="N77" s="21"/>
    </row>
    <row r="89" spans="14:14" x14ac:dyDescent="0.15">
      <c r="N89" s="21"/>
    </row>
    <row r="101" spans="14:14" x14ac:dyDescent="0.15">
      <c r="N101" s="21"/>
    </row>
    <row r="113" spans="14:14" x14ac:dyDescent="0.15">
      <c r="N113" s="21"/>
    </row>
    <row r="125" spans="14:14" x14ac:dyDescent="0.15">
      <c r="N125" s="21"/>
    </row>
    <row r="137" spans="14:14" x14ac:dyDescent="0.15">
      <c r="N137" s="21"/>
    </row>
    <row r="149" spans="14:14" x14ac:dyDescent="0.15">
      <c r="N149" s="21"/>
    </row>
    <row r="161" spans="14:14" x14ac:dyDescent="0.15">
      <c r="N161" s="21"/>
    </row>
    <row r="173" spans="14:14" x14ac:dyDescent="0.15">
      <c r="N173" s="21"/>
    </row>
    <row r="185" spans="14:14" x14ac:dyDescent="0.15">
      <c r="N185" s="21"/>
    </row>
    <row r="197" spans="14:14" x14ac:dyDescent="0.15">
      <c r="N197" s="21"/>
    </row>
    <row r="209" spans="14:14" x14ac:dyDescent="0.15">
      <c r="N209" s="21"/>
    </row>
    <row r="221" spans="14:14" x14ac:dyDescent="0.15">
      <c r="N221" s="21"/>
    </row>
    <row r="233" spans="14:14" x14ac:dyDescent="0.15">
      <c r="N233" s="21"/>
    </row>
    <row r="245" spans="14:14" x14ac:dyDescent="0.15">
      <c r="N245" s="21"/>
    </row>
    <row r="257" spans="14:14" x14ac:dyDescent="0.15">
      <c r="N257" s="21"/>
    </row>
  </sheetData>
  <mergeCells count="11">
    <mergeCell ref="A29:A40"/>
    <mergeCell ref="B29:B40"/>
    <mergeCell ref="A5:A16"/>
    <mergeCell ref="B5:B16"/>
    <mergeCell ref="A17:A28"/>
    <mergeCell ref="B17:B28"/>
    <mergeCell ref="A3:B4"/>
    <mergeCell ref="C3:C4"/>
    <mergeCell ref="D3:D4"/>
    <mergeCell ref="E3:E4"/>
    <mergeCell ref="F3:K3"/>
  </mergeCells>
  <phoneticPr fontId="1"/>
  <pageMargins left="0.62992125984251968" right="0.23622047244094491" top="0.74803149606299213" bottom="0.74803149606299213" header="0.31496062992125984" footer="0.31496062992125984"/>
  <pageSetup paperSize="9" scale="93" orientation="portrait" r:id="rId1"/>
  <headerFooter>
    <oddFooter>&amp;R五島地区_【別表３】_&amp;P／&amp;N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M41"/>
  <sheetViews>
    <sheetView view="pageBreakPreview" zoomScale="70" zoomScaleNormal="100" zoomScaleSheetLayoutView="70" workbookViewId="0">
      <selection activeCell="O35" sqref="O35"/>
    </sheetView>
  </sheetViews>
  <sheetFormatPr defaultRowHeight="13.5" x14ac:dyDescent="0.15"/>
  <cols>
    <col min="1" max="1" width="4.875" style="1" customWidth="1"/>
    <col min="2" max="2" width="11.5" style="1" customWidth="1"/>
    <col min="3" max="3" width="7" style="1" bestFit="1" customWidth="1"/>
    <col min="4" max="5" width="6.625" style="1" customWidth="1"/>
    <col min="6" max="11" width="8.125" style="1" customWidth="1"/>
    <col min="12" max="12" width="8.625" style="1" customWidth="1"/>
    <col min="13" max="16384" width="9" style="1"/>
  </cols>
  <sheetData>
    <row r="1" spans="1:12" ht="19.5" customHeight="1" x14ac:dyDescent="0.15">
      <c r="A1" s="1" t="s">
        <v>23</v>
      </c>
      <c r="B1" s="81"/>
    </row>
    <row r="2" spans="1:12" ht="20.25" customHeight="1" x14ac:dyDescent="0.15">
      <c r="A2" s="1" t="s">
        <v>361</v>
      </c>
      <c r="B2" s="81"/>
    </row>
    <row r="3" spans="1:12" ht="20.25" customHeight="1" thickBot="1" x14ac:dyDescent="0.2">
      <c r="A3" s="1" t="s">
        <v>236</v>
      </c>
      <c r="B3" s="81"/>
    </row>
    <row r="4" spans="1:12" ht="20.25" customHeight="1" x14ac:dyDescent="0.15">
      <c r="A4" s="224" t="s">
        <v>95</v>
      </c>
      <c r="B4" s="225"/>
      <c r="C4" s="228" t="s">
        <v>8</v>
      </c>
      <c r="D4" s="220" t="s">
        <v>211</v>
      </c>
      <c r="E4" s="220" t="s">
        <v>210</v>
      </c>
      <c r="F4" s="220" t="s">
        <v>365</v>
      </c>
      <c r="G4" s="211" t="s">
        <v>25</v>
      </c>
      <c r="H4" s="212"/>
      <c r="I4" s="212"/>
      <c r="J4" s="212"/>
      <c r="K4" s="212"/>
      <c r="L4" s="213"/>
    </row>
    <row r="5" spans="1:12" ht="42.75" customHeight="1" thickBot="1" x14ac:dyDescent="0.2">
      <c r="A5" s="226"/>
      <c r="B5" s="227"/>
      <c r="C5" s="229"/>
      <c r="D5" s="223"/>
      <c r="E5" s="221"/>
      <c r="F5" s="221"/>
      <c r="G5" s="14" t="s">
        <v>277</v>
      </c>
      <c r="H5" s="15" t="s">
        <v>249</v>
      </c>
      <c r="I5" s="16" t="s">
        <v>250</v>
      </c>
      <c r="J5" s="16" t="s">
        <v>251</v>
      </c>
      <c r="K5" s="15" t="s">
        <v>252</v>
      </c>
      <c r="L5" s="17" t="s">
        <v>42</v>
      </c>
    </row>
    <row r="6" spans="1:12" ht="17.25" customHeight="1" x14ac:dyDescent="0.15">
      <c r="A6" s="197">
        <v>1</v>
      </c>
      <c r="B6" s="203" t="s">
        <v>198</v>
      </c>
      <c r="C6" s="33" t="s">
        <v>237</v>
      </c>
      <c r="D6" s="40">
        <v>200</v>
      </c>
      <c r="E6" s="40">
        <v>39</v>
      </c>
      <c r="F6" s="40">
        <v>100</v>
      </c>
      <c r="G6" s="40">
        <v>14088</v>
      </c>
      <c r="H6" s="40">
        <v>0</v>
      </c>
      <c r="I6" s="40">
        <v>0</v>
      </c>
      <c r="J6" s="40">
        <v>0</v>
      </c>
      <c r="K6" s="40">
        <v>0</v>
      </c>
      <c r="L6" s="41">
        <v>14088</v>
      </c>
    </row>
    <row r="7" spans="1:12" ht="17.25" customHeight="1" x14ac:dyDescent="0.15">
      <c r="A7" s="197"/>
      <c r="B7" s="202"/>
      <c r="C7" s="33" t="s">
        <v>238</v>
      </c>
      <c r="D7" s="23">
        <v>200</v>
      </c>
      <c r="E7" s="23">
        <v>39</v>
      </c>
      <c r="F7" s="23">
        <v>100</v>
      </c>
      <c r="G7" s="23">
        <v>14052</v>
      </c>
      <c r="H7" s="23">
        <v>0</v>
      </c>
      <c r="I7" s="23">
        <v>0</v>
      </c>
      <c r="J7" s="23">
        <v>0</v>
      </c>
      <c r="K7" s="23">
        <v>0</v>
      </c>
      <c r="L7" s="24">
        <v>14052</v>
      </c>
    </row>
    <row r="8" spans="1:12" ht="17.25" customHeight="1" x14ac:dyDescent="0.15">
      <c r="A8" s="197"/>
      <c r="B8" s="202"/>
      <c r="C8" s="33" t="s">
        <v>239</v>
      </c>
      <c r="D8" s="23">
        <v>200</v>
      </c>
      <c r="E8" s="23">
        <v>166</v>
      </c>
      <c r="F8" s="23">
        <v>100</v>
      </c>
      <c r="G8" s="23">
        <v>24289</v>
      </c>
      <c r="H8" s="23">
        <v>0</v>
      </c>
      <c r="I8" s="23">
        <v>0</v>
      </c>
      <c r="J8" s="23">
        <v>0</v>
      </c>
      <c r="K8" s="23">
        <v>0</v>
      </c>
      <c r="L8" s="24">
        <v>24289</v>
      </c>
    </row>
    <row r="9" spans="1:12" ht="17.25" customHeight="1" x14ac:dyDescent="0.15">
      <c r="A9" s="197"/>
      <c r="B9" s="202"/>
      <c r="C9" s="33" t="s">
        <v>240</v>
      </c>
      <c r="D9" s="23">
        <v>200</v>
      </c>
      <c r="E9" s="23">
        <v>185</v>
      </c>
      <c r="F9" s="23">
        <v>100</v>
      </c>
      <c r="G9" s="23">
        <v>31835</v>
      </c>
      <c r="H9" s="23">
        <v>0</v>
      </c>
      <c r="I9" s="23">
        <v>0</v>
      </c>
      <c r="J9" s="23">
        <v>0</v>
      </c>
      <c r="K9" s="23">
        <v>0</v>
      </c>
      <c r="L9" s="24">
        <v>31835</v>
      </c>
    </row>
    <row r="10" spans="1:12" ht="17.25" customHeight="1" x14ac:dyDescent="0.15">
      <c r="A10" s="197"/>
      <c r="B10" s="202"/>
      <c r="C10" s="33" t="s">
        <v>241</v>
      </c>
      <c r="D10" s="23">
        <v>200</v>
      </c>
      <c r="E10" s="23">
        <v>188</v>
      </c>
      <c r="F10" s="23">
        <v>100</v>
      </c>
      <c r="G10" s="23">
        <v>37171</v>
      </c>
      <c r="H10" s="23">
        <v>0</v>
      </c>
      <c r="I10" s="23">
        <v>0</v>
      </c>
      <c r="J10" s="23">
        <v>0</v>
      </c>
      <c r="K10" s="23">
        <v>0</v>
      </c>
      <c r="L10" s="24">
        <v>37171</v>
      </c>
    </row>
    <row r="11" spans="1:12" ht="17.25" customHeight="1" x14ac:dyDescent="0.15">
      <c r="A11" s="197"/>
      <c r="B11" s="202"/>
      <c r="C11" s="22" t="s">
        <v>242</v>
      </c>
      <c r="D11" s="23">
        <v>200</v>
      </c>
      <c r="E11" s="23">
        <v>184</v>
      </c>
      <c r="F11" s="23">
        <v>100</v>
      </c>
      <c r="G11" s="23">
        <v>31756</v>
      </c>
      <c r="H11" s="23">
        <v>0</v>
      </c>
      <c r="I11" s="23">
        <v>0</v>
      </c>
      <c r="J11" s="23">
        <v>0</v>
      </c>
      <c r="K11" s="23">
        <v>0</v>
      </c>
      <c r="L11" s="24">
        <v>31756</v>
      </c>
    </row>
    <row r="12" spans="1:12" ht="17.25" customHeight="1" x14ac:dyDescent="0.15">
      <c r="A12" s="197"/>
      <c r="B12" s="202"/>
      <c r="C12" s="22" t="s">
        <v>243</v>
      </c>
      <c r="D12" s="23">
        <v>200</v>
      </c>
      <c r="E12" s="23">
        <v>129</v>
      </c>
      <c r="F12" s="23">
        <v>100</v>
      </c>
      <c r="G12" s="23">
        <v>16624</v>
      </c>
      <c r="H12" s="23">
        <v>0</v>
      </c>
      <c r="I12" s="23">
        <v>0</v>
      </c>
      <c r="J12" s="23">
        <v>0</v>
      </c>
      <c r="K12" s="23">
        <v>0</v>
      </c>
      <c r="L12" s="24">
        <v>16624</v>
      </c>
    </row>
    <row r="13" spans="1:12" ht="17.25" customHeight="1" x14ac:dyDescent="0.15">
      <c r="A13" s="197"/>
      <c r="B13" s="202"/>
      <c r="C13" s="22" t="s">
        <v>244</v>
      </c>
      <c r="D13" s="23">
        <v>200</v>
      </c>
      <c r="E13" s="23">
        <v>147</v>
      </c>
      <c r="F13" s="23">
        <v>100</v>
      </c>
      <c r="G13" s="23">
        <v>15734</v>
      </c>
      <c r="H13" s="23">
        <v>0</v>
      </c>
      <c r="I13" s="23">
        <v>0</v>
      </c>
      <c r="J13" s="23">
        <v>0</v>
      </c>
      <c r="K13" s="23">
        <v>0</v>
      </c>
      <c r="L13" s="24">
        <v>15734</v>
      </c>
    </row>
    <row r="14" spans="1:12" ht="17.25" customHeight="1" x14ac:dyDescent="0.15">
      <c r="A14" s="197"/>
      <c r="B14" s="202"/>
      <c r="C14" s="22" t="s">
        <v>245</v>
      </c>
      <c r="D14" s="23">
        <v>197</v>
      </c>
      <c r="E14" s="23">
        <v>194</v>
      </c>
      <c r="F14" s="23">
        <v>100</v>
      </c>
      <c r="G14" s="23">
        <v>24714</v>
      </c>
      <c r="H14" s="23">
        <v>0</v>
      </c>
      <c r="I14" s="23">
        <v>0</v>
      </c>
      <c r="J14" s="23">
        <v>0</v>
      </c>
      <c r="K14" s="23">
        <v>0</v>
      </c>
      <c r="L14" s="24">
        <v>24714</v>
      </c>
    </row>
    <row r="15" spans="1:12" ht="17.25" customHeight="1" x14ac:dyDescent="0.15">
      <c r="A15" s="197"/>
      <c r="B15" s="202"/>
      <c r="C15" s="22" t="s">
        <v>246</v>
      </c>
      <c r="D15" s="23">
        <v>211</v>
      </c>
      <c r="E15" s="23">
        <v>211</v>
      </c>
      <c r="F15" s="23">
        <v>100</v>
      </c>
      <c r="G15" s="23">
        <v>28636</v>
      </c>
      <c r="H15" s="23">
        <v>0</v>
      </c>
      <c r="I15" s="23">
        <v>0</v>
      </c>
      <c r="J15" s="23">
        <v>0</v>
      </c>
      <c r="K15" s="23">
        <v>0</v>
      </c>
      <c r="L15" s="24">
        <v>28636</v>
      </c>
    </row>
    <row r="16" spans="1:12" ht="17.25" customHeight="1" x14ac:dyDescent="0.15">
      <c r="A16" s="197"/>
      <c r="B16" s="202"/>
      <c r="C16" s="22" t="s">
        <v>247</v>
      </c>
      <c r="D16" s="23">
        <v>211</v>
      </c>
      <c r="E16" s="23">
        <v>207</v>
      </c>
      <c r="F16" s="23">
        <v>100</v>
      </c>
      <c r="G16" s="23">
        <v>23142</v>
      </c>
      <c r="H16" s="23">
        <v>0</v>
      </c>
      <c r="I16" s="23">
        <v>0</v>
      </c>
      <c r="J16" s="23">
        <v>0</v>
      </c>
      <c r="K16" s="23">
        <v>0</v>
      </c>
      <c r="L16" s="24">
        <v>23142</v>
      </c>
    </row>
    <row r="17" spans="1:13" ht="17.25" customHeight="1" thickBot="1" x14ac:dyDescent="0.2">
      <c r="A17" s="198"/>
      <c r="B17" s="204"/>
      <c r="C17" s="25" t="s">
        <v>248</v>
      </c>
      <c r="D17" s="83">
        <v>211</v>
      </c>
      <c r="E17" s="83">
        <v>175</v>
      </c>
      <c r="F17" s="83">
        <v>100</v>
      </c>
      <c r="G17" s="83">
        <v>18112</v>
      </c>
      <c r="H17" s="83">
        <v>0</v>
      </c>
      <c r="I17" s="83">
        <v>0</v>
      </c>
      <c r="J17" s="83">
        <v>0</v>
      </c>
      <c r="K17" s="83">
        <v>0</v>
      </c>
      <c r="L17" s="84">
        <v>18112</v>
      </c>
    </row>
    <row r="18" spans="1:13" ht="17.25" customHeight="1" x14ac:dyDescent="0.15">
      <c r="A18" s="196">
        <v>2</v>
      </c>
      <c r="B18" s="203" t="s">
        <v>197</v>
      </c>
      <c r="C18" s="33" t="s">
        <v>237</v>
      </c>
      <c r="D18" s="19">
        <v>67</v>
      </c>
      <c r="E18" s="19">
        <v>56</v>
      </c>
      <c r="F18" s="19">
        <v>98</v>
      </c>
      <c r="G18" s="19">
        <v>6448</v>
      </c>
      <c r="H18" s="19">
        <v>0</v>
      </c>
      <c r="I18" s="19">
        <v>0</v>
      </c>
      <c r="J18" s="19">
        <v>0</v>
      </c>
      <c r="K18" s="19">
        <v>0</v>
      </c>
      <c r="L18" s="20">
        <v>6448</v>
      </c>
      <c r="M18" s="21"/>
    </row>
    <row r="19" spans="1:13" ht="17.25" customHeight="1" x14ac:dyDescent="0.15">
      <c r="A19" s="197"/>
      <c r="B19" s="202"/>
      <c r="C19" s="33" t="s">
        <v>238</v>
      </c>
      <c r="D19" s="23">
        <v>67</v>
      </c>
      <c r="E19" s="23">
        <v>59</v>
      </c>
      <c r="F19" s="23">
        <v>99</v>
      </c>
      <c r="G19" s="23">
        <v>6397</v>
      </c>
      <c r="H19" s="23">
        <v>0</v>
      </c>
      <c r="I19" s="23">
        <v>0</v>
      </c>
      <c r="J19" s="23">
        <v>0</v>
      </c>
      <c r="K19" s="23">
        <v>0</v>
      </c>
      <c r="L19" s="24">
        <v>6397</v>
      </c>
      <c r="M19" s="21"/>
    </row>
    <row r="20" spans="1:13" ht="17.25" customHeight="1" x14ac:dyDescent="0.15">
      <c r="A20" s="197"/>
      <c r="B20" s="202"/>
      <c r="C20" s="33" t="s">
        <v>239</v>
      </c>
      <c r="D20" s="23">
        <v>67</v>
      </c>
      <c r="E20" s="23">
        <v>60</v>
      </c>
      <c r="F20" s="23">
        <v>99</v>
      </c>
      <c r="G20" s="23">
        <v>7033</v>
      </c>
      <c r="H20" s="23">
        <v>0</v>
      </c>
      <c r="I20" s="23">
        <v>0</v>
      </c>
      <c r="J20" s="23">
        <v>0</v>
      </c>
      <c r="K20" s="23">
        <v>0</v>
      </c>
      <c r="L20" s="24">
        <v>7033</v>
      </c>
      <c r="M20" s="21"/>
    </row>
    <row r="21" spans="1:13" ht="17.25" customHeight="1" x14ac:dyDescent="0.15">
      <c r="A21" s="197"/>
      <c r="B21" s="202"/>
      <c r="C21" s="33" t="s">
        <v>240</v>
      </c>
      <c r="D21" s="23">
        <v>67</v>
      </c>
      <c r="E21" s="23">
        <v>62</v>
      </c>
      <c r="F21" s="23">
        <v>98</v>
      </c>
      <c r="G21" s="23">
        <v>8469</v>
      </c>
      <c r="H21" s="23">
        <v>0</v>
      </c>
      <c r="I21" s="23">
        <v>0</v>
      </c>
      <c r="J21" s="23">
        <v>0</v>
      </c>
      <c r="K21" s="23">
        <v>0</v>
      </c>
      <c r="L21" s="24">
        <v>8469</v>
      </c>
      <c r="M21" s="21"/>
    </row>
    <row r="22" spans="1:13" ht="17.25" customHeight="1" x14ac:dyDescent="0.15">
      <c r="A22" s="197"/>
      <c r="B22" s="202"/>
      <c r="C22" s="33" t="s">
        <v>241</v>
      </c>
      <c r="D22" s="23">
        <v>67</v>
      </c>
      <c r="E22" s="23">
        <v>50</v>
      </c>
      <c r="F22" s="23">
        <v>99</v>
      </c>
      <c r="G22" s="23">
        <v>8287</v>
      </c>
      <c r="H22" s="23">
        <v>0</v>
      </c>
      <c r="I22" s="23">
        <v>0</v>
      </c>
      <c r="J22" s="23">
        <v>0</v>
      </c>
      <c r="K22" s="23">
        <v>0</v>
      </c>
      <c r="L22" s="24">
        <v>8287</v>
      </c>
      <c r="M22" s="21"/>
    </row>
    <row r="23" spans="1:13" ht="17.25" customHeight="1" x14ac:dyDescent="0.15">
      <c r="A23" s="197"/>
      <c r="B23" s="202"/>
      <c r="C23" s="22" t="s">
        <v>242</v>
      </c>
      <c r="D23" s="23">
        <v>67</v>
      </c>
      <c r="E23" s="23">
        <v>59</v>
      </c>
      <c r="F23" s="23">
        <v>99</v>
      </c>
      <c r="G23" s="23">
        <v>7772</v>
      </c>
      <c r="H23" s="23">
        <v>0</v>
      </c>
      <c r="I23" s="23">
        <v>0</v>
      </c>
      <c r="J23" s="23">
        <v>0</v>
      </c>
      <c r="K23" s="23">
        <v>0</v>
      </c>
      <c r="L23" s="24">
        <v>7772</v>
      </c>
      <c r="M23" s="21"/>
    </row>
    <row r="24" spans="1:13" ht="17.25" customHeight="1" x14ac:dyDescent="0.15">
      <c r="A24" s="197"/>
      <c r="B24" s="202"/>
      <c r="C24" s="22" t="s">
        <v>243</v>
      </c>
      <c r="D24" s="23">
        <v>67</v>
      </c>
      <c r="E24" s="23">
        <v>65</v>
      </c>
      <c r="F24" s="23">
        <v>99</v>
      </c>
      <c r="G24" s="23">
        <v>6898</v>
      </c>
      <c r="H24" s="23">
        <v>0</v>
      </c>
      <c r="I24" s="23">
        <v>0</v>
      </c>
      <c r="J24" s="23">
        <v>0</v>
      </c>
      <c r="K24" s="23">
        <v>0</v>
      </c>
      <c r="L24" s="24">
        <v>6898</v>
      </c>
      <c r="M24" s="21"/>
    </row>
    <row r="25" spans="1:13" ht="17.25" customHeight="1" x14ac:dyDescent="0.15">
      <c r="A25" s="197"/>
      <c r="B25" s="202"/>
      <c r="C25" s="22" t="s">
        <v>244</v>
      </c>
      <c r="D25" s="23">
        <v>67</v>
      </c>
      <c r="E25" s="23">
        <v>62</v>
      </c>
      <c r="F25" s="23">
        <v>97</v>
      </c>
      <c r="G25" s="23">
        <v>7213</v>
      </c>
      <c r="H25" s="23">
        <v>0</v>
      </c>
      <c r="I25" s="23">
        <v>0</v>
      </c>
      <c r="J25" s="23">
        <v>0</v>
      </c>
      <c r="K25" s="23">
        <v>0</v>
      </c>
      <c r="L25" s="24">
        <v>7213</v>
      </c>
      <c r="M25" s="21"/>
    </row>
    <row r="26" spans="1:13" ht="17.25" customHeight="1" x14ac:dyDescent="0.15">
      <c r="A26" s="197"/>
      <c r="B26" s="202"/>
      <c r="C26" s="22" t="s">
        <v>245</v>
      </c>
      <c r="D26" s="23">
        <v>71</v>
      </c>
      <c r="E26" s="23">
        <v>71</v>
      </c>
      <c r="F26" s="23">
        <v>97</v>
      </c>
      <c r="G26" s="23">
        <v>8489</v>
      </c>
      <c r="H26" s="23">
        <v>0</v>
      </c>
      <c r="I26" s="23">
        <v>0</v>
      </c>
      <c r="J26" s="23">
        <v>0</v>
      </c>
      <c r="K26" s="23">
        <v>0</v>
      </c>
      <c r="L26" s="24">
        <v>8489</v>
      </c>
      <c r="M26" s="21"/>
    </row>
    <row r="27" spans="1:13" ht="17.25" customHeight="1" x14ac:dyDescent="0.15">
      <c r="A27" s="197"/>
      <c r="B27" s="202"/>
      <c r="C27" s="22" t="s">
        <v>246</v>
      </c>
      <c r="D27" s="23">
        <v>71</v>
      </c>
      <c r="E27" s="23">
        <v>59</v>
      </c>
      <c r="F27" s="23">
        <v>98</v>
      </c>
      <c r="G27" s="23">
        <v>8070</v>
      </c>
      <c r="H27" s="23">
        <v>0</v>
      </c>
      <c r="I27" s="23">
        <v>0</v>
      </c>
      <c r="J27" s="23">
        <v>0</v>
      </c>
      <c r="K27" s="23">
        <v>0</v>
      </c>
      <c r="L27" s="24">
        <v>8070</v>
      </c>
      <c r="M27" s="21"/>
    </row>
    <row r="28" spans="1:13" ht="17.25" customHeight="1" x14ac:dyDescent="0.15">
      <c r="A28" s="197"/>
      <c r="B28" s="202"/>
      <c r="C28" s="22" t="s">
        <v>247</v>
      </c>
      <c r="D28" s="23">
        <v>71</v>
      </c>
      <c r="E28" s="23">
        <v>59</v>
      </c>
      <c r="F28" s="23">
        <v>98</v>
      </c>
      <c r="G28" s="23">
        <v>7579</v>
      </c>
      <c r="H28" s="23">
        <v>0</v>
      </c>
      <c r="I28" s="23">
        <v>0</v>
      </c>
      <c r="J28" s="23">
        <v>0</v>
      </c>
      <c r="K28" s="23">
        <v>0</v>
      </c>
      <c r="L28" s="24">
        <v>7579</v>
      </c>
      <c r="M28" s="21"/>
    </row>
    <row r="29" spans="1:13" ht="17.25" customHeight="1" thickBot="1" x14ac:dyDescent="0.2">
      <c r="A29" s="198"/>
      <c r="B29" s="204"/>
      <c r="C29" s="25" t="s">
        <v>248</v>
      </c>
      <c r="D29" s="26">
        <v>71</v>
      </c>
      <c r="E29" s="26">
        <v>64</v>
      </c>
      <c r="F29" s="26">
        <v>98</v>
      </c>
      <c r="G29" s="26">
        <v>7815</v>
      </c>
      <c r="H29" s="26">
        <v>0</v>
      </c>
      <c r="I29" s="26">
        <v>0</v>
      </c>
      <c r="J29" s="26">
        <v>0</v>
      </c>
      <c r="K29" s="26">
        <v>0</v>
      </c>
      <c r="L29" s="27">
        <v>7815</v>
      </c>
      <c r="M29" s="21"/>
    </row>
    <row r="30" spans="1:13" ht="17.25" customHeight="1" x14ac:dyDescent="0.15">
      <c r="A30" s="196">
        <v>3</v>
      </c>
      <c r="B30" s="200" t="s">
        <v>126</v>
      </c>
      <c r="C30" s="33" t="s">
        <v>237</v>
      </c>
      <c r="D30" s="92">
        <v>52</v>
      </c>
      <c r="E30" s="92">
        <v>14</v>
      </c>
      <c r="F30" s="92">
        <v>100</v>
      </c>
      <c r="G30" s="92">
        <v>5783</v>
      </c>
      <c r="H30" s="92">
        <v>0</v>
      </c>
      <c r="I30" s="92">
        <v>0</v>
      </c>
      <c r="J30" s="92">
        <v>0</v>
      </c>
      <c r="K30" s="92">
        <v>0</v>
      </c>
      <c r="L30" s="129">
        <v>5783</v>
      </c>
      <c r="M30" s="21"/>
    </row>
    <row r="31" spans="1:13" ht="17.25" customHeight="1" x14ac:dyDescent="0.15">
      <c r="A31" s="197"/>
      <c r="B31" s="200"/>
      <c r="C31" s="33" t="s">
        <v>238</v>
      </c>
      <c r="D31" s="42">
        <v>52</v>
      </c>
      <c r="E31" s="42">
        <v>36</v>
      </c>
      <c r="F31" s="42">
        <v>100</v>
      </c>
      <c r="G31" s="42">
        <v>6209</v>
      </c>
      <c r="H31" s="42">
        <v>0</v>
      </c>
      <c r="I31" s="42">
        <v>0</v>
      </c>
      <c r="J31" s="42">
        <v>0</v>
      </c>
      <c r="K31" s="42">
        <v>0</v>
      </c>
      <c r="L31" s="130">
        <v>6209</v>
      </c>
      <c r="M31" s="21"/>
    </row>
    <row r="32" spans="1:13" ht="17.25" customHeight="1" x14ac:dyDescent="0.15">
      <c r="A32" s="197"/>
      <c r="B32" s="200"/>
      <c r="C32" s="33" t="s">
        <v>239</v>
      </c>
      <c r="D32" s="42">
        <v>52</v>
      </c>
      <c r="E32" s="42">
        <v>46</v>
      </c>
      <c r="F32" s="42">
        <v>100</v>
      </c>
      <c r="G32" s="42">
        <v>9184</v>
      </c>
      <c r="H32" s="42">
        <v>0</v>
      </c>
      <c r="I32" s="42">
        <v>0</v>
      </c>
      <c r="J32" s="42">
        <v>0</v>
      </c>
      <c r="K32" s="42">
        <v>0</v>
      </c>
      <c r="L32" s="130">
        <v>9184</v>
      </c>
      <c r="M32" s="21"/>
    </row>
    <row r="33" spans="1:13" ht="17.25" customHeight="1" x14ac:dyDescent="0.15">
      <c r="A33" s="197"/>
      <c r="B33" s="200"/>
      <c r="C33" s="33" t="s">
        <v>240</v>
      </c>
      <c r="D33" s="42">
        <v>55</v>
      </c>
      <c r="E33" s="42">
        <v>55</v>
      </c>
      <c r="F33" s="42">
        <v>100</v>
      </c>
      <c r="G33" s="42">
        <v>10945</v>
      </c>
      <c r="H33" s="42">
        <v>0</v>
      </c>
      <c r="I33" s="42">
        <v>0</v>
      </c>
      <c r="J33" s="42">
        <v>0</v>
      </c>
      <c r="K33" s="42">
        <v>0</v>
      </c>
      <c r="L33" s="130">
        <v>10945</v>
      </c>
      <c r="M33" s="21"/>
    </row>
    <row r="34" spans="1:13" ht="17.25" customHeight="1" x14ac:dyDescent="0.15">
      <c r="A34" s="197"/>
      <c r="B34" s="200"/>
      <c r="C34" s="33" t="s">
        <v>241</v>
      </c>
      <c r="D34" s="42">
        <v>55</v>
      </c>
      <c r="E34" s="42">
        <v>55</v>
      </c>
      <c r="F34" s="42">
        <v>100</v>
      </c>
      <c r="G34" s="42">
        <v>12927</v>
      </c>
      <c r="H34" s="42">
        <v>0</v>
      </c>
      <c r="I34" s="42">
        <v>0</v>
      </c>
      <c r="J34" s="42">
        <v>0</v>
      </c>
      <c r="K34" s="42">
        <v>0</v>
      </c>
      <c r="L34" s="130">
        <v>12927</v>
      </c>
      <c r="M34" s="21"/>
    </row>
    <row r="35" spans="1:13" ht="17.25" customHeight="1" x14ac:dyDescent="0.15">
      <c r="A35" s="197"/>
      <c r="B35" s="200"/>
      <c r="C35" s="22" t="s">
        <v>242</v>
      </c>
      <c r="D35" s="42">
        <v>55</v>
      </c>
      <c r="E35" s="42">
        <v>49</v>
      </c>
      <c r="F35" s="42">
        <v>100</v>
      </c>
      <c r="G35" s="42">
        <v>10559</v>
      </c>
      <c r="H35" s="42">
        <v>0</v>
      </c>
      <c r="I35" s="42">
        <v>0</v>
      </c>
      <c r="J35" s="42">
        <v>0</v>
      </c>
      <c r="K35" s="42">
        <v>0</v>
      </c>
      <c r="L35" s="130">
        <v>10559</v>
      </c>
      <c r="M35" s="21"/>
    </row>
    <row r="36" spans="1:13" ht="17.25" customHeight="1" x14ac:dyDescent="0.15">
      <c r="A36" s="197"/>
      <c r="B36" s="200"/>
      <c r="C36" s="22" t="s">
        <v>243</v>
      </c>
      <c r="D36" s="42">
        <v>55</v>
      </c>
      <c r="E36" s="42">
        <v>37</v>
      </c>
      <c r="F36" s="42">
        <v>100</v>
      </c>
      <c r="G36" s="42">
        <v>6746</v>
      </c>
      <c r="H36" s="42">
        <v>0</v>
      </c>
      <c r="I36" s="42">
        <v>0</v>
      </c>
      <c r="J36" s="42">
        <v>0</v>
      </c>
      <c r="K36" s="42">
        <v>0</v>
      </c>
      <c r="L36" s="130">
        <v>6746</v>
      </c>
      <c r="M36" s="21"/>
    </row>
    <row r="37" spans="1:13" ht="17.25" customHeight="1" x14ac:dyDescent="0.15">
      <c r="A37" s="197"/>
      <c r="B37" s="200"/>
      <c r="C37" s="22" t="s">
        <v>244</v>
      </c>
      <c r="D37" s="42">
        <v>55</v>
      </c>
      <c r="E37" s="42">
        <v>32</v>
      </c>
      <c r="F37" s="42">
        <v>100</v>
      </c>
      <c r="G37" s="42">
        <v>5844</v>
      </c>
      <c r="H37" s="42">
        <v>0</v>
      </c>
      <c r="I37" s="42">
        <v>0</v>
      </c>
      <c r="J37" s="42">
        <v>0</v>
      </c>
      <c r="K37" s="42">
        <v>0</v>
      </c>
      <c r="L37" s="130">
        <v>5844</v>
      </c>
      <c r="M37" s="21"/>
    </row>
    <row r="38" spans="1:13" ht="17.25" customHeight="1" x14ac:dyDescent="0.15">
      <c r="A38" s="197"/>
      <c r="B38" s="200"/>
      <c r="C38" s="22" t="s">
        <v>245</v>
      </c>
      <c r="D38" s="42">
        <v>55</v>
      </c>
      <c r="E38" s="42">
        <v>19</v>
      </c>
      <c r="F38" s="42">
        <v>100</v>
      </c>
      <c r="G38" s="42">
        <v>5990</v>
      </c>
      <c r="H38" s="42">
        <v>0</v>
      </c>
      <c r="I38" s="42">
        <v>0</v>
      </c>
      <c r="J38" s="42">
        <v>0</v>
      </c>
      <c r="K38" s="42">
        <v>0</v>
      </c>
      <c r="L38" s="130">
        <v>5990</v>
      </c>
      <c r="M38" s="21"/>
    </row>
    <row r="39" spans="1:13" ht="17.25" customHeight="1" x14ac:dyDescent="0.15">
      <c r="A39" s="197"/>
      <c r="B39" s="200"/>
      <c r="C39" s="22" t="s">
        <v>246</v>
      </c>
      <c r="D39" s="42">
        <v>55</v>
      </c>
      <c r="E39" s="42">
        <v>18</v>
      </c>
      <c r="F39" s="42">
        <v>100</v>
      </c>
      <c r="G39" s="42">
        <v>6092</v>
      </c>
      <c r="H39" s="42">
        <v>0</v>
      </c>
      <c r="I39" s="42">
        <v>0</v>
      </c>
      <c r="J39" s="42">
        <v>0</v>
      </c>
      <c r="K39" s="42">
        <v>0</v>
      </c>
      <c r="L39" s="130">
        <v>6092</v>
      </c>
      <c r="M39" s="21"/>
    </row>
    <row r="40" spans="1:13" ht="17.25" customHeight="1" x14ac:dyDescent="0.15">
      <c r="A40" s="197"/>
      <c r="B40" s="200"/>
      <c r="C40" s="22" t="s">
        <v>247</v>
      </c>
      <c r="D40" s="42">
        <v>55</v>
      </c>
      <c r="E40" s="42">
        <v>19</v>
      </c>
      <c r="F40" s="42">
        <v>100</v>
      </c>
      <c r="G40" s="42">
        <v>5877</v>
      </c>
      <c r="H40" s="42">
        <v>0</v>
      </c>
      <c r="I40" s="42">
        <v>0</v>
      </c>
      <c r="J40" s="42">
        <v>0</v>
      </c>
      <c r="K40" s="42">
        <v>0</v>
      </c>
      <c r="L40" s="130">
        <v>5877</v>
      </c>
      <c r="M40" s="21"/>
    </row>
    <row r="41" spans="1:13" ht="17.25" customHeight="1" thickBot="1" x14ac:dyDescent="0.2">
      <c r="A41" s="198"/>
      <c r="B41" s="201"/>
      <c r="C41" s="25" t="s">
        <v>248</v>
      </c>
      <c r="D41" s="43">
        <v>55</v>
      </c>
      <c r="E41" s="43">
        <v>19</v>
      </c>
      <c r="F41" s="43">
        <v>100</v>
      </c>
      <c r="G41" s="43">
        <v>5974</v>
      </c>
      <c r="H41" s="43">
        <v>0</v>
      </c>
      <c r="I41" s="43">
        <v>0</v>
      </c>
      <c r="J41" s="43">
        <v>0</v>
      </c>
      <c r="K41" s="43">
        <v>0</v>
      </c>
      <c r="L41" s="131">
        <v>5974</v>
      </c>
      <c r="M41" s="21"/>
    </row>
  </sheetData>
  <mergeCells count="12">
    <mergeCell ref="A18:A29"/>
    <mergeCell ref="B18:B29"/>
    <mergeCell ref="A30:A41"/>
    <mergeCell ref="B30:B41"/>
    <mergeCell ref="A6:A17"/>
    <mergeCell ref="B6:B17"/>
    <mergeCell ref="G4:L4"/>
    <mergeCell ref="A4:B5"/>
    <mergeCell ref="C4:C5"/>
    <mergeCell ref="D4:D5"/>
    <mergeCell ref="E4:E5"/>
    <mergeCell ref="F4:F5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&amp;R五島地区_【別表４】_&amp;P／&amp;N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244"/>
  <sheetViews>
    <sheetView view="pageBreakPreview" zoomScale="85" zoomScaleNormal="100" zoomScaleSheetLayoutView="85" workbookViewId="0">
      <pane xSplit="2" ySplit="4" topLeftCell="C5" activePane="bottomRight" state="frozen"/>
      <selection activeCell="J13" sqref="J13"/>
      <selection pane="topRight" activeCell="J13" sqref="J13"/>
      <selection pane="bottomLeft" activeCell="J13" sqref="J13"/>
      <selection pane="bottomRight" activeCell="P66" sqref="P66"/>
    </sheetView>
  </sheetViews>
  <sheetFormatPr defaultRowHeight="13.5" x14ac:dyDescent="0.15"/>
  <cols>
    <col min="1" max="1" width="3.625" style="1" customWidth="1"/>
    <col min="2" max="2" width="13.75" style="1" customWidth="1"/>
    <col min="3" max="3" width="9" style="1"/>
    <col min="4" max="5" width="9.375" style="1" bestFit="1" customWidth="1"/>
    <col min="6" max="10" width="8.625" style="1" customWidth="1"/>
    <col min="11" max="11" width="10.125" style="1" bestFit="1" customWidth="1"/>
    <col min="12" max="12" width="5.625" style="1" bestFit="1" customWidth="1"/>
    <col min="13" max="13" width="9" style="1"/>
    <col min="14" max="14" width="11.625" style="1" bestFit="1" customWidth="1"/>
    <col min="15" max="16384" width="9" style="1"/>
  </cols>
  <sheetData>
    <row r="1" spans="1:14" x14ac:dyDescent="0.15">
      <c r="A1" s="13" t="s">
        <v>100</v>
      </c>
    </row>
    <row r="2" spans="1:14" ht="14.25" thickBot="1" x14ac:dyDescent="0.2">
      <c r="A2" s="1" t="s">
        <v>356</v>
      </c>
    </row>
    <row r="3" spans="1:14" x14ac:dyDescent="0.15">
      <c r="A3" s="214" t="s">
        <v>95</v>
      </c>
      <c r="B3" s="215"/>
      <c r="C3" s="218" t="s">
        <v>101</v>
      </c>
      <c r="D3" s="220" t="s">
        <v>102</v>
      </c>
      <c r="E3" s="222" t="s">
        <v>276</v>
      </c>
      <c r="F3" s="211" t="s">
        <v>103</v>
      </c>
      <c r="G3" s="212"/>
      <c r="H3" s="212"/>
      <c r="I3" s="212"/>
      <c r="J3" s="212"/>
      <c r="K3" s="213"/>
    </row>
    <row r="4" spans="1:14" ht="27.75" thickBot="1" x14ac:dyDescent="0.2">
      <c r="A4" s="216"/>
      <c r="B4" s="217"/>
      <c r="C4" s="219"/>
      <c r="D4" s="221"/>
      <c r="E4" s="223"/>
      <c r="F4" s="14" t="s">
        <v>277</v>
      </c>
      <c r="G4" s="15" t="s">
        <v>249</v>
      </c>
      <c r="H4" s="16" t="s">
        <v>250</v>
      </c>
      <c r="I4" s="16" t="s">
        <v>251</v>
      </c>
      <c r="J4" s="15" t="s">
        <v>252</v>
      </c>
      <c r="K4" s="17" t="s">
        <v>42</v>
      </c>
    </row>
    <row r="5" spans="1:14" ht="13.5" hidden="1" customHeight="1" x14ac:dyDescent="0.15">
      <c r="A5" s="196">
        <v>1</v>
      </c>
      <c r="B5" s="203" t="s">
        <v>186</v>
      </c>
      <c r="C5" s="18" t="s">
        <v>11</v>
      </c>
      <c r="D5" s="19">
        <f>別表4【長崎1】!D17</f>
        <v>126</v>
      </c>
      <c r="E5" s="19">
        <f>別表4【長崎1】!F6</f>
        <v>100</v>
      </c>
      <c r="F5" s="19">
        <f>ROUND(別表4【長崎1】!G6,-2)</f>
        <v>16600</v>
      </c>
      <c r="G5" s="19">
        <f>ROUND(別表4【長崎1】!H6,-2)</f>
        <v>0</v>
      </c>
      <c r="H5" s="19">
        <f>ROUND(別表4【長崎1】!I6,-2)</f>
        <v>0</v>
      </c>
      <c r="I5" s="19">
        <f>ROUND(別表4【長崎1】!J6,-2)</f>
        <v>0</v>
      </c>
      <c r="J5" s="19">
        <f>ROUND(別表4【長崎1】!K6,-2)</f>
        <v>0</v>
      </c>
      <c r="K5" s="20">
        <f>SUM(F5:J5)</f>
        <v>16600</v>
      </c>
      <c r="N5" s="21"/>
    </row>
    <row r="6" spans="1:14" hidden="1" x14ac:dyDescent="0.15">
      <c r="A6" s="197"/>
      <c r="B6" s="202"/>
      <c r="C6" s="22" t="s">
        <v>12</v>
      </c>
      <c r="D6" s="23">
        <f>D5</f>
        <v>126</v>
      </c>
      <c r="E6" s="23">
        <f>別表4【長崎1】!F7</f>
        <v>100</v>
      </c>
      <c r="F6" s="23">
        <f>ROUND(別表4【長崎1】!G7,-2)</f>
        <v>18600</v>
      </c>
      <c r="G6" s="23">
        <f>ROUND(別表4【長崎1】!H7,-2)</f>
        <v>0</v>
      </c>
      <c r="H6" s="23">
        <f>ROUND(別表4【長崎1】!I7,-2)</f>
        <v>0</v>
      </c>
      <c r="I6" s="23">
        <f>ROUND(別表4【長崎1】!J7,-2)</f>
        <v>0</v>
      </c>
      <c r="J6" s="23">
        <f>ROUND(別表4【長崎1】!K7,-2)</f>
        <v>0</v>
      </c>
      <c r="K6" s="24">
        <f t="shared" ref="K6:K16" si="0">SUM(F6:J6)</f>
        <v>18600</v>
      </c>
    </row>
    <row r="7" spans="1:14" hidden="1" x14ac:dyDescent="0.15">
      <c r="A7" s="197"/>
      <c r="B7" s="202"/>
      <c r="C7" s="22" t="s">
        <v>13</v>
      </c>
      <c r="D7" s="23">
        <f t="shared" ref="D7:D16" si="1">D6</f>
        <v>126</v>
      </c>
      <c r="E7" s="23">
        <f>別表4【長崎1】!F8</f>
        <v>100</v>
      </c>
      <c r="F7" s="23">
        <f>ROUND(別表4【長崎1】!G8,-2)</f>
        <v>22400</v>
      </c>
      <c r="G7" s="23">
        <f>ROUND(別表4【長崎1】!H8,-2)</f>
        <v>0</v>
      </c>
      <c r="H7" s="23">
        <f>ROUND(別表4【長崎1】!I8,-2)</f>
        <v>0</v>
      </c>
      <c r="I7" s="23">
        <f>ROUND(別表4【長崎1】!J8,-2)</f>
        <v>0</v>
      </c>
      <c r="J7" s="23">
        <f>ROUND(別表4【長崎1】!K8,-2)</f>
        <v>0</v>
      </c>
      <c r="K7" s="24">
        <f t="shared" si="0"/>
        <v>22400</v>
      </c>
    </row>
    <row r="8" spans="1:14" hidden="1" x14ac:dyDescent="0.15">
      <c r="A8" s="197"/>
      <c r="B8" s="202"/>
      <c r="C8" s="22" t="s">
        <v>14</v>
      </c>
      <c r="D8" s="23">
        <f t="shared" si="1"/>
        <v>126</v>
      </c>
      <c r="E8" s="23">
        <f>別表4【長崎1】!F9</f>
        <v>100</v>
      </c>
      <c r="F8" s="23">
        <f>ROUND(別表4【長崎1】!G9,-2)</f>
        <v>28600</v>
      </c>
      <c r="G8" s="23">
        <f>ROUND(別表4【長崎1】!H9,-2)</f>
        <v>0</v>
      </c>
      <c r="H8" s="23">
        <f>ROUND(別表4【長崎1】!I9,-2)</f>
        <v>0</v>
      </c>
      <c r="I8" s="23">
        <f>ROUND(別表4【長崎1】!J9,-2)</f>
        <v>0</v>
      </c>
      <c r="J8" s="23">
        <f>ROUND(別表4【長崎1】!K9,-2)</f>
        <v>0</v>
      </c>
      <c r="K8" s="24">
        <f t="shared" si="0"/>
        <v>28600</v>
      </c>
      <c r="L8" s="1" t="s">
        <v>24</v>
      </c>
    </row>
    <row r="9" spans="1:14" hidden="1" x14ac:dyDescent="0.15">
      <c r="A9" s="197"/>
      <c r="B9" s="202"/>
      <c r="C9" s="22" t="s">
        <v>15</v>
      </c>
      <c r="D9" s="23">
        <f t="shared" si="1"/>
        <v>126</v>
      </c>
      <c r="E9" s="23">
        <f>別表4【長崎1】!F10</f>
        <v>100</v>
      </c>
      <c r="F9" s="23">
        <f>ROUND(別表4【長崎1】!G10,-2)</f>
        <v>33100</v>
      </c>
      <c r="G9" s="23">
        <f>ROUND(別表4【長崎1】!H10,-2)</f>
        <v>0</v>
      </c>
      <c r="H9" s="23">
        <f>ROUND(別表4【長崎1】!I10,-2)</f>
        <v>0</v>
      </c>
      <c r="I9" s="23">
        <f>ROUND(別表4【長崎1】!J10,-2)</f>
        <v>0</v>
      </c>
      <c r="J9" s="23">
        <f>ROUND(別表4【長崎1】!K10,-2)</f>
        <v>0</v>
      </c>
      <c r="K9" s="24">
        <f t="shared" si="0"/>
        <v>33100</v>
      </c>
      <c r="L9" s="1" t="s">
        <v>24</v>
      </c>
    </row>
    <row r="10" spans="1:14" hidden="1" x14ac:dyDescent="0.15">
      <c r="A10" s="197"/>
      <c r="B10" s="202"/>
      <c r="C10" s="22" t="s">
        <v>16</v>
      </c>
      <c r="D10" s="23">
        <f t="shared" si="1"/>
        <v>126</v>
      </c>
      <c r="E10" s="23">
        <f>別表4【長崎1】!F11</f>
        <v>100</v>
      </c>
      <c r="F10" s="23">
        <f>ROUND(別表4【長崎1】!G11,-2)</f>
        <v>26400</v>
      </c>
      <c r="G10" s="23">
        <f>ROUND(別表4【長崎1】!H11,-2)</f>
        <v>0</v>
      </c>
      <c r="H10" s="23">
        <f>ROUND(別表4【長崎1】!I11,-2)</f>
        <v>0</v>
      </c>
      <c r="I10" s="23">
        <f>ROUND(別表4【長崎1】!J11,-2)</f>
        <v>0</v>
      </c>
      <c r="J10" s="23">
        <f>ROUND(別表4【長崎1】!K11,-2)</f>
        <v>0</v>
      </c>
      <c r="K10" s="24">
        <f t="shared" si="0"/>
        <v>26400</v>
      </c>
      <c r="L10" s="1" t="s">
        <v>24</v>
      </c>
    </row>
    <row r="11" spans="1:14" hidden="1" x14ac:dyDescent="0.15">
      <c r="A11" s="197"/>
      <c r="B11" s="202"/>
      <c r="C11" s="22" t="s">
        <v>17</v>
      </c>
      <c r="D11" s="23">
        <f t="shared" si="1"/>
        <v>126</v>
      </c>
      <c r="E11" s="23">
        <f>別表4【長崎1】!F12</f>
        <v>100</v>
      </c>
      <c r="F11" s="23">
        <f>ROUND(別表4【長崎1】!G12,-2)</f>
        <v>18000</v>
      </c>
      <c r="G11" s="23">
        <f>ROUND(別表4【長崎1】!H12,-2)</f>
        <v>0</v>
      </c>
      <c r="H11" s="23">
        <f>ROUND(別表4【長崎1】!I12,-2)</f>
        <v>0</v>
      </c>
      <c r="I11" s="23">
        <f>ROUND(別表4【長崎1】!J12,-2)</f>
        <v>0</v>
      </c>
      <c r="J11" s="23">
        <f>ROUND(別表4【長崎1】!K12,-2)</f>
        <v>0</v>
      </c>
      <c r="K11" s="24">
        <f t="shared" si="0"/>
        <v>18000</v>
      </c>
    </row>
    <row r="12" spans="1:14" hidden="1" x14ac:dyDescent="0.15">
      <c r="A12" s="197"/>
      <c r="B12" s="202"/>
      <c r="C12" s="22" t="s">
        <v>18</v>
      </c>
      <c r="D12" s="23">
        <f t="shared" si="1"/>
        <v>126</v>
      </c>
      <c r="E12" s="23">
        <f>別表4【長崎1】!F13</f>
        <v>100</v>
      </c>
      <c r="F12" s="23">
        <f>ROUND(別表4【長崎1】!G13,-2)</f>
        <v>18700</v>
      </c>
      <c r="G12" s="23">
        <f>ROUND(別表4【長崎1】!H13,-2)</f>
        <v>0</v>
      </c>
      <c r="H12" s="23">
        <f>ROUND(別表4【長崎1】!I13,-2)</f>
        <v>0</v>
      </c>
      <c r="I12" s="23">
        <f>ROUND(別表4【長崎1】!J13,-2)</f>
        <v>0</v>
      </c>
      <c r="J12" s="23">
        <f>ROUND(別表4【長崎1】!K13,-2)</f>
        <v>0</v>
      </c>
      <c r="K12" s="24">
        <f t="shared" si="0"/>
        <v>18700</v>
      </c>
    </row>
    <row r="13" spans="1:14" hidden="1" x14ac:dyDescent="0.15">
      <c r="A13" s="197"/>
      <c r="B13" s="202"/>
      <c r="C13" s="22" t="s">
        <v>19</v>
      </c>
      <c r="D13" s="23">
        <f t="shared" si="1"/>
        <v>126</v>
      </c>
      <c r="E13" s="23">
        <f>別表4【長崎1】!F14</f>
        <v>100</v>
      </c>
      <c r="F13" s="23">
        <f>ROUND(別表4【長崎1】!G14,-2)</f>
        <v>24200</v>
      </c>
      <c r="G13" s="23">
        <f>ROUND(別表4【長崎1】!H14,-2)</f>
        <v>0</v>
      </c>
      <c r="H13" s="23">
        <f>ROUND(別表4【長崎1】!I14,-2)</f>
        <v>0</v>
      </c>
      <c r="I13" s="23">
        <f>ROUND(別表4【長崎1】!J14,-2)</f>
        <v>0</v>
      </c>
      <c r="J13" s="23">
        <f>ROUND(別表4【長崎1】!K14,-2)</f>
        <v>0</v>
      </c>
      <c r="K13" s="24">
        <f t="shared" si="0"/>
        <v>24200</v>
      </c>
    </row>
    <row r="14" spans="1:14" hidden="1" x14ac:dyDescent="0.15">
      <c r="A14" s="197"/>
      <c r="B14" s="202"/>
      <c r="C14" s="22" t="s">
        <v>20</v>
      </c>
      <c r="D14" s="23">
        <f t="shared" si="1"/>
        <v>126</v>
      </c>
      <c r="E14" s="23">
        <f>別表4【長崎1】!F15</f>
        <v>100</v>
      </c>
      <c r="F14" s="23">
        <f>ROUND(別表4【長崎1】!G15,-2)</f>
        <v>26500</v>
      </c>
      <c r="G14" s="23">
        <f>ROUND(別表4【長崎1】!H15,-2)</f>
        <v>0</v>
      </c>
      <c r="H14" s="23">
        <f>ROUND(別表4【長崎1】!I15,-2)</f>
        <v>0</v>
      </c>
      <c r="I14" s="23">
        <f>ROUND(別表4【長崎1】!J15,-2)</f>
        <v>0</v>
      </c>
      <c r="J14" s="23">
        <f>ROUND(別表4【長崎1】!K15,-2)</f>
        <v>0</v>
      </c>
      <c r="K14" s="24">
        <f t="shared" si="0"/>
        <v>26500</v>
      </c>
    </row>
    <row r="15" spans="1:14" hidden="1" x14ac:dyDescent="0.15">
      <c r="A15" s="197"/>
      <c r="B15" s="202"/>
      <c r="C15" s="22" t="s">
        <v>21</v>
      </c>
      <c r="D15" s="23">
        <f t="shared" si="1"/>
        <v>126</v>
      </c>
      <c r="E15" s="23">
        <f>別表4【長崎1】!F16</f>
        <v>100</v>
      </c>
      <c r="F15" s="23">
        <f>ROUND(別表4【長崎1】!G16,-2)</f>
        <v>22000</v>
      </c>
      <c r="G15" s="23">
        <f>ROUND(別表4【長崎1】!H16,-2)</f>
        <v>0</v>
      </c>
      <c r="H15" s="23">
        <f>ROUND(別表4【長崎1】!I16,-2)</f>
        <v>0</v>
      </c>
      <c r="I15" s="23">
        <f>ROUND(別表4【長崎1】!J16,-2)</f>
        <v>0</v>
      </c>
      <c r="J15" s="23">
        <f>ROUND(別表4【長崎1】!K16,-2)</f>
        <v>0</v>
      </c>
      <c r="K15" s="24">
        <f t="shared" si="0"/>
        <v>22000</v>
      </c>
    </row>
    <row r="16" spans="1:14" ht="14.25" hidden="1" thickBot="1" x14ac:dyDescent="0.2">
      <c r="A16" s="197"/>
      <c r="B16" s="202"/>
      <c r="C16" s="22" t="s">
        <v>22</v>
      </c>
      <c r="D16" s="23">
        <f t="shared" si="1"/>
        <v>126</v>
      </c>
      <c r="E16" s="23">
        <f>別表4【長崎1】!F17</f>
        <v>100</v>
      </c>
      <c r="F16" s="23">
        <f>ROUND(別表4【長崎1】!G17,-2)</f>
        <v>21200</v>
      </c>
      <c r="G16" s="23">
        <f>ROUND(別表4【長崎1】!H17,-2)</f>
        <v>0</v>
      </c>
      <c r="H16" s="23">
        <f>ROUND(別表4【長崎1】!I17,-2)</f>
        <v>0</v>
      </c>
      <c r="I16" s="23">
        <f>ROUND(別表4【長崎1】!J17,-2)</f>
        <v>0</v>
      </c>
      <c r="J16" s="23">
        <f>ROUND(別表4【長崎1】!K17,-2)</f>
        <v>0</v>
      </c>
      <c r="K16" s="24">
        <f t="shared" si="0"/>
        <v>21200</v>
      </c>
    </row>
    <row r="17" spans="1:14" ht="13.5" customHeight="1" x14ac:dyDescent="0.15">
      <c r="A17" s="196">
        <v>1</v>
      </c>
      <c r="B17" s="203" t="s">
        <v>187</v>
      </c>
      <c r="C17" s="18" t="s">
        <v>11</v>
      </c>
      <c r="D17" s="144">
        <f>別表4【長崎1】!D29</f>
        <v>92</v>
      </c>
      <c r="E17" s="144">
        <f>別表4【長崎1】!F18</f>
        <v>100</v>
      </c>
      <c r="F17" s="144">
        <f>ROUND(別表4【長崎1】!G18,-2)</f>
        <v>5500</v>
      </c>
      <c r="G17" s="144">
        <f>ROUND(別表4【長崎1】!H18,-2)</f>
        <v>0</v>
      </c>
      <c r="H17" s="144">
        <f>ROUND(別表4【長崎1】!I18,-2)</f>
        <v>0</v>
      </c>
      <c r="I17" s="144">
        <f>ROUND(別表4【長崎1】!J18,-2)</f>
        <v>0</v>
      </c>
      <c r="J17" s="144">
        <f>ROUND(別表4【長崎1】!K18,-2)</f>
        <v>0</v>
      </c>
      <c r="K17" s="145">
        <f>SUM(F17:J17)</f>
        <v>5500</v>
      </c>
      <c r="N17" s="21"/>
    </row>
    <row r="18" spans="1:14" x14ac:dyDescent="0.15">
      <c r="A18" s="197"/>
      <c r="B18" s="202"/>
      <c r="C18" s="22" t="s">
        <v>12</v>
      </c>
      <c r="D18" s="146">
        <f>D17</f>
        <v>92</v>
      </c>
      <c r="E18" s="146">
        <f>別表4【長崎1】!F19</f>
        <v>100</v>
      </c>
      <c r="F18" s="146">
        <f>ROUND(別表4【長崎1】!G19,-2)</f>
        <v>5900</v>
      </c>
      <c r="G18" s="146">
        <f>ROUND(別表4【長崎1】!H19,-2)</f>
        <v>0</v>
      </c>
      <c r="H18" s="146">
        <f>ROUND(別表4【長崎1】!I19,-2)</f>
        <v>0</v>
      </c>
      <c r="I18" s="146">
        <f>ROUND(別表4【長崎1】!J19,-2)</f>
        <v>0</v>
      </c>
      <c r="J18" s="146">
        <f>ROUND(別表4【長崎1】!K19,-2)</f>
        <v>0</v>
      </c>
      <c r="K18" s="147">
        <f t="shared" ref="K18:K28" si="2">SUM(F18:J18)</f>
        <v>5900</v>
      </c>
    </row>
    <row r="19" spans="1:14" x14ac:dyDescent="0.15">
      <c r="A19" s="197"/>
      <c r="B19" s="202"/>
      <c r="C19" s="22" t="s">
        <v>13</v>
      </c>
      <c r="D19" s="146">
        <f t="shared" ref="D19:D28" si="3">D18</f>
        <v>92</v>
      </c>
      <c r="E19" s="146">
        <f>別表4【長崎1】!F20</f>
        <v>100</v>
      </c>
      <c r="F19" s="146">
        <f>ROUND(別表4【長崎1】!G20,-2)</f>
        <v>7900</v>
      </c>
      <c r="G19" s="146">
        <f>ROUND(別表4【長崎1】!H20,-2)</f>
        <v>0</v>
      </c>
      <c r="H19" s="146">
        <f>ROUND(別表4【長崎1】!I20,-2)</f>
        <v>0</v>
      </c>
      <c r="I19" s="146">
        <f>ROUND(別表4【長崎1】!J20,-2)</f>
        <v>0</v>
      </c>
      <c r="J19" s="146">
        <f>ROUND(別表4【長崎1】!K20,-2)</f>
        <v>0</v>
      </c>
      <c r="K19" s="147">
        <f t="shared" si="2"/>
        <v>7900</v>
      </c>
    </row>
    <row r="20" spans="1:14" x14ac:dyDescent="0.15">
      <c r="A20" s="197"/>
      <c r="B20" s="202"/>
      <c r="C20" s="22" t="s">
        <v>14</v>
      </c>
      <c r="D20" s="146">
        <f t="shared" si="3"/>
        <v>92</v>
      </c>
      <c r="E20" s="146">
        <f>別表4【長崎1】!F21</f>
        <v>100</v>
      </c>
      <c r="F20" s="146">
        <f>ROUND(別表4【長崎1】!G21,-2)</f>
        <v>8300</v>
      </c>
      <c r="G20" s="146">
        <f>ROUND(別表4【長崎1】!H21,-2)</f>
        <v>0</v>
      </c>
      <c r="H20" s="146">
        <f>ROUND(別表4【長崎1】!I21,-2)</f>
        <v>0</v>
      </c>
      <c r="I20" s="146">
        <f>ROUND(別表4【長崎1】!J21,-2)</f>
        <v>0</v>
      </c>
      <c r="J20" s="146">
        <f>ROUND(別表4【長崎1】!K21,-2)</f>
        <v>0</v>
      </c>
      <c r="K20" s="147">
        <f t="shared" si="2"/>
        <v>8300</v>
      </c>
      <c r="L20" s="1" t="s">
        <v>24</v>
      </c>
    </row>
    <row r="21" spans="1:14" x14ac:dyDescent="0.15">
      <c r="A21" s="197"/>
      <c r="B21" s="202"/>
      <c r="C21" s="22" t="s">
        <v>15</v>
      </c>
      <c r="D21" s="146">
        <f t="shared" si="3"/>
        <v>92</v>
      </c>
      <c r="E21" s="146">
        <f>別表4【長崎1】!F22</f>
        <v>100</v>
      </c>
      <c r="F21" s="146">
        <f>ROUND(別表4【長崎1】!G22,-2)</f>
        <v>9200</v>
      </c>
      <c r="G21" s="146">
        <f>ROUND(別表4【長崎1】!H22,-2)</f>
        <v>0</v>
      </c>
      <c r="H21" s="146">
        <f>ROUND(別表4【長崎1】!I22,-2)</f>
        <v>0</v>
      </c>
      <c r="I21" s="146">
        <f>ROUND(別表4【長崎1】!J22,-2)</f>
        <v>0</v>
      </c>
      <c r="J21" s="146">
        <f>ROUND(別表4【長崎1】!K22,-2)</f>
        <v>0</v>
      </c>
      <c r="K21" s="147">
        <f t="shared" si="2"/>
        <v>9200</v>
      </c>
      <c r="L21" s="1" t="s">
        <v>24</v>
      </c>
    </row>
    <row r="22" spans="1:14" x14ac:dyDescent="0.15">
      <c r="A22" s="197"/>
      <c r="B22" s="202"/>
      <c r="C22" s="22" t="s">
        <v>16</v>
      </c>
      <c r="D22" s="146">
        <f t="shared" si="3"/>
        <v>92</v>
      </c>
      <c r="E22" s="146">
        <f>別表4【長崎1】!F23</f>
        <v>100</v>
      </c>
      <c r="F22" s="146">
        <f>ROUND(別表4【長崎1】!G23,-2)</f>
        <v>13900</v>
      </c>
      <c r="G22" s="146">
        <f>ROUND(別表4【長崎1】!H23,-2)</f>
        <v>0</v>
      </c>
      <c r="H22" s="146">
        <f>ROUND(別表4【長崎1】!I23,-2)</f>
        <v>0</v>
      </c>
      <c r="I22" s="146">
        <f>ROUND(別表4【長崎1】!J23,-2)</f>
        <v>0</v>
      </c>
      <c r="J22" s="146">
        <f>ROUND(別表4【長崎1】!K23,-2)</f>
        <v>0</v>
      </c>
      <c r="K22" s="147">
        <f t="shared" si="2"/>
        <v>13900</v>
      </c>
      <c r="L22" s="1" t="s">
        <v>24</v>
      </c>
    </row>
    <row r="23" spans="1:14" x14ac:dyDescent="0.15">
      <c r="A23" s="197"/>
      <c r="B23" s="202"/>
      <c r="C23" s="22" t="s">
        <v>17</v>
      </c>
      <c r="D23" s="146">
        <f t="shared" si="3"/>
        <v>92</v>
      </c>
      <c r="E23" s="146">
        <f>別表4【長崎1】!F24</f>
        <v>100</v>
      </c>
      <c r="F23" s="146">
        <f>ROUND(別表4【長崎1】!G24,-2)</f>
        <v>7000</v>
      </c>
      <c r="G23" s="146">
        <f>ROUND(別表4【長崎1】!H24,-2)</f>
        <v>0</v>
      </c>
      <c r="H23" s="146">
        <f>ROUND(別表4【長崎1】!I24,-2)</f>
        <v>0</v>
      </c>
      <c r="I23" s="146">
        <f>ROUND(別表4【長崎1】!J24,-2)</f>
        <v>0</v>
      </c>
      <c r="J23" s="146">
        <f>ROUND(別表4【長崎1】!K24,-2)</f>
        <v>0</v>
      </c>
      <c r="K23" s="147">
        <f t="shared" si="2"/>
        <v>7000</v>
      </c>
    </row>
    <row r="24" spans="1:14" x14ac:dyDescent="0.15">
      <c r="A24" s="197"/>
      <c r="B24" s="202"/>
      <c r="C24" s="22" t="s">
        <v>18</v>
      </c>
      <c r="D24" s="146">
        <f t="shared" si="3"/>
        <v>92</v>
      </c>
      <c r="E24" s="146">
        <f>別表4【長崎1】!F25</f>
        <v>100</v>
      </c>
      <c r="F24" s="146">
        <f>ROUND(別表4【長崎1】!G25,-2)</f>
        <v>5900</v>
      </c>
      <c r="G24" s="146">
        <f>ROUND(別表4【長崎1】!H25,-2)</f>
        <v>0</v>
      </c>
      <c r="H24" s="146">
        <f>ROUND(別表4【長崎1】!I25,-2)</f>
        <v>0</v>
      </c>
      <c r="I24" s="146">
        <f>ROUND(別表4【長崎1】!J25,-2)</f>
        <v>0</v>
      </c>
      <c r="J24" s="146">
        <f>ROUND(別表4【長崎1】!K25,-2)</f>
        <v>0</v>
      </c>
      <c r="K24" s="147">
        <f t="shared" si="2"/>
        <v>5900</v>
      </c>
    </row>
    <row r="25" spans="1:14" x14ac:dyDescent="0.15">
      <c r="A25" s="197"/>
      <c r="B25" s="202"/>
      <c r="C25" s="22" t="s">
        <v>19</v>
      </c>
      <c r="D25" s="146">
        <f t="shared" si="3"/>
        <v>92</v>
      </c>
      <c r="E25" s="146">
        <f>別表4【長崎1】!F26</f>
        <v>100</v>
      </c>
      <c r="F25" s="146">
        <f>ROUND(別表4【長崎1】!G26,-2)</f>
        <v>7700</v>
      </c>
      <c r="G25" s="146">
        <f>ROUND(別表4【長崎1】!H26,-2)</f>
        <v>0</v>
      </c>
      <c r="H25" s="146">
        <f>ROUND(別表4【長崎1】!I26,-2)</f>
        <v>0</v>
      </c>
      <c r="I25" s="146">
        <f>ROUND(別表4【長崎1】!J26,-2)</f>
        <v>0</v>
      </c>
      <c r="J25" s="146">
        <f>ROUND(別表4【長崎1】!K26,-2)</f>
        <v>0</v>
      </c>
      <c r="K25" s="147">
        <f t="shared" si="2"/>
        <v>7700</v>
      </c>
    </row>
    <row r="26" spans="1:14" x14ac:dyDescent="0.15">
      <c r="A26" s="197"/>
      <c r="B26" s="202"/>
      <c r="C26" s="22" t="s">
        <v>20</v>
      </c>
      <c r="D26" s="146">
        <f t="shared" si="3"/>
        <v>92</v>
      </c>
      <c r="E26" s="146">
        <f>別表4【長崎1】!F27</f>
        <v>100</v>
      </c>
      <c r="F26" s="146">
        <f>ROUND(別表4【長崎1】!G27,-2)</f>
        <v>7500</v>
      </c>
      <c r="G26" s="146">
        <f>ROUND(別表4【長崎1】!H27,-2)</f>
        <v>0</v>
      </c>
      <c r="H26" s="146">
        <f>ROUND(別表4【長崎1】!I27,-2)</f>
        <v>0</v>
      </c>
      <c r="I26" s="146">
        <f>ROUND(別表4【長崎1】!J27,-2)</f>
        <v>0</v>
      </c>
      <c r="J26" s="146">
        <f>ROUND(別表4【長崎1】!K27,-2)</f>
        <v>0</v>
      </c>
      <c r="K26" s="147">
        <f t="shared" si="2"/>
        <v>7500</v>
      </c>
    </row>
    <row r="27" spans="1:14" x14ac:dyDescent="0.15">
      <c r="A27" s="197"/>
      <c r="B27" s="202"/>
      <c r="C27" s="22" t="s">
        <v>21</v>
      </c>
      <c r="D27" s="146">
        <f t="shared" si="3"/>
        <v>92</v>
      </c>
      <c r="E27" s="146">
        <f>別表4【長崎1】!F28</f>
        <v>100</v>
      </c>
      <c r="F27" s="146">
        <f>ROUND(別表4【長崎1】!G28,-2)</f>
        <v>7300</v>
      </c>
      <c r="G27" s="146">
        <f>ROUND(別表4【長崎1】!H28,-2)</f>
        <v>0</v>
      </c>
      <c r="H27" s="146">
        <f>ROUND(別表4【長崎1】!I28,-2)</f>
        <v>0</v>
      </c>
      <c r="I27" s="146">
        <f>ROUND(別表4【長崎1】!J28,-2)</f>
        <v>0</v>
      </c>
      <c r="J27" s="146">
        <f>ROUND(別表4【長崎1】!K28,-2)</f>
        <v>0</v>
      </c>
      <c r="K27" s="147">
        <f t="shared" si="2"/>
        <v>7300</v>
      </c>
    </row>
    <row r="28" spans="1:14" ht="14.25" thickBot="1" x14ac:dyDescent="0.2">
      <c r="A28" s="197"/>
      <c r="B28" s="202"/>
      <c r="C28" s="22" t="s">
        <v>22</v>
      </c>
      <c r="D28" s="146">
        <f t="shared" si="3"/>
        <v>92</v>
      </c>
      <c r="E28" s="146">
        <f>別表4【長崎1】!F29</f>
        <v>100</v>
      </c>
      <c r="F28" s="146">
        <f>ROUND(別表4【長崎1】!G29,-2)</f>
        <v>7500</v>
      </c>
      <c r="G28" s="146">
        <f>ROUND(別表4【長崎1】!H29,-2)</f>
        <v>0</v>
      </c>
      <c r="H28" s="146">
        <f>ROUND(別表4【長崎1】!I29,-2)</f>
        <v>0</v>
      </c>
      <c r="I28" s="146">
        <f>ROUND(別表4【長崎1】!J29,-2)</f>
        <v>0</v>
      </c>
      <c r="J28" s="146">
        <f>ROUND(別表4【長崎1】!K29,-2)</f>
        <v>0</v>
      </c>
      <c r="K28" s="147">
        <f t="shared" si="2"/>
        <v>7500</v>
      </c>
    </row>
    <row r="29" spans="1:14" ht="13.5" hidden="1" customHeight="1" x14ac:dyDescent="0.15">
      <c r="A29" s="196">
        <v>3</v>
      </c>
      <c r="B29" s="203" t="s">
        <v>172</v>
      </c>
      <c r="C29" s="18" t="s">
        <v>11</v>
      </c>
      <c r="D29" s="144">
        <f>別表4【長崎1】!D41</f>
        <v>18</v>
      </c>
      <c r="E29" s="144">
        <f>別表4【長崎1】!F30</f>
        <v>100</v>
      </c>
      <c r="F29" s="144">
        <f>ROUND(別表4【長崎1】!G30,-2)</f>
        <v>3000</v>
      </c>
      <c r="G29" s="144">
        <f>ROUND(別表4【長崎1】!H30,-2)</f>
        <v>0</v>
      </c>
      <c r="H29" s="144">
        <f>ROUND(別表4【長崎1】!I30,-2)</f>
        <v>0</v>
      </c>
      <c r="I29" s="144">
        <f>ROUND(別表4【長崎1】!J30,-2)</f>
        <v>0</v>
      </c>
      <c r="J29" s="144">
        <f>ROUND(別表4【長崎1】!K30,-2)</f>
        <v>0</v>
      </c>
      <c r="K29" s="145">
        <f>SUM(F29:J29)</f>
        <v>3000</v>
      </c>
      <c r="N29" s="21"/>
    </row>
    <row r="30" spans="1:14" ht="14.25" hidden="1" thickBot="1" x14ac:dyDescent="0.2">
      <c r="A30" s="197"/>
      <c r="B30" s="202"/>
      <c r="C30" s="22" t="s">
        <v>12</v>
      </c>
      <c r="D30" s="146">
        <f>D29</f>
        <v>18</v>
      </c>
      <c r="E30" s="146">
        <f>別表4【長崎1】!F31</f>
        <v>100</v>
      </c>
      <c r="F30" s="146">
        <f>ROUND(別表4【長崎1】!G31,-2)</f>
        <v>3100</v>
      </c>
      <c r="G30" s="146">
        <f>ROUND(別表4【長崎1】!H31,-2)</f>
        <v>0</v>
      </c>
      <c r="H30" s="146">
        <f>ROUND(別表4【長崎1】!I31,-2)</f>
        <v>0</v>
      </c>
      <c r="I30" s="146">
        <f>ROUND(別表4【長崎1】!J31,-2)</f>
        <v>0</v>
      </c>
      <c r="J30" s="146">
        <f>ROUND(別表4【長崎1】!K31,-2)</f>
        <v>0</v>
      </c>
      <c r="K30" s="147">
        <f t="shared" ref="K30:K40" si="4">SUM(F30:J30)</f>
        <v>3100</v>
      </c>
    </row>
    <row r="31" spans="1:14" ht="14.25" hidden="1" thickBot="1" x14ac:dyDescent="0.2">
      <c r="A31" s="197"/>
      <c r="B31" s="202"/>
      <c r="C31" s="22" t="s">
        <v>13</v>
      </c>
      <c r="D31" s="146">
        <f t="shared" ref="D31:D40" si="5">D30</f>
        <v>18</v>
      </c>
      <c r="E31" s="146">
        <f>別表4【長崎1】!F32</f>
        <v>100</v>
      </c>
      <c r="F31" s="146">
        <f>ROUND(別表4【長崎1】!G32,-2)</f>
        <v>3100</v>
      </c>
      <c r="G31" s="146">
        <f>ROUND(別表4【長崎1】!H32,-2)</f>
        <v>0</v>
      </c>
      <c r="H31" s="146">
        <f>ROUND(別表4【長崎1】!I32,-2)</f>
        <v>0</v>
      </c>
      <c r="I31" s="146">
        <f>ROUND(別表4【長崎1】!J32,-2)</f>
        <v>0</v>
      </c>
      <c r="J31" s="146">
        <f>ROUND(別表4【長崎1】!K32,-2)</f>
        <v>0</v>
      </c>
      <c r="K31" s="147">
        <f t="shared" si="4"/>
        <v>3100</v>
      </c>
    </row>
    <row r="32" spans="1:14" ht="14.25" hidden="1" thickBot="1" x14ac:dyDescent="0.2">
      <c r="A32" s="197"/>
      <c r="B32" s="202"/>
      <c r="C32" s="22" t="s">
        <v>14</v>
      </c>
      <c r="D32" s="146">
        <f t="shared" si="5"/>
        <v>18</v>
      </c>
      <c r="E32" s="146">
        <f>別表4【長崎1】!F33</f>
        <v>100</v>
      </c>
      <c r="F32" s="146">
        <f>ROUND(別表4【長崎1】!G33,-2)</f>
        <v>3900</v>
      </c>
      <c r="G32" s="146">
        <f>ROUND(別表4【長崎1】!H33,-2)</f>
        <v>0</v>
      </c>
      <c r="H32" s="146">
        <f>ROUND(別表4【長崎1】!I33,-2)</f>
        <v>0</v>
      </c>
      <c r="I32" s="146">
        <f>ROUND(別表4【長崎1】!J33,-2)</f>
        <v>0</v>
      </c>
      <c r="J32" s="146">
        <f>ROUND(別表4【長崎1】!K33,-2)</f>
        <v>0</v>
      </c>
      <c r="K32" s="147">
        <f t="shared" si="4"/>
        <v>3900</v>
      </c>
      <c r="L32" s="1" t="s">
        <v>24</v>
      </c>
    </row>
    <row r="33" spans="1:14" ht="14.25" hidden="1" thickBot="1" x14ac:dyDescent="0.2">
      <c r="A33" s="197"/>
      <c r="B33" s="202"/>
      <c r="C33" s="22" t="s">
        <v>15</v>
      </c>
      <c r="D33" s="146">
        <f t="shared" si="5"/>
        <v>18</v>
      </c>
      <c r="E33" s="146">
        <f>別表4【長崎1】!F34</f>
        <v>100</v>
      </c>
      <c r="F33" s="146">
        <f>ROUND(別表4【長崎1】!G34,-2)</f>
        <v>4800</v>
      </c>
      <c r="G33" s="146">
        <f>ROUND(別表4【長崎1】!H34,-2)</f>
        <v>0</v>
      </c>
      <c r="H33" s="146">
        <f>ROUND(別表4【長崎1】!I34,-2)</f>
        <v>0</v>
      </c>
      <c r="I33" s="146">
        <f>ROUND(別表4【長崎1】!J34,-2)</f>
        <v>0</v>
      </c>
      <c r="J33" s="146">
        <f>ROUND(別表4【長崎1】!K34,-2)</f>
        <v>0</v>
      </c>
      <c r="K33" s="147">
        <f t="shared" si="4"/>
        <v>4800</v>
      </c>
      <c r="L33" s="1" t="s">
        <v>24</v>
      </c>
    </row>
    <row r="34" spans="1:14" ht="14.25" hidden="1" thickBot="1" x14ac:dyDescent="0.2">
      <c r="A34" s="197"/>
      <c r="B34" s="202"/>
      <c r="C34" s="22" t="s">
        <v>16</v>
      </c>
      <c r="D34" s="146">
        <f t="shared" si="5"/>
        <v>18</v>
      </c>
      <c r="E34" s="146">
        <f>別表4【長崎1】!F35</f>
        <v>100</v>
      </c>
      <c r="F34" s="146">
        <f>ROUND(別表4【長崎1】!G35,-2)</f>
        <v>4200</v>
      </c>
      <c r="G34" s="146">
        <f>ROUND(別表4【長崎1】!H35,-2)</f>
        <v>0</v>
      </c>
      <c r="H34" s="146">
        <f>ROUND(別表4【長崎1】!I35,-2)</f>
        <v>0</v>
      </c>
      <c r="I34" s="146">
        <f>ROUND(別表4【長崎1】!J35,-2)</f>
        <v>0</v>
      </c>
      <c r="J34" s="146">
        <f>ROUND(別表4【長崎1】!K35,-2)</f>
        <v>0</v>
      </c>
      <c r="K34" s="147">
        <f t="shared" si="4"/>
        <v>4200</v>
      </c>
      <c r="L34" s="1" t="s">
        <v>24</v>
      </c>
    </row>
    <row r="35" spans="1:14" ht="14.25" hidden="1" thickBot="1" x14ac:dyDescent="0.2">
      <c r="A35" s="197"/>
      <c r="B35" s="202"/>
      <c r="C35" s="22" t="s">
        <v>17</v>
      </c>
      <c r="D35" s="146">
        <f t="shared" si="5"/>
        <v>18</v>
      </c>
      <c r="E35" s="146">
        <f>別表4【長崎1】!F36</f>
        <v>100</v>
      </c>
      <c r="F35" s="146">
        <f>ROUND(別表4【長崎1】!G36,-2)</f>
        <v>2900</v>
      </c>
      <c r="G35" s="146">
        <f>ROUND(別表4【長崎1】!H36,-2)</f>
        <v>0</v>
      </c>
      <c r="H35" s="146">
        <f>ROUND(別表4【長崎1】!I36,-2)</f>
        <v>0</v>
      </c>
      <c r="I35" s="146">
        <f>ROUND(別表4【長崎1】!J36,-2)</f>
        <v>0</v>
      </c>
      <c r="J35" s="146">
        <f>ROUND(別表4【長崎1】!K36,-2)</f>
        <v>0</v>
      </c>
      <c r="K35" s="147">
        <f t="shared" si="4"/>
        <v>2900</v>
      </c>
    </row>
    <row r="36" spans="1:14" ht="14.25" hidden="1" thickBot="1" x14ac:dyDescent="0.2">
      <c r="A36" s="197"/>
      <c r="B36" s="202"/>
      <c r="C36" s="22" t="s">
        <v>18</v>
      </c>
      <c r="D36" s="146">
        <f t="shared" si="5"/>
        <v>18</v>
      </c>
      <c r="E36" s="146">
        <f>別表4【長崎1】!F37</f>
        <v>100</v>
      </c>
      <c r="F36" s="146">
        <f>ROUND(別表4【長崎1】!G37,-2)</f>
        <v>2900</v>
      </c>
      <c r="G36" s="146">
        <f>ROUND(別表4【長崎1】!H37,-2)</f>
        <v>0</v>
      </c>
      <c r="H36" s="146">
        <f>ROUND(別表4【長崎1】!I37,-2)</f>
        <v>0</v>
      </c>
      <c r="I36" s="146">
        <f>ROUND(別表4【長崎1】!J37,-2)</f>
        <v>0</v>
      </c>
      <c r="J36" s="146">
        <f>ROUND(別表4【長崎1】!K37,-2)</f>
        <v>0</v>
      </c>
      <c r="K36" s="147">
        <f t="shared" si="4"/>
        <v>2900</v>
      </c>
    </row>
    <row r="37" spans="1:14" ht="14.25" hidden="1" thickBot="1" x14ac:dyDescent="0.2">
      <c r="A37" s="197"/>
      <c r="B37" s="202"/>
      <c r="C37" s="22" t="s">
        <v>19</v>
      </c>
      <c r="D37" s="146">
        <f t="shared" si="5"/>
        <v>18</v>
      </c>
      <c r="E37" s="146">
        <f>別表4【長崎1】!F38</f>
        <v>100</v>
      </c>
      <c r="F37" s="146">
        <f>ROUND(別表4【長崎1】!G38,-2)</f>
        <v>3400</v>
      </c>
      <c r="G37" s="146">
        <f>ROUND(別表4【長崎1】!H38,-2)</f>
        <v>0</v>
      </c>
      <c r="H37" s="146">
        <f>ROUND(別表4【長崎1】!I38,-2)</f>
        <v>0</v>
      </c>
      <c r="I37" s="146">
        <f>ROUND(別表4【長崎1】!J38,-2)</f>
        <v>0</v>
      </c>
      <c r="J37" s="146">
        <f>ROUND(別表4【長崎1】!K38,-2)</f>
        <v>0</v>
      </c>
      <c r="K37" s="147">
        <f t="shared" si="4"/>
        <v>3400</v>
      </c>
    </row>
    <row r="38" spans="1:14" ht="14.25" hidden="1" thickBot="1" x14ac:dyDescent="0.2">
      <c r="A38" s="197"/>
      <c r="B38" s="202"/>
      <c r="C38" s="22" t="s">
        <v>20</v>
      </c>
      <c r="D38" s="146">
        <f t="shared" si="5"/>
        <v>18</v>
      </c>
      <c r="E38" s="146">
        <f>別表4【長崎1】!F39</f>
        <v>100</v>
      </c>
      <c r="F38" s="146">
        <f>ROUND(別表4【長崎1】!G39,-2)</f>
        <v>4400</v>
      </c>
      <c r="G38" s="146">
        <f>ROUND(別表4【長崎1】!H39,-2)</f>
        <v>0</v>
      </c>
      <c r="H38" s="146">
        <f>ROUND(別表4【長崎1】!I39,-2)</f>
        <v>0</v>
      </c>
      <c r="I38" s="146">
        <f>ROUND(別表4【長崎1】!J39,-2)</f>
        <v>0</v>
      </c>
      <c r="J38" s="146">
        <f>ROUND(別表4【長崎1】!K39,-2)</f>
        <v>0</v>
      </c>
      <c r="K38" s="147">
        <f t="shared" si="4"/>
        <v>4400</v>
      </c>
    </row>
    <row r="39" spans="1:14" ht="14.25" hidden="1" thickBot="1" x14ac:dyDescent="0.2">
      <c r="A39" s="197"/>
      <c r="B39" s="202"/>
      <c r="C39" s="22" t="s">
        <v>21</v>
      </c>
      <c r="D39" s="146">
        <f t="shared" si="5"/>
        <v>18</v>
      </c>
      <c r="E39" s="146">
        <f>別表4【長崎1】!F40</f>
        <v>100</v>
      </c>
      <c r="F39" s="146">
        <f>ROUND(別表4【長崎1】!G40,-2)</f>
        <v>3500</v>
      </c>
      <c r="G39" s="146">
        <f>ROUND(別表4【長崎1】!H40,-2)</f>
        <v>0</v>
      </c>
      <c r="H39" s="146">
        <f>ROUND(別表4【長崎1】!I40,-2)</f>
        <v>0</v>
      </c>
      <c r="I39" s="146">
        <f>ROUND(別表4【長崎1】!J40,-2)</f>
        <v>0</v>
      </c>
      <c r="J39" s="146">
        <f>ROUND(別表4【長崎1】!K40,-2)</f>
        <v>0</v>
      </c>
      <c r="K39" s="147">
        <f t="shared" si="4"/>
        <v>3500</v>
      </c>
    </row>
    <row r="40" spans="1:14" ht="14.25" hidden="1" thickBot="1" x14ac:dyDescent="0.2">
      <c r="A40" s="197"/>
      <c r="B40" s="202"/>
      <c r="C40" s="22" t="s">
        <v>22</v>
      </c>
      <c r="D40" s="146">
        <f t="shared" si="5"/>
        <v>18</v>
      </c>
      <c r="E40" s="146">
        <f>別表4【長崎1】!F41</f>
        <v>100</v>
      </c>
      <c r="F40" s="146">
        <f>ROUND(別表4【長崎1】!G41,-2)</f>
        <v>3600</v>
      </c>
      <c r="G40" s="146">
        <f>ROUND(別表4【長崎1】!H41,-2)</f>
        <v>0</v>
      </c>
      <c r="H40" s="146">
        <f>ROUND(別表4【長崎1】!I41,-2)</f>
        <v>0</v>
      </c>
      <c r="I40" s="146">
        <f>ROUND(別表4【長崎1】!J41,-2)</f>
        <v>0</v>
      </c>
      <c r="J40" s="146">
        <f>ROUND(別表4【長崎1】!K41,-2)</f>
        <v>0</v>
      </c>
      <c r="K40" s="147">
        <f t="shared" si="4"/>
        <v>3600</v>
      </c>
    </row>
    <row r="41" spans="1:14" ht="13.5" customHeight="1" x14ac:dyDescent="0.15">
      <c r="A41" s="196">
        <v>2</v>
      </c>
      <c r="B41" s="203" t="s">
        <v>174</v>
      </c>
      <c r="C41" s="18" t="s">
        <v>11</v>
      </c>
      <c r="D41" s="144">
        <f>別表4【長崎1】!D53</f>
        <v>91</v>
      </c>
      <c r="E41" s="144">
        <f>別表4【長崎1】!F42</f>
        <v>92</v>
      </c>
      <c r="F41" s="144">
        <f>ROUND(別表4【長崎1】!G42,-2)</f>
        <v>12200</v>
      </c>
      <c r="G41" s="144">
        <f>ROUND(別表4【長崎1】!H42,-2)</f>
        <v>0</v>
      </c>
      <c r="H41" s="144">
        <f>ROUND(別表4【長崎1】!I42,-2)</f>
        <v>0</v>
      </c>
      <c r="I41" s="144">
        <f>ROUND(別表4【長崎1】!J42,-2)</f>
        <v>0</v>
      </c>
      <c r="J41" s="144">
        <f>ROUND(別表4【長崎1】!K42,-2)</f>
        <v>0</v>
      </c>
      <c r="K41" s="145">
        <f>SUM(F41:J41)</f>
        <v>12200</v>
      </c>
      <c r="N41" s="21"/>
    </row>
    <row r="42" spans="1:14" x14ac:dyDescent="0.15">
      <c r="A42" s="197"/>
      <c r="B42" s="202"/>
      <c r="C42" s="22" t="s">
        <v>12</v>
      </c>
      <c r="D42" s="146">
        <f>D41</f>
        <v>91</v>
      </c>
      <c r="E42" s="146">
        <f>別表4【長崎1】!F43</f>
        <v>92</v>
      </c>
      <c r="F42" s="146">
        <f>ROUND(別表4【長崎1】!G43,-2)</f>
        <v>12600</v>
      </c>
      <c r="G42" s="146">
        <f>ROUND(別表4【長崎1】!H43,-2)</f>
        <v>0</v>
      </c>
      <c r="H42" s="146">
        <f>ROUND(別表4【長崎1】!I43,-2)</f>
        <v>0</v>
      </c>
      <c r="I42" s="146">
        <f>ROUND(別表4【長崎1】!J43,-2)</f>
        <v>0</v>
      </c>
      <c r="J42" s="146">
        <f>ROUND(別表4【長崎1】!K43,-2)</f>
        <v>0</v>
      </c>
      <c r="K42" s="147">
        <f t="shared" ref="K42:K52" si="6">SUM(F42:J42)</f>
        <v>12600</v>
      </c>
    </row>
    <row r="43" spans="1:14" x14ac:dyDescent="0.15">
      <c r="A43" s="197"/>
      <c r="B43" s="202"/>
      <c r="C43" s="22" t="s">
        <v>13</v>
      </c>
      <c r="D43" s="146">
        <f t="shared" ref="D43:D52" si="7">D42</f>
        <v>91</v>
      </c>
      <c r="E43" s="146">
        <f>別表4【長崎1】!F44</f>
        <v>92</v>
      </c>
      <c r="F43" s="146">
        <f>ROUND(別表4【長崎1】!G44,-2)</f>
        <v>12000</v>
      </c>
      <c r="G43" s="146">
        <f>ROUND(別表4【長崎1】!H44,-2)</f>
        <v>0</v>
      </c>
      <c r="H43" s="146">
        <f>ROUND(別表4【長崎1】!I44,-2)</f>
        <v>0</v>
      </c>
      <c r="I43" s="146">
        <f>ROUND(別表4【長崎1】!J44,-2)</f>
        <v>0</v>
      </c>
      <c r="J43" s="146">
        <f>ROUND(別表4【長崎1】!K44,-2)</f>
        <v>0</v>
      </c>
      <c r="K43" s="147">
        <f t="shared" si="6"/>
        <v>12000</v>
      </c>
    </row>
    <row r="44" spans="1:14" x14ac:dyDescent="0.15">
      <c r="A44" s="197"/>
      <c r="B44" s="202"/>
      <c r="C44" s="22" t="s">
        <v>14</v>
      </c>
      <c r="D44" s="146">
        <f t="shared" si="7"/>
        <v>91</v>
      </c>
      <c r="E44" s="146">
        <f>別表4【長崎1】!F45</f>
        <v>92</v>
      </c>
      <c r="F44" s="146">
        <f>ROUND(別表4【長崎1】!G45,-2)</f>
        <v>12200</v>
      </c>
      <c r="G44" s="146">
        <f>ROUND(別表4【長崎1】!H45,-2)</f>
        <v>0</v>
      </c>
      <c r="H44" s="146">
        <f>ROUND(別表4【長崎1】!I45,-2)</f>
        <v>0</v>
      </c>
      <c r="I44" s="146">
        <f>ROUND(別表4【長崎1】!J45,-2)</f>
        <v>0</v>
      </c>
      <c r="J44" s="146">
        <f>ROUND(別表4【長崎1】!K45,-2)</f>
        <v>0</v>
      </c>
      <c r="K44" s="147">
        <f t="shared" si="6"/>
        <v>12200</v>
      </c>
      <c r="L44" s="1" t="s">
        <v>24</v>
      </c>
    </row>
    <row r="45" spans="1:14" x14ac:dyDescent="0.15">
      <c r="A45" s="197"/>
      <c r="B45" s="202"/>
      <c r="C45" s="22" t="s">
        <v>15</v>
      </c>
      <c r="D45" s="146">
        <f t="shared" si="7"/>
        <v>91</v>
      </c>
      <c r="E45" s="146">
        <f>別表4【長崎1】!F46</f>
        <v>91</v>
      </c>
      <c r="F45" s="146">
        <f>ROUND(別表4【長崎1】!G46,-2)</f>
        <v>12900</v>
      </c>
      <c r="G45" s="146">
        <f>ROUND(別表4【長崎1】!H46,-2)</f>
        <v>0</v>
      </c>
      <c r="H45" s="146">
        <f>ROUND(別表4【長崎1】!I46,-2)</f>
        <v>0</v>
      </c>
      <c r="I45" s="146">
        <f>ROUND(別表4【長崎1】!J46,-2)</f>
        <v>0</v>
      </c>
      <c r="J45" s="146">
        <f>ROUND(別表4【長崎1】!K46,-2)</f>
        <v>0</v>
      </c>
      <c r="K45" s="147">
        <f t="shared" si="6"/>
        <v>12900</v>
      </c>
      <c r="L45" s="1" t="s">
        <v>24</v>
      </c>
    </row>
    <row r="46" spans="1:14" x14ac:dyDescent="0.15">
      <c r="A46" s="197"/>
      <c r="B46" s="202"/>
      <c r="C46" s="22" t="s">
        <v>16</v>
      </c>
      <c r="D46" s="146">
        <f t="shared" si="7"/>
        <v>91</v>
      </c>
      <c r="E46" s="146">
        <f>別表4【長崎1】!F47</f>
        <v>93</v>
      </c>
      <c r="F46" s="146">
        <f>ROUND(別表4【長崎1】!G47,-2)</f>
        <v>13200</v>
      </c>
      <c r="G46" s="146">
        <f>ROUND(別表4【長崎1】!H47,-2)</f>
        <v>0</v>
      </c>
      <c r="H46" s="146">
        <f>ROUND(別表4【長崎1】!I47,-2)</f>
        <v>0</v>
      </c>
      <c r="I46" s="146">
        <f>ROUND(別表4【長崎1】!J47,-2)</f>
        <v>0</v>
      </c>
      <c r="J46" s="146">
        <f>ROUND(別表4【長崎1】!K47,-2)</f>
        <v>0</v>
      </c>
      <c r="K46" s="147">
        <f t="shared" si="6"/>
        <v>13200</v>
      </c>
      <c r="L46" s="1" t="s">
        <v>24</v>
      </c>
    </row>
    <row r="47" spans="1:14" x14ac:dyDescent="0.15">
      <c r="A47" s="197"/>
      <c r="B47" s="202"/>
      <c r="C47" s="22" t="s">
        <v>17</v>
      </c>
      <c r="D47" s="146">
        <f t="shared" si="7"/>
        <v>91</v>
      </c>
      <c r="E47" s="146">
        <f>別表4【長崎1】!F48</f>
        <v>93</v>
      </c>
      <c r="F47" s="146">
        <f>ROUND(別表4【長崎1】!G48,-2)</f>
        <v>14700</v>
      </c>
      <c r="G47" s="146">
        <f>ROUND(別表4【長崎1】!H48,-2)</f>
        <v>0</v>
      </c>
      <c r="H47" s="146">
        <f>ROUND(別表4【長崎1】!I48,-2)</f>
        <v>0</v>
      </c>
      <c r="I47" s="146">
        <f>ROUND(別表4【長崎1】!J48,-2)</f>
        <v>0</v>
      </c>
      <c r="J47" s="146">
        <f>ROUND(別表4【長崎1】!K48,-2)</f>
        <v>0</v>
      </c>
      <c r="K47" s="147">
        <f t="shared" si="6"/>
        <v>14700</v>
      </c>
    </row>
    <row r="48" spans="1:14" x14ac:dyDescent="0.15">
      <c r="A48" s="197"/>
      <c r="B48" s="202"/>
      <c r="C48" s="22" t="s">
        <v>18</v>
      </c>
      <c r="D48" s="146">
        <f t="shared" si="7"/>
        <v>91</v>
      </c>
      <c r="E48" s="146">
        <f>別表4【長崎1】!F49</f>
        <v>93</v>
      </c>
      <c r="F48" s="146">
        <f>ROUND(別表4【長崎1】!G49,-2)</f>
        <v>11900</v>
      </c>
      <c r="G48" s="146">
        <f>ROUND(別表4【長崎1】!H49,-2)</f>
        <v>0</v>
      </c>
      <c r="H48" s="146">
        <f>ROUND(別表4【長崎1】!I49,-2)</f>
        <v>0</v>
      </c>
      <c r="I48" s="146">
        <f>ROUND(別表4【長崎1】!J49,-2)</f>
        <v>0</v>
      </c>
      <c r="J48" s="146">
        <f>ROUND(別表4【長崎1】!K49,-2)</f>
        <v>0</v>
      </c>
      <c r="K48" s="147">
        <f t="shared" si="6"/>
        <v>11900</v>
      </c>
    </row>
    <row r="49" spans="1:14" x14ac:dyDescent="0.15">
      <c r="A49" s="197"/>
      <c r="B49" s="202"/>
      <c r="C49" s="22" t="s">
        <v>19</v>
      </c>
      <c r="D49" s="146">
        <f t="shared" si="7"/>
        <v>91</v>
      </c>
      <c r="E49" s="146">
        <f>別表4【長崎1】!F50</f>
        <v>94</v>
      </c>
      <c r="F49" s="146">
        <f>ROUND(別表4【長崎1】!G50,-2)</f>
        <v>11100</v>
      </c>
      <c r="G49" s="146">
        <f>ROUND(別表4【長崎1】!H50,-2)</f>
        <v>0</v>
      </c>
      <c r="H49" s="146">
        <f>ROUND(別表4【長崎1】!I50,-2)</f>
        <v>0</v>
      </c>
      <c r="I49" s="146">
        <f>ROUND(別表4【長崎1】!J50,-2)</f>
        <v>0</v>
      </c>
      <c r="J49" s="146">
        <f>ROUND(別表4【長崎1】!K50,-2)</f>
        <v>0</v>
      </c>
      <c r="K49" s="147">
        <f t="shared" si="6"/>
        <v>11100</v>
      </c>
    </row>
    <row r="50" spans="1:14" x14ac:dyDescent="0.15">
      <c r="A50" s="197"/>
      <c r="B50" s="202"/>
      <c r="C50" s="22" t="s">
        <v>20</v>
      </c>
      <c r="D50" s="146">
        <f t="shared" si="7"/>
        <v>91</v>
      </c>
      <c r="E50" s="146">
        <f>別表4【長崎1】!F51</f>
        <v>94</v>
      </c>
      <c r="F50" s="146">
        <f>ROUND(別表4【長崎1】!G51,-2)</f>
        <v>11400</v>
      </c>
      <c r="G50" s="146">
        <f>ROUND(別表4【長崎1】!H51,-2)</f>
        <v>0</v>
      </c>
      <c r="H50" s="146">
        <f>ROUND(別表4【長崎1】!I51,-2)</f>
        <v>0</v>
      </c>
      <c r="I50" s="146">
        <f>ROUND(別表4【長崎1】!J51,-2)</f>
        <v>0</v>
      </c>
      <c r="J50" s="146">
        <f>ROUND(別表4【長崎1】!K51,-2)</f>
        <v>0</v>
      </c>
      <c r="K50" s="147">
        <f t="shared" si="6"/>
        <v>11400</v>
      </c>
    </row>
    <row r="51" spans="1:14" x14ac:dyDescent="0.15">
      <c r="A51" s="197"/>
      <c r="B51" s="202"/>
      <c r="C51" s="22" t="s">
        <v>21</v>
      </c>
      <c r="D51" s="146">
        <f t="shared" si="7"/>
        <v>91</v>
      </c>
      <c r="E51" s="146">
        <f>別表4【長崎1】!F52</f>
        <v>93</v>
      </c>
      <c r="F51" s="146">
        <f>ROUND(別表4【長崎1】!G52,-2)</f>
        <v>11000</v>
      </c>
      <c r="G51" s="146">
        <f>ROUND(別表4【長崎1】!H52,-2)</f>
        <v>0</v>
      </c>
      <c r="H51" s="146">
        <f>ROUND(別表4【長崎1】!I52,-2)</f>
        <v>0</v>
      </c>
      <c r="I51" s="146">
        <f>ROUND(別表4【長崎1】!J52,-2)</f>
        <v>0</v>
      </c>
      <c r="J51" s="146">
        <f>ROUND(別表4【長崎1】!K52,-2)</f>
        <v>0</v>
      </c>
      <c r="K51" s="147">
        <f t="shared" si="6"/>
        <v>11000</v>
      </c>
    </row>
    <row r="52" spans="1:14" ht="14.25" thickBot="1" x14ac:dyDescent="0.2">
      <c r="A52" s="198"/>
      <c r="B52" s="204"/>
      <c r="C52" s="25" t="s">
        <v>22</v>
      </c>
      <c r="D52" s="148">
        <f t="shared" si="7"/>
        <v>91</v>
      </c>
      <c r="E52" s="148">
        <f>別表4【長崎1】!F53</f>
        <v>93</v>
      </c>
      <c r="F52" s="148">
        <f>ROUND(別表4【長崎1】!G53,-2)</f>
        <v>12300</v>
      </c>
      <c r="G52" s="148">
        <f>ROUND(別表4【長崎1】!H53,-2)</f>
        <v>0</v>
      </c>
      <c r="H52" s="148">
        <f>ROUND(別表4【長崎1】!I53,-2)</f>
        <v>0</v>
      </c>
      <c r="I52" s="148">
        <f>ROUND(別表4【長崎1】!J53,-2)</f>
        <v>0</v>
      </c>
      <c r="J52" s="148">
        <f>ROUND(別表4【長崎1】!K53,-2)</f>
        <v>0</v>
      </c>
      <c r="K52" s="149">
        <f t="shared" si="6"/>
        <v>12300</v>
      </c>
    </row>
    <row r="53" spans="1:14" ht="13.5" hidden="1" customHeight="1" x14ac:dyDescent="0.15">
      <c r="A53" s="196">
        <v>5</v>
      </c>
      <c r="B53" s="203" t="s">
        <v>176</v>
      </c>
      <c r="C53" s="18" t="s">
        <v>11</v>
      </c>
      <c r="D53" s="144">
        <f>別表4【長崎1】!D65</f>
        <v>149</v>
      </c>
      <c r="E53" s="144">
        <f>別表4【長崎1】!F54</f>
        <v>100</v>
      </c>
      <c r="F53" s="144">
        <f>ROUND(別表4【長崎1】!G54,-2)</f>
        <v>25300</v>
      </c>
      <c r="G53" s="144">
        <f>ROUND(別表4【長崎1】!H54,-2)</f>
        <v>0</v>
      </c>
      <c r="H53" s="144">
        <f>ROUND(別表4【長崎1】!I54,-2)</f>
        <v>0</v>
      </c>
      <c r="I53" s="144">
        <f>ROUND(別表4【長崎1】!J54,-2)</f>
        <v>0</v>
      </c>
      <c r="J53" s="144">
        <f>ROUND(別表4【長崎1】!K54,-2)</f>
        <v>0</v>
      </c>
      <c r="K53" s="145">
        <f>SUM(F53:J53)</f>
        <v>25300</v>
      </c>
      <c r="N53" s="21"/>
    </row>
    <row r="54" spans="1:14" ht="14.25" hidden="1" thickBot="1" x14ac:dyDescent="0.2">
      <c r="A54" s="197"/>
      <c r="B54" s="202"/>
      <c r="C54" s="22" t="s">
        <v>12</v>
      </c>
      <c r="D54" s="146">
        <f>D53</f>
        <v>149</v>
      </c>
      <c r="E54" s="146">
        <f>別表4【長崎1】!F55</f>
        <v>100</v>
      </c>
      <c r="F54" s="146">
        <f>ROUND(別表4【長崎1】!G55,-2)</f>
        <v>28200</v>
      </c>
      <c r="G54" s="146">
        <f>ROUND(別表4【長崎1】!H55,-2)</f>
        <v>0</v>
      </c>
      <c r="H54" s="146">
        <f>ROUND(別表4【長崎1】!I55,-2)</f>
        <v>0</v>
      </c>
      <c r="I54" s="146">
        <f>ROUND(別表4【長崎1】!J55,-2)</f>
        <v>0</v>
      </c>
      <c r="J54" s="146">
        <f>ROUND(別表4【長崎1】!K55,-2)</f>
        <v>0</v>
      </c>
      <c r="K54" s="147">
        <f t="shared" ref="K54:K64" si="8">SUM(F54:J54)</f>
        <v>28200</v>
      </c>
    </row>
    <row r="55" spans="1:14" ht="14.25" hidden="1" thickBot="1" x14ac:dyDescent="0.2">
      <c r="A55" s="197"/>
      <c r="B55" s="202"/>
      <c r="C55" s="22" t="s">
        <v>13</v>
      </c>
      <c r="D55" s="146">
        <f t="shared" ref="D55:D64" si="9">D54</f>
        <v>149</v>
      </c>
      <c r="E55" s="146">
        <f>別表4【長崎1】!F56</f>
        <v>100</v>
      </c>
      <c r="F55" s="146">
        <f>ROUND(別表4【長崎1】!G56,-2)</f>
        <v>28600</v>
      </c>
      <c r="G55" s="146">
        <f>ROUND(別表4【長崎1】!H56,-2)</f>
        <v>0</v>
      </c>
      <c r="H55" s="146">
        <f>ROUND(別表4【長崎1】!I56,-2)</f>
        <v>0</v>
      </c>
      <c r="I55" s="146">
        <f>ROUND(別表4【長崎1】!J56,-2)</f>
        <v>0</v>
      </c>
      <c r="J55" s="146">
        <f>ROUND(別表4【長崎1】!K56,-2)</f>
        <v>0</v>
      </c>
      <c r="K55" s="147">
        <f t="shared" si="8"/>
        <v>28600</v>
      </c>
    </row>
    <row r="56" spans="1:14" ht="14.25" hidden="1" thickBot="1" x14ac:dyDescent="0.2">
      <c r="A56" s="197"/>
      <c r="B56" s="202"/>
      <c r="C56" s="22" t="s">
        <v>14</v>
      </c>
      <c r="D56" s="146">
        <f t="shared" si="9"/>
        <v>149</v>
      </c>
      <c r="E56" s="146">
        <f>別表4【長崎1】!F57</f>
        <v>100</v>
      </c>
      <c r="F56" s="146">
        <f>ROUND(別表4【長崎1】!G57,-2)</f>
        <v>32700</v>
      </c>
      <c r="G56" s="146">
        <f>ROUND(別表4【長崎1】!H57,-2)</f>
        <v>0</v>
      </c>
      <c r="H56" s="146">
        <f>ROUND(別表4【長崎1】!I57,-2)</f>
        <v>0</v>
      </c>
      <c r="I56" s="146">
        <f>ROUND(別表4【長崎1】!J57,-2)</f>
        <v>0</v>
      </c>
      <c r="J56" s="146">
        <f>ROUND(別表4【長崎1】!K57,-2)</f>
        <v>0</v>
      </c>
      <c r="K56" s="147">
        <f t="shared" si="8"/>
        <v>32700</v>
      </c>
      <c r="L56" s="1" t="s">
        <v>24</v>
      </c>
    </row>
    <row r="57" spans="1:14" ht="14.25" hidden="1" thickBot="1" x14ac:dyDescent="0.2">
      <c r="A57" s="197"/>
      <c r="B57" s="202"/>
      <c r="C57" s="22" t="s">
        <v>15</v>
      </c>
      <c r="D57" s="146">
        <f t="shared" si="9"/>
        <v>149</v>
      </c>
      <c r="E57" s="146">
        <f>別表4【長崎1】!F58</f>
        <v>100</v>
      </c>
      <c r="F57" s="146">
        <f>ROUND(別表4【長崎1】!G58,-2)</f>
        <v>32900</v>
      </c>
      <c r="G57" s="146">
        <f>ROUND(別表4【長崎1】!H58,-2)</f>
        <v>0</v>
      </c>
      <c r="H57" s="146">
        <f>ROUND(別表4【長崎1】!I58,-2)</f>
        <v>0</v>
      </c>
      <c r="I57" s="146">
        <f>ROUND(別表4【長崎1】!J58,-2)</f>
        <v>0</v>
      </c>
      <c r="J57" s="146">
        <f>ROUND(別表4【長崎1】!K58,-2)</f>
        <v>0</v>
      </c>
      <c r="K57" s="147">
        <f t="shared" si="8"/>
        <v>32900</v>
      </c>
      <c r="L57" s="1" t="s">
        <v>24</v>
      </c>
    </row>
    <row r="58" spans="1:14" ht="14.25" hidden="1" thickBot="1" x14ac:dyDescent="0.2">
      <c r="A58" s="197"/>
      <c r="B58" s="202"/>
      <c r="C58" s="22" t="s">
        <v>16</v>
      </c>
      <c r="D58" s="146">
        <f t="shared" si="9"/>
        <v>149</v>
      </c>
      <c r="E58" s="146">
        <f>別表4【長崎1】!F59</f>
        <v>100</v>
      </c>
      <c r="F58" s="146">
        <f>ROUND(別表4【長崎1】!G59,-2)</f>
        <v>29200</v>
      </c>
      <c r="G58" s="146">
        <f>ROUND(別表4【長崎1】!H59,-2)</f>
        <v>0</v>
      </c>
      <c r="H58" s="146">
        <f>ROUND(別表4【長崎1】!I59,-2)</f>
        <v>0</v>
      </c>
      <c r="I58" s="146">
        <f>ROUND(別表4【長崎1】!J59,-2)</f>
        <v>0</v>
      </c>
      <c r="J58" s="146">
        <f>ROUND(別表4【長崎1】!K59,-2)</f>
        <v>0</v>
      </c>
      <c r="K58" s="147">
        <f t="shared" si="8"/>
        <v>29200</v>
      </c>
      <c r="L58" s="1" t="s">
        <v>24</v>
      </c>
    </row>
    <row r="59" spans="1:14" ht="14.25" hidden="1" thickBot="1" x14ac:dyDescent="0.2">
      <c r="A59" s="197"/>
      <c r="B59" s="202"/>
      <c r="C59" s="22" t="s">
        <v>17</v>
      </c>
      <c r="D59" s="146">
        <f t="shared" si="9"/>
        <v>149</v>
      </c>
      <c r="E59" s="146">
        <f>別表4【長崎1】!F60</f>
        <v>100</v>
      </c>
      <c r="F59" s="146">
        <f>ROUND(別表4【長崎1】!G60,-2)</f>
        <v>27400</v>
      </c>
      <c r="G59" s="146">
        <f>ROUND(別表4【長崎1】!H60,-2)</f>
        <v>0</v>
      </c>
      <c r="H59" s="146">
        <f>ROUND(別表4【長崎1】!I60,-2)</f>
        <v>0</v>
      </c>
      <c r="I59" s="146">
        <f>ROUND(別表4【長崎1】!J60,-2)</f>
        <v>0</v>
      </c>
      <c r="J59" s="146">
        <f>ROUND(別表4【長崎1】!K60,-2)</f>
        <v>0</v>
      </c>
      <c r="K59" s="147">
        <f t="shared" si="8"/>
        <v>27400</v>
      </c>
    </row>
    <row r="60" spans="1:14" ht="14.25" hidden="1" thickBot="1" x14ac:dyDescent="0.2">
      <c r="A60" s="197"/>
      <c r="B60" s="202"/>
      <c r="C60" s="22" t="s">
        <v>18</v>
      </c>
      <c r="D60" s="146">
        <f t="shared" si="9"/>
        <v>149</v>
      </c>
      <c r="E60" s="146">
        <f>別表4【長崎1】!F61</f>
        <v>100</v>
      </c>
      <c r="F60" s="146">
        <f>ROUND(別表4【長崎1】!G61,-2)</f>
        <v>25100</v>
      </c>
      <c r="G60" s="146">
        <f>ROUND(別表4【長崎1】!H61,-2)</f>
        <v>0</v>
      </c>
      <c r="H60" s="146">
        <f>ROUND(別表4【長崎1】!I61,-2)</f>
        <v>0</v>
      </c>
      <c r="I60" s="146">
        <f>ROUND(別表4【長崎1】!J61,-2)</f>
        <v>0</v>
      </c>
      <c r="J60" s="146">
        <f>ROUND(別表4【長崎1】!K61,-2)</f>
        <v>0</v>
      </c>
      <c r="K60" s="147">
        <f t="shared" si="8"/>
        <v>25100</v>
      </c>
    </row>
    <row r="61" spans="1:14" ht="14.25" hidden="1" thickBot="1" x14ac:dyDescent="0.2">
      <c r="A61" s="197"/>
      <c r="B61" s="202"/>
      <c r="C61" s="22" t="s">
        <v>19</v>
      </c>
      <c r="D61" s="146">
        <f t="shared" si="9"/>
        <v>149</v>
      </c>
      <c r="E61" s="146">
        <f>別表4【長崎1】!F62</f>
        <v>100</v>
      </c>
      <c r="F61" s="146">
        <f>ROUND(別表4【長崎1】!G62,-2)</f>
        <v>24100</v>
      </c>
      <c r="G61" s="146">
        <f>ROUND(別表4【長崎1】!H62,-2)</f>
        <v>0</v>
      </c>
      <c r="H61" s="146">
        <f>ROUND(別表4【長崎1】!I62,-2)</f>
        <v>0</v>
      </c>
      <c r="I61" s="146">
        <f>ROUND(別表4【長崎1】!J62,-2)</f>
        <v>0</v>
      </c>
      <c r="J61" s="146">
        <f>ROUND(別表4【長崎1】!K62,-2)</f>
        <v>0</v>
      </c>
      <c r="K61" s="147">
        <f t="shared" si="8"/>
        <v>24100</v>
      </c>
    </row>
    <row r="62" spans="1:14" ht="14.25" hidden="1" thickBot="1" x14ac:dyDescent="0.2">
      <c r="A62" s="197"/>
      <c r="B62" s="202"/>
      <c r="C62" s="22" t="s">
        <v>20</v>
      </c>
      <c r="D62" s="146">
        <f t="shared" si="9"/>
        <v>149</v>
      </c>
      <c r="E62" s="146">
        <f>別表4【長崎1】!F63</f>
        <v>100</v>
      </c>
      <c r="F62" s="146">
        <f>ROUND(別表4【長崎1】!G63,-2)</f>
        <v>23700</v>
      </c>
      <c r="G62" s="146">
        <f>ROUND(別表4【長崎1】!H63,-2)</f>
        <v>0</v>
      </c>
      <c r="H62" s="146">
        <f>ROUND(別表4【長崎1】!I63,-2)</f>
        <v>0</v>
      </c>
      <c r="I62" s="146">
        <f>ROUND(別表4【長崎1】!J63,-2)</f>
        <v>0</v>
      </c>
      <c r="J62" s="146">
        <f>ROUND(別表4【長崎1】!K63,-2)</f>
        <v>0</v>
      </c>
      <c r="K62" s="147">
        <f t="shared" si="8"/>
        <v>23700</v>
      </c>
    </row>
    <row r="63" spans="1:14" ht="14.25" hidden="1" thickBot="1" x14ac:dyDescent="0.2">
      <c r="A63" s="197"/>
      <c r="B63" s="202"/>
      <c r="C63" s="22" t="s">
        <v>21</v>
      </c>
      <c r="D63" s="146">
        <f t="shared" si="9"/>
        <v>149</v>
      </c>
      <c r="E63" s="146">
        <f>別表4【長崎1】!F64</f>
        <v>100</v>
      </c>
      <c r="F63" s="146">
        <f>ROUND(別表4【長崎1】!G64,-2)</f>
        <v>22500</v>
      </c>
      <c r="G63" s="146">
        <f>ROUND(別表4【長崎1】!H64,-2)</f>
        <v>0</v>
      </c>
      <c r="H63" s="146">
        <f>ROUND(別表4【長崎1】!I64,-2)</f>
        <v>0</v>
      </c>
      <c r="I63" s="146">
        <f>ROUND(別表4【長崎1】!J64,-2)</f>
        <v>0</v>
      </c>
      <c r="J63" s="146">
        <f>ROUND(別表4【長崎1】!K64,-2)</f>
        <v>0</v>
      </c>
      <c r="K63" s="147">
        <f t="shared" si="8"/>
        <v>22500</v>
      </c>
    </row>
    <row r="64" spans="1:14" ht="14.25" hidden="1" thickBot="1" x14ac:dyDescent="0.2">
      <c r="A64" s="198"/>
      <c r="B64" s="204"/>
      <c r="C64" s="25" t="s">
        <v>22</v>
      </c>
      <c r="D64" s="148">
        <f t="shared" si="9"/>
        <v>149</v>
      </c>
      <c r="E64" s="148">
        <f>別表4【長崎1】!F65</f>
        <v>100</v>
      </c>
      <c r="F64" s="148">
        <f>ROUND(別表4【長崎1】!G65,-2)</f>
        <v>25000</v>
      </c>
      <c r="G64" s="148">
        <f>ROUND(別表4【長崎1】!H65,-2)</f>
        <v>0</v>
      </c>
      <c r="H64" s="148">
        <f>ROUND(別表4【長崎1】!I65,-2)</f>
        <v>0</v>
      </c>
      <c r="I64" s="148">
        <f>ROUND(別表4【長崎1】!J65,-2)</f>
        <v>0</v>
      </c>
      <c r="J64" s="148">
        <f>ROUND(別表4【長崎1】!K65,-2)</f>
        <v>0</v>
      </c>
      <c r="K64" s="149">
        <f t="shared" si="8"/>
        <v>25000</v>
      </c>
    </row>
    <row r="65" spans="1:14" x14ac:dyDescent="0.15">
      <c r="A65" s="196">
        <v>3</v>
      </c>
      <c r="B65" s="208" t="s">
        <v>188</v>
      </c>
      <c r="C65" s="28" t="s">
        <v>44</v>
      </c>
      <c r="D65" s="144">
        <f>別表4【長崎1】!D77</f>
        <v>169</v>
      </c>
      <c r="E65" s="144">
        <f>別表4【長崎1】!F66</f>
        <v>100</v>
      </c>
      <c r="F65" s="144">
        <f>ROUND(別表4【長崎1】!G66,-2)</f>
        <v>13700</v>
      </c>
      <c r="G65" s="144">
        <f>ROUND(別表4【長崎1】!H66,-2)</f>
        <v>0</v>
      </c>
      <c r="H65" s="144">
        <f>ROUND(別表4【長崎1】!I66,-2)</f>
        <v>0</v>
      </c>
      <c r="I65" s="144">
        <f>ROUND(別表4【長崎1】!J66,-2)</f>
        <v>0</v>
      </c>
      <c r="J65" s="144">
        <f>ROUND(別表4【長崎1】!K66,-2)</f>
        <v>0</v>
      </c>
      <c r="K65" s="145">
        <f>SUM(F65:J65)</f>
        <v>13700</v>
      </c>
      <c r="N65" s="21"/>
    </row>
    <row r="66" spans="1:14" x14ac:dyDescent="0.15">
      <c r="A66" s="197"/>
      <c r="B66" s="209"/>
      <c r="C66" s="10" t="s">
        <v>43</v>
      </c>
      <c r="D66" s="146">
        <f>D65</f>
        <v>169</v>
      </c>
      <c r="E66" s="146">
        <f>別表4【長崎1】!F67</f>
        <v>100</v>
      </c>
      <c r="F66" s="146">
        <f>ROUND(別表4【長崎1】!G67,-2)</f>
        <v>15900</v>
      </c>
      <c r="G66" s="146">
        <f>ROUND(別表4【長崎1】!H67,-2)</f>
        <v>0</v>
      </c>
      <c r="H66" s="146">
        <f>ROUND(別表4【長崎1】!I67,-2)</f>
        <v>0</v>
      </c>
      <c r="I66" s="146">
        <f>ROUND(別表4【長崎1】!J67,-2)</f>
        <v>0</v>
      </c>
      <c r="J66" s="146">
        <f>ROUND(別表4【長崎1】!K67,-2)</f>
        <v>0</v>
      </c>
      <c r="K66" s="147">
        <f t="shared" ref="K66:K76" si="10">SUM(F66:J66)</f>
        <v>15900</v>
      </c>
    </row>
    <row r="67" spans="1:14" x14ac:dyDescent="0.15">
      <c r="A67" s="197"/>
      <c r="B67" s="209"/>
      <c r="C67" s="10" t="s">
        <v>13</v>
      </c>
      <c r="D67" s="146">
        <f t="shared" ref="D67:D76" si="11">D66</f>
        <v>169</v>
      </c>
      <c r="E67" s="146">
        <f>別表4【長崎1】!F68</f>
        <v>100</v>
      </c>
      <c r="F67" s="146">
        <f>ROUND(別表4【長崎1】!G68,-2)</f>
        <v>21600</v>
      </c>
      <c r="G67" s="146">
        <f>ROUND(別表4【長崎1】!H68,-2)</f>
        <v>0</v>
      </c>
      <c r="H67" s="146">
        <f>ROUND(別表4【長崎1】!I68,-2)</f>
        <v>0</v>
      </c>
      <c r="I67" s="146">
        <f>ROUND(別表4【長崎1】!J68,-2)</f>
        <v>0</v>
      </c>
      <c r="J67" s="146">
        <f>ROUND(別表4【長崎1】!K68,-2)</f>
        <v>0</v>
      </c>
      <c r="K67" s="147">
        <f t="shared" si="10"/>
        <v>21600</v>
      </c>
    </row>
    <row r="68" spans="1:14" x14ac:dyDescent="0.15">
      <c r="A68" s="197"/>
      <c r="B68" s="209"/>
      <c r="C68" s="10" t="s">
        <v>14</v>
      </c>
      <c r="D68" s="146">
        <f t="shared" si="11"/>
        <v>169</v>
      </c>
      <c r="E68" s="146">
        <f>別表4【長崎1】!F69</f>
        <v>100</v>
      </c>
      <c r="F68" s="146">
        <f>ROUND(別表4【長崎1】!G69,-2)</f>
        <v>30100</v>
      </c>
      <c r="G68" s="146">
        <f>ROUND(別表4【長崎1】!H69,-2)</f>
        <v>0</v>
      </c>
      <c r="H68" s="146">
        <f>ROUND(別表4【長崎1】!I69,-2)</f>
        <v>0</v>
      </c>
      <c r="I68" s="146">
        <f>ROUND(別表4【長崎1】!J69,-2)</f>
        <v>0</v>
      </c>
      <c r="J68" s="146">
        <f>ROUND(別表4【長崎1】!K69,-2)</f>
        <v>0</v>
      </c>
      <c r="K68" s="147">
        <f t="shared" si="10"/>
        <v>30100</v>
      </c>
      <c r="L68" s="1" t="s">
        <v>24</v>
      </c>
    </row>
    <row r="69" spans="1:14" x14ac:dyDescent="0.15">
      <c r="A69" s="197"/>
      <c r="B69" s="209"/>
      <c r="C69" s="10" t="s">
        <v>15</v>
      </c>
      <c r="D69" s="146">
        <f t="shared" si="11"/>
        <v>169</v>
      </c>
      <c r="E69" s="146">
        <f>別表4【長崎1】!F70</f>
        <v>100</v>
      </c>
      <c r="F69" s="146">
        <f>ROUND(別表4【長崎1】!G70,-2)</f>
        <v>34700</v>
      </c>
      <c r="G69" s="146">
        <f>ROUND(別表4【長崎1】!H70,-2)</f>
        <v>0</v>
      </c>
      <c r="H69" s="146">
        <f>ROUND(別表4【長崎1】!I70,-2)</f>
        <v>0</v>
      </c>
      <c r="I69" s="146">
        <f>ROUND(別表4【長崎1】!J70,-2)</f>
        <v>0</v>
      </c>
      <c r="J69" s="146">
        <f>ROUND(別表4【長崎1】!K70,-2)</f>
        <v>0</v>
      </c>
      <c r="K69" s="147">
        <f t="shared" si="10"/>
        <v>34700</v>
      </c>
      <c r="L69" s="1" t="s">
        <v>24</v>
      </c>
    </row>
    <row r="70" spans="1:14" x14ac:dyDescent="0.15">
      <c r="A70" s="197"/>
      <c r="B70" s="209"/>
      <c r="C70" s="29" t="s">
        <v>16</v>
      </c>
      <c r="D70" s="146">
        <f t="shared" si="11"/>
        <v>169</v>
      </c>
      <c r="E70" s="146">
        <f>別表4【長崎1】!F71</f>
        <v>100</v>
      </c>
      <c r="F70" s="146">
        <f>ROUND(別表4【長崎1】!G71,-2)</f>
        <v>29100</v>
      </c>
      <c r="G70" s="146">
        <f>ROUND(別表4【長崎1】!H71,-2)</f>
        <v>0</v>
      </c>
      <c r="H70" s="146">
        <f>ROUND(別表4【長崎1】!I71,-2)</f>
        <v>0</v>
      </c>
      <c r="I70" s="146">
        <f>ROUND(別表4【長崎1】!J71,-2)</f>
        <v>0</v>
      </c>
      <c r="J70" s="146">
        <f>ROUND(別表4【長崎1】!K71,-2)</f>
        <v>0</v>
      </c>
      <c r="K70" s="147">
        <f t="shared" si="10"/>
        <v>29100</v>
      </c>
      <c r="L70" s="1" t="s">
        <v>24</v>
      </c>
    </row>
    <row r="71" spans="1:14" ht="14.25" customHeight="1" x14ac:dyDescent="0.15">
      <c r="A71" s="197"/>
      <c r="B71" s="209"/>
      <c r="C71" s="30" t="s">
        <v>49</v>
      </c>
      <c r="D71" s="146">
        <f t="shared" si="11"/>
        <v>169</v>
      </c>
      <c r="E71" s="146">
        <f>別表4【長崎1】!F72</f>
        <v>100</v>
      </c>
      <c r="F71" s="146">
        <f>ROUND(別表4【長崎1】!G72,-2)</f>
        <v>18800</v>
      </c>
      <c r="G71" s="146">
        <f>ROUND(別表4【長崎1】!H72,-2)</f>
        <v>0</v>
      </c>
      <c r="H71" s="146">
        <f>ROUND(別表4【長崎1】!I72,-2)</f>
        <v>0</v>
      </c>
      <c r="I71" s="146">
        <f>ROUND(別表4【長崎1】!J72,-2)</f>
        <v>0</v>
      </c>
      <c r="J71" s="146">
        <f>ROUND(別表4【長崎1】!K72,-2)</f>
        <v>0</v>
      </c>
      <c r="K71" s="147">
        <f t="shared" si="10"/>
        <v>18800</v>
      </c>
    </row>
    <row r="72" spans="1:14" x14ac:dyDescent="0.15">
      <c r="A72" s="197"/>
      <c r="B72" s="209"/>
      <c r="C72" s="10" t="s">
        <v>18</v>
      </c>
      <c r="D72" s="146">
        <f t="shared" si="11"/>
        <v>169</v>
      </c>
      <c r="E72" s="146">
        <f>別表4【長崎1】!F73</f>
        <v>100</v>
      </c>
      <c r="F72" s="146">
        <f>ROUND(別表4【長崎1】!G73,-2)</f>
        <v>17000</v>
      </c>
      <c r="G72" s="146">
        <f>ROUND(別表4【長崎1】!H73,-2)</f>
        <v>0</v>
      </c>
      <c r="H72" s="146">
        <f>ROUND(別表4【長崎1】!I73,-2)</f>
        <v>0</v>
      </c>
      <c r="I72" s="146">
        <f>ROUND(別表4【長崎1】!J73,-2)</f>
        <v>0</v>
      </c>
      <c r="J72" s="146">
        <f>ROUND(別表4【長崎1】!K73,-2)</f>
        <v>0</v>
      </c>
      <c r="K72" s="147">
        <f t="shared" si="10"/>
        <v>17000</v>
      </c>
    </row>
    <row r="73" spans="1:14" x14ac:dyDescent="0.15">
      <c r="A73" s="197"/>
      <c r="B73" s="209"/>
      <c r="C73" s="10" t="s">
        <v>19</v>
      </c>
      <c r="D73" s="146">
        <f t="shared" si="11"/>
        <v>169</v>
      </c>
      <c r="E73" s="146">
        <f>別表4【長崎1】!F74</f>
        <v>100</v>
      </c>
      <c r="F73" s="146">
        <f>ROUND(別表4【長崎1】!G74,-2)</f>
        <v>23500</v>
      </c>
      <c r="G73" s="146">
        <f>ROUND(別表4【長崎1】!H74,-2)</f>
        <v>0</v>
      </c>
      <c r="H73" s="146">
        <f>ROUND(別表4【長崎1】!I74,-2)</f>
        <v>0</v>
      </c>
      <c r="I73" s="146">
        <f>ROUND(別表4【長崎1】!J74,-2)</f>
        <v>0</v>
      </c>
      <c r="J73" s="146">
        <f>ROUND(別表4【長崎1】!K74,-2)</f>
        <v>0</v>
      </c>
      <c r="K73" s="147">
        <f t="shared" si="10"/>
        <v>23500</v>
      </c>
    </row>
    <row r="74" spans="1:14" x14ac:dyDescent="0.15">
      <c r="A74" s="197"/>
      <c r="B74" s="209"/>
      <c r="C74" s="10" t="s">
        <v>20</v>
      </c>
      <c r="D74" s="146">
        <f t="shared" si="11"/>
        <v>169</v>
      </c>
      <c r="E74" s="146">
        <f>別表4【長崎1】!F75</f>
        <v>100</v>
      </c>
      <c r="F74" s="146">
        <f>ROUND(別表4【長崎1】!G75,-2)</f>
        <v>27300</v>
      </c>
      <c r="G74" s="146">
        <f>ROUND(別表4【長崎1】!H75,-2)</f>
        <v>0</v>
      </c>
      <c r="H74" s="146">
        <f>ROUND(別表4【長崎1】!I75,-2)</f>
        <v>0</v>
      </c>
      <c r="I74" s="146">
        <f>ROUND(別表4【長崎1】!J75,-2)</f>
        <v>0</v>
      </c>
      <c r="J74" s="146">
        <f>ROUND(別表4【長崎1】!K75,-2)</f>
        <v>0</v>
      </c>
      <c r="K74" s="147">
        <f t="shared" si="10"/>
        <v>27300</v>
      </c>
    </row>
    <row r="75" spans="1:14" x14ac:dyDescent="0.15">
      <c r="A75" s="197"/>
      <c r="B75" s="209"/>
      <c r="C75" s="10" t="s">
        <v>21</v>
      </c>
      <c r="D75" s="146">
        <f t="shared" si="11"/>
        <v>169</v>
      </c>
      <c r="E75" s="146">
        <f>別表4【長崎1】!F76</f>
        <v>100</v>
      </c>
      <c r="F75" s="146">
        <f>ROUND(別表4【長崎1】!G76,-2)</f>
        <v>23700</v>
      </c>
      <c r="G75" s="146">
        <f>ROUND(別表4【長崎1】!H76,-2)</f>
        <v>0</v>
      </c>
      <c r="H75" s="146">
        <f>ROUND(別表4【長崎1】!I76,-2)</f>
        <v>0</v>
      </c>
      <c r="I75" s="146">
        <f>ROUND(別表4【長崎1】!J76,-2)</f>
        <v>0</v>
      </c>
      <c r="J75" s="146">
        <f>ROUND(別表4【長崎1】!K76,-2)</f>
        <v>0</v>
      </c>
      <c r="K75" s="147">
        <f t="shared" si="10"/>
        <v>23700</v>
      </c>
    </row>
    <row r="76" spans="1:14" ht="14.25" thickBot="1" x14ac:dyDescent="0.2">
      <c r="A76" s="197"/>
      <c r="B76" s="209"/>
      <c r="C76" s="10" t="s">
        <v>22</v>
      </c>
      <c r="D76" s="146">
        <f t="shared" si="11"/>
        <v>169</v>
      </c>
      <c r="E76" s="146">
        <f>別表4【長崎1】!F77</f>
        <v>100</v>
      </c>
      <c r="F76" s="146">
        <f>ROUND(別表4【長崎1】!G77,-2)</f>
        <v>22600</v>
      </c>
      <c r="G76" s="146">
        <f>ROUND(別表4【長崎1】!H77,-2)</f>
        <v>0</v>
      </c>
      <c r="H76" s="146">
        <f>ROUND(別表4【長崎1】!I77,-2)</f>
        <v>0</v>
      </c>
      <c r="I76" s="146">
        <f>ROUND(別表4【長崎1】!J77,-2)</f>
        <v>0</v>
      </c>
      <c r="J76" s="146">
        <f>ROUND(別表4【長崎1】!K77,-2)</f>
        <v>0</v>
      </c>
      <c r="K76" s="147">
        <f t="shared" si="10"/>
        <v>22600</v>
      </c>
    </row>
    <row r="77" spans="1:14" x14ac:dyDescent="0.15">
      <c r="A77" s="196">
        <v>4</v>
      </c>
      <c r="B77" s="208" t="s">
        <v>61</v>
      </c>
      <c r="C77" s="28" t="s">
        <v>44</v>
      </c>
      <c r="D77" s="144">
        <f>別表4【長崎1】!D89</f>
        <v>21</v>
      </c>
      <c r="E77" s="144">
        <f>別表4【長崎1】!F78</f>
        <v>100</v>
      </c>
      <c r="F77" s="144">
        <f>ROUND(別表4【長崎1】!G78,-2)</f>
        <v>1100</v>
      </c>
      <c r="G77" s="144">
        <f>ROUND(別表4【長崎1】!H78,-2)</f>
        <v>0</v>
      </c>
      <c r="H77" s="144">
        <f>ROUND(別表4【長崎1】!I78,-2)</f>
        <v>0</v>
      </c>
      <c r="I77" s="144">
        <f>ROUND(別表4【長崎1】!J78,-2)</f>
        <v>0</v>
      </c>
      <c r="J77" s="144">
        <f>ROUND(別表4【長崎1】!K78,-2)</f>
        <v>0</v>
      </c>
      <c r="K77" s="145">
        <f>SUM(F77:J77)</f>
        <v>1100</v>
      </c>
      <c r="N77" s="21"/>
    </row>
    <row r="78" spans="1:14" x14ac:dyDescent="0.15">
      <c r="A78" s="197"/>
      <c r="B78" s="209"/>
      <c r="C78" s="10" t="s">
        <v>43</v>
      </c>
      <c r="D78" s="146">
        <f>D77</f>
        <v>21</v>
      </c>
      <c r="E78" s="146">
        <f>別表4【長崎1】!F79</f>
        <v>100</v>
      </c>
      <c r="F78" s="146">
        <f>ROUND(別表4【長崎1】!G79,-2)</f>
        <v>1100</v>
      </c>
      <c r="G78" s="146">
        <f>ROUND(別表4【長崎1】!H79,-2)</f>
        <v>0</v>
      </c>
      <c r="H78" s="146">
        <f>ROUND(別表4【長崎1】!I79,-2)</f>
        <v>0</v>
      </c>
      <c r="I78" s="146">
        <f>ROUND(別表4【長崎1】!J79,-2)</f>
        <v>0</v>
      </c>
      <c r="J78" s="146">
        <f>ROUND(別表4【長崎1】!K79,-2)</f>
        <v>0</v>
      </c>
      <c r="K78" s="147">
        <f t="shared" ref="K78:K88" si="12">SUM(F78:J78)</f>
        <v>1100</v>
      </c>
    </row>
    <row r="79" spans="1:14" x14ac:dyDescent="0.15">
      <c r="A79" s="197"/>
      <c r="B79" s="209"/>
      <c r="C79" s="10" t="s">
        <v>13</v>
      </c>
      <c r="D79" s="146">
        <f t="shared" ref="D79:D88" si="13">D78</f>
        <v>21</v>
      </c>
      <c r="E79" s="146">
        <f>別表4【長崎1】!F80</f>
        <v>100</v>
      </c>
      <c r="F79" s="146">
        <f>ROUND(別表4【長崎1】!G80,-2)</f>
        <v>1000</v>
      </c>
      <c r="G79" s="146">
        <f>ROUND(別表4【長崎1】!H80,-2)</f>
        <v>0</v>
      </c>
      <c r="H79" s="146">
        <f>ROUND(別表4【長崎1】!I80,-2)</f>
        <v>0</v>
      </c>
      <c r="I79" s="146">
        <f>ROUND(別表4【長崎1】!J80,-2)</f>
        <v>0</v>
      </c>
      <c r="J79" s="146">
        <f>ROUND(別表4【長崎1】!K80,-2)</f>
        <v>0</v>
      </c>
      <c r="K79" s="147">
        <f t="shared" si="12"/>
        <v>1000</v>
      </c>
    </row>
    <row r="80" spans="1:14" x14ac:dyDescent="0.15">
      <c r="A80" s="197"/>
      <c r="B80" s="209"/>
      <c r="C80" s="10" t="s">
        <v>14</v>
      </c>
      <c r="D80" s="146">
        <f t="shared" si="13"/>
        <v>21</v>
      </c>
      <c r="E80" s="146">
        <f>別表4【長崎1】!F81</f>
        <v>100</v>
      </c>
      <c r="F80" s="146">
        <f>ROUND(別表4【長崎1】!G81,-2)</f>
        <v>1000</v>
      </c>
      <c r="G80" s="146">
        <f>ROUND(別表4【長崎1】!H81,-2)</f>
        <v>0</v>
      </c>
      <c r="H80" s="146">
        <f>ROUND(別表4【長崎1】!I81,-2)</f>
        <v>0</v>
      </c>
      <c r="I80" s="146">
        <f>ROUND(別表4【長崎1】!J81,-2)</f>
        <v>0</v>
      </c>
      <c r="J80" s="146">
        <f>ROUND(別表4【長崎1】!K81,-2)</f>
        <v>0</v>
      </c>
      <c r="K80" s="147">
        <f t="shared" si="12"/>
        <v>1000</v>
      </c>
      <c r="L80" s="1" t="s">
        <v>24</v>
      </c>
    </row>
    <row r="81" spans="1:14" x14ac:dyDescent="0.15">
      <c r="A81" s="197"/>
      <c r="B81" s="209"/>
      <c r="C81" s="10" t="s">
        <v>15</v>
      </c>
      <c r="D81" s="146">
        <f t="shared" si="13"/>
        <v>21</v>
      </c>
      <c r="E81" s="146">
        <f>別表4【長崎1】!F82</f>
        <v>100</v>
      </c>
      <c r="F81" s="146">
        <f>ROUND(別表4【長崎1】!G82,-2)</f>
        <v>1000</v>
      </c>
      <c r="G81" s="146">
        <f>ROUND(別表4【長崎1】!H82,-2)</f>
        <v>0</v>
      </c>
      <c r="H81" s="146">
        <f>ROUND(別表4【長崎1】!I82,-2)</f>
        <v>0</v>
      </c>
      <c r="I81" s="146">
        <f>ROUND(別表4【長崎1】!J82,-2)</f>
        <v>0</v>
      </c>
      <c r="J81" s="146">
        <f>ROUND(別表4【長崎1】!K82,-2)</f>
        <v>0</v>
      </c>
      <c r="K81" s="147">
        <f t="shared" si="12"/>
        <v>1000</v>
      </c>
      <c r="L81" s="1" t="s">
        <v>24</v>
      </c>
    </row>
    <row r="82" spans="1:14" x14ac:dyDescent="0.15">
      <c r="A82" s="197"/>
      <c r="B82" s="209"/>
      <c r="C82" s="29" t="s">
        <v>16</v>
      </c>
      <c r="D82" s="146">
        <f t="shared" si="13"/>
        <v>21</v>
      </c>
      <c r="E82" s="146">
        <f>別表4【長崎1】!F83</f>
        <v>100</v>
      </c>
      <c r="F82" s="146">
        <f>ROUND(別表4【長崎1】!G83,-2)</f>
        <v>900</v>
      </c>
      <c r="G82" s="146">
        <f>ROUND(別表4【長崎1】!H83,-2)</f>
        <v>0</v>
      </c>
      <c r="H82" s="146">
        <f>ROUND(別表4【長崎1】!I83,-2)</f>
        <v>0</v>
      </c>
      <c r="I82" s="146">
        <f>ROUND(別表4【長崎1】!J83,-2)</f>
        <v>0</v>
      </c>
      <c r="J82" s="146">
        <f>ROUND(別表4【長崎1】!K83,-2)</f>
        <v>0</v>
      </c>
      <c r="K82" s="147">
        <f t="shared" si="12"/>
        <v>900</v>
      </c>
      <c r="L82" s="1" t="s">
        <v>24</v>
      </c>
    </row>
    <row r="83" spans="1:14" ht="14.25" customHeight="1" x14ac:dyDescent="0.15">
      <c r="A83" s="197"/>
      <c r="B83" s="209"/>
      <c r="C83" s="30" t="s">
        <v>49</v>
      </c>
      <c r="D83" s="146">
        <f t="shared" si="13"/>
        <v>21</v>
      </c>
      <c r="E83" s="146">
        <f>別表4【長崎1】!F84</f>
        <v>100</v>
      </c>
      <c r="F83" s="146">
        <f>ROUND(別表4【長崎1】!G84,-2)</f>
        <v>1000</v>
      </c>
      <c r="G83" s="146">
        <f>ROUND(別表4【長崎1】!H84,-2)</f>
        <v>0</v>
      </c>
      <c r="H83" s="146">
        <f>ROUND(別表4【長崎1】!I84,-2)</f>
        <v>0</v>
      </c>
      <c r="I83" s="146">
        <f>ROUND(別表4【長崎1】!J84,-2)</f>
        <v>0</v>
      </c>
      <c r="J83" s="146">
        <f>ROUND(別表4【長崎1】!K84,-2)</f>
        <v>0</v>
      </c>
      <c r="K83" s="147">
        <f t="shared" si="12"/>
        <v>1000</v>
      </c>
    </row>
    <row r="84" spans="1:14" x14ac:dyDescent="0.15">
      <c r="A84" s="197"/>
      <c r="B84" s="209"/>
      <c r="C84" s="10" t="s">
        <v>18</v>
      </c>
      <c r="D84" s="146">
        <f t="shared" si="13"/>
        <v>21</v>
      </c>
      <c r="E84" s="146">
        <f>別表4【長崎1】!F85</f>
        <v>100</v>
      </c>
      <c r="F84" s="146">
        <f>ROUND(別表4【長崎1】!G85,-2)</f>
        <v>1100</v>
      </c>
      <c r="G84" s="146">
        <f>ROUND(別表4【長崎1】!H85,-2)</f>
        <v>0</v>
      </c>
      <c r="H84" s="146">
        <f>ROUND(別表4【長崎1】!I85,-2)</f>
        <v>0</v>
      </c>
      <c r="I84" s="146">
        <f>ROUND(別表4【長崎1】!J85,-2)</f>
        <v>0</v>
      </c>
      <c r="J84" s="146">
        <f>ROUND(別表4【長崎1】!K85,-2)</f>
        <v>0</v>
      </c>
      <c r="K84" s="147">
        <f t="shared" si="12"/>
        <v>1100</v>
      </c>
    </row>
    <row r="85" spans="1:14" x14ac:dyDescent="0.15">
      <c r="A85" s="197"/>
      <c r="B85" s="209"/>
      <c r="C85" s="10" t="s">
        <v>19</v>
      </c>
      <c r="D85" s="146">
        <f t="shared" si="13"/>
        <v>21</v>
      </c>
      <c r="E85" s="146">
        <f>別表4【長崎1】!F86</f>
        <v>100</v>
      </c>
      <c r="F85" s="146">
        <f>ROUND(別表4【長崎1】!G86,-2)</f>
        <v>1100</v>
      </c>
      <c r="G85" s="146">
        <f>ROUND(別表4【長崎1】!H86,-2)</f>
        <v>0</v>
      </c>
      <c r="H85" s="146">
        <f>ROUND(別表4【長崎1】!I86,-2)</f>
        <v>0</v>
      </c>
      <c r="I85" s="146">
        <f>ROUND(別表4【長崎1】!J86,-2)</f>
        <v>0</v>
      </c>
      <c r="J85" s="146">
        <f>ROUND(別表4【長崎1】!K86,-2)</f>
        <v>0</v>
      </c>
      <c r="K85" s="147">
        <f t="shared" si="12"/>
        <v>1100</v>
      </c>
    </row>
    <row r="86" spans="1:14" x14ac:dyDescent="0.15">
      <c r="A86" s="197"/>
      <c r="B86" s="209"/>
      <c r="C86" s="10" t="s">
        <v>20</v>
      </c>
      <c r="D86" s="146">
        <f t="shared" si="13"/>
        <v>21</v>
      </c>
      <c r="E86" s="146">
        <f>別表4【長崎1】!F87</f>
        <v>100</v>
      </c>
      <c r="F86" s="146">
        <f>ROUND(別表4【長崎1】!G87,-2)</f>
        <v>1300</v>
      </c>
      <c r="G86" s="146">
        <f>ROUND(別表4【長崎1】!H87,-2)</f>
        <v>0</v>
      </c>
      <c r="H86" s="146">
        <f>ROUND(別表4【長崎1】!I87,-2)</f>
        <v>0</v>
      </c>
      <c r="I86" s="146">
        <f>ROUND(別表4【長崎1】!J87,-2)</f>
        <v>0</v>
      </c>
      <c r="J86" s="146">
        <f>ROUND(別表4【長崎1】!K87,-2)</f>
        <v>0</v>
      </c>
      <c r="K86" s="147">
        <f t="shared" si="12"/>
        <v>1300</v>
      </c>
    </row>
    <row r="87" spans="1:14" x14ac:dyDescent="0.15">
      <c r="A87" s="197"/>
      <c r="B87" s="209"/>
      <c r="C87" s="10" t="s">
        <v>21</v>
      </c>
      <c r="D87" s="146">
        <f t="shared" si="13"/>
        <v>21</v>
      </c>
      <c r="E87" s="146">
        <f>別表4【長崎1】!F88</f>
        <v>100</v>
      </c>
      <c r="F87" s="146">
        <f>ROUND(別表4【長崎1】!G88,-2)</f>
        <v>700</v>
      </c>
      <c r="G87" s="146">
        <f>ROUND(別表4【長崎1】!H88,-2)</f>
        <v>0</v>
      </c>
      <c r="H87" s="146">
        <f>ROUND(別表4【長崎1】!I88,-2)</f>
        <v>0</v>
      </c>
      <c r="I87" s="146">
        <f>ROUND(別表4【長崎1】!J88,-2)</f>
        <v>0</v>
      </c>
      <c r="J87" s="146">
        <f>ROUND(別表4【長崎1】!K88,-2)</f>
        <v>0</v>
      </c>
      <c r="K87" s="147">
        <f t="shared" si="12"/>
        <v>700</v>
      </c>
    </row>
    <row r="88" spans="1:14" ht="14.25" thickBot="1" x14ac:dyDescent="0.2">
      <c r="A88" s="198"/>
      <c r="B88" s="210"/>
      <c r="C88" s="31" t="s">
        <v>22</v>
      </c>
      <c r="D88" s="148">
        <f t="shared" si="13"/>
        <v>21</v>
      </c>
      <c r="E88" s="148">
        <f>別表4【長崎1】!F89</f>
        <v>85</v>
      </c>
      <c r="F88" s="148">
        <f>ROUND(別表4【長崎1】!G89,-2)</f>
        <v>0</v>
      </c>
      <c r="G88" s="148">
        <f>ROUND(別表4【長崎1】!H89,-2)</f>
        <v>0</v>
      </c>
      <c r="H88" s="148">
        <f>ROUND(別表4【長崎1】!I89,-2)</f>
        <v>0</v>
      </c>
      <c r="I88" s="148">
        <f>ROUND(別表4【長崎1】!J89,-2)</f>
        <v>0</v>
      </c>
      <c r="J88" s="148">
        <f>ROUND(別表4【長崎1】!K89,-2)</f>
        <v>0</v>
      </c>
      <c r="K88" s="149">
        <f t="shared" si="12"/>
        <v>0</v>
      </c>
    </row>
    <row r="89" spans="1:14" x14ac:dyDescent="0.15">
      <c r="A89" s="196">
        <v>5</v>
      </c>
      <c r="B89" s="203" t="s">
        <v>62</v>
      </c>
      <c r="C89" s="18" t="s">
        <v>44</v>
      </c>
      <c r="D89" s="144">
        <f>別表4【長崎1】!D101</f>
        <v>10</v>
      </c>
      <c r="E89" s="144">
        <f>別表4【長崎1】!F90</f>
        <v>100</v>
      </c>
      <c r="F89" s="144">
        <f>ROUND(別表4【長崎1】!G90,-2)</f>
        <v>1500</v>
      </c>
      <c r="G89" s="144">
        <f>ROUND(別表4【長崎1】!H90,-2)</f>
        <v>0</v>
      </c>
      <c r="H89" s="144">
        <f>ROUND(別表4【長崎1】!I90,-2)</f>
        <v>0</v>
      </c>
      <c r="I89" s="144">
        <f>ROUND(別表4【長崎1】!J90,-2)</f>
        <v>0</v>
      </c>
      <c r="J89" s="144">
        <f>ROUND(別表4【長崎1】!K90,-2)</f>
        <v>0</v>
      </c>
      <c r="K89" s="145">
        <f>SUM(F89:J89)</f>
        <v>1500</v>
      </c>
      <c r="N89" s="21"/>
    </row>
    <row r="90" spans="1:14" x14ac:dyDescent="0.15">
      <c r="A90" s="197"/>
      <c r="B90" s="202"/>
      <c r="C90" s="22" t="s">
        <v>43</v>
      </c>
      <c r="D90" s="146">
        <f>D89</f>
        <v>10</v>
      </c>
      <c r="E90" s="146">
        <f>別表4【長崎1】!F91</f>
        <v>100</v>
      </c>
      <c r="F90" s="146">
        <f>ROUND(別表4【長崎1】!G91,-2)</f>
        <v>1400</v>
      </c>
      <c r="G90" s="146">
        <f>ROUND(別表4【長崎1】!H91,-2)</f>
        <v>0</v>
      </c>
      <c r="H90" s="146">
        <f>ROUND(別表4【長崎1】!I91,-2)</f>
        <v>0</v>
      </c>
      <c r="I90" s="146">
        <f>ROUND(別表4【長崎1】!J91,-2)</f>
        <v>0</v>
      </c>
      <c r="J90" s="146">
        <f>ROUND(別表4【長崎1】!K91,-2)</f>
        <v>0</v>
      </c>
      <c r="K90" s="147">
        <f t="shared" ref="K90:K100" si="14">SUM(F90:J90)</f>
        <v>1400</v>
      </c>
    </row>
    <row r="91" spans="1:14" x14ac:dyDescent="0.15">
      <c r="A91" s="197"/>
      <c r="B91" s="202"/>
      <c r="C91" s="22" t="s">
        <v>13</v>
      </c>
      <c r="D91" s="146">
        <f t="shared" ref="D91:D100" si="15">D90</f>
        <v>10</v>
      </c>
      <c r="E91" s="146">
        <f>別表4【長崎1】!F92</f>
        <v>100</v>
      </c>
      <c r="F91" s="146">
        <f>ROUND(別表4【長崎1】!G92,-2)</f>
        <v>1300</v>
      </c>
      <c r="G91" s="146">
        <f>ROUND(別表4【長崎1】!H92,-2)</f>
        <v>0</v>
      </c>
      <c r="H91" s="146">
        <f>ROUND(別表4【長崎1】!I92,-2)</f>
        <v>0</v>
      </c>
      <c r="I91" s="146">
        <f>ROUND(別表4【長崎1】!J92,-2)</f>
        <v>0</v>
      </c>
      <c r="J91" s="146">
        <f>ROUND(別表4【長崎1】!K92,-2)</f>
        <v>0</v>
      </c>
      <c r="K91" s="147">
        <f t="shared" si="14"/>
        <v>1300</v>
      </c>
    </row>
    <row r="92" spans="1:14" x14ac:dyDescent="0.15">
      <c r="A92" s="197"/>
      <c r="B92" s="202"/>
      <c r="C92" s="22" t="s">
        <v>14</v>
      </c>
      <c r="D92" s="146">
        <f t="shared" si="15"/>
        <v>10</v>
      </c>
      <c r="E92" s="146">
        <f>別表4【長崎1】!F93</f>
        <v>100</v>
      </c>
      <c r="F92" s="146">
        <f>ROUND(別表4【長崎1】!G93,-2)</f>
        <v>1400</v>
      </c>
      <c r="G92" s="146">
        <f>ROUND(別表4【長崎1】!H93,-2)</f>
        <v>0</v>
      </c>
      <c r="H92" s="146">
        <f>ROUND(別表4【長崎1】!I93,-2)</f>
        <v>0</v>
      </c>
      <c r="I92" s="146">
        <f>ROUND(別表4【長崎1】!J93,-2)</f>
        <v>0</v>
      </c>
      <c r="J92" s="146">
        <f>ROUND(別表4【長崎1】!K93,-2)</f>
        <v>0</v>
      </c>
      <c r="K92" s="147">
        <f t="shared" si="14"/>
        <v>1400</v>
      </c>
      <c r="L92" s="1" t="s">
        <v>24</v>
      </c>
    </row>
    <row r="93" spans="1:14" x14ac:dyDescent="0.15">
      <c r="A93" s="197"/>
      <c r="B93" s="202"/>
      <c r="C93" s="22" t="s">
        <v>15</v>
      </c>
      <c r="D93" s="146">
        <f t="shared" si="15"/>
        <v>10</v>
      </c>
      <c r="E93" s="146">
        <f>別表4【長崎1】!F94</f>
        <v>100</v>
      </c>
      <c r="F93" s="146">
        <f>ROUND(別表4【長崎1】!G94,-2)</f>
        <v>1500</v>
      </c>
      <c r="G93" s="146">
        <f>ROUND(別表4【長崎1】!H94,-2)</f>
        <v>0</v>
      </c>
      <c r="H93" s="146">
        <f>ROUND(別表4【長崎1】!I94,-2)</f>
        <v>0</v>
      </c>
      <c r="I93" s="146">
        <f>ROUND(別表4【長崎1】!J94,-2)</f>
        <v>0</v>
      </c>
      <c r="J93" s="146">
        <f>ROUND(別表4【長崎1】!K94,-2)</f>
        <v>0</v>
      </c>
      <c r="K93" s="147">
        <f t="shared" si="14"/>
        <v>1500</v>
      </c>
      <c r="L93" s="1" t="s">
        <v>24</v>
      </c>
    </row>
    <row r="94" spans="1:14" x14ac:dyDescent="0.15">
      <c r="A94" s="197"/>
      <c r="B94" s="202"/>
      <c r="C94" s="32" t="s">
        <v>16</v>
      </c>
      <c r="D94" s="146">
        <f t="shared" si="15"/>
        <v>10</v>
      </c>
      <c r="E94" s="146">
        <f>別表4【長崎1】!F95</f>
        <v>100</v>
      </c>
      <c r="F94" s="146">
        <f>ROUND(別表4【長崎1】!G95,-2)</f>
        <v>1400</v>
      </c>
      <c r="G94" s="146">
        <f>ROUND(別表4【長崎1】!H95,-2)</f>
        <v>0</v>
      </c>
      <c r="H94" s="146">
        <f>ROUND(別表4【長崎1】!I95,-2)</f>
        <v>0</v>
      </c>
      <c r="I94" s="146">
        <f>ROUND(別表4【長崎1】!J95,-2)</f>
        <v>0</v>
      </c>
      <c r="J94" s="146">
        <f>ROUND(別表4【長崎1】!K95,-2)</f>
        <v>0</v>
      </c>
      <c r="K94" s="147">
        <f t="shared" si="14"/>
        <v>1400</v>
      </c>
      <c r="L94" s="1" t="s">
        <v>24</v>
      </c>
    </row>
    <row r="95" spans="1:14" ht="14.25" customHeight="1" x14ac:dyDescent="0.15">
      <c r="A95" s="197"/>
      <c r="B95" s="202"/>
      <c r="C95" s="33" t="s">
        <v>49</v>
      </c>
      <c r="D95" s="146">
        <f t="shared" si="15"/>
        <v>10</v>
      </c>
      <c r="E95" s="146">
        <f>別表4【長崎1】!F96</f>
        <v>100</v>
      </c>
      <c r="F95" s="146">
        <f>ROUND(別表4【長崎1】!G96,-2)</f>
        <v>1500</v>
      </c>
      <c r="G95" s="146">
        <f>ROUND(別表4【長崎1】!H96,-2)</f>
        <v>0</v>
      </c>
      <c r="H95" s="146">
        <f>ROUND(別表4【長崎1】!I96,-2)</f>
        <v>0</v>
      </c>
      <c r="I95" s="146">
        <f>ROUND(別表4【長崎1】!J96,-2)</f>
        <v>0</v>
      </c>
      <c r="J95" s="146">
        <f>ROUND(別表4【長崎1】!K96,-2)</f>
        <v>0</v>
      </c>
      <c r="K95" s="147">
        <f t="shared" si="14"/>
        <v>1500</v>
      </c>
    </row>
    <row r="96" spans="1:14" x14ac:dyDescent="0.15">
      <c r="A96" s="197"/>
      <c r="B96" s="202"/>
      <c r="C96" s="22" t="s">
        <v>18</v>
      </c>
      <c r="D96" s="146">
        <f t="shared" si="15"/>
        <v>10</v>
      </c>
      <c r="E96" s="146">
        <f>別表4【長崎1】!F97</f>
        <v>100</v>
      </c>
      <c r="F96" s="146">
        <f>ROUND(別表4【長崎1】!G97,-2)</f>
        <v>1400</v>
      </c>
      <c r="G96" s="146">
        <f>ROUND(別表4【長崎1】!H97,-2)</f>
        <v>0</v>
      </c>
      <c r="H96" s="146">
        <f>ROUND(別表4【長崎1】!I97,-2)</f>
        <v>0</v>
      </c>
      <c r="I96" s="146">
        <f>ROUND(別表4【長崎1】!J97,-2)</f>
        <v>0</v>
      </c>
      <c r="J96" s="146">
        <f>ROUND(別表4【長崎1】!K97,-2)</f>
        <v>0</v>
      </c>
      <c r="K96" s="147">
        <f t="shared" si="14"/>
        <v>1400</v>
      </c>
    </row>
    <row r="97" spans="1:14" x14ac:dyDescent="0.15">
      <c r="A97" s="197"/>
      <c r="B97" s="202"/>
      <c r="C97" s="22" t="s">
        <v>19</v>
      </c>
      <c r="D97" s="146">
        <f t="shared" si="15"/>
        <v>10</v>
      </c>
      <c r="E97" s="146">
        <f>別表4【長崎1】!F98</f>
        <v>100</v>
      </c>
      <c r="F97" s="146">
        <f>ROUND(別表4【長崎1】!G98,-2)</f>
        <v>1500</v>
      </c>
      <c r="G97" s="146">
        <f>ROUND(別表4【長崎1】!H98,-2)</f>
        <v>0</v>
      </c>
      <c r="H97" s="146">
        <f>ROUND(別表4【長崎1】!I98,-2)</f>
        <v>0</v>
      </c>
      <c r="I97" s="146">
        <f>ROUND(別表4【長崎1】!J98,-2)</f>
        <v>0</v>
      </c>
      <c r="J97" s="146">
        <f>ROUND(別表4【長崎1】!K98,-2)</f>
        <v>0</v>
      </c>
      <c r="K97" s="147">
        <f t="shared" si="14"/>
        <v>1500</v>
      </c>
    </row>
    <row r="98" spans="1:14" x14ac:dyDescent="0.15">
      <c r="A98" s="197"/>
      <c r="B98" s="202"/>
      <c r="C98" s="22" t="s">
        <v>20</v>
      </c>
      <c r="D98" s="146">
        <f t="shared" si="15"/>
        <v>10</v>
      </c>
      <c r="E98" s="146">
        <f>別表4【長崎1】!F99</f>
        <v>100</v>
      </c>
      <c r="F98" s="146">
        <f>ROUND(別表4【長崎1】!G99,-2)</f>
        <v>1600</v>
      </c>
      <c r="G98" s="146">
        <f>ROUND(別表4【長崎1】!H99,-2)</f>
        <v>0</v>
      </c>
      <c r="H98" s="146">
        <f>ROUND(別表4【長崎1】!I99,-2)</f>
        <v>0</v>
      </c>
      <c r="I98" s="146">
        <f>ROUND(別表4【長崎1】!J99,-2)</f>
        <v>0</v>
      </c>
      <c r="J98" s="146">
        <f>ROUND(別表4【長崎1】!K99,-2)</f>
        <v>0</v>
      </c>
      <c r="K98" s="147">
        <f t="shared" si="14"/>
        <v>1600</v>
      </c>
    </row>
    <row r="99" spans="1:14" x14ac:dyDescent="0.15">
      <c r="A99" s="197"/>
      <c r="B99" s="202"/>
      <c r="C99" s="22" t="s">
        <v>21</v>
      </c>
      <c r="D99" s="146">
        <f t="shared" si="15"/>
        <v>10</v>
      </c>
      <c r="E99" s="146">
        <f>別表4【長崎1】!F100</f>
        <v>100</v>
      </c>
      <c r="F99" s="146">
        <f>ROUND(別表4【長崎1】!G100,-2)</f>
        <v>1300</v>
      </c>
      <c r="G99" s="146">
        <f>ROUND(別表4【長崎1】!H100,-2)</f>
        <v>0</v>
      </c>
      <c r="H99" s="146">
        <f>ROUND(別表4【長崎1】!I100,-2)</f>
        <v>0</v>
      </c>
      <c r="I99" s="146">
        <f>ROUND(別表4【長崎1】!J100,-2)</f>
        <v>0</v>
      </c>
      <c r="J99" s="146">
        <f>ROUND(別表4【長崎1】!K100,-2)</f>
        <v>0</v>
      </c>
      <c r="K99" s="147">
        <f t="shared" si="14"/>
        <v>1300</v>
      </c>
    </row>
    <row r="100" spans="1:14" ht="14.25" thickBot="1" x14ac:dyDescent="0.2">
      <c r="A100" s="197"/>
      <c r="B100" s="204"/>
      <c r="C100" s="25" t="s">
        <v>22</v>
      </c>
      <c r="D100" s="146">
        <f t="shared" si="15"/>
        <v>10</v>
      </c>
      <c r="E100" s="146">
        <f>別表4【長崎1】!F101</f>
        <v>100</v>
      </c>
      <c r="F100" s="146">
        <f>ROUND(別表4【長崎1】!G101,-2)</f>
        <v>1400</v>
      </c>
      <c r="G100" s="146">
        <f>ROUND(別表4【長崎1】!H101,-2)</f>
        <v>0</v>
      </c>
      <c r="H100" s="146">
        <f>ROUND(別表4【長崎1】!I101,-2)</f>
        <v>0</v>
      </c>
      <c r="I100" s="146">
        <f>ROUND(別表4【長崎1】!J101,-2)</f>
        <v>0</v>
      </c>
      <c r="J100" s="146">
        <f>ROUND(別表4【長崎1】!K101,-2)</f>
        <v>0</v>
      </c>
      <c r="K100" s="147">
        <f t="shared" si="14"/>
        <v>1400</v>
      </c>
    </row>
    <row r="101" spans="1:14" x14ac:dyDescent="0.15">
      <c r="A101" s="196">
        <v>6</v>
      </c>
      <c r="B101" s="203" t="s">
        <v>63</v>
      </c>
      <c r="C101" s="18" t="s">
        <v>44</v>
      </c>
      <c r="D101" s="144">
        <f>別表4【長崎1】!D113</f>
        <v>50</v>
      </c>
      <c r="E101" s="144">
        <f>別表4【長崎1】!F102</f>
        <v>100</v>
      </c>
      <c r="F101" s="144">
        <f>ROUND(別表4【長崎1】!G102,-2)</f>
        <v>3600</v>
      </c>
      <c r="G101" s="144">
        <f>ROUND(別表4【長崎1】!H102,-2)</f>
        <v>0</v>
      </c>
      <c r="H101" s="144">
        <f>ROUND(別表4【長崎1】!I102,-2)</f>
        <v>0</v>
      </c>
      <c r="I101" s="144">
        <f>ROUND(別表4【長崎1】!J102,-2)</f>
        <v>0</v>
      </c>
      <c r="J101" s="144">
        <f>ROUND(別表4【長崎1】!K102,-2)</f>
        <v>0</v>
      </c>
      <c r="K101" s="145">
        <f>SUM(F101:J101)</f>
        <v>3600</v>
      </c>
      <c r="N101" s="21"/>
    </row>
    <row r="102" spans="1:14" x14ac:dyDescent="0.15">
      <c r="A102" s="197"/>
      <c r="B102" s="202"/>
      <c r="C102" s="22" t="s">
        <v>43</v>
      </c>
      <c r="D102" s="146">
        <f>D101</f>
        <v>50</v>
      </c>
      <c r="E102" s="146">
        <f>別表4【長崎1】!F103</f>
        <v>100</v>
      </c>
      <c r="F102" s="146">
        <f>ROUND(別表4【長崎1】!G103,-2)</f>
        <v>6200</v>
      </c>
      <c r="G102" s="146">
        <f>ROUND(別表4【長崎1】!H103,-2)</f>
        <v>0</v>
      </c>
      <c r="H102" s="146">
        <f>ROUND(別表4【長崎1】!I103,-2)</f>
        <v>0</v>
      </c>
      <c r="I102" s="146">
        <f>ROUND(別表4【長崎1】!J103,-2)</f>
        <v>0</v>
      </c>
      <c r="J102" s="146">
        <f>ROUND(別表4【長崎1】!K103,-2)</f>
        <v>0</v>
      </c>
      <c r="K102" s="147">
        <f t="shared" ref="K102:K112" si="16">SUM(F102:J102)</f>
        <v>6200</v>
      </c>
    </row>
    <row r="103" spans="1:14" x14ac:dyDescent="0.15">
      <c r="A103" s="197"/>
      <c r="B103" s="202"/>
      <c r="C103" s="22" t="s">
        <v>13</v>
      </c>
      <c r="D103" s="146">
        <f t="shared" ref="D103:D112" si="17">D102</f>
        <v>50</v>
      </c>
      <c r="E103" s="146">
        <f>別表4【長崎1】!F104</f>
        <v>100</v>
      </c>
      <c r="F103" s="146">
        <f>ROUND(別表4【長崎1】!G104,-2)</f>
        <v>6000</v>
      </c>
      <c r="G103" s="146">
        <f>ROUND(別表4【長崎1】!H104,-2)</f>
        <v>0</v>
      </c>
      <c r="H103" s="146">
        <f>ROUND(別表4【長崎1】!I104,-2)</f>
        <v>0</v>
      </c>
      <c r="I103" s="146">
        <f>ROUND(別表4【長崎1】!J104,-2)</f>
        <v>0</v>
      </c>
      <c r="J103" s="146">
        <f>ROUND(別表4【長崎1】!K104,-2)</f>
        <v>0</v>
      </c>
      <c r="K103" s="147">
        <f t="shared" si="16"/>
        <v>6000</v>
      </c>
    </row>
    <row r="104" spans="1:14" x14ac:dyDescent="0.15">
      <c r="A104" s="197"/>
      <c r="B104" s="202"/>
      <c r="C104" s="22" t="s">
        <v>14</v>
      </c>
      <c r="D104" s="146">
        <f t="shared" si="17"/>
        <v>50</v>
      </c>
      <c r="E104" s="146">
        <f>別表4【長崎1】!F105</f>
        <v>100</v>
      </c>
      <c r="F104" s="146">
        <f>ROUND(別表4【長崎1】!G105,-2)</f>
        <v>6700</v>
      </c>
      <c r="G104" s="146">
        <f>ROUND(別表4【長崎1】!H105,-2)</f>
        <v>0</v>
      </c>
      <c r="H104" s="146">
        <f>ROUND(別表4【長崎1】!I105,-2)</f>
        <v>0</v>
      </c>
      <c r="I104" s="146">
        <f>ROUND(別表4【長崎1】!J105,-2)</f>
        <v>0</v>
      </c>
      <c r="J104" s="146">
        <f>ROUND(別表4【長崎1】!K105,-2)</f>
        <v>0</v>
      </c>
      <c r="K104" s="147">
        <f t="shared" si="16"/>
        <v>6700</v>
      </c>
      <c r="L104" s="1" t="s">
        <v>24</v>
      </c>
    </row>
    <row r="105" spans="1:14" x14ac:dyDescent="0.15">
      <c r="A105" s="197"/>
      <c r="B105" s="202"/>
      <c r="C105" s="22" t="s">
        <v>15</v>
      </c>
      <c r="D105" s="146">
        <f t="shared" si="17"/>
        <v>50</v>
      </c>
      <c r="E105" s="146">
        <f>別表4【長崎1】!F106</f>
        <v>100</v>
      </c>
      <c r="F105" s="146">
        <f>ROUND(別表4【長崎1】!G106,-2)</f>
        <v>6100</v>
      </c>
      <c r="G105" s="146">
        <f>ROUND(別表4【長崎1】!H106,-2)</f>
        <v>0</v>
      </c>
      <c r="H105" s="146">
        <f>ROUND(別表4【長崎1】!I106,-2)</f>
        <v>0</v>
      </c>
      <c r="I105" s="146">
        <f>ROUND(別表4【長崎1】!J106,-2)</f>
        <v>0</v>
      </c>
      <c r="J105" s="146">
        <f>ROUND(別表4【長崎1】!K106,-2)</f>
        <v>0</v>
      </c>
      <c r="K105" s="147">
        <f t="shared" si="16"/>
        <v>6100</v>
      </c>
      <c r="L105" s="1" t="s">
        <v>24</v>
      </c>
    </row>
    <row r="106" spans="1:14" x14ac:dyDescent="0.15">
      <c r="A106" s="197"/>
      <c r="B106" s="202"/>
      <c r="C106" s="34" t="s">
        <v>16</v>
      </c>
      <c r="D106" s="146">
        <f t="shared" si="17"/>
        <v>50</v>
      </c>
      <c r="E106" s="146">
        <f>別表4【長崎1】!F107</f>
        <v>100</v>
      </c>
      <c r="F106" s="146">
        <f>ROUND(別表4【長崎1】!G107,-2)</f>
        <v>6300</v>
      </c>
      <c r="G106" s="146">
        <f>ROUND(別表4【長崎1】!H107,-2)</f>
        <v>0</v>
      </c>
      <c r="H106" s="146">
        <f>ROUND(別表4【長崎1】!I107,-2)</f>
        <v>0</v>
      </c>
      <c r="I106" s="146">
        <f>ROUND(別表4【長崎1】!J107,-2)</f>
        <v>0</v>
      </c>
      <c r="J106" s="146">
        <f>ROUND(別表4【長崎1】!K107,-2)</f>
        <v>0</v>
      </c>
      <c r="K106" s="147">
        <f t="shared" si="16"/>
        <v>6300</v>
      </c>
      <c r="L106" s="1" t="s">
        <v>24</v>
      </c>
    </row>
    <row r="107" spans="1:14" ht="14.25" customHeight="1" x14ac:dyDescent="0.15">
      <c r="A107" s="197"/>
      <c r="B107" s="202"/>
      <c r="C107" s="35" t="s">
        <v>49</v>
      </c>
      <c r="D107" s="146">
        <f t="shared" si="17"/>
        <v>50</v>
      </c>
      <c r="E107" s="146">
        <f>別表4【長崎1】!F108</f>
        <v>100</v>
      </c>
      <c r="F107" s="146">
        <f>ROUND(別表4【長崎1】!G108,-2)</f>
        <v>3700</v>
      </c>
      <c r="G107" s="146">
        <f>ROUND(別表4【長崎1】!H108,-2)</f>
        <v>0</v>
      </c>
      <c r="H107" s="146">
        <f>ROUND(別表4【長崎1】!I108,-2)</f>
        <v>0</v>
      </c>
      <c r="I107" s="146">
        <f>ROUND(別表4【長崎1】!J108,-2)</f>
        <v>0</v>
      </c>
      <c r="J107" s="146">
        <f>ROUND(別表4【長崎1】!K108,-2)</f>
        <v>0</v>
      </c>
      <c r="K107" s="147">
        <f t="shared" si="16"/>
        <v>3700</v>
      </c>
    </row>
    <row r="108" spans="1:14" x14ac:dyDescent="0.15">
      <c r="A108" s="197"/>
      <c r="B108" s="202"/>
      <c r="C108" s="22" t="s">
        <v>18</v>
      </c>
      <c r="D108" s="146">
        <f t="shared" si="17"/>
        <v>50</v>
      </c>
      <c r="E108" s="146">
        <f>別表4【長崎1】!F109</f>
        <v>100</v>
      </c>
      <c r="F108" s="146">
        <f>ROUND(別表4【長崎1】!G109,-2)</f>
        <v>6500</v>
      </c>
      <c r="G108" s="146">
        <f>ROUND(別表4【長崎1】!H109,-2)</f>
        <v>0</v>
      </c>
      <c r="H108" s="146">
        <f>ROUND(別表4【長崎1】!I109,-2)</f>
        <v>0</v>
      </c>
      <c r="I108" s="146">
        <f>ROUND(別表4【長崎1】!J109,-2)</f>
        <v>0</v>
      </c>
      <c r="J108" s="146">
        <f>ROUND(別表4【長崎1】!K109,-2)</f>
        <v>0</v>
      </c>
      <c r="K108" s="147">
        <f t="shared" si="16"/>
        <v>6500</v>
      </c>
    </row>
    <row r="109" spans="1:14" x14ac:dyDescent="0.15">
      <c r="A109" s="197"/>
      <c r="B109" s="202"/>
      <c r="C109" s="22" t="s">
        <v>19</v>
      </c>
      <c r="D109" s="146">
        <f t="shared" si="17"/>
        <v>50</v>
      </c>
      <c r="E109" s="146">
        <f>別表4【長崎1】!F110</f>
        <v>100</v>
      </c>
      <c r="F109" s="146">
        <f>ROUND(別表4【長崎1】!G110,-2)</f>
        <v>7000</v>
      </c>
      <c r="G109" s="146">
        <f>ROUND(別表4【長崎1】!H110,-2)</f>
        <v>0</v>
      </c>
      <c r="H109" s="146">
        <f>ROUND(別表4【長崎1】!I110,-2)</f>
        <v>0</v>
      </c>
      <c r="I109" s="146">
        <f>ROUND(別表4【長崎1】!J110,-2)</f>
        <v>0</v>
      </c>
      <c r="J109" s="146">
        <f>ROUND(別表4【長崎1】!K110,-2)</f>
        <v>0</v>
      </c>
      <c r="K109" s="147">
        <f t="shared" si="16"/>
        <v>7000</v>
      </c>
    </row>
    <row r="110" spans="1:14" x14ac:dyDescent="0.15">
      <c r="A110" s="197"/>
      <c r="B110" s="202"/>
      <c r="C110" s="22" t="s">
        <v>20</v>
      </c>
      <c r="D110" s="146">
        <f t="shared" si="17"/>
        <v>50</v>
      </c>
      <c r="E110" s="146">
        <f>別表4【長崎1】!F111</f>
        <v>100</v>
      </c>
      <c r="F110" s="146">
        <f>ROUND(別表4【長崎1】!G111,-2)</f>
        <v>7100</v>
      </c>
      <c r="G110" s="146">
        <f>ROUND(別表4【長崎1】!H111,-2)</f>
        <v>0</v>
      </c>
      <c r="H110" s="146">
        <f>ROUND(別表4【長崎1】!I111,-2)</f>
        <v>0</v>
      </c>
      <c r="I110" s="146">
        <f>ROUND(別表4【長崎1】!J111,-2)</f>
        <v>0</v>
      </c>
      <c r="J110" s="146">
        <f>ROUND(別表4【長崎1】!K111,-2)</f>
        <v>0</v>
      </c>
      <c r="K110" s="147">
        <f t="shared" si="16"/>
        <v>7100</v>
      </c>
    </row>
    <row r="111" spans="1:14" x14ac:dyDescent="0.15">
      <c r="A111" s="197"/>
      <c r="B111" s="202"/>
      <c r="C111" s="22" t="s">
        <v>21</v>
      </c>
      <c r="D111" s="146">
        <f t="shared" si="17"/>
        <v>50</v>
      </c>
      <c r="E111" s="146">
        <f>別表4【長崎1】!F112</f>
        <v>100</v>
      </c>
      <c r="F111" s="146">
        <f>ROUND(別表4【長崎1】!G112,-2)</f>
        <v>6700</v>
      </c>
      <c r="G111" s="146">
        <f>ROUND(別表4【長崎1】!H112,-2)</f>
        <v>0</v>
      </c>
      <c r="H111" s="146">
        <f>ROUND(別表4【長崎1】!I112,-2)</f>
        <v>0</v>
      </c>
      <c r="I111" s="146">
        <f>ROUND(別表4【長崎1】!J112,-2)</f>
        <v>0</v>
      </c>
      <c r="J111" s="146">
        <f>ROUND(別表4【長崎1】!K112,-2)</f>
        <v>0</v>
      </c>
      <c r="K111" s="147">
        <f t="shared" si="16"/>
        <v>6700</v>
      </c>
    </row>
    <row r="112" spans="1:14" ht="14.25" thickBot="1" x14ac:dyDescent="0.2">
      <c r="A112" s="198"/>
      <c r="B112" s="204"/>
      <c r="C112" s="25" t="s">
        <v>22</v>
      </c>
      <c r="D112" s="148">
        <f t="shared" si="17"/>
        <v>50</v>
      </c>
      <c r="E112" s="148">
        <f>別表4【長崎1】!F113</f>
        <v>100</v>
      </c>
      <c r="F112" s="148">
        <f>ROUND(別表4【長崎1】!G113,-2)</f>
        <v>6800</v>
      </c>
      <c r="G112" s="148">
        <f>ROUND(別表4【長崎1】!H113,-2)</f>
        <v>0</v>
      </c>
      <c r="H112" s="148">
        <f>ROUND(別表4【長崎1】!I113,-2)</f>
        <v>0</v>
      </c>
      <c r="I112" s="148">
        <f>ROUND(別表4【長崎1】!J113,-2)</f>
        <v>0</v>
      </c>
      <c r="J112" s="148">
        <f>ROUND(別表4【長崎1】!K113,-2)</f>
        <v>0</v>
      </c>
      <c r="K112" s="149">
        <f t="shared" si="16"/>
        <v>6800</v>
      </c>
    </row>
    <row r="113" spans="1:14" ht="14.25" hidden="1" thickBot="1" x14ac:dyDescent="0.2">
      <c r="A113" s="196">
        <v>10</v>
      </c>
      <c r="B113" s="203" t="s">
        <v>64</v>
      </c>
      <c r="C113" s="18" t="s">
        <v>44</v>
      </c>
      <c r="D113" s="144">
        <f>別表4【長崎1】!D125</f>
        <v>108</v>
      </c>
      <c r="E113" s="144">
        <f>別表4【長崎1】!F114</f>
        <v>100</v>
      </c>
      <c r="F113" s="144">
        <f>ROUND(別表4【長崎1】!G114,-2)</f>
        <v>21100</v>
      </c>
      <c r="G113" s="144">
        <f>ROUND(別表4【長崎1】!H114,-2)</f>
        <v>0</v>
      </c>
      <c r="H113" s="144">
        <f>ROUND(別表4【長崎1】!I114,-2)</f>
        <v>0</v>
      </c>
      <c r="I113" s="144">
        <f>ROUND(別表4【長崎1】!J114,-2)</f>
        <v>0</v>
      </c>
      <c r="J113" s="144">
        <f>ROUND(別表4【長崎1】!K114,-2)</f>
        <v>0</v>
      </c>
      <c r="K113" s="145">
        <f>SUM(F113:J113)</f>
        <v>21100</v>
      </c>
      <c r="N113" s="21"/>
    </row>
    <row r="114" spans="1:14" ht="14.25" hidden="1" thickBot="1" x14ac:dyDescent="0.2">
      <c r="A114" s="197"/>
      <c r="B114" s="202"/>
      <c r="C114" s="22" t="s">
        <v>43</v>
      </c>
      <c r="D114" s="146">
        <f>D113</f>
        <v>108</v>
      </c>
      <c r="E114" s="146">
        <f>別表4【長崎1】!F115</f>
        <v>100</v>
      </c>
      <c r="F114" s="146">
        <f>ROUND(別表4【長崎1】!G115,-2)</f>
        <v>16700</v>
      </c>
      <c r="G114" s="146">
        <f>ROUND(別表4【長崎1】!H115,-2)</f>
        <v>0</v>
      </c>
      <c r="H114" s="146">
        <f>ROUND(別表4【長崎1】!I115,-2)</f>
        <v>0</v>
      </c>
      <c r="I114" s="146">
        <f>ROUND(別表4【長崎1】!J115,-2)</f>
        <v>0</v>
      </c>
      <c r="J114" s="146">
        <f>ROUND(別表4【長崎1】!K115,-2)</f>
        <v>0</v>
      </c>
      <c r="K114" s="147">
        <f t="shared" ref="K114:K124" si="18">SUM(F114:J114)</f>
        <v>16700</v>
      </c>
    </row>
    <row r="115" spans="1:14" ht="14.25" hidden="1" thickBot="1" x14ac:dyDescent="0.2">
      <c r="A115" s="197"/>
      <c r="B115" s="202"/>
      <c r="C115" s="22" t="s">
        <v>13</v>
      </c>
      <c r="D115" s="146">
        <f t="shared" ref="D115:D124" si="19">D114</f>
        <v>108</v>
      </c>
      <c r="E115" s="146">
        <f>別表4【長崎1】!F116</f>
        <v>100</v>
      </c>
      <c r="F115" s="146">
        <f>ROUND(別表4【長崎1】!G116,-2)</f>
        <v>14700</v>
      </c>
      <c r="G115" s="146">
        <f>ROUND(別表4【長崎1】!H116,-2)</f>
        <v>0</v>
      </c>
      <c r="H115" s="146">
        <f>ROUND(別表4【長崎1】!I116,-2)</f>
        <v>0</v>
      </c>
      <c r="I115" s="146">
        <f>ROUND(別表4【長崎1】!J116,-2)</f>
        <v>0</v>
      </c>
      <c r="J115" s="146">
        <f>ROUND(別表4【長崎1】!K116,-2)</f>
        <v>0</v>
      </c>
      <c r="K115" s="147">
        <f t="shared" si="18"/>
        <v>14700</v>
      </c>
    </row>
    <row r="116" spans="1:14" ht="14.25" hidden="1" thickBot="1" x14ac:dyDescent="0.2">
      <c r="A116" s="197"/>
      <c r="B116" s="202"/>
      <c r="C116" s="22" t="s">
        <v>14</v>
      </c>
      <c r="D116" s="146">
        <f t="shared" si="19"/>
        <v>108</v>
      </c>
      <c r="E116" s="146">
        <f>別表4【長崎1】!F117</f>
        <v>100</v>
      </c>
      <c r="F116" s="146">
        <f>ROUND(別表4【長崎1】!G117,-2)</f>
        <v>23400</v>
      </c>
      <c r="G116" s="146">
        <f>ROUND(別表4【長崎1】!H117,-2)</f>
        <v>0</v>
      </c>
      <c r="H116" s="146">
        <f>ROUND(別表4【長崎1】!I117,-2)</f>
        <v>0</v>
      </c>
      <c r="I116" s="146">
        <f>ROUND(別表4【長崎1】!J117,-2)</f>
        <v>0</v>
      </c>
      <c r="J116" s="146">
        <f>ROUND(別表4【長崎1】!K117,-2)</f>
        <v>0</v>
      </c>
      <c r="K116" s="147">
        <f t="shared" si="18"/>
        <v>23400</v>
      </c>
      <c r="L116" s="1" t="s">
        <v>24</v>
      </c>
    </row>
    <row r="117" spans="1:14" ht="14.25" hidden="1" thickBot="1" x14ac:dyDescent="0.2">
      <c r="A117" s="197"/>
      <c r="B117" s="202"/>
      <c r="C117" s="22" t="s">
        <v>15</v>
      </c>
      <c r="D117" s="146">
        <f t="shared" si="19"/>
        <v>108</v>
      </c>
      <c r="E117" s="146">
        <f>別表4【長崎1】!F118</f>
        <v>100</v>
      </c>
      <c r="F117" s="146">
        <f>ROUND(別表4【長崎1】!G118,-2)</f>
        <v>25800</v>
      </c>
      <c r="G117" s="146">
        <f>ROUND(別表4【長崎1】!H118,-2)</f>
        <v>0</v>
      </c>
      <c r="H117" s="146">
        <f>ROUND(別表4【長崎1】!I118,-2)</f>
        <v>0</v>
      </c>
      <c r="I117" s="146">
        <f>ROUND(別表4【長崎1】!J118,-2)</f>
        <v>0</v>
      </c>
      <c r="J117" s="146">
        <f>ROUND(別表4【長崎1】!K118,-2)</f>
        <v>0</v>
      </c>
      <c r="K117" s="147">
        <f t="shared" si="18"/>
        <v>25800</v>
      </c>
      <c r="L117" s="1" t="s">
        <v>24</v>
      </c>
    </row>
    <row r="118" spans="1:14" ht="14.25" hidden="1" thickBot="1" x14ac:dyDescent="0.2">
      <c r="A118" s="197"/>
      <c r="B118" s="202"/>
      <c r="C118" s="32" t="s">
        <v>16</v>
      </c>
      <c r="D118" s="146">
        <f t="shared" si="19"/>
        <v>108</v>
      </c>
      <c r="E118" s="146">
        <f>別表4【長崎1】!F119</f>
        <v>100</v>
      </c>
      <c r="F118" s="146">
        <f>ROUND(別表4【長崎1】!G119,-2)</f>
        <v>23100</v>
      </c>
      <c r="G118" s="146">
        <f>ROUND(別表4【長崎1】!H119,-2)</f>
        <v>0</v>
      </c>
      <c r="H118" s="146">
        <f>ROUND(別表4【長崎1】!I119,-2)</f>
        <v>0</v>
      </c>
      <c r="I118" s="146">
        <f>ROUND(別表4【長崎1】!J119,-2)</f>
        <v>0</v>
      </c>
      <c r="J118" s="146">
        <f>ROUND(別表4【長崎1】!K119,-2)</f>
        <v>0</v>
      </c>
      <c r="K118" s="147">
        <f t="shared" si="18"/>
        <v>23100</v>
      </c>
      <c r="L118" s="1" t="s">
        <v>24</v>
      </c>
    </row>
    <row r="119" spans="1:14" ht="14.25" hidden="1" customHeight="1" x14ac:dyDescent="0.15">
      <c r="A119" s="197"/>
      <c r="B119" s="202"/>
      <c r="C119" s="33" t="s">
        <v>49</v>
      </c>
      <c r="D119" s="146">
        <f t="shared" si="19"/>
        <v>108</v>
      </c>
      <c r="E119" s="146">
        <f>別表4【長崎1】!F120</f>
        <v>100</v>
      </c>
      <c r="F119" s="146">
        <f>ROUND(別表4【長崎1】!G120,-2)</f>
        <v>13000</v>
      </c>
      <c r="G119" s="146">
        <f>ROUND(別表4【長崎1】!H120,-2)</f>
        <v>0</v>
      </c>
      <c r="H119" s="146">
        <f>ROUND(別表4【長崎1】!I120,-2)</f>
        <v>0</v>
      </c>
      <c r="I119" s="146">
        <f>ROUND(別表4【長崎1】!J120,-2)</f>
        <v>0</v>
      </c>
      <c r="J119" s="146">
        <f>ROUND(別表4【長崎1】!K120,-2)</f>
        <v>0</v>
      </c>
      <c r="K119" s="147">
        <f t="shared" si="18"/>
        <v>13000</v>
      </c>
    </row>
    <row r="120" spans="1:14" ht="14.25" hidden="1" thickBot="1" x14ac:dyDescent="0.2">
      <c r="A120" s="197"/>
      <c r="B120" s="202"/>
      <c r="C120" s="22" t="s">
        <v>18</v>
      </c>
      <c r="D120" s="146">
        <f t="shared" si="19"/>
        <v>108</v>
      </c>
      <c r="E120" s="146">
        <f>別表4【長崎1】!F121</f>
        <v>100</v>
      </c>
      <c r="F120" s="146">
        <f>ROUND(別表4【長崎1】!G121,-2)</f>
        <v>11900</v>
      </c>
      <c r="G120" s="146">
        <f>ROUND(別表4【長崎1】!H121,-2)</f>
        <v>0</v>
      </c>
      <c r="H120" s="146">
        <f>ROUND(別表4【長崎1】!I121,-2)</f>
        <v>0</v>
      </c>
      <c r="I120" s="146">
        <f>ROUND(別表4【長崎1】!J121,-2)</f>
        <v>0</v>
      </c>
      <c r="J120" s="146">
        <f>ROUND(別表4【長崎1】!K121,-2)</f>
        <v>0</v>
      </c>
      <c r="K120" s="147">
        <f t="shared" si="18"/>
        <v>11900</v>
      </c>
    </row>
    <row r="121" spans="1:14" ht="14.25" hidden="1" thickBot="1" x14ac:dyDescent="0.2">
      <c r="A121" s="197"/>
      <c r="B121" s="202"/>
      <c r="C121" s="22" t="s">
        <v>19</v>
      </c>
      <c r="D121" s="146">
        <f t="shared" si="19"/>
        <v>108</v>
      </c>
      <c r="E121" s="146">
        <f>別表4【長崎1】!F122</f>
        <v>100</v>
      </c>
      <c r="F121" s="146">
        <f>ROUND(別表4【長崎1】!G122,-2)</f>
        <v>17800</v>
      </c>
      <c r="G121" s="146">
        <f>ROUND(別表4【長崎1】!H122,-2)</f>
        <v>0</v>
      </c>
      <c r="H121" s="146">
        <f>ROUND(別表4【長崎1】!I122,-2)</f>
        <v>0</v>
      </c>
      <c r="I121" s="146">
        <f>ROUND(別表4【長崎1】!J122,-2)</f>
        <v>0</v>
      </c>
      <c r="J121" s="146">
        <f>ROUND(別表4【長崎1】!K122,-2)</f>
        <v>0</v>
      </c>
      <c r="K121" s="147">
        <f t="shared" si="18"/>
        <v>17800</v>
      </c>
    </row>
    <row r="122" spans="1:14" ht="14.25" hidden="1" thickBot="1" x14ac:dyDescent="0.2">
      <c r="A122" s="197"/>
      <c r="B122" s="202"/>
      <c r="C122" s="22" t="s">
        <v>20</v>
      </c>
      <c r="D122" s="146">
        <f t="shared" si="19"/>
        <v>108</v>
      </c>
      <c r="E122" s="146">
        <f>別表4【長崎1】!F123</f>
        <v>100</v>
      </c>
      <c r="F122" s="146">
        <f>ROUND(別表4【長崎1】!G123,-2)</f>
        <v>22000</v>
      </c>
      <c r="G122" s="146">
        <f>ROUND(別表4【長崎1】!H123,-2)</f>
        <v>0</v>
      </c>
      <c r="H122" s="146">
        <f>ROUND(別表4【長崎1】!I123,-2)</f>
        <v>0</v>
      </c>
      <c r="I122" s="146">
        <f>ROUND(別表4【長崎1】!J123,-2)</f>
        <v>0</v>
      </c>
      <c r="J122" s="146">
        <f>ROUND(別表4【長崎1】!K123,-2)</f>
        <v>0</v>
      </c>
      <c r="K122" s="147">
        <f t="shared" si="18"/>
        <v>22000</v>
      </c>
    </row>
    <row r="123" spans="1:14" ht="14.25" hidden="1" thickBot="1" x14ac:dyDescent="0.2">
      <c r="A123" s="197"/>
      <c r="B123" s="202"/>
      <c r="C123" s="22" t="s">
        <v>21</v>
      </c>
      <c r="D123" s="146">
        <f t="shared" si="19"/>
        <v>108</v>
      </c>
      <c r="E123" s="146">
        <f>別表4【長崎1】!F124</f>
        <v>100</v>
      </c>
      <c r="F123" s="146">
        <f>ROUND(別表4【長崎1】!G124,-2)</f>
        <v>24400</v>
      </c>
      <c r="G123" s="146">
        <f>ROUND(別表4【長崎1】!H124,-2)</f>
        <v>0</v>
      </c>
      <c r="H123" s="146">
        <f>ROUND(別表4【長崎1】!I124,-2)</f>
        <v>0</v>
      </c>
      <c r="I123" s="146">
        <f>ROUND(別表4【長崎1】!J124,-2)</f>
        <v>0</v>
      </c>
      <c r="J123" s="146">
        <f>ROUND(別表4【長崎1】!K124,-2)</f>
        <v>0</v>
      </c>
      <c r="K123" s="147">
        <f t="shared" si="18"/>
        <v>24400</v>
      </c>
    </row>
    <row r="124" spans="1:14" ht="14.25" hidden="1" thickBot="1" x14ac:dyDescent="0.2">
      <c r="A124" s="198"/>
      <c r="B124" s="204"/>
      <c r="C124" s="25" t="s">
        <v>22</v>
      </c>
      <c r="D124" s="148">
        <f t="shared" si="19"/>
        <v>108</v>
      </c>
      <c r="E124" s="148">
        <f>別表4【長崎1】!F125</f>
        <v>100</v>
      </c>
      <c r="F124" s="148">
        <f>ROUND(別表4【長崎1】!G125,-2)</f>
        <v>17000</v>
      </c>
      <c r="G124" s="148">
        <f>ROUND(別表4【長崎1】!H125,-2)</f>
        <v>0</v>
      </c>
      <c r="H124" s="148">
        <f>ROUND(別表4【長崎1】!I125,-2)</f>
        <v>0</v>
      </c>
      <c r="I124" s="148">
        <f>ROUND(別表4【長崎1】!J125,-2)</f>
        <v>0</v>
      </c>
      <c r="J124" s="148">
        <f>ROUND(別表4【長崎1】!K125,-2)</f>
        <v>0</v>
      </c>
      <c r="K124" s="149">
        <f t="shared" si="18"/>
        <v>17000</v>
      </c>
    </row>
    <row r="125" spans="1:14" x14ac:dyDescent="0.15">
      <c r="A125" s="196">
        <v>7</v>
      </c>
      <c r="B125" s="203" t="s">
        <v>65</v>
      </c>
      <c r="C125" s="18" t="s">
        <v>44</v>
      </c>
      <c r="D125" s="144">
        <f>別表4【長崎1】!D137</f>
        <v>115</v>
      </c>
      <c r="E125" s="144">
        <f>別表4【長崎1】!F126</f>
        <v>100</v>
      </c>
      <c r="F125" s="144">
        <f>ROUND(別表4【長崎1】!G126,-2)</f>
        <v>8500</v>
      </c>
      <c r="G125" s="144">
        <f>ROUND(別表4【長崎1】!H126,-2)</f>
        <v>0</v>
      </c>
      <c r="H125" s="144">
        <f>ROUND(別表4【長崎1】!I126,-2)</f>
        <v>0</v>
      </c>
      <c r="I125" s="144">
        <f>ROUND(別表4【長崎1】!J126,-2)</f>
        <v>0</v>
      </c>
      <c r="J125" s="144">
        <f>ROUND(別表4【長崎1】!K126,-2)</f>
        <v>0</v>
      </c>
      <c r="K125" s="145">
        <f>SUM(F125:J125)</f>
        <v>8500</v>
      </c>
      <c r="N125" s="21"/>
    </row>
    <row r="126" spans="1:14" x14ac:dyDescent="0.15">
      <c r="A126" s="197"/>
      <c r="B126" s="202"/>
      <c r="C126" s="22" t="s">
        <v>43</v>
      </c>
      <c r="D126" s="146">
        <f>D125</f>
        <v>115</v>
      </c>
      <c r="E126" s="146">
        <f>別表4【長崎1】!F127</f>
        <v>100</v>
      </c>
      <c r="F126" s="146">
        <f>ROUND(別表4【長崎1】!G127,-2)</f>
        <v>7200</v>
      </c>
      <c r="G126" s="146">
        <f>ROUND(別表4【長崎1】!H127,-2)</f>
        <v>0</v>
      </c>
      <c r="H126" s="146">
        <f>ROUND(別表4【長崎1】!I127,-2)</f>
        <v>0</v>
      </c>
      <c r="I126" s="146">
        <f>ROUND(別表4【長崎1】!J127,-2)</f>
        <v>0</v>
      </c>
      <c r="J126" s="146">
        <f>ROUND(別表4【長崎1】!K127,-2)</f>
        <v>0</v>
      </c>
      <c r="K126" s="147">
        <f t="shared" ref="K126:K136" si="20">SUM(F126:J126)</f>
        <v>7200</v>
      </c>
    </row>
    <row r="127" spans="1:14" x14ac:dyDescent="0.15">
      <c r="A127" s="197"/>
      <c r="B127" s="202"/>
      <c r="C127" s="22" t="s">
        <v>13</v>
      </c>
      <c r="D127" s="146">
        <f t="shared" ref="D127:D136" si="21">D126</f>
        <v>115</v>
      </c>
      <c r="E127" s="146">
        <f>別表4【長崎1】!F128</f>
        <v>100</v>
      </c>
      <c r="F127" s="146">
        <f>ROUND(別表4【長崎1】!G128,-2)</f>
        <v>7800</v>
      </c>
      <c r="G127" s="146">
        <f>ROUND(別表4【長崎1】!H128,-2)</f>
        <v>0</v>
      </c>
      <c r="H127" s="146">
        <f>ROUND(別表4【長崎1】!I128,-2)</f>
        <v>0</v>
      </c>
      <c r="I127" s="146">
        <f>ROUND(別表4【長崎1】!J128,-2)</f>
        <v>0</v>
      </c>
      <c r="J127" s="146">
        <f>ROUND(別表4【長崎1】!K128,-2)</f>
        <v>0</v>
      </c>
      <c r="K127" s="147">
        <f t="shared" si="20"/>
        <v>7800</v>
      </c>
    </row>
    <row r="128" spans="1:14" x14ac:dyDescent="0.15">
      <c r="A128" s="197"/>
      <c r="B128" s="202"/>
      <c r="C128" s="22" t="s">
        <v>14</v>
      </c>
      <c r="D128" s="146">
        <f t="shared" si="21"/>
        <v>115</v>
      </c>
      <c r="E128" s="146">
        <f>別表4【長崎1】!F129</f>
        <v>100</v>
      </c>
      <c r="F128" s="146">
        <f>ROUND(別表4【長崎1】!G129,-2)</f>
        <v>7000</v>
      </c>
      <c r="G128" s="146">
        <f>ROUND(別表4【長崎1】!H129,-2)</f>
        <v>0</v>
      </c>
      <c r="H128" s="146">
        <f>ROUND(別表4【長崎1】!I129,-2)</f>
        <v>0</v>
      </c>
      <c r="I128" s="146">
        <f>ROUND(別表4【長崎1】!J129,-2)</f>
        <v>0</v>
      </c>
      <c r="J128" s="146">
        <f>ROUND(別表4【長崎1】!K129,-2)</f>
        <v>0</v>
      </c>
      <c r="K128" s="147">
        <f t="shared" si="20"/>
        <v>7000</v>
      </c>
      <c r="L128" s="1" t="s">
        <v>24</v>
      </c>
    </row>
    <row r="129" spans="1:14" x14ac:dyDescent="0.15">
      <c r="A129" s="197"/>
      <c r="B129" s="202"/>
      <c r="C129" s="22" t="s">
        <v>15</v>
      </c>
      <c r="D129" s="146">
        <f t="shared" si="21"/>
        <v>115</v>
      </c>
      <c r="E129" s="146">
        <f>別表4【長崎1】!F130</f>
        <v>100</v>
      </c>
      <c r="F129" s="146">
        <f>ROUND(別表4【長崎1】!G130,-2)</f>
        <v>6800</v>
      </c>
      <c r="G129" s="146">
        <f>ROUND(別表4【長崎1】!H130,-2)</f>
        <v>0</v>
      </c>
      <c r="H129" s="146">
        <f>ROUND(別表4【長崎1】!I130,-2)</f>
        <v>0</v>
      </c>
      <c r="I129" s="146">
        <f>ROUND(別表4【長崎1】!J130,-2)</f>
        <v>0</v>
      </c>
      <c r="J129" s="146">
        <f>ROUND(別表4【長崎1】!K130,-2)</f>
        <v>0</v>
      </c>
      <c r="K129" s="147">
        <f t="shared" si="20"/>
        <v>6800</v>
      </c>
      <c r="L129" s="1" t="s">
        <v>24</v>
      </c>
    </row>
    <row r="130" spans="1:14" x14ac:dyDescent="0.15">
      <c r="A130" s="197"/>
      <c r="B130" s="202"/>
      <c r="C130" s="34" t="s">
        <v>16</v>
      </c>
      <c r="D130" s="146">
        <f t="shared" si="21"/>
        <v>115</v>
      </c>
      <c r="E130" s="146">
        <f>別表4【長崎1】!F131</f>
        <v>100</v>
      </c>
      <c r="F130" s="146">
        <f>ROUND(別表4【長崎1】!G131,-2)</f>
        <v>11000</v>
      </c>
      <c r="G130" s="146">
        <f>ROUND(別表4【長崎1】!H131,-2)</f>
        <v>0</v>
      </c>
      <c r="H130" s="146">
        <f>ROUND(別表4【長崎1】!I131,-2)</f>
        <v>0</v>
      </c>
      <c r="I130" s="146">
        <f>ROUND(別表4【長崎1】!J131,-2)</f>
        <v>0</v>
      </c>
      <c r="J130" s="146">
        <f>ROUND(別表4【長崎1】!K131,-2)</f>
        <v>0</v>
      </c>
      <c r="K130" s="147">
        <f t="shared" si="20"/>
        <v>11000</v>
      </c>
      <c r="L130" s="1" t="s">
        <v>24</v>
      </c>
    </row>
    <row r="131" spans="1:14" ht="14.25" customHeight="1" x14ac:dyDescent="0.15">
      <c r="A131" s="197"/>
      <c r="B131" s="202"/>
      <c r="C131" s="35" t="s">
        <v>49</v>
      </c>
      <c r="D131" s="146">
        <f t="shared" si="21"/>
        <v>115</v>
      </c>
      <c r="E131" s="146">
        <f>別表4【長崎1】!F132</f>
        <v>100</v>
      </c>
      <c r="F131" s="146">
        <f>ROUND(別表4【長崎1】!G132,-2)</f>
        <v>6400</v>
      </c>
      <c r="G131" s="146">
        <f>ROUND(別表4【長崎1】!H132,-2)</f>
        <v>0</v>
      </c>
      <c r="H131" s="146">
        <f>ROUND(別表4【長崎1】!I132,-2)</f>
        <v>0</v>
      </c>
      <c r="I131" s="146">
        <f>ROUND(別表4【長崎1】!J132,-2)</f>
        <v>0</v>
      </c>
      <c r="J131" s="146">
        <f>ROUND(別表4【長崎1】!K132,-2)</f>
        <v>0</v>
      </c>
      <c r="K131" s="147">
        <f t="shared" si="20"/>
        <v>6400</v>
      </c>
    </row>
    <row r="132" spans="1:14" x14ac:dyDescent="0.15">
      <c r="A132" s="197"/>
      <c r="B132" s="202"/>
      <c r="C132" s="22" t="s">
        <v>18</v>
      </c>
      <c r="D132" s="146">
        <f t="shared" si="21"/>
        <v>115</v>
      </c>
      <c r="E132" s="146">
        <f>別表4【長崎1】!F133</f>
        <v>100</v>
      </c>
      <c r="F132" s="146">
        <f>ROUND(別表4【長崎1】!G133,-2)</f>
        <v>6100</v>
      </c>
      <c r="G132" s="146">
        <f>ROUND(別表4【長崎1】!H133,-2)</f>
        <v>0</v>
      </c>
      <c r="H132" s="146">
        <f>ROUND(別表4【長崎1】!I133,-2)</f>
        <v>0</v>
      </c>
      <c r="I132" s="146">
        <f>ROUND(別表4【長崎1】!J133,-2)</f>
        <v>0</v>
      </c>
      <c r="J132" s="146">
        <f>ROUND(別表4【長崎1】!K133,-2)</f>
        <v>0</v>
      </c>
      <c r="K132" s="147">
        <f t="shared" si="20"/>
        <v>6100</v>
      </c>
    </row>
    <row r="133" spans="1:14" x14ac:dyDescent="0.15">
      <c r="A133" s="197"/>
      <c r="B133" s="202"/>
      <c r="C133" s="22" t="s">
        <v>19</v>
      </c>
      <c r="D133" s="146">
        <f t="shared" si="21"/>
        <v>115</v>
      </c>
      <c r="E133" s="146">
        <f>別表4【長崎1】!F134</f>
        <v>100</v>
      </c>
      <c r="F133" s="146">
        <f>ROUND(別表4【長崎1】!G134,-2)</f>
        <v>6700</v>
      </c>
      <c r="G133" s="146">
        <f>ROUND(別表4【長崎1】!H134,-2)</f>
        <v>0</v>
      </c>
      <c r="H133" s="146">
        <f>ROUND(別表4【長崎1】!I134,-2)</f>
        <v>0</v>
      </c>
      <c r="I133" s="146">
        <f>ROUND(別表4【長崎1】!J134,-2)</f>
        <v>0</v>
      </c>
      <c r="J133" s="146">
        <f>ROUND(別表4【長崎1】!K134,-2)</f>
        <v>0</v>
      </c>
      <c r="K133" s="147">
        <f t="shared" si="20"/>
        <v>6700</v>
      </c>
    </row>
    <row r="134" spans="1:14" x14ac:dyDescent="0.15">
      <c r="A134" s="197"/>
      <c r="B134" s="202"/>
      <c r="C134" s="22" t="s">
        <v>20</v>
      </c>
      <c r="D134" s="146">
        <f t="shared" si="21"/>
        <v>115</v>
      </c>
      <c r="E134" s="146">
        <f>別表4【長崎1】!F135</f>
        <v>100</v>
      </c>
      <c r="F134" s="146">
        <f>ROUND(別表4【長崎1】!G135,-2)</f>
        <v>7500</v>
      </c>
      <c r="G134" s="146">
        <f>ROUND(別表4【長崎1】!H135,-2)</f>
        <v>0</v>
      </c>
      <c r="H134" s="146">
        <f>ROUND(別表4【長崎1】!I135,-2)</f>
        <v>0</v>
      </c>
      <c r="I134" s="146">
        <f>ROUND(別表4【長崎1】!J135,-2)</f>
        <v>0</v>
      </c>
      <c r="J134" s="146">
        <f>ROUND(別表4【長崎1】!K135,-2)</f>
        <v>0</v>
      </c>
      <c r="K134" s="147">
        <f t="shared" si="20"/>
        <v>7500</v>
      </c>
    </row>
    <row r="135" spans="1:14" x14ac:dyDescent="0.15">
      <c r="A135" s="197"/>
      <c r="B135" s="202"/>
      <c r="C135" s="22" t="s">
        <v>21</v>
      </c>
      <c r="D135" s="146">
        <f t="shared" si="21"/>
        <v>115</v>
      </c>
      <c r="E135" s="146">
        <f>別表4【長崎1】!F136</f>
        <v>100</v>
      </c>
      <c r="F135" s="146">
        <f>ROUND(別表4【長崎1】!G136,-2)</f>
        <v>6100</v>
      </c>
      <c r="G135" s="146">
        <f>ROUND(別表4【長崎1】!H136,-2)</f>
        <v>0</v>
      </c>
      <c r="H135" s="146">
        <f>ROUND(別表4【長崎1】!I136,-2)</f>
        <v>0</v>
      </c>
      <c r="I135" s="146">
        <f>ROUND(別表4【長崎1】!J136,-2)</f>
        <v>0</v>
      </c>
      <c r="J135" s="146">
        <f>ROUND(別表4【長崎1】!K136,-2)</f>
        <v>0</v>
      </c>
      <c r="K135" s="147">
        <f t="shared" si="20"/>
        <v>6100</v>
      </c>
    </row>
    <row r="136" spans="1:14" ht="14.25" thickBot="1" x14ac:dyDescent="0.2">
      <c r="A136" s="197"/>
      <c r="B136" s="204"/>
      <c r="C136" s="25" t="s">
        <v>22</v>
      </c>
      <c r="D136" s="146">
        <f t="shared" si="21"/>
        <v>115</v>
      </c>
      <c r="E136" s="146">
        <f>別表4【長崎1】!F137</f>
        <v>99</v>
      </c>
      <c r="F136" s="146">
        <f>ROUND(別表4【長崎1】!G137,-2)</f>
        <v>7500</v>
      </c>
      <c r="G136" s="146">
        <f>ROUND(別表4【長崎1】!H137,-2)</f>
        <v>0</v>
      </c>
      <c r="H136" s="146">
        <f>ROUND(別表4【長崎1】!I137,-2)</f>
        <v>0</v>
      </c>
      <c r="I136" s="146">
        <f>ROUND(別表4【長崎1】!J137,-2)</f>
        <v>0</v>
      </c>
      <c r="J136" s="146">
        <f>ROUND(別表4【長崎1】!K137,-2)</f>
        <v>0</v>
      </c>
      <c r="K136" s="147">
        <f t="shared" si="20"/>
        <v>7500</v>
      </c>
    </row>
    <row r="137" spans="1:14" ht="14.25" hidden="1" thickBot="1" x14ac:dyDescent="0.2">
      <c r="A137" s="196">
        <v>12</v>
      </c>
      <c r="B137" s="208" t="s">
        <v>66</v>
      </c>
      <c r="C137" s="28" t="s">
        <v>44</v>
      </c>
      <c r="D137" s="144">
        <f>別表4【長崎1】!D149</f>
        <v>144</v>
      </c>
      <c r="E137" s="144">
        <f>別表4【長崎1】!F138</f>
        <v>100</v>
      </c>
      <c r="F137" s="144">
        <f>ROUND(別表4【長崎1】!G138,-2)</f>
        <v>26900</v>
      </c>
      <c r="G137" s="144">
        <f>ROUND(別表4【長崎1】!H138,-2)</f>
        <v>0</v>
      </c>
      <c r="H137" s="144">
        <f>ROUND(別表4【長崎1】!I138,-2)</f>
        <v>0</v>
      </c>
      <c r="I137" s="144">
        <f>ROUND(別表4【長崎1】!J138,-2)</f>
        <v>0</v>
      </c>
      <c r="J137" s="144">
        <f>ROUND(別表4【長崎1】!K138,-2)</f>
        <v>0</v>
      </c>
      <c r="K137" s="145">
        <f>SUM(F137:J137)</f>
        <v>26900</v>
      </c>
      <c r="N137" s="21"/>
    </row>
    <row r="138" spans="1:14" ht="14.25" hidden="1" thickBot="1" x14ac:dyDescent="0.2">
      <c r="A138" s="197"/>
      <c r="B138" s="209"/>
      <c r="C138" s="10" t="s">
        <v>43</v>
      </c>
      <c r="D138" s="146">
        <f>D137</f>
        <v>144</v>
      </c>
      <c r="E138" s="146">
        <f>別表4【長崎1】!F139</f>
        <v>100</v>
      </c>
      <c r="F138" s="146">
        <f>ROUND(別表4【長崎1】!G139,-2)</f>
        <v>28600</v>
      </c>
      <c r="G138" s="146">
        <f>ROUND(別表4【長崎1】!H139,-2)</f>
        <v>0</v>
      </c>
      <c r="H138" s="146">
        <f>ROUND(別表4【長崎1】!I139,-2)</f>
        <v>0</v>
      </c>
      <c r="I138" s="146">
        <f>ROUND(別表4【長崎1】!J139,-2)</f>
        <v>0</v>
      </c>
      <c r="J138" s="146">
        <f>ROUND(別表4【長崎1】!K139,-2)</f>
        <v>0</v>
      </c>
      <c r="K138" s="147">
        <f t="shared" ref="K138:K148" si="22">SUM(F138:J138)</f>
        <v>28600</v>
      </c>
    </row>
    <row r="139" spans="1:14" ht="14.25" hidden="1" thickBot="1" x14ac:dyDescent="0.2">
      <c r="A139" s="197"/>
      <c r="B139" s="209"/>
      <c r="C139" s="10" t="s">
        <v>13</v>
      </c>
      <c r="D139" s="146">
        <f t="shared" ref="D139:D148" si="23">D138</f>
        <v>144</v>
      </c>
      <c r="E139" s="146">
        <f>別表4【長崎1】!F140</f>
        <v>100</v>
      </c>
      <c r="F139" s="146">
        <f>ROUND(別表4【長崎1】!G140,-2)</f>
        <v>34100</v>
      </c>
      <c r="G139" s="146">
        <f>ROUND(別表4【長崎1】!H140,-2)</f>
        <v>0</v>
      </c>
      <c r="H139" s="146">
        <f>ROUND(別表4【長崎1】!I140,-2)</f>
        <v>0</v>
      </c>
      <c r="I139" s="146">
        <f>ROUND(別表4【長崎1】!J140,-2)</f>
        <v>0</v>
      </c>
      <c r="J139" s="146">
        <f>ROUND(別表4【長崎1】!K140,-2)</f>
        <v>0</v>
      </c>
      <c r="K139" s="147">
        <f t="shared" si="22"/>
        <v>34100</v>
      </c>
    </row>
    <row r="140" spans="1:14" ht="14.25" hidden="1" thickBot="1" x14ac:dyDescent="0.2">
      <c r="A140" s="197"/>
      <c r="B140" s="209"/>
      <c r="C140" s="10" t="s">
        <v>14</v>
      </c>
      <c r="D140" s="146">
        <f t="shared" si="23"/>
        <v>144</v>
      </c>
      <c r="E140" s="146">
        <f>別表4【長崎1】!F141</f>
        <v>100</v>
      </c>
      <c r="F140" s="146">
        <f>ROUND(別表4【長崎1】!G141,-2)</f>
        <v>48300</v>
      </c>
      <c r="G140" s="146">
        <f>ROUND(別表4【長崎1】!H141,-2)</f>
        <v>0</v>
      </c>
      <c r="H140" s="146">
        <f>ROUND(別表4【長崎1】!I141,-2)</f>
        <v>0</v>
      </c>
      <c r="I140" s="146">
        <f>ROUND(別表4【長崎1】!J141,-2)</f>
        <v>0</v>
      </c>
      <c r="J140" s="146">
        <f>ROUND(別表4【長崎1】!K141,-2)</f>
        <v>0</v>
      </c>
      <c r="K140" s="147">
        <f t="shared" si="22"/>
        <v>48300</v>
      </c>
      <c r="L140" s="1" t="s">
        <v>24</v>
      </c>
    </row>
    <row r="141" spans="1:14" ht="14.25" hidden="1" thickBot="1" x14ac:dyDescent="0.2">
      <c r="A141" s="197"/>
      <c r="B141" s="209"/>
      <c r="C141" s="10" t="s">
        <v>15</v>
      </c>
      <c r="D141" s="146">
        <f t="shared" si="23"/>
        <v>144</v>
      </c>
      <c r="E141" s="146">
        <f>別表4【長崎1】!F142</f>
        <v>100</v>
      </c>
      <c r="F141" s="146">
        <f>ROUND(別表4【長崎1】!G142,-2)</f>
        <v>40900</v>
      </c>
      <c r="G141" s="146">
        <f>ROUND(別表4【長崎1】!H142,-2)</f>
        <v>0</v>
      </c>
      <c r="H141" s="146">
        <f>ROUND(別表4【長崎1】!I142,-2)</f>
        <v>0</v>
      </c>
      <c r="I141" s="146">
        <f>ROUND(別表4【長崎1】!J142,-2)</f>
        <v>0</v>
      </c>
      <c r="J141" s="146">
        <f>ROUND(別表4【長崎1】!K142,-2)</f>
        <v>0</v>
      </c>
      <c r="K141" s="147">
        <f t="shared" si="22"/>
        <v>40900</v>
      </c>
      <c r="L141" s="1" t="s">
        <v>24</v>
      </c>
    </row>
    <row r="142" spans="1:14" ht="14.25" hidden="1" thickBot="1" x14ac:dyDescent="0.2">
      <c r="A142" s="197"/>
      <c r="B142" s="209"/>
      <c r="C142" s="10" t="s">
        <v>16</v>
      </c>
      <c r="D142" s="146">
        <f t="shared" si="23"/>
        <v>144</v>
      </c>
      <c r="E142" s="146">
        <f>別表4【長崎1】!F143</f>
        <v>100</v>
      </c>
      <c r="F142" s="146">
        <f>ROUND(別表4【長崎1】!G143,-2)</f>
        <v>37200</v>
      </c>
      <c r="G142" s="146">
        <f>ROUND(別表4【長崎1】!H143,-2)</f>
        <v>0</v>
      </c>
      <c r="H142" s="146">
        <f>ROUND(別表4【長崎1】!I143,-2)</f>
        <v>0</v>
      </c>
      <c r="I142" s="146">
        <f>ROUND(別表4【長崎1】!J143,-2)</f>
        <v>0</v>
      </c>
      <c r="J142" s="146">
        <f>ROUND(別表4【長崎1】!K143,-2)</f>
        <v>0</v>
      </c>
      <c r="K142" s="147">
        <f t="shared" si="22"/>
        <v>37200</v>
      </c>
      <c r="L142" s="1" t="s">
        <v>24</v>
      </c>
    </row>
    <row r="143" spans="1:14" ht="14.25" hidden="1" customHeight="1" x14ac:dyDescent="0.15">
      <c r="A143" s="197"/>
      <c r="B143" s="209"/>
      <c r="C143" s="36" t="s">
        <v>49</v>
      </c>
      <c r="D143" s="146">
        <f t="shared" si="23"/>
        <v>144</v>
      </c>
      <c r="E143" s="146">
        <f>別表4【長崎1】!F144</f>
        <v>100</v>
      </c>
      <c r="F143" s="146">
        <f>ROUND(別表4【長崎1】!G144,-2)</f>
        <v>30700</v>
      </c>
      <c r="G143" s="146">
        <f>ROUND(別表4【長崎1】!H144,-2)</f>
        <v>0</v>
      </c>
      <c r="H143" s="146">
        <f>ROUND(別表4【長崎1】!I144,-2)</f>
        <v>0</v>
      </c>
      <c r="I143" s="146">
        <f>ROUND(別表4【長崎1】!J144,-2)</f>
        <v>0</v>
      </c>
      <c r="J143" s="146">
        <f>ROUND(別表4【長崎1】!K144,-2)</f>
        <v>0</v>
      </c>
      <c r="K143" s="147">
        <f t="shared" si="22"/>
        <v>30700</v>
      </c>
    </row>
    <row r="144" spans="1:14" ht="14.25" hidden="1" thickBot="1" x14ac:dyDescent="0.2">
      <c r="A144" s="197"/>
      <c r="B144" s="209"/>
      <c r="C144" s="10" t="s">
        <v>18</v>
      </c>
      <c r="D144" s="146">
        <f t="shared" si="23"/>
        <v>144</v>
      </c>
      <c r="E144" s="146">
        <f>別表4【長崎1】!F145</f>
        <v>100</v>
      </c>
      <c r="F144" s="146">
        <f>ROUND(別表4【長崎1】!G145,-2)</f>
        <v>26600</v>
      </c>
      <c r="G144" s="146">
        <f>ROUND(別表4【長崎1】!H145,-2)</f>
        <v>0</v>
      </c>
      <c r="H144" s="146">
        <f>ROUND(別表4【長崎1】!I145,-2)</f>
        <v>0</v>
      </c>
      <c r="I144" s="146">
        <f>ROUND(別表4【長崎1】!J145,-2)</f>
        <v>0</v>
      </c>
      <c r="J144" s="146">
        <f>ROUND(別表4【長崎1】!K145,-2)</f>
        <v>0</v>
      </c>
      <c r="K144" s="147">
        <f t="shared" si="22"/>
        <v>26600</v>
      </c>
    </row>
    <row r="145" spans="1:14" ht="14.25" hidden="1" thickBot="1" x14ac:dyDescent="0.2">
      <c r="A145" s="197"/>
      <c r="B145" s="209"/>
      <c r="C145" s="10" t="s">
        <v>19</v>
      </c>
      <c r="D145" s="146">
        <f t="shared" si="23"/>
        <v>144</v>
      </c>
      <c r="E145" s="146">
        <f>別表4【長崎1】!F146</f>
        <v>100</v>
      </c>
      <c r="F145" s="146">
        <f>ROUND(別表4【長崎1】!G146,-2)</f>
        <v>27100</v>
      </c>
      <c r="G145" s="146">
        <f>ROUND(別表4【長崎1】!H146,-2)</f>
        <v>0</v>
      </c>
      <c r="H145" s="146">
        <f>ROUND(別表4【長崎1】!I146,-2)</f>
        <v>0</v>
      </c>
      <c r="I145" s="146">
        <f>ROUND(別表4【長崎1】!J146,-2)</f>
        <v>0</v>
      </c>
      <c r="J145" s="146">
        <f>ROUND(別表4【長崎1】!K146,-2)</f>
        <v>0</v>
      </c>
      <c r="K145" s="147">
        <f t="shared" si="22"/>
        <v>27100</v>
      </c>
    </row>
    <row r="146" spans="1:14" ht="14.25" hidden="1" thickBot="1" x14ac:dyDescent="0.2">
      <c r="A146" s="197"/>
      <c r="B146" s="209"/>
      <c r="C146" s="10" t="s">
        <v>20</v>
      </c>
      <c r="D146" s="146">
        <f t="shared" si="23"/>
        <v>144</v>
      </c>
      <c r="E146" s="146">
        <f>別表4【長崎1】!F147</f>
        <v>100</v>
      </c>
      <c r="F146" s="146">
        <f>ROUND(別表4【長崎1】!G147,-2)</f>
        <v>22900</v>
      </c>
      <c r="G146" s="146">
        <f>ROUND(別表4【長崎1】!H147,-2)</f>
        <v>0</v>
      </c>
      <c r="H146" s="146">
        <f>ROUND(別表4【長崎1】!I147,-2)</f>
        <v>0</v>
      </c>
      <c r="I146" s="146">
        <f>ROUND(別表4【長崎1】!J147,-2)</f>
        <v>0</v>
      </c>
      <c r="J146" s="146">
        <f>ROUND(別表4【長崎1】!K147,-2)</f>
        <v>0</v>
      </c>
      <c r="K146" s="147">
        <f t="shared" si="22"/>
        <v>22900</v>
      </c>
    </row>
    <row r="147" spans="1:14" ht="14.25" hidden="1" thickBot="1" x14ac:dyDescent="0.2">
      <c r="A147" s="197"/>
      <c r="B147" s="209"/>
      <c r="C147" s="10" t="s">
        <v>21</v>
      </c>
      <c r="D147" s="146">
        <f t="shared" si="23"/>
        <v>144</v>
      </c>
      <c r="E147" s="146">
        <f>別表4【長崎1】!F148</f>
        <v>100</v>
      </c>
      <c r="F147" s="146">
        <f>ROUND(別表4【長崎1】!G148,-2)</f>
        <v>23900</v>
      </c>
      <c r="G147" s="146">
        <f>ROUND(別表4【長崎1】!H148,-2)</f>
        <v>0</v>
      </c>
      <c r="H147" s="146">
        <f>ROUND(別表4【長崎1】!I148,-2)</f>
        <v>0</v>
      </c>
      <c r="I147" s="146">
        <f>ROUND(別表4【長崎1】!J148,-2)</f>
        <v>0</v>
      </c>
      <c r="J147" s="146">
        <f>ROUND(別表4【長崎1】!K148,-2)</f>
        <v>0</v>
      </c>
      <c r="K147" s="147">
        <f t="shared" si="22"/>
        <v>23900</v>
      </c>
    </row>
    <row r="148" spans="1:14" ht="14.25" hidden="1" thickBot="1" x14ac:dyDescent="0.2">
      <c r="A148" s="197"/>
      <c r="B148" s="210"/>
      <c r="C148" s="31" t="s">
        <v>22</v>
      </c>
      <c r="D148" s="146">
        <f t="shared" si="23"/>
        <v>144</v>
      </c>
      <c r="E148" s="146">
        <f>別表4【長崎1】!F149</f>
        <v>100</v>
      </c>
      <c r="F148" s="146">
        <f>ROUND(別表4【長崎1】!G149,-2)</f>
        <v>23000</v>
      </c>
      <c r="G148" s="146">
        <f>ROUND(別表4【長崎1】!H149,-2)</f>
        <v>0</v>
      </c>
      <c r="H148" s="146">
        <f>ROUND(別表4【長崎1】!I149,-2)</f>
        <v>0</v>
      </c>
      <c r="I148" s="146">
        <f>ROUND(別表4【長崎1】!J149,-2)</f>
        <v>0</v>
      </c>
      <c r="J148" s="146">
        <f>ROUND(別表4【長崎1】!K149,-2)</f>
        <v>0</v>
      </c>
      <c r="K148" s="147">
        <f t="shared" si="22"/>
        <v>23000</v>
      </c>
    </row>
    <row r="149" spans="1:14" ht="14.25" hidden="1" thickBot="1" x14ac:dyDescent="0.2">
      <c r="A149" s="196">
        <v>13</v>
      </c>
      <c r="B149" s="202" t="s">
        <v>67</v>
      </c>
      <c r="C149" s="33" t="s">
        <v>44</v>
      </c>
      <c r="D149" s="144">
        <f>別表4【長崎1】!D161</f>
        <v>37</v>
      </c>
      <c r="E149" s="144">
        <f>別表4【長崎1】!F150</f>
        <v>100</v>
      </c>
      <c r="F149" s="144">
        <f>ROUND(別表4【長崎1】!G150,-2)</f>
        <v>5900</v>
      </c>
      <c r="G149" s="144">
        <f>ROUND(別表4【長崎1】!H150,-2)</f>
        <v>0</v>
      </c>
      <c r="H149" s="144">
        <f>ROUND(別表4【長崎1】!I150,-2)</f>
        <v>0</v>
      </c>
      <c r="I149" s="144">
        <f>ROUND(別表4【長崎1】!J150,-2)</f>
        <v>0</v>
      </c>
      <c r="J149" s="144">
        <f>ROUND(別表4【長崎1】!K150,-2)</f>
        <v>0</v>
      </c>
      <c r="K149" s="145">
        <f>SUM(F149:J149)</f>
        <v>5900</v>
      </c>
      <c r="N149" s="21"/>
    </row>
    <row r="150" spans="1:14" ht="14.25" hidden="1" thickBot="1" x14ac:dyDescent="0.2">
      <c r="A150" s="197"/>
      <c r="B150" s="202"/>
      <c r="C150" s="22" t="s">
        <v>43</v>
      </c>
      <c r="D150" s="146">
        <f>D149</f>
        <v>37</v>
      </c>
      <c r="E150" s="146">
        <f>別表4【長崎1】!F151</f>
        <v>100</v>
      </c>
      <c r="F150" s="146">
        <f>ROUND(別表4【長崎1】!G151,-2)</f>
        <v>6200</v>
      </c>
      <c r="G150" s="146">
        <f>ROUND(別表4【長崎1】!H151,-2)</f>
        <v>0</v>
      </c>
      <c r="H150" s="146">
        <f>ROUND(別表4【長崎1】!I151,-2)</f>
        <v>0</v>
      </c>
      <c r="I150" s="146">
        <f>ROUND(別表4【長崎1】!J151,-2)</f>
        <v>0</v>
      </c>
      <c r="J150" s="146">
        <f>ROUND(別表4【長崎1】!K151,-2)</f>
        <v>0</v>
      </c>
      <c r="K150" s="147">
        <f t="shared" ref="K150:K160" si="24">SUM(F150:J150)</f>
        <v>6200</v>
      </c>
    </row>
    <row r="151" spans="1:14" ht="14.25" hidden="1" thickBot="1" x14ac:dyDescent="0.2">
      <c r="A151" s="197"/>
      <c r="B151" s="202"/>
      <c r="C151" s="22" t="s">
        <v>13</v>
      </c>
      <c r="D151" s="146">
        <f t="shared" ref="D151:D160" si="25">D150</f>
        <v>37</v>
      </c>
      <c r="E151" s="146">
        <f>別表4【長崎1】!F152</f>
        <v>100</v>
      </c>
      <c r="F151" s="146">
        <f>ROUND(別表4【長崎1】!G152,-2)</f>
        <v>7300</v>
      </c>
      <c r="G151" s="146">
        <f>ROUND(別表4【長崎1】!H152,-2)</f>
        <v>0</v>
      </c>
      <c r="H151" s="146">
        <f>ROUND(別表4【長崎1】!I152,-2)</f>
        <v>0</v>
      </c>
      <c r="I151" s="146">
        <f>ROUND(別表4【長崎1】!J152,-2)</f>
        <v>0</v>
      </c>
      <c r="J151" s="146">
        <f>ROUND(別表4【長崎1】!K152,-2)</f>
        <v>0</v>
      </c>
      <c r="K151" s="147">
        <f t="shared" si="24"/>
        <v>7300</v>
      </c>
    </row>
    <row r="152" spans="1:14" ht="14.25" hidden="1" thickBot="1" x14ac:dyDescent="0.2">
      <c r="A152" s="197"/>
      <c r="B152" s="202"/>
      <c r="C152" s="22" t="s">
        <v>14</v>
      </c>
      <c r="D152" s="146">
        <f t="shared" si="25"/>
        <v>37</v>
      </c>
      <c r="E152" s="146">
        <f>別表4【長崎1】!F153</f>
        <v>100</v>
      </c>
      <c r="F152" s="146">
        <f>ROUND(別表4【長崎1】!G153,-2)</f>
        <v>10200</v>
      </c>
      <c r="G152" s="146">
        <f>ROUND(別表4【長崎1】!H153,-2)</f>
        <v>0</v>
      </c>
      <c r="H152" s="146">
        <f>ROUND(別表4【長崎1】!I153,-2)</f>
        <v>0</v>
      </c>
      <c r="I152" s="146">
        <f>ROUND(別表4【長崎1】!J153,-2)</f>
        <v>0</v>
      </c>
      <c r="J152" s="146">
        <f>ROUND(別表4【長崎1】!K153,-2)</f>
        <v>0</v>
      </c>
      <c r="K152" s="147">
        <f t="shared" si="24"/>
        <v>10200</v>
      </c>
      <c r="L152" s="1" t="s">
        <v>24</v>
      </c>
    </row>
    <row r="153" spans="1:14" ht="14.25" hidden="1" thickBot="1" x14ac:dyDescent="0.2">
      <c r="A153" s="197"/>
      <c r="B153" s="202"/>
      <c r="C153" s="34" t="s">
        <v>15</v>
      </c>
      <c r="D153" s="146">
        <f t="shared" si="25"/>
        <v>37</v>
      </c>
      <c r="E153" s="146">
        <f>別表4【長崎1】!F154</f>
        <v>100</v>
      </c>
      <c r="F153" s="146">
        <f>ROUND(別表4【長崎1】!G154,-2)</f>
        <v>11300</v>
      </c>
      <c r="G153" s="146">
        <f>ROUND(別表4【長崎1】!H154,-2)</f>
        <v>0</v>
      </c>
      <c r="H153" s="146">
        <f>ROUND(別表4【長崎1】!I154,-2)</f>
        <v>0</v>
      </c>
      <c r="I153" s="146">
        <f>ROUND(別表4【長崎1】!J154,-2)</f>
        <v>0</v>
      </c>
      <c r="J153" s="146">
        <f>ROUND(別表4【長崎1】!K154,-2)</f>
        <v>0</v>
      </c>
      <c r="K153" s="147">
        <f t="shared" si="24"/>
        <v>11300</v>
      </c>
      <c r="L153" s="1" t="s">
        <v>24</v>
      </c>
    </row>
    <row r="154" spans="1:14" ht="14.25" hidden="1" thickBot="1" x14ac:dyDescent="0.2">
      <c r="A154" s="197"/>
      <c r="B154" s="202"/>
      <c r="C154" s="37" t="s">
        <v>16</v>
      </c>
      <c r="D154" s="146">
        <f t="shared" si="25"/>
        <v>37</v>
      </c>
      <c r="E154" s="146">
        <f>別表4【長崎1】!F155</f>
        <v>100</v>
      </c>
      <c r="F154" s="146">
        <f>ROUND(別表4【長崎1】!G155,-2)</f>
        <v>9300</v>
      </c>
      <c r="G154" s="146">
        <f>ROUND(別表4【長崎1】!H155,-2)</f>
        <v>0</v>
      </c>
      <c r="H154" s="146">
        <f>ROUND(別表4【長崎1】!I155,-2)</f>
        <v>0</v>
      </c>
      <c r="I154" s="146">
        <f>ROUND(別表4【長崎1】!J155,-2)</f>
        <v>0</v>
      </c>
      <c r="J154" s="146">
        <f>ROUND(別表4【長崎1】!K155,-2)</f>
        <v>0</v>
      </c>
      <c r="K154" s="147">
        <f t="shared" si="24"/>
        <v>9300</v>
      </c>
      <c r="L154" s="1" t="s">
        <v>24</v>
      </c>
    </row>
    <row r="155" spans="1:14" ht="14.25" hidden="1" customHeight="1" x14ac:dyDescent="0.15">
      <c r="A155" s="197"/>
      <c r="B155" s="202"/>
      <c r="C155" s="33" t="s">
        <v>49</v>
      </c>
      <c r="D155" s="146">
        <f t="shared" si="25"/>
        <v>37</v>
      </c>
      <c r="E155" s="146">
        <f>別表4【長崎1】!F156</f>
        <v>100</v>
      </c>
      <c r="F155" s="146">
        <f>ROUND(別表4【長崎1】!G156,-2)</f>
        <v>6400</v>
      </c>
      <c r="G155" s="146">
        <f>ROUND(別表4【長崎1】!H156,-2)</f>
        <v>0</v>
      </c>
      <c r="H155" s="146">
        <f>ROUND(別表4【長崎1】!I156,-2)</f>
        <v>0</v>
      </c>
      <c r="I155" s="146">
        <f>ROUND(別表4【長崎1】!J156,-2)</f>
        <v>0</v>
      </c>
      <c r="J155" s="146">
        <f>ROUND(別表4【長崎1】!K156,-2)</f>
        <v>0</v>
      </c>
      <c r="K155" s="147">
        <f t="shared" si="24"/>
        <v>6400</v>
      </c>
    </row>
    <row r="156" spans="1:14" ht="14.25" hidden="1" thickBot="1" x14ac:dyDescent="0.2">
      <c r="A156" s="197"/>
      <c r="B156" s="202"/>
      <c r="C156" s="22" t="s">
        <v>18</v>
      </c>
      <c r="D156" s="146">
        <f t="shared" si="25"/>
        <v>37</v>
      </c>
      <c r="E156" s="146">
        <f>別表4【長崎1】!F157</f>
        <v>100</v>
      </c>
      <c r="F156" s="146">
        <f>ROUND(別表4【長崎1】!G157,-2)</f>
        <v>6500</v>
      </c>
      <c r="G156" s="146">
        <f>ROUND(別表4【長崎1】!H157,-2)</f>
        <v>0</v>
      </c>
      <c r="H156" s="146">
        <f>ROUND(別表4【長崎1】!I157,-2)</f>
        <v>0</v>
      </c>
      <c r="I156" s="146">
        <f>ROUND(別表4【長崎1】!J157,-2)</f>
        <v>0</v>
      </c>
      <c r="J156" s="146">
        <f>ROUND(別表4【長崎1】!K157,-2)</f>
        <v>0</v>
      </c>
      <c r="K156" s="147">
        <f t="shared" si="24"/>
        <v>6500</v>
      </c>
    </row>
    <row r="157" spans="1:14" ht="14.25" hidden="1" thickBot="1" x14ac:dyDescent="0.2">
      <c r="A157" s="197"/>
      <c r="B157" s="202"/>
      <c r="C157" s="22" t="s">
        <v>19</v>
      </c>
      <c r="D157" s="146">
        <f t="shared" si="25"/>
        <v>37</v>
      </c>
      <c r="E157" s="146">
        <f>別表4【長崎1】!F158</f>
        <v>100</v>
      </c>
      <c r="F157" s="146">
        <f>ROUND(別表4【長崎1】!G158,-2)</f>
        <v>8700</v>
      </c>
      <c r="G157" s="146">
        <f>ROUND(別表4【長崎1】!H158,-2)</f>
        <v>0</v>
      </c>
      <c r="H157" s="146">
        <f>ROUND(別表4【長崎1】!I158,-2)</f>
        <v>0</v>
      </c>
      <c r="I157" s="146">
        <f>ROUND(別表4【長崎1】!J158,-2)</f>
        <v>0</v>
      </c>
      <c r="J157" s="146">
        <f>ROUND(別表4【長崎1】!K158,-2)</f>
        <v>0</v>
      </c>
      <c r="K157" s="147">
        <f t="shared" si="24"/>
        <v>8700</v>
      </c>
    </row>
    <row r="158" spans="1:14" ht="14.25" hidden="1" thickBot="1" x14ac:dyDescent="0.2">
      <c r="A158" s="197"/>
      <c r="B158" s="202"/>
      <c r="C158" s="22" t="s">
        <v>20</v>
      </c>
      <c r="D158" s="146">
        <f t="shared" si="25"/>
        <v>37</v>
      </c>
      <c r="E158" s="146">
        <f>別表4【長崎1】!F159</f>
        <v>100</v>
      </c>
      <c r="F158" s="146">
        <f>ROUND(別表4【長崎1】!G159,-2)</f>
        <v>8900</v>
      </c>
      <c r="G158" s="146">
        <f>ROUND(別表4【長崎1】!H159,-2)</f>
        <v>0</v>
      </c>
      <c r="H158" s="146">
        <f>ROUND(別表4【長崎1】!I159,-2)</f>
        <v>0</v>
      </c>
      <c r="I158" s="146">
        <f>ROUND(別表4【長崎1】!J159,-2)</f>
        <v>0</v>
      </c>
      <c r="J158" s="146">
        <f>ROUND(別表4【長崎1】!K159,-2)</f>
        <v>0</v>
      </c>
      <c r="K158" s="147">
        <f t="shared" si="24"/>
        <v>8900</v>
      </c>
    </row>
    <row r="159" spans="1:14" ht="14.25" hidden="1" thickBot="1" x14ac:dyDescent="0.2">
      <c r="A159" s="197"/>
      <c r="B159" s="202"/>
      <c r="C159" s="22" t="s">
        <v>21</v>
      </c>
      <c r="D159" s="146">
        <f t="shared" si="25"/>
        <v>37</v>
      </c>
      <c r="E159" s="146">
        <f>別表4【長崎1】!F160</f>
        <v>100</v>
      </c>
      <c r="F159" s="146">
        <f>ROUND(別表4【長崎1】!G160,-2)</f>
        <v>7600</v>
      </c>
      <c r="G159" s="146">
        <f>ROUND(別表4【長崎1】!H160,-2)</f>
        <v>0</v>
      </c>
      <c r="H159" s="146">
        <f>ROUND(別表4【長崎1】!I160,-2)</f>
        <v>0</v>
      </c>
      <c r="I159" s="146">
        <f>ROUND(別表4【長崎1】!J160,-2)</f>
        <v>0</v>
      </c>
      <c r="J159" s="146">
        <f>ROUND(別表4【長崎1】!K160,-2)</f>
        <v>0</v>
      </c>
      <c r="K159" s="147">
        <f t="shared" si="24"/>
        <v>7600</v>
      </c>
    </row>
    <row r="160" spans="1:14" ht="14.25" hidden="1" thickBot="1" x14ac:dyDescent="0.2">
      <c r="A160" s="197"/>
      <c r="B160" s="202"/>
      <c r="C160" s="22" t="s">
        <v>22</v>
      </c>
      <c r="D160" s="146">
        <f t="shared" si="25"/>
        <v>37</v>
      </c>
      <c r="E160" s="146">
        <f>別表4【長崎1】!F161</f>
        <v>100</v>
      </c>
      <c r="F160" s="146">
        <f>ROUND(別表4【長崎1】!G161,-2)</f>
        <v>7900</v>
      </c>
      <c r="G160" s="146">
        <f>ROUND(別表4【長崎1】!H161,-2)</f>
        <v>0</v>
      </c>
      <c r="H160" s="146">
        <f>ROUND(別表4【長崎1】!I161,-2)</f>
        <v>0</v>
      </c>
      <c r="I160" s="146">
        <f>ROUND(別表4【長崎1】!J161,-2)</f>
        <v>0</v>
      </c>
      <c r="J160" s="146">
        <f>ROUND(別表4【長崎1】!K161,-2)</f>
        <v>0</v>
      </c>
      <c r="K160" s="147">
        <f t="shared" si="24"/>
        <v>7900</v>
      </c>
    </row>
    <row r="161" spans="1:14" ht="13.5" hidden="1" customHeight="1" x14ac:dyDescent="0.15">
      <c r="A161" s="196">
        <v>14</v>
      </c>
      <c r="B161" s="203" t="s">
        <v>177</v>
      </c>
      <c r="C161" s="18" t="s">
        <v>11</v>
      </c>
      <c r="D161" s="144">
        <f>別表4【長崎1】!D173</f>
        <v>100</v>
      </c>
      <c r="E161" s="144">
        <f>別表4【長崎1】!F162</f>
        <v>100</v>
      </c>
      <c r="F161" s="144">
        <f>ROUND(別表4【長崎1】!G162,-2)</f>
        <v>13100</v>
      </c>
      <c r="G161" s="144">
        <f>ROUND(別表4【長崎1】!H162,-2)</f>
        <v>0</v>
      </c>
      <c r="H161" s="144">
        <f>ROUND(別表4【長崎1】!I162,-2)</f>
        <v>0</v>
      </c>
      <c r="I161" s="144">
        <f>ROUND(別表4【長崎1】!J162,-2)</f>
        <v>0</v>
      </c>
      <c r="J161" s="144">
        <f>ROUND(別表4【長崎1】!K162,-2)</f>
        <v>0</v>
      </c>
      <c r="K161" s="145">
        <f>SUM(F161:J161)</f>
        <v>13100</v>
      </c>
      <c r="N161" s="21"/>
    </row>
    <row r="162" spans="1:14" ht="14.25" hidden="1" thickBot="1" x14ac:dyDescent="0.2">
      <c r="A162" s="197"/>
      <c r="B162" s="202"/>
      <c r="C162" s="22" t="s">
        <v>12</v>
      </c>
      <c r="D162" s="146">
        <f>D161</f>
        <v>100</v>
      </c>
      <c r="E162" s="146">
        <f>別表4【長崎1】!F163</f>
        <v>99</v>
      </c>
      <c r="F162" s="146">
        <f>ROUND(別表4【長崎1】!G163,-2)</f>
        <v>18300</v>
      </c>
      <c r="G162" s="146">
        <f>ROUND(別表4【長崎1】!H163,-2)</f>
        <v>0</v>
      </c>
      <c r="H162" s="146">
        <f>ROUND(別表4【長崎1】!I163,-2)</f>
        <v>0</v>
      </c>
      <c r="I162" s="146">
        <f>ROUND(別表4【長崎1】!J163,-2)</f>
        <v>0</v>
      </c>
      <c r="J162" s="146">
        <f>ROUND(別表4【長崎1】!K163,-2)</f>
        <v>0</v>
      </c>
      <c r="K162" s="147">
        <f t="shared" ref="K162:K172" si="26">SUM(F162:J162)</f>
        <v>18300</v>
      </c>
    </row>
    <row r="163" spans="1:14" ht="14.25" hidden="1" thickBot="1" x14ac:dyDescent="0.2">
      <c r="A163" s="197"/>
      <c r="B163" s="202"/>
      <c r="C163" s="22" t="s">
        <v>13</v>
      </c>
      <c r="D163" s="146">
        <f t="shared" ref="D163:D172" si="27">D162</f>
        <v>100</v>
      </c>
      <c r="E163" s="146">
        <f>別表4【長崎1】!F164</f>
        <v>96</v>
      </c>
      <c r="F163" s="146">
        <f>ROUND(別表4【長崎1】!G164,-2)</f>
        <v>23300</v>
      </c>
      <c r="G163" s="146">
        <f>ROUND(別表4【長崎1】!H164,-2)</f>
        <v>0</v>
      </c>
      <c r="H163" s="146">
        <f>ROUND(別表4【長崎1】!I164,-2)</f>
        <v>0</v>
      </c>
      <c r="I163" s="146">
        <f>ROUND(別表4【長崎1】!J164,-2)</f>
        <v>0</v>
      </c>
      <c r="J163" s="146">
        <f>ROUND(別表4【長崎1】!K164,-2)</f>
        <v>0</v>
      </c>
      <c r="K163" s="147">
        <f t="shared" si="26"/>
        <v>23300</v>
      </c>
    </row>
    <row r="164" spans="1:14" ht="14.25" hidden="1" thickBot="1" x14ac:dyDescent="0.2">
      <c r="A164" s="197"/>
      <c r="B164" s="202"/>
      <c r="C164" s="22" t="s">
        <v>14</v>
      </c>
      <c r="D164" s="146">
        <f t="shared" si="27"/>
        <v>100</v>
      </c>
      <c r="E164" s="146">
        <f>別表4【長崎1】!F165</f>
        <v>95</v>
      </c>
      <c r="F164" s="146">
        <f>ROUND(別表4【長崎1】!G165,-2)</f>
        <v>33400</v>
      </c>
      <c r="G164" s="146">
        <f>ROUND(別表4【長崎1】!H165,-2)</f>
        <v>0</v>
      </c>
      <c r="H164" s="146">
        <f>ROUND(別表4【長崎1】!I165,-2)</f>
        <v>0</v>
      </c>
      <c r="I164" s="146">
        <f>ROUND(別表4【長崎1】!J165,-2)</f>
        <v>0</v>
      </c>
      <c r="J164" s="146">
        <f>ROUND(別表4【長崎1】!K165,-2)</f>
        <v>0</v>
      </c>
      <c r="K164" s="147">
        <f t="shared" si="26"/>
        <v>33400</v>
      </c>
      <c r="L164" s="1" t="s">
        <v>24</v>
      </c>
    </row>
    <row r="165" spans="1:14" ht="14.25" hidden="1" thickBot="1" x14ac:dyDescent="0.2">
      <c r="A165" s="197"/>
      <c r="B165" s="202"/>
      <c r="C165" s="22" t="s">
        <v>15</v>
      </c>
      <c r="D165" s="146">
        <f t="shared" si="27"/>
        <v>100</v>
      </c>
      <c r="E165" s="146">
        <f>別表4【長崎1】!F166</f>
        <v>94</v>
      </c>
      <c r="F165" s="146">
        <f>ROUND(別表4【長崎1】!G166,-2)</f>
        <v>27700</v>
      </c>
      <c r="G165" s="146">
        <f>ROUND(別表4【長崎1】!H166,-2)</f>
        <v>0</v>
      </c>
      <c r="H165" s="146">
        <f>ROUND(別表4【長崎1】!I166,-2)</f>
        <v>0</v>
      </c>
      <c r="I165" s="146">
        <f>ROUND(別表4【長崎1】!J166,-2)</f>
        <v>0</v>
      </c>
      <c r="J165" s="146">
        <f>ROUND(別表4【長崎1】!K166,-2)</f>
        <v>0</v>
      </c>
      <c r="K165" s="147">
        <f t="shared" si="26"/>
        <v>27700</v>
      </c>
      <c r="L165" s="1" t="s">
        <v>24</v>
      </c>
    </row>
    <row r="166" spans="1:14" ht="14.25" hidden="1" thickBot="1" x14ac:dyDescent="0.2">
      <c r="A166" s="197"/>
      <c r="B166" s="202"/>
      <c r="C166" s="22" t="s">
        <v>16</v>
      </c>
      <c r="D166" s="146">
        <f t="shared" si="27"/>
        <v>100</v>
      </c>
      <c r="E166" s="146">
        <f>別表4【長崎1】!F167</f>
        <v>94</v>
      </c>
      <c r="F166" s="146">
        <f>ROUND(別表4【長崎1】!G167,-2)</f>
        <v>38900</v>
      </c>
      <c r="G166" s="146">
        <f>ROUND(別表4【長崎1】!H167,-2)</f>
        <v>0</v>
      </c>
      <c r="H166" s="146">
        <f>ROUND(別表4【長崎1】!I167,-2)</f>
        <v>0</v>
      </c>
      <c r="I166" s="146">
        <f>ROUND(別表4【長崎1】!J167,-2)</f>
        <v>0</v>
      </c>
      <c r="J166" s="146">
        <f>ROUND(別表4【長崎1】!K167,-2)</f>
        <v>0</v>
      </c>
      <c r="K166" s="147">
        <f t="shared" si="26"/>
        <v>38900</v>
      </c>
      <c r="L166" s="1" t="s">
        <v>24</v>
      </c>
    </row>
    <row r="167" spans="1:14" ht="14.25" hidden="1" thickBot="1" x14ac:dyDescent="0.2">
      <c r="A167" s="197"/>
      <c r="B167" s="202"/>
      <c r="C167" s="22" t="s">
        <v>17</v>
      </c>
      <c r="D167" s="146">
        <f t="shared" si="27"/>
        <v>100</v>
      </c>
      <c r="E167" s="146">
        <f>別表4【長崎1】!F168</f>
        <v>97</v>
      </c>
      <c r="F167" s="146">
        <f>ROUND(別表4【長崎1】!G168,-2)</f>
        <v>18500</v>
      </c>
      <c r="G167" s="146">
        <f>ROUND(別表4【長崎1】!H168,-2)</f>
        <v>0</v>
      </c>
      <c r="H167" s="146">
        <f>ROUND(別表4【長崎1】!I168,-2)</f>
        <v>0</v>
      </c>
      <c r="I167" s="146">
        <f>ROUND(別表4【長崎1】!J168,-2)</f>
        <v>0</v>
      </c>
      <c r="J167" s="146">
        <f>ROUND(別表4【長崎1】!K168,-2)</f>
        <v>0</v>
      </c>
      <c r="K167" s="147">
        <f t="shared" si="26"/>
        <v>18500</v>
      </c>
    </row>
    <row r="168" spans="1:14" ht="14.25" hidden="1" thickBot="1" x14ac:dyDescent="0.2">
      <c r="A168" s="197"/>
      <c r="B168" s="202"/>
      <c r="C168" s="22" t="s">
        <v>18</v>
      </c>
      <c r="D168" s="146">
        <f t="shared" si="27"/>
        <v>100</v>
      </c>
      <c r="E168" s="146">
        <f>別表4【長崎1】!F169</f>
        <v>99</v>
      </c>
      <c r="F168" s="146">
        <f>ROUND(別表4【長崎1】!G169,-2)</f>
        <v>21700</v>
      </c>
      <c r="G168" s="146">
        <f>ROUND(別表4【長崎1】!H169,-2)</f>
        <v>0</v>
      </c>
      <c r="H168" s="146">
        <f>ROUND(別表4【長崎1】!I169,-2)</f>
        <v>0</v>
      </c>
      <c r="I168" s="146">
        <f>ROUND(別表4【長崎1】!J169,-2)</f>
        <v>0</v>
      </c>
      <c r="J168" s="146">
        <f>ROUND(別表4【長崎1】!K169,-2)</f>
        <v>0</v>
      </c>
      <c r="K168" s="147">
        <f t="shared" si="26"/>
        <v>21700</v>
      </c>
    </row>
    <row r="169" spans="1:14" ht="14.25" hidden="1" thickBot="1" x14ac:dyDescent="0.2">
      <c r="A169" s="197"/>
      <c r="B169" s="202"/>
      <c r="C169" s="22" t="s">
        <v>19</v>
      </c>
      <c r="D169" s="146">
        <f t="shared" si="27"/>
        <v>100</v>
      </c>
      <c r="E169" s="146">
        <f>別表4【長崎1】!F170</f>
        <v>100</v>
      </c>
      <c r="F169" s="146">
        <f>ROUND(別表4【長崎1】!G170,-2)</f>
        <v>21200</v>
      </c>
      <c r="G169" s="146">
        <f>ROUND(別表4【長崎1】!H170,-2)</f>
        <v>0</v>
      </c>
      <c r="H169" s="146">
        <f>ROUND(別表4【長崎1】!I170,-2)</f>
        <v>0</v>
      </c>
      <c r="I169" s="146">
        <f>ROUND(別表4【長崎1】!J170,-2)</f>
        <v>0</v>
      </c>
      <c r="J169" s="146">
        <f>ROUND(別表4【長崎1】!K170,-2)</f>
        <v>0</v>
      </c>
      <c r="K169" s="147">
        <f t="shared" si="26"/>
        <v>21200</v>
      </c>
    </row>
    <row r="170" spans="1:14" ht="14.25" hidden="1" thickBot="1" x14ac:dyDescent="0.2">
      <c r="A170" s="197"/>
      <c r="B170" s="202"/>
      <c r="C170" s="22" t="s">
        <v>20</v>
      </c>
      <c r="D170" s="146">
        <f t="shared" si="27"/>
        <v>100</v>
      </c>
      <c r="E170" s="146">
        <f>別表4【長崎1】!F171</f>
        <v>99</v>
      </c>
      <c r="F170" s="146">
        <f>ROUND(別表4【長崎1】!G171,-2)</f>
        <v>16800</v>
      </c>
      <c r="G170" s="146">
        <f>ROUND(別表4【長崎1】!H171,-2)</f>
        <v>0</v>
      </c>
      <c r="H170" s="146">
        <f>ROUND(別表4【長崎1】!I171,-2)</f>
        <v>0</v>
      </c>
      <c r="I170" s="146">
        <f>ROUND(別表4【長崎1】!J171,-2)</f>
        <v>0</v>
      </c>
      <c r="J170" s="146">
        <f>ROUND(別表4【長崎1】!K171,-2)</f>
        <v>0</v>
      </c>
      <c r="K170" s="147">
        <f t="shared" si="26"/>
        <v>16800</v>
      </c>
    </row>
    <row r="171" spans="1:14" ht="14.25" hidden="1" thickBot="1" x14ac:dyDescent="0.2">
      <c r="A171" s="197"/>
      <c r="B171" s="202"/>
      <c r="C171" s="22" t="s">
        <v>21</v>
      </c>
      <c r="D171" s="146">
        <f t="shared" si="27"/>
        <v>100</v>
      </c>
      <c r="E171" s="146">
        <f>別表4【長崎1】!F172</f>
        <v>100</v>
      </c>
      <c r="F171" s="146">
        <f>ROUND(別表4【長崎1】!G172,-2)</f>
        <v>900</v>
      </c>
      <c r="G171" s="146">
        <f>ROUND(別表4【長崎1】!H172,-2)</f>
        <v>0</v>
      </c>
      <c r="H171" s="146">
        <f>ROUND(別表4【長崎1】!I172,-2)</f>
        <v>0</v>
      </c>
      <c r="I171" s="146">
        <f>ROUND(別表4【長崎1】!J172,-2)</f>
        <v>0</v>
      </c>
      <c r="J171" s="146">
        <f>ROUND(別表4【長崎1】!K172,-2)</f>
        <v>0</v>
      </c>
      <c r="K171" s="147">
        <f t="shared" si="26"/>
        <v>900</v>
      </c>
    </row>
    <row r="172" spans="1:14" ht="14.25" hidden="1" thickBot="1" x14ac:dyDescent="0.2">
      <c r="A172" s="198"/>
      <c r="B172" s="204"/>
      <c r="C172" s="25" t="s">
        <v>22</v>
      </c>
      <c r="D172" s="148">
        <f t="shared" si="27"/>
        <v>100</v>
      </c>
      <c r="E172" s="148">
        <f>別表4【長崎1】!F173</f>
        <v>100</v>
      </c>
      <c r="F172" s="148">
        <f>ROUND(別表4【長崎1】!G173,-2)</f>
        <v>14700</v>
      </c>
      <c r="G172" s="148">
        <f>ROUND(別表4【長崎1】!H173,-2)</f>
        <v>0</v>
      </c>
      <c r="H172" s="148">
        <f>ROUND(別表4【長崎1】!I173,-2)</f>
        <v>0</v>
      </c>
      <c r="I172" s="148">
        <f>ROUND(別表4【長崎1】!J173,-2)</f>
        <v>0</v>
      </c>
      <c r="J172" s="148">
        <f>ROUND(別表4【長崎1】!K173,-2)</f>
        <v>0</v>
      </c>
      <c r="K172" s="149">
        <f t="shared" si="26"/>
        <v>14700</v>
      </c>
    </row>
    <row r="173" spans="1:14" x14ac:dyDescent="0.15">
      <c r="A173" s="196">
        <v>8</v>
      </c>
      <c r="B173" s="199" t="s">
        <v>199</v>
      </c>
      <c r="C173" s="18" t="s">
        <v>11</v>
      </c>
      <c r="D173" s="144">
        <f>別表4【長崎1】!D185</f>
        <v>227</v>
      </c>
      <c r="E173" s="144">
        <f>別表4【長崎1】!F174</f>
        <v>95</v>
      </c>
      <c r="F173" s="144">
        <f>ROUND(別表4【長崎1】!G174,-2)</f>
        <v>0</v>
      </c>
      <c r="G173" s="144">
        <f>ROUND(別表4【長崎1】!H174,-2)</f>
        <v>0</v>
      </c>
      <c r="H173" s="144">
        <f>ROUND(別表4【長崎1】!I174,-2)</f>
        <v>7300</v>
      </c>
      <c r="I173" s="144">
        <f>ROUND(別表4【長崎1】!J174,-2)</f>
        <v>0</v>
      </c>
      <c r="J173" s="144">
        <f>ROUND(別表4【長崎1】!K174,-2)</f>
        <v>14600</v>
      </c>
      <c r="K173" s="145">
        <f>SUM(F173:J173)</f>
        <v>21900</v>
      </c>
      <c r="N173" s="21"/>
    </row>
    <row r="174" spans="1:14" x14ac:dyDescent="0.15">
      <c r="A174" s="197"/>
      <c r="B174" s="200"/>
      <c r="C174" s="22" t="s">
        <v>12</v>
      </c>
      <c r="D174" s="146">
        <f>D173</f>
        <v>227</v>
      </c>
      <c r="E174" s="146">
        <f>別表4【長崎1】!F175</f>
        <v>95</v>
      </c>
      <c r="F174" s="146">
        <f>ROUND(別表4【長崎1】!G175,-2)</f>
        <v>0</v>
      </c>
      <c r="G174" s="146">
        <f>ROUND(別表4【長崎1】!H175,-2)</f>
        <v>0</v>
      </c>
      <c r="H174" s="146">
        <f>ROUND(別表4【長崎1】!I175,-2)</f>
        <v>9500</v>
      </c>
      <c r="I174" s="146">
        <f>ROUND(別表4【長崎1】!J175,-2)</f>
        <v>0</v>
      </c>
      <c r="J174" s="146">
        <f>ROUND(別表4【長崎1】!K175,-2)</f>
        <v>13000</v>
      </c>
      <c r="K174" s="147">
        <f t="shared" ref="K174:K184" si="28">SUM(F174:J174)</f>
        <v>22500</v>
      </c>
    </row>
    <row r="175" spans="1:14" x14ac:dyDescent="0.15">
      <c r="A175" s="197"/>
      <c r="B175" s="200"/>
      <c r="C175" s="22" t="s">
        <v>13</v>
      </c>
      <c r="D175" s="146">
        <f t="shared" ref="D175:D184" si="29">D174</f>
        <v>227</v>
      </c>
      <c r="E175" s="146">
        <f>別表4【長崎1】!F176</f>
        <v>95</v>
      </c>
      <c r="F175" s="146">
        <f>ROUND(別表4【長崎1】!G176,-2)</f>
        <v>0</v>
      </c>
      <c r="G175" s="146">
        <f>ROUND(別表4【長崎1】!H176,-2)</f>
        <v>0</v>
      </c>
      <c r="H175" s="146">
        <f>ROUND(別表4【長崎1】!I176,-2)</f>
        <v>5800</v>
      </c>
      <c r="I175" s="146">
        <f>ROUND(別表4【長崎1】!J176,-2)</f>
        <v>0</v>
      </c>
      <c r="J175" s="146">
        <f>ROUND(別表4【長崎1】!K176,-2)</f>
        <v>15800</v>
      </c>
      <c r="K175" s="147">
        <f t="shared" si="28"/>
        <v>21600</v>
      </c>
    </row>
    <row r="176" spans="1:14" x14ac:dyDescent="0.15">
      <c r="A176" s="197"/>
      <c r="B176" s="200"/>
      <c r="C176" s="22" t="s">
        <v>14</v>
      </c>
      <c r="D176" s="146">
        <f t="shared" si="29"/>
        <v>227</v>
      </c>
      <c r="E176" s="146">
        <f>別表4【長崎1】!F177</f>
        <v>95</v>
      </c>
      <c r="F176" s="146">
        <f>ROUND(別表4【長崎1】!G177,-2)</f>
        <v>0</v>
      </c>
      <c r="G176" s="146">
        <f>ROUND(別表4【長崎1】!H177,-2)</f>
        <v>7900</v>
      </c>
      <c r="H176" s="146">
        <f>ROUND(別表4【長崎1】!I177,-2)</f>
        <v>0</v>
      </c>
      <c r="I176" s="146">
        <f>ROUND(別表4【長崎1】!J177,-2)</f>
        <v>14300</v>
      </c>
      <c r="J176" s="146">
        <f>ROUND(別表4【長崎1】!K177,-2)</f>
        <v>0</v>
      </c>
      <c r="K176" s="147">
        <f t="shared" si="28"/>
        <v>22200</v>
      </c>
      <c r="L176" s="1" t="s">
        <v>24</v>
      </c>
    </row>
    <row r="177" spans="1:14" x14ac:dyDescent="0.15">
      <c r="A177" s="197"/>
      <c r="B177" s="200"/>
      <c r="C177" s="22" t="s">
        <v>15</v>
      </c>
      <c r="D177" s="146">
        <f t="shared" si="29"/>
        <v>227</v>
      </c>
      <c r="E177" s="146">
        <f>別表4【長崎1】!F178</f>
        <v>95</v>
      </c>
      <c r="F177" s="146">
        <f>ROUND(別表4【長崎1】!G178,-2)</f>
        <v>0</v>
      </c>
      <c r="G177" s="146">
        <f>ROUND(別表4【長崎1】!H178,-2)</f>
        <v>6400</v>
      </c>
      <c r="H177" s="146">
        <f>ROUND(別表4【長崎1】!I178,-2)</f>
        <v>0</v>
      </c>
      <c r="I177" s="146">
        <f>ROUND(別表4【長崎1】!J178,-2)</f>
        <v>16000</v>
      </c>
      <c r="J177" s="146">
        <f>ROUND(別表4【長崎1】!K178,-2)</f>
        <v>0</v>
      </c>
      <c r="K177" s="147">
        <f t="shared" si="28"/>
        <v>22400</v>
      </c>
      <c r="L177" s="1" t="s">
        <v>24</v>
      </c>
    </row>
    <row r="178" spans="1:14" x14ac:dyDescent="0.15">
      <c r="A178" s="197"/>
      <c r="B178" s="200"/>
      <c r="C178" s="22" t="s">
        <v>16</v>
      </c>
      <c r="D178" s="146">
        <f t="shared" si="29"/>
        <v>227</v>
      </c>
      <c r="E178" s="146">
        <f>別表4【長崎1】!F179</f>
        <v>95</v>
      </c>
      <c r="F178" s="146">
        <f>ROUND(別表4【長崎1】!G179,-2)</f>
        <v>0</v>
      </c>
      <c r="G178" s="146">
        <f>ROUND(別表4【長崎1】!H179,-2)</f>
        <v>7100</v>
      </c>
      <c r="H178" s="146">
        <f>ROUND(別表4【長崎1】!I179,-2)</f>
        <v>0</v>
      </c>
      <c r="I178" s="146">
        <f>ROUND(別表4【長崎1】!J179,-2)</f>
        <v>14400</v>
      </c>
      <c r="J178" s="146">
        <f>ROUND(別表4【長崎1】!K179,-2)</f>
        <v>0</v>
      </c>
      <c r="K178" s="147">
        <f t="shared" si="28"/>
        <v>21500</v>
      </c>
      <c r="L178" s="1" t="s">
        <v>24</v>
      </c>
    </row>
    <row r="179" spans="1:14" x14ac:dyDescent="0.15">
      <c r="A179" s="197"/>
      <c r="B179" s="200"/>
      <c r="C179" s="22" t="s">
        <v>17</v>
      </c>
      <c r="D179" s="146">
        <f t="shared" si="29"/>
        <v>227</v>
      </c>
      <c r="E179" s="146">
        <f>別表4【長崎1】!F180</f>
        <v>95</v>
      </c>
      <c r="F179" s="146">
        <f>ROUND(別表4【長崎1】!G180,-2)</f>
        <v>0</v>
      </c>
      <c r="G179" s="146">
        <f>ROUND(別表4【長崎1】!H180,-2)</f>
        <v>0</v>
      </c>
      <c r="H179" s="146">
        <f>ROUND(別表4【長崎1】!I180,-2)</f>
        <v>7200</v>
      </c>
      <c r="I179" s="146">
        <f>ROUND(別表4【長崎1】!J180,-2)</f>
        <v>0</v>
      </c>
      <c r="J179" s="146">
        <f>ROUND(別表4【長崎1】!K180,-2)</f>
        <v>15300</v>
      </c>
      <c r="K179" s="147">
        <f t="shared" si="28"/>
        <v>22500</v>
      </c>
    </row>
    <row r="180" spans="1:14" x14ac:dyDescent="0.15">
      <c r="A180" s="197"/>
      <c r="B180" s="200"/>
      <c r="C180" s="22" t="s">
        <v>18</v>
      </c>
      <c r="D180" s="146">
        <f t="shared" si="29"/>
        <v>227</v>
      </c>
      <c r="E180" s="146">
        <f>別表4【長崎1】!F181</f>
        <v>95</v>
      </c>
      <c r="F180" s="146">
        <f>ROUND(別表4【長崎1】!G181,-2)</f>
        <v>0</v>
      </c>
      <c r="G180" s="146">
        <f>ROUND(別表4【長崎1】!H181,-2)</f>
        <v>0</v>
      </c>
      <c r="H180" s="146">
        <f>ROUND(別表4【長崎1】!I181,-2)</f>
        <v>7200</v>
      </c>
      <c r="I180" s="146">
        <f>ROUND(別表4【長崎1】!J181,-2)</f>
        <v>0</v>
      </c>
      <c r="J180" s="146">
        <f>ROUND(別表4【長崎1】!K181,-2)</f>
        <v>14700</v>
      </c>
      <c r="K180" s="147">
        <f t="shared" si="28"/>
        <v>21900</v>
      </c>
    </row>
    <row r="181" spans="1:14" x14ac:dyDescent="0.15">
      <c r="A181" s="197"/>
      <c r="B181" s="200"/>
      <c r="C181" s="22" t="s">
        <v>19</v>
      </c>
      <c r="D181" s="146">
        <f t="shared" si="29"/>
        <v>227</v>
      </c>
      <c r="E181" s="146">
        <f>別表4【長崎1】!F182</f>
        <v>95</v>
      </c>
      <c r="F181" s="146">
        <f>ROUND(別表4【長崎1】!G182,-2)</f>
        <v>0</v>
      </c>
      <c r="G181" s="146">
        <f>ROUND(別表4【長崎1】!H182,-2)</f>
        <v>0</v>
      </c>
      <c r="H181" s="146">
        <f>ROUND(別表4【長崎1】!I182,-2)</f>
        <v>7400</v>
      </c>
      <c r="I181" s="146">
        <f>ROUND(別表4【長崎1】!J182,-2)</f>
        <v>0</v>
      </c>
      <c r="J181" s="146">
        <f>ROUND(別表4【長崎1】!K182,-2)</f>
        <v>16100</v>
      </c>
      <c r="K181" s="147">
        <f t="shared" si="28"/>
        <v>23500</v>
      </c>
    </row>
    <row r="182" spans="1:14" x14ac:dyDescent="0.15">
      <c r="A182" s="197"/>
      <c r="B182" s="200"/>
      <c r="C182" s="22" t="s">
        <v>20</v>
      </c>
      <c r="D182" s="146">
        <f t="shared" si="29"/>
        <v>227</v>
      </c>
      <c r="E182" s="146">
        <f>別表4【長崎1】!F183</f>
        <v>95</v>
      </c>
      <c r="F182" s="146">
        <f>ROUND(別表4【長崎1】!G183,-2)</f>
        <v>0</v>
      </c>
      <c r="G182" s="146">
        <f>ROUND(別表4【長崎1】!H183,-2)</f>
        <v>0</v>
      </c>
      <c r="H182" s="146">
        <f>ROUND(別表4【長崎1】!I183,-2)</f>
        <v>8900</v>
      </c>
      <c r="I182" s="146">
        <f>ROUND(別表4【長崎1】!J183,-2)</f>
        <v>0</v>
      </c>
      <c r="J182" s="146">
        <f>ROUND(別表4【長崎1】!K183,-2)</f>
        <v>14200</v>
      </c>
      <c r="K182" s="147">
        <f t="shared" si="28"/>
        <v>23100</v>
      </c>
    </row>
    <row r="183" spans="1:14" x14ac:dyDescent="0.15">
      <c r="A183" s="197"/>
      <c r="B183" s="200"/>
      <c r="C183" s="22" t="s">
        <v>21</v>
      </c>
      <c r="D183" s="146">
        <f t="shared" si="29"/>
        <v>227</v>
      </c>
      <c r="E183" s="146">
        <f>別表4【長崎1】!F184</f>
        <v>95</v>
      </c>
      <c r="F183" s="146">
        <f>ROUND(別表4【長崎1】!G184,-2)</f>
        <v>0</v>
      </c>
      <c r="G183" s="146">
        <f>ROUND(別表4【長崎1】!H184,-2)</f>
        <v>0</v>
      </c>
      <c r="H183" s="146">
        <f>ROUND(別表4【長崎1】!I184,-2)</f>
        <v>7500</v>
      </c>
      <c r="I183" s="146">
        <f>ROUND(別表4【長崎1】!J184,-2)</f>
        <v>0</v>
      </c>
      <c r="J183" s="146">
        <f>ROUND(別表4【長崎1】!K184,-2)</f>
        <v>14100</v>
      </c>
      <c r="K183" s="147">
        <f t="shared" si="28"/>
        <v>21600</v>
      </c>
    </row>
    <row r="184" spans="1:14" ht="14.25" thickBot="1" x14ac:dyDescent="0.2">
      <c r="A184" s="198"/>
      <c r="B184" s="201"/>
      <c r="C184" s="25" t="s">
        <v>22</v>
      </c>
      <c r="D184" s="148">
        <f t="shared" si="29"/>
        <v>227</v>
      </c>
      <c r="E184" s="148">
        <f>別表4【長崎1】!F185</f>
        <v>95</v>
      </c>
      <c r="F184" s="148">
        <f>ROUND(別表4【長崎1】!G185,-2)</f>
        <v>0</v>
      </c>
      <c r="G184" s="148">
        <f>ROUND(別表4【長崎1】!H185,-2)</f>
        <v>0</v>
      </c>
      <c r="H184" s="148">
        <f>ROUND(別表4【長崎1】!I185,-2)</f>
        <v>8300</v>
      </c>
      <c r="I184" s="148">
        <f>ROUND(別表4【長崎1】!J185,-2)</f>
        <v>0</v>
      </c>
      <c r="J184" s="148">
        <f>ROUND(別表4【長崎1】!K185,-2)</f>
        <v>15000</v>
      </c>
      <c r="K184" s="149">
        <f t="shared" si="28"/>
        <v>23300</v>
      </c>
    </row>
    <row r="185" spans="1:14" x14ac:dyDescent="0.15">
      <c r="A185" s="196">
        <v>9</v>
      </c>
      <c r="B185" s="199" t="s">
        <v>41</v>
      </c>
      <c r="C185" s="18" t="s">
        <v>11</v>
      </c>
      <c r="D185" s="144">
        <f>別表4【長崎1】!D197</f>
        <v>263</v>
      </c>
      <c r="E185" s="144">
        <f>別表4【長崎1】!F186</f>
        <v>100</v>
      </c>
      <c r="F185" s="144">
        <f>ROUND(別表4【長崎1】!G186,-2)</f>
        <v>27400</v>
      </c>
      <c r="G185" s="144">
        <f>ROUND(別表4【長崎1】!H186,-2)</f>
        <v>0</v>
      </c>
      <c r="H185" s="144">
        <f>ROUND(別表4【長崎1】!I186,-2)</f>
        <v>0</v>
      </c>
      <c r="I185" s="144">
        <f>ROUND(別表4【長崎1】!J186,-2)</f>
        <v>0</v>
      </c>
      <c r="J185" s="144">
        <f>ROUND(別表4【長崎1】!K186,-2)</f>
        <v>0</v>
      </c>
      <c r="K185" s="145">
        <f>SUM(F185:J185)</f>
        <v>27400</v>
      </c>
      <c r="N185" s="21"/>
    </row>
    <row r="186" spans="1:14" x14ac:dyDescent="0.15">
      <c r="A186" s="197"/>
      <c r="B186" s="200"/>
      <c r="C186" s="22" t="s">
        <v>12</v>
      </c>
      <c r="D186" s="146">
        <f>D185</f>
        <v>263</v>
      </c>
      <c r="E186" s="146">
        <f>別表4【長崎1】!F187</f>
        <v>100</v>
      </c>
      <c r="F186" s="146">
        <f>ROUND(別表4【長崎1】!G187,-2)</f>
        <v>35100</v>
      </c>
      <c r="G186" s="146">
        <f>ROUND(別表4【長崎1】!H187,-2)</f>
        <v>0</v>
      </c>
      <c r="H186" s="146">
        <f>ROUND(別表4【長崎1】!I187,-2)</f>
        <v>0</v>
      </c>
      <c r="I186" s="146">
        <f>ROUND(別表4【長崎1】!J187,-2)</f>
        <v>0</v>
      </c>
      <c r="J186" s="146">
        <f>ROUND(別表4【長崎1】!K187,-2)</f>
        <v>0</v>
      </c>
      <c r="K186" s="147">
        <f t="shared" ref="K186:K196" si="30">SUM(F186:J186)</f>
        <v>35100</v>
      </c>
    </row>
    <row r="187" spans="1:14" x14ac:dyDescent="0.15">
      <c r="A187" s="197"/>
      <c r="B187" s="200"/>
      <c r="C187" s="22" t="s">
        <v>13</v>
      </c>
      <c r="D187" s="146">
        <f t="shared" ref="D187:D196" si="31">D186</f>
        <v>263</v>
      </c>
      <c r="E187" s="146">
        <f>別表4【長崎1】!F188</f>
        <v>100</v>
      </c>
      <c r="F187" s="146">
        <f>ROUND(別表4【長崎1】!G188,-2)</f>
        <v>39300</v>
      </c>
      <c r="G187" s="146">
        <f>ROUND(別表4【長崎1】!H188,-2)</f>
        <v>0</v>
      </c>
      <c r="H187" s="146">
        <f>ROUND(別表4【長崎1】!I188,-2)</f>
        <v>0</v>
      </c>
      <c r="I187" s="146">
        <f>ROUND(別表4【長崎1】!J188,-2)</f>
        <v>0</v>
      </c>
      <c r="J187" s="146">
        <f>ROUND(別表4【長崎1】!K188,-2)</f>
        <v>0</v>
      </c>
      <c r="K187" s="147">
        <f t="shared" si="30"/>
        <v>39300</v>
      </c>
    </row>
    <row r="188" spans="1:14" x14ac:dyDescent="0.15">
      <c r="A188" s="197"/>
      <c r="B188" s="200"/>
      <c r="C188" s="22" t="s">
        <v>14</v>
      </c>
      <c r="D188" s="146">
        <f t="shared" si="31"/>
        <v>263</v>
      </c>
      <c r="E188" s="146">
        <f>別表4【長崎1】!F189</f>
        <v>100</v>
      </c>
      <c r="F188" s="146">
        <f>ROUND(別表4【長崎1】!G189,-2)</f>
        <v>51400</v>
      </c>
      <c r="G188" s="146">
        <f>ROUND(別表4【長崎1】!H189,-2)</f>
        <v>0</v>
      </c>
      <c r="H188" s="146">
        <f>ROUND(別表4【長崎1】!I189,-2)</f>
        <v>0</v>
      </c>
      <c r="I188" s="146">
        <f>ROUND(別表4【長崎1】!J189,-2)</f>
        <v>0</v>
      </c>
      <c r="J188" s="146">
        <f>ROUND(別表4【長崎1】!K189,-2)</f>
        <v>0</v>
      </c>
      <c r="K188" s="147">
        <f t="shared" si="30"/>
        <v>51400</v>
      </c>
      <c r="L188" s="1" t="s">
        <v>24</v>
      </c>
    </row>
    <row r="189" spans="1:14" x14ac:dyDescent="0.15">
      <c r="A189" s="197"/>
      <c r="B189" s="200"/>
      <c r="C189" s="22" t="s">
        <v>15</v>
      </c>
      <c r="D189" s="146">
        <f t="shared" si="31"/>
        <v>263</v>
      </c>
      <c r="E189" s="146">
        <f>別表4【長崎1】!F190</f>
        <v>100</v>
      </c>
      <c r="F189" s="146">
        <f>ROUND(別表4【長崎1】!G190,-2)</f>
        <v>39500</v>
      </c>
      <c r="G189" s="146">
        <f>ROUND(別表4【長崎1】!H190,-2)</f>
        <v>0</v>
      </c>
      <c r="H189" s="146">
        <f>ROUND(別表4【長崎1】!I190,-2)</f>
        <v>0</v>
      </c>
      <c r="I189" s="146">
        <f>ROUND(別表4【長崎1】!J190,-2)</f>
        <v>0</v>
      </c>
      <c r="J189" s="146">
        <f>ROUND(別表4【長崎1】!K190,-2)</f>
        <v>0</v>
      </c>
      <c r="K189" s="147">
        <f t="shared" si="30"/>
        <v>39500</v>
      </c>
      <c r="L189" s="1" t="s">
        <v>24</v>
      </c>
    </row>
    <row r="190" spans="1:14" x14ac:dyDescent="0.15">
      <c r="A190" s="197"/>
      <c r="B190" s="200"/>
      <c r="C190" s="22" t="s">
        <v>16</v>
      </c>
      <c r="D190" s="146">
        <f t="shared" si="31"/>
        <v>263</v>
      </c>
      <c r="E190" s="146">
        <f>別表4【長崎1】!F191</f>
        <v>100</v>
      </c>
      <c r="F190" s="146">
        <f>ROUND(別表4【長崎1】!G191,-2)</f>
        <v>49800</v>
      </c>
      <c r="G190" s="146">
        <f>ROUND(別表4【長崎1】!H191,-2)</f>
        <v>0</v>
      </c>
      <c r="H190" s="146">
        <f>ROUND(別表4【長崎1】!I191,-2)</f>
        <v>0</v>
      </c>
      <c r="I190" s="146">
        <f>ROUND(別表4【長崎1】!J191,-2)</f>
        <v>0</v>
      </c>
      <c r="J190" s="146">
        <f>ROUND(別表4【長崎1】!K191,-2)</f>
        <v>0</v>
      </c>
      <c r="K190" s="147">
        <f t="shared" si="30"/>
        <v>49800</v>
      </c>
      <c r="L190" s="1" t="s">
        <v>24</v>
      </c>
    </row>
    <row r="191" spans="1:14" x14ac:dyDescent="0.15">
      <c r="A191" s="197"/>
      <c r="B191" s="200"/>
      <c r="C191" s="22" t="s">
        <v>17</v>
      </c>
      <c r="D191" s="146">
        <f t="shared" si="31"/>
        <v>263</v>
      </c>
      <c r="E191" s="146">
        <f>別表4【長崎1】!F192</f>
        <v>100</v>
      </c>
      <c r="F191" s="146">
        <f>ROUND(別表4【長崎1】!G192,-2)</f>
        <v>36200</v>
      </c>
      <c r="G191" s="146">
        <f>ROUND(別表4【長崎1】!H192,-2)</f>
        <v>0</v>
      </c>
      <c r="H191" s="146">
        <f>ROUND(別表4【長崎1】!I192,-2)</f>
        <v>0</v>
      </c>
      <c r="I191" s="146">
        <f>ROUND(別表4【長崎1】!J192,-2)</f>
        <v>0</v>
      </c>
      <c r="J191" s="146">
        <f>ROUND(別表4【長崎1】!K192,-2)</f>
        <v>0</v>
      </c>
      <c r="K191" s="147">
        <f t="shared" si="30"/>
        <v>36200</v>
      </c>
    </row>
    <row r="192" spans="1:14" x14ac:dyDescent="0.15">
      <c r="A192" s="197"/>
      <c r="B192" s="200"/>
      <c r="C192" s="22" t="s">
        <v>18</v>
      </c>
      <c r="D192" s="146">
        <f t="shared" si="31"/>
        <v>263</v>
      </c>
      <c r="E192" s="146">
        <f>別表4【長崎1】!F193</f>
        <v>100</v>
      </c>
      <c r="F192" s="146">
        <f>ROUND(別表4【長崎1】!G193,-2)</f>
        <v>36200</v>
      </c>
      <c r="G192" s="146">
        <f>ROUND(別表4【長崎1】!H193,-2)</f>
        <v>0</v>
      </c>
      <c r="H192" s="146">
        <f>ROUND(別表4【長崎1】!I193,-2)</f>
        <v>0</v>
      </c>
      <c r="I192" s="146">
        <f>ROUND(別表4【長崎1】!J193,-2)</f>
        <v>0</v>
      </c>
      <c r="J192" s="146">
        <f>ROUND(別表4【長崎1】!K193,-2)</f>
        <v>0</v>
      </c>
      <c r="K192" s="147">
        <f t="shared" si="30"/>
        <v>36200</v>
      </c>
    </row>
    <row r="193" spans="1:14" x14ac:dyDescent="0.15">
      <c r="A193" s="197"/>
      <c r="B193" s="200"/>
      <c r="C193" s="22" t="s">
        <v>19</v>
      </c>
      <c r="D193" s="146">
        <f t="shared" si="31"/>
        <v>263</v>
      </c>
      <c r="E193" s="146">
        <f>別表4【長崎1】!F194</f>
        <v>100</v>
      </c>
      <c r="F193" s="146">
        <f>ROUND(別表4【長崎1】!G194,-2)</f>
        <v>38200</v>
      </c>
      <c r="G193" s="146">
        <f>ROUND(別表4【長崎1】!H194,-2)</f>
        <v>0</v>
      </c>
      <c r="H193" s="146">
        <f>ROUND(別表4【長崎1】!I194,-2)</f>
        <v>0</v>
      </c>
      <c r="I193" s="146">
        <f>ROUND(別表4【長崎1】!J194,-2)</f>
        <v>0</v>
      </c>
      <c r="J193" s="146">
        <f>ROUND(別表4【長崎1】!K194,-2)</f>
        <v>0</v>
      </c>
      <c r="K193" s="147">
        <f t="shared" si="30"/>
        <v>38200</v>
      </c>
    </row>
    <row r="194" spans="1:14" x14ac:dyDescent="0.15">
      <c r="A194" s="197"/>
      <c r="B194" s="200"/>
      <c r="C194" s="22" t="s">
        <v>20</v>
      </c>
      <c r="D194" s="146">
        <f t="shared" si="31"/>
        <v>263</v>
      </c>
      <c r="E194" s="146">
        <f>別表4【長崎1】!F195</f>
        <v>100</v>
      </c>
      <c r="F194" s="146">
        <f>ROUND(別表4【長崎1】!G195,-2)</f>
        <v>42200</v>
      </c>
      <c r="G194" s="146">
        <f>ROUND(別表4【長崎1】!H195,-2)</f>
        <v>0</v>
      </c>
      <c r="H194" s="146">
        <f>ROUND(別表4【長崎1】!I195,-2)</f>
        <v>0</v>
      </c>
      <c r="I194" s="146">
        <f>ROUND(別表4【長崎1】!J195,-2)</f>
        <v>0</v>
      </c>
      <c r="J194" s="146">
        <f>ROUND(別表4【長崎1】!K195,-2)</f>
        <v>0</v>
      </c>
      <c r="K194" s="147">
        <f t="shared" si="30"/>
        <v>42200</v>
      </c>
    </row>
    <row r="195" spans="1:14" x14ac:dyDescent="0.15">
      <c r="A195" s="197"/>
      <c r="B195" s="200"/>
      <c r="C195" s="22" t="s">
        <v>21</v>
      </c>
      <c r="D195" s="146">
        <f t="shared" si="31"/>
        <v>263</v>
      </c>
      <c r="E195" s="146">
        <f>別表4【長崎1】!F196</f>
        <v>100</v>
      </c>
      <c r="F195" s="146">
        <f>ROUND(別表4【長崎1】!G196,-2)</f>
        <v>41900</v>
      </c>
      <c r="G195" s="146">
        <f>ROUND(別表4【長崎1】!H196,-2)</f>
        <v>0</v>
      </c>
      <c r="H195" s="146">
        <f>ROUND(別表4【長崎1】!I196,-2)</f>
        <v>0</v>
      </c>
      <c r="I195" s="146">
        <f>ROUND(別表4【長崎1】!J196,-2)</f>
        <v>0</v>
      </c>
      <c r="J195" s="146">
        <f>ROUND(別表4【長崎1】!K196,-2)</f>
        <v>0</v>
      </c>
      <c r="K195" s="147">
        <f t="shared" si="30"/>
        <v>41900</v>
      </c>
    </row>
    <row r="196" spans="1:14" ht="14.25" thickBot="1" x14ac:dyDescent="0.2">
      <c r="A196" s="198"/>
      <c r="B196" s="201"/>
      <c r="C196" s="25" t="s">
        <v>22</v>
      </c>
      <c r="D196" s="148">
        <f t="shared" si="31"/>
        <v>263</v>
      </c>
      <c r="E196" s="148">
        <f>別表4【長崎1】!F197</f>
        <v>100</v>
      </c>
      <c r="F196" s="148">
        <f>ROUND(別表4【長崎1】!G197,-2)</f>
        <v>31000</v>
      </c>
      <c r="G196" s="148">
        <f>ROUND(別表4【長崎1】!H197,-2)</f>
        <v>0</v>
      </c>
      <c r="H196" s="148">
        <f>ROUND(別表4【長崎1】!I197,-2)</f>
        <v>0</v>
      </c>
      <c r="I196" s="148">
        <f>ROUND(別表4【長崎1】!J197,-2)</f>
        <v>0</v>
      </c>
      <c r="J196" s="148">
        <f>ROUND(別表4【長崎1】!K197,-2)</f>
        <v>0</v>
      </c>
      <c r="K196" s="149">
        <f t="shared" si="30"/>
        <v>31000</v>
      </c>
    </row>
    <row r="197" spans="1:14" ht="14.25" hidden="1" customHeight="1" x14ac:dyDescent="0.15">
      <c r="A197" s="196">
        <v>17</v>
      </c>
      <c r="B197" s="205" t="s">
        <v>256</v>
      </c>
      <c r="C197" s="18" t="s">
        <v>11</v>
      </c>
      <c r="D197" s="144">
        <f>別表4【長崎1】!D209</f>
        <v>82</v>
      </c>
      <c r="E197" s="144">
        <f>別表4【長崎1】!F198</f>
        <v>100</v>
      </c>
      <c r="F197" s="144">
        <f>ROUND(別表4【長崎1】!G198,-2)</f>
        <v>12200</v>
      </c>
      <c r="G197" s="144">
        <f>ROUND(別表4【長崎1】!H198,-2)</f>
        <v>0</v>
      </c>
      <c r="H197" s="144">
        <f>ROUND(別表4【長崎1】!I198,-2)</f>
        <v>0</v>
      </c>
      <c r="I197" s="144">
        <f>ROUND(別表4【長崎1】!J198,-2)</f>
        <v>0</v>
      </c>
      <c r="J197" s="144">
        <f>ROUND(別表4【長崎1】!K198,-2)</f>
        <v>0</v>
      </c>
      <c r="K197" s="145">
        <f>SUM(F197:J197)</f>
        <v>12200</v>
      </c>
      <c r="N197" s="21"/>
    </row>
    <row r="198" spans="1:14" ht="14.25" hidden="1" thickBot="1" x14ac:dyDescent="0.2">
      <c r="A198" s="197"/>
      <c r="B198" s="206"/>
      <c r="C198" s="22" t="s">
        <v>12</v>
      </c>
      <c r="D198" s="146">
        <f>D197</f>
        <v>82</v>
      </c>
      <c r="E198" s="146">
        <f>別表4【長崎1】!F199</f>
        <v>100</v>
      </c>
      <c r="F198" s="146">
        <f>ROUND(別表4【長崎1】!G199,-2)</f>
        <v>13200</v>
      </c>
      <c r="G198" s="146">
        <f>ROUND(別表4【長崎1】!H199,-2)</f>
        <v>0</v>
      </c>
      <c r="H198" s="146">
        <f>ROUND(別表4【長崎1】!I199,-2)</f>
        <v>0</v>
      </c>
      <c r="I198" s="146">
        <f>ROUND(別表4【長崎1】!J199,-2)</f>
        <v>0</v>
      </c>
      <c r="J198" s="146">
        <f>ROUND(別表4【長崎1】!K199,-2)</f>
        <v>0</v>
      </c>
      <c r="K198" s="147">
        <f t="shared" ref="K198:K208" si="32">SUM(F198:J198)</f>
        <v>13200</v>
      </c>
    </row>
    <row r="199" spans="1:14" ht="14.25" hidden="1" thickBot="1" x14ac:dyDescent="0.2">
      <c r="A199" s="197"/>
      <c r="B199" s="206"/>
      <c r="C199" s="22" t="s">
        <v>13</v>
      </c>
      <c r="D199" s="146">
        <f t="shared" ref="D199:D208" si="33">D198</f>
        <v>82</v>
      </c>
      <c r="E199" s="146">
        <f>別表4【長崎1】!F200</f>
        <v>100</v>
      </c>
      <c r="F199" s="146">
        <f>ROUND(別表4【長崎1】!G200,-2)</f>
        <v>17100</v>
      </c>
      <c r="G199" s="146">
        <f>ROUND(別表4【長崎1】!H200,-2)</f>
        <v>0</v>
      </c>
      <c r="H199" s="146">
        <f>ROUND(別表4【長崎1】!I200,-2)</f>
        <v>0</v>
      </c>
      <c r="I199" s="146">
        <f>ROUND(別表4【長崎1】!J200,-2)</f>
        <v>0</v>
      </c>
      <c r="J199" s="146">
        <f>ROUND(別表4【長崎1】!K200,-2)</f>
        <v>0</v>
      </c>
      <c r="K199" s="147">
        <f t="shared" si="32"/>
        <v>17100</v>
      </c>
    </row>
    <row r="200" spans="1:14" ht="14.25" hidden="1" thickBot="1" x14ac:dyDescent="0.2">
      <c r="A200" s="197"/>
      <c r="B200" s="206"/>
      <c r="C200" s="22" t="s">
        <v>14</v>
      </c>
      <c r="D200" s="146">
        <f t="shared" si="33"/>
        <v>82</v>
      </c>
      <c r="E200" s="146">
        <f>別表4【長崎1】!F201</f>
        <v>100</v>
      </c>
      <c r="F200" s="146">
        <f>ROUND(別表4【長崎1】!G201,-2)</f>
        <v>23700</v>
      </c>
      <c r="G200" s="146">
        <f>ROUND(別表4【長崎1】!H201,-2)</f>
        <v>0</v>
      </c>
      <c r="H200" s="146">
        <f>ROUND(別表4【長崎1】!I201,-2)</f>
        <v>0</v>
      </c>
      <c r="I200" s="146">
        <f>ROUND(別表4【長崎1】!J201,-2)</f>
        <v>0</v>
      </c>
      <c r="J200" s="146">
        <f>ROUND(別表4【長崎1】!K201,-2)</f>
        <v>0</v>
      </c>
      <c r="K200" s="147">
        <f t="shared" si="32"/>
        <v>23700</v>
      </c>
      <c r="L200" s="1" t="s">
        <v>24</v>
      </c>
    </row>
    <row r="201" spans="1:14" ht="14.25" hidden="1" thickBot="1" x14ac:dyDescent="0.2">
      <c r="A201" s="197"/>
      <c r="B201" s="206"/>
      <c r="C201" s="22" t="s">
        <v>15</v>
      </c>
      <c r="D201" s="146">
        <f t="shared" si="33"/>
        <v>82</v>
      </c>
      <c r="E201" s="146">
        <f>別表4【長崎1】!F202</f>
        <v>100</v>
      </c>
      <c r="F201" s="146">
        <f>ROUND(別表4【長崎1】!G202,-2)</f>
        <v>24800</v>
      </c>
      <c r="G201" s="146">
        <f>ROUND(別表4【長崎1】!H202,-2)</f>
        <v>0</v>
      </c>
      <c r="H201" s="146">
        <f>ROUND(別表4【長崎1】!I202,-2)</f>
        <v>0</v>
      </c>
      <c r="I201" s="146">
        <f>ROUND(別表4【長崎1】!J202,-2)</f>
        <v>0</v>
      </c>
      <c r="J201" s="146">
        <f>ROUND(別表4【長崎1】!K202,-2)</f>
        <v>0</v>
      </c>
      <c r="K201" s="147">
        <f t="shared" si="32"/>
        <v>24800</v>
      </c>
      <c r="L201" s="1" t="s">
        <v>24</v>
      </c>
    </row>
    <row r="202" spans="1:14" ht="14.25" hidden="1" thickBot="1" x14ac:dyDescent="0.2">
      <c r="A202" s="197"/>
      <c r="B202" s="206"/>
      <c r="C202" s="22" t="s">
        <v>16</v>
      </c>
      <c r="D202" s="146">
        <f t="shared" si="33"/>
        <v>82</v>
      </c>
      <c r="E202" s="146">
        <f>別表4【長崎1】!F203</f>
        <v>100</v>
      </c>
      <c r="F202" s="146">
        <f>ROUND(別表4【長崎1】!G203,-2)</f>
        <v>23500</v>
      </c>
      <c r="G202" s="146">
        <f>ROUND(別表4【長崎1】!H203,-2)</f>
        <v>0</v>
      </c>
      <c r="H202" s="146">
        <f>ROUND(別表4【長崎1】!I203,-2)</f>
        <v>0</v>
      </c>
      <c r="I202" s="146">
        <f>ROUND(別表4【長崎1】!J203,-2)</f>
        <v>0</v>
      </c>
      <c r="J202" s="146">
        <f>ROUND(別表4【長崎1】!K203,-2)</f>
        <v>0</v>
      </c>
      <c r="K202" s="147">
        <f t="shared" si="32"/>
        <v>23500</v>
      </c>
      <c r="L202" s="1" t="s">
        <v>24</v>
      </c>
    </row>
    <row r="203" spans="1:14" ht="14.25" hidden="1" thickBot="1" x14ac:dyDescent="0.2">
      <c r="A203" s="197"/>
      <c r="B203" s="206"/>
      <c r="C203" s="22" t="s">
        <v>17</v>
      </c>
      <c r="D203" s="146">
        <f t="shared" si="33"/>
        <v>82</v>
      </c>
      <c r="E203" s="146">
        <f>別表4【長崎1】!F204</f>
        <v>100</v>
      </c>
      <c r="F203" s="146">
        <f>ROUND(別表4【長崎1】!G204,-2)</f>
        <v>14900</v>
      </c>
      <c r="G203" s="146">
        <f>ROUND(別表4【長崎1】!H204,-2)</f>
        <v>0</v>
      </c>
      <c r="H203" s="146">
        <f>ROUND(別表4【長崎1】!I204,-2)</f>
        <v>0</v>
      </c>
      <c r="I203" s="146">
        <f>ROUND(別表4【長崎1】!J204,-2)</f>
        <v>0</v>
      </c>
      <c r="J203" s="146">
        <f>ROUND(別表4【長崎1】!K204,-2)</f>
        <v>0</v>
      </c>
      <c r="K203" s="147">
        <f t="shared" si="32"/>
        <v>14900</v>
      </c>
    </row>
    <row r="204" spans="1:14" ht="14.25" hidden="1" thickBot="1" x14ac:dyDescent="0.2">
      <c r="A204" s="197"/>
      <c r="B204" s="206"/>
      <c r="C204" s="22" t="s">
        <v>18</v>
      </c>
      <c r="D204" s="146">
        <f t="shared" si="33"/>
        <v>82</v>
      </c>
      <c r="E204" s="146">
        <f>別表4【長崎1】!F205</f>
        <v>100</v>
      </c>
      <c r="F204" s="146">
        <f>ROUND(別表4【長崎1】!G205,-2)</f>
        <v>14100</v>
      </c>
      <c r="G204" s="146">
        <f>ROUND(別表4【長崎1】!H205,-2)</f>
        <v>0</v>
      </c>
      <c r="H204" s="146">
        <f>ROUND(別表4【長崎1】!I205,-2)</f>
        <v>0</v>
      </c>
      <c r="I204" s="146">
        <f>ROUND(別表4【長崎1】!J205,-2)</f>
        <v>0</v>
      </c>
      <c r="J204" s="146">
        <f>ROUND(別表4【長崎1】!K205,-2)</f>
        <v>0</v>
      </c>
      <c r="K204" s="147">
        <f t="shared" si="32"/>
        <v>14100</v>
      </c>
    </row>
    <row r="205" spans="1:14" ht="14.25" hidden="1" thickBot="1" x14ac:dyDescent="0.2">
      <c r="A205" s="197"/>
      <c r="B205" s="206"/>
      <c r="C205" s="22" t="s">
        <v>19</v>
      </c>
      <c r="D205" s="146">
        <f t="shared" si="33"/>
        <v>82</v>
      </c>
      <c r="E205" s="146">
        <f>別表4【長崎1】!F206</f>
        <v>100</v>
      </c>
      <c r="F205" s="146">
        <f>ROUND(別表4【長崎1】!G206,-2)</f>
        <v>17100</v>
      </c>
      <c r="G205" s="146">
        <f>ROUND(別表4【長崎1】!H206,-2)</f>
        <v>0</v>
      </c>
      <c r="H205" s="146">
        <f>ROUND(別表4【長崎1】!I206,-2)</f>
        <v>0</v>
      </c>
      <c r="I205" s="146">
        <f>ROUND(別表4【長崎1】!J206,-2)</f>
        <v>0</v>
      </c>
      <c r="J205" s="146">
        <f>ROUND(別表4【長崎1】!K206,-2)</f>
        <v>0</v>
      </c>
      <c r="K205" s="147">
        <f t="shared" si="32"/>
        <v>17100</v>
      </c>
    </row>
    <row r="206" spans="1:14" ht="14.25" hidden="1" thickBot="1" x14ac:dyDescent="0.2">
      <c r="A206" s="197"/>
      <c r="B206" s="206"/>
      <c r="C206" s="22" t="s">
        <v>20</v>
      </c>
      <c r="D206" s="146">
        <f t="shared" si="33"/>
        <v>82</v>
      </c>
      <c r="E206" s="146">
        <f>別表4【長崎1】!F207</f>
        <v>100</v>
      </c>
      <c r="F206" s="146">
        <f>ROUND(別表4【長崎1】!G207,-2)</f>
        <v>17600</v>
      </c>
      <c r="G206" s="146">
        <f>ROUND(別表4【長崎1】!H207,-2)</f>
        <v>0</v>
      </c>
      <c r="H206" s="146">
        <f>ROUND(別表4【長崎1】!I207,-2)</f>
        <v>0</v>
      </c>
      <c r="I206" s="146">
        <f>ROUND(別表4【長崎1】!J207,-2)</f>
        <v>0</v>
      </c>
      <c r="J206" s="146">
        <f>ROUND(別表4【長崎1】!K207,-2)</f>
        <v>0</v>
      </c>
      <c r="K206" s="147">
        <f t="shared" si="32"/>
        <v>17600</v>
      </c>
    </row>
    <row r="207" spans="1:14" ht="14.25" hidden="1" thickBot="1" x14ac:dyDescent="0.2">
      <c r="A207" s="197"/>
      <c r="B207" s="206"/>
      <c r="C207" s="22" t="s">
        <v>21</v>
      </c>
      <c r="D207" s="146">
        <f t="shared" si="33"/>
        <v>82</v>
      </c>
      <c r="E207" s="146">
        <f>別表4【長崎1】!F208</f>
        <v>100</v>
      </c>
      <c r="F207" s="146">
        <f>ROUND(別表4【長崎1】!G208,-2)</f>
        <v>15000</v>
      </c>
      <c r="G207" s="146">
        <f>ROUND(別表4【長崎1】!H208,-2)</f>
        <v>0</v>
      </c>
      <c r="H207" s="146">
        <f>ROUND(別表4【長崎1】!I208,-2)</f>
        <v>0</v>
      </c>
      <c r="I207" s="146">
        <f>ROUND(別表4【長崎1】!J208,-2)</f>
        <v>0</v>
      </c>
      <c r="J207" s="146">
        <f>ROUND(別表4【長崎1】!K208,-2)</f>
        <v>0</v>
      </c>
      <c r="K207" s="147">
        <f t="shared" si="32"/>
        <v>15000</v>
      </c>
    </row>
    <row r="208" spans="1:14" ht="14.25" hidden="1" thickBot="1" x14ac:dyDescent="0.2">
      <c r="A208" s="197"/>
      <c r="B208" s="206"/>
      <c r="C208" s="22" t="s">
        <v>22</v>
      </c>
      <c r="D208" s="146">
        <f t="shared" si="33"/>
        <v>82</v>
      </c>
      <c r="E208" s="146">
        <f>別表4【長崎1】!F209</f>
        <v>100</v>
      </c>
      <c r="F208" s="146">
        <f>ROUND(別表4【長崎1】!G209,-2)</f>
        <v>14900</v>
      </c>
      <c r="G208" s="146">
        <f>ROUND(別表4【長崎1】!H209,-2)</f>
        <v>0</v>
      </c>
      <c r="H208" s="146">
        <f>ROUND(別表4【長崎1】!I209,-2)</f>
        <v>0</v>
      </c>
      <c r="I208" s="146">
        <f>ROUND(別表4【長崎1】!J209,-2)</f>
        <v>0</v>
      </c>
      <c r="J208" s="146">
        <f>ROUND(別表4【長崎1】!K209,-2)</f>
        <v>0</v>
      </c>
      <c r="K208" s="147">
        <f t="shared" si="32"/>
        <v>14900</v>
      </c>
    </row>
    <row r="209" spans="1:14" ht="14.25" hidden="1" thickBot="1" x14ac:dyDescent="0.2">
      <c r="A209" s="196">
        <v>18</v>
      </c>
      <c r="B209" s="199" t="s">
        <v>215</v>
      </c>
      <c r="C209" s="18" t="s">
        <v>11</v>
      </c>
      <c r="D209" s="144">
        <f>別表4【長崎1】!D221</f>
        <v>62</v>
      </c>
      <c r="E209" s="144">
        <f>別表4【長崎1】!F210</f>
        <v>100</v>
      </c>
      <c r="F209" s="144">
        <f>ROUND(別表4【長崎1】!G210,-2)</f>
        <v>14200</v>
      </c>
      <c r="G209" s="144">
        <f>ROUND(別表4【長崎1】!H210,-2)</f>
        <v>0</v>
      </c>
      <c r="H209" s="144">
        <f>ROUND(別表4【長崎1】!I210,-2)</f>
        <v>0</v>
      </c>
      <c r="I209" s="144">
        <f>ROUND(別表4【長崎1】!J210,-2)</f>
        <v>0</v>
      </c>
      <c r="J209" s="144">
        <f>ROUND(別表4【長崎1】!K210,-2)</f>
        <v>0</v>
      </c>
      <c r="K209" s="145">
        <f>SUM(F209:J209)</f>
        <v>14200</v>
      </c>
      <c r="L209" s="12"/>
      <c r="N209" s="21"/>
    </row>
    <row r="210" spans="1:14" ht="14.25" hidden="1" thickBot="1" x14ac:dyDescent="0.2">
      <c r="A210" s="197"/>
      <c r="B210" s="200"/>
      <c r="C210" s="22" t="s">
        <v>12</v>
      </c>
      <c r="D210" s="146">
        <f>D209</f>
        <v>62</v>
      </c>
      <c r="E210" s="146">
        <f>別表4【長崎1】!F211</f>
        <v>100</v>
      </c>
      <c r="F210" s="146">
        <f>ROUND(別表4【長崎1】!G211,-2)</f>
        <v>14500</v>
      </c>
      <c r="G210" s="146">
        <f>ROUND(別表4【長崎1】!H211,-2)</f>
        <v>0</v>
      </c>
      <c r="H210" s="146">
        <f>ROUND(別表4【長崎1】!I211,-2)</f>
        <v>0</v>
      </c>
      <c r="I210" s="146">
        <f>ROUND(別表4【長崎1】!J211,-2)</f>
        <v>0</v>
      </c>
      <c r="J210" s="146">
        <f>ROUND(別表4【長崎1】!K211,-2)</f>
        <v>0</v>
      </c>
      <c r="K210" s="147">
        <f t="shared" ref="K210:K220" si="34">SUM(F210:J210)</f>
        <v>14500</v>
      </c>
      <c r="L210" s="12"/>
    </row>
    <row r="211" spans="1:14" ht="14.25" hidden="1" thickBot="1" x14ac:dyDescent="0.2">
      <c r="A211" s="197"/>
      <c r="B211" s="200"/>
      <c r="C211" s="22" t="s">
        <v>13</v>
      </c>
      <c r="D211" s="146">
        <f t="shared" ref="D211:D220" si="35">D210</f>
        <v>62</v>
      </c>
      <c r="E211" s="146">
        <f>別表4【長崎1】!F212</f>
        <v>100</v>
      </c>
      <c r="F211" s="146">
        <f>ROUND(別表4【長崎1】!G212,-2)</f>
        <v>16500</v>
      </c>
      <c r="G211" s="146">
        <f>ROUND(別表4【長崎1】!H212,-2)</f>
        <v>0</v>
      </c>
      <c r="H211" s="146">
        <f>ROUND(別表4【長崎1】!I212,-2)</f>
        <v>0</v>
      </c>
      <c r="I211" s="146">
        <f>ROUND(別表4【長崎1】!J212,-2)</f>
        <v>0</v>
      </c>
      <c r="J211" s="146">
        <f>ROUND(別表4【長崎1】!K212,-2)</f>
        <v>0</v>
      </c>
      <c r="K211" s="147">
        <f t="shared" si="34"/>
        <v>16500</v>
      </c>
      <c r="L211" s="12"/>
    </row>
    <row r="212" spans="1:14" ht="14.25" hidden="1" thickBot="1" x14ac:dyDescent="0.2">
      <c r="A212" s="197"/>
      <c r="B212" s="200"/>
      <c r="C212" s="22" t="s">
        <v>14</v>
      </c>
      <c r="D212" s="146">
        <f t="shared" si="35"/>
        <v>62</v>
      </c>
      <c r="E212" s="146">
        <f>別表4【長崎1】!F213</f>
        <v>100</v>
      </c>
      <c r="F212" s="146">
        <f>ROUND(別表4【長崎1】!G213,-2)</f>
        <v>18600</v>
      </c>
      <c r="G212" s="146">
        <f>ROUND(別表4【長崎1】!H213,-2)</f>
        <v>0</v>
      </c>
      <c r="H212" s="146">
        <f>ROUND(別表4【長崎1】!I213,-2)</f>
        <v>0</v>
      </c>
      <c r="I212" s="146">
        <f>ROUND(別表4【長崎1】!J213,-2)</f>
        <v>0</v>
      </c>
      <c r="J212" s="146">
        <f>ROUND(別表4【長崎1】!K213,-2)</f>
        <v>0</v>
      </c>
      <c r="K212" s="147">
        <f t="shared" si="34"/>
        <v>18600</v>
      </c>
      <c r="L212" s="12" t="s">
        <v>24</v>
      </c>
    </row>
    <row r="213" spans="1:14" ht="14.25" hidden="1" thickBot="1" x14ac:dyDescent="0.2">
      <c r="A213" s="197"/>
      <c r="B213" s="200"/>
      <c r="C213" s="22" t="s">
        <v>15</v>
      </c>
      <c r="D213" s="146">
        <f t="shared" si="35"/>
        <v>62</v>
      </c>
      <c r="E213" s="146">
        <f>別表4【長崎1】!F214</f>
        <v>100</v>
      </c>
      <c r="F213" s="146">
        <f>ROUND(別表4【長崎1】!G214,-2)</f>
        <v>20200</v>
      </c>
      <c r="G213" s="146">
        <f>ROUND(別表4【長崎1】!H214,-2)</f>
        <v>0</v>
      </c>
      <c r="H213" s="146">
        <f>ROUND(別表4【長崎1】!I214,-2)</f>
        <v>0</v>
      </c>
      <c r="I213" s="146">
        <f>ROUND(別表4【長崎1】!J214,-2)</f>
        <v>0</v>
      </c>
      <c r="J213" s="146">
        <f>ROUND(別表4【長崎1】!K214,-2)</f>
        <v>0</v>
      </c>
      <c r="K213" s="147">
        <f t="shared" si="34"/>
        <v>20200</v>
      </c>
      <c r="L213" s="12" t="s">
        <v>24</v>
      </c>
    </row>
    <row r="214" spans="1:14" ht="14.25" hidden="1" thickBot="1" x14ac:dyDescent="0.2">
      <c r="A214" s="197"/>
      <c r="B214" s="200"/>
      <c r="C214" s="22" t="s">
        <v>16</v>
      </c>
      <c r="D214" s="146">
        <f t="shared" si="35"/>
        <v>62</v>
      </c>
      <c r="E214" s="146">
        <f>別表4【長崎1】!F215</f>
        <v>100</v>
      </c>
      <c r="F214" s="146">
        <f>ROUND(別表4【長崎1】!G215,-2)</f>
        <v>19500</v>
      </c>
      <c r="G214" s="146">
        <f>ROUND(別表4【長崎1】!H215,-2)</f>
        <v>0</v>
      </c>
      <c r="H214" s="146">
        <f>ROUND(別表4【長崎1】!I215,-2)</f>
        <v>0</v>
      </c>
      <c r="I214" s="146">
        <f>ROUND(別表4【長崎1】!J215,-2)</f>
        <v>0</v>
      </c>
      <c r="J214" s="146">
        <f>ROUND(別表4【長崎1】!K215,-2)</f>
        <v>0</v>
      </c>
      <c r="K214" s="147">
        <f t="shared" si="34"/>
        <v>19500</v>
      </c>
      <c r="L214" s="12" t="s">
        <v>24</v>
      </c>
    </row>
    <row r="215" spans="1:14" ht="14.25" hidden="1" thickBot="1" x14ac:dyDescent="0.2">
      <c r="A215" s="197"/>
      <c r="B215" s="200"/>
      <c r="C215" s="22" t="s">
        <v>17</v>
      </c>
      <c r="D215" s="146">
        <f t="shared" si="35"/>
        <v>62</v>
      </c>
      <c r="E215" s="146">
        <f>別表4【長崎1】!F216</f>
        <v>100</v>
      </c>
      <c r="F215" s="146">
        <f>ROUND(別表4【長崎1】!G216,-2)</f>
        <v>15600</v>
      </c>
      <c r="G215" s="146">
        <f>ROUND(別表4【長崎1】!H216,-2)</f>
        <v>0</v>
      </c>
      <c r="H215" s="146">
        <f>ROUND(別表4【長崎1】!I216,-2)</f>
        <v>0</v>
      </c>
      <c r="I215" s="146">
        <f>ROUND(別表4【長崎1】!J216,-2)</f>
        <v>0</v>
      </c>
      <c r="J215" s="146">
        <f>ROUND(別表4【長崎1】!K216,-2)</f>
        <v>0</v>
      </c>
      <c r="K215" s="147">
        <f t="shared" si="34"/>
        <v>15600</v>
      </c>
      <c r="L215" s="12"/>
    </row>
    <row r="216" spans="1:14" ht="14.25" hidden="1" thickBot="1" x14ac:dyDescent="0.2">
      <c r="A216" s="197"/>
      <c r="B216" s="200"/>
      <c r="C216" s="22" t="s">
        <v>18</v>
      </c>
      <c r="D216" s="146">
        <f t="shared" si="35"/>
        <v>62</v>
      </c>
      <c r="E216" s="146">
        <f>別表4【長崎1】!F217</f>
        <v>100</v>
      </c>
      <c r="F216" s="146">
        <f>ROUND(別表4【長崎1】!G217,-2)</f>
        <v>15800</v>
      </c>
      <c r="G216" s="146">
        <f>ROUND(別表4【長崎1】!H217,-2)</f>
        <v>0</v>
      </c>
      <c r="H216" s="146">
        <f>ROUND(別表4【長崎1】!I217,-2)</f>
        <v>0</v>
      </c>
      <c r="I216" s="146">
        <f>ROUND(別表4【長崎1】!J217,-2)</f>
        <v>0</v>
      </c>
      <c r="J216" s="146">
        <f>ROUND(別表4【長崎1】!K217,-2)</f>
        <v>0</v>
      </c>
      <c r="K216" s="147">
        <f t="shared" si="34"/>
        <v>15800</v>
      </c>
      <c r="L216" s="12"/>
    </row>
    <row r="217" spans="1:14" ht="14.25" hidden="1" thickBot="1" x14ac:dyDescent="0.2">
      <c r="A217" s="197"/>
      <c r="B217" s="200"/>
      <c r="C217" s="22" t="s">
        <v>19</v>
      </c>
      <c r="D217" s="146">
        <f t="shared" si="35"/>
        <v>62</v>
      </c>
      <c r="E217" s="146">
        <f>別表4【長崎1】!F218</f>
        <v>100</v>
      </c>
      <c r="F217" s="146">
        <f>ROUND(別表4【長崎1】!G218,-2)</f>
        <v>17900</v>
      </c>
      <c r="G217" s="146">
        <f>ROUND(別表4【長崎1】!H218,-2)</f>
        <v>0</v>
      </c>
      <c r="H217" s="146">
        <f>ROUND(別表4【長崎1】!I218,-2)</f>
        <v>0</v>
      </c>
      <c r="I217" s="146">
        <f>ROUND(別表4【長崎1】!J218,-2)</f>
        <v>0</v>
      </c>
      <c r="J217" s="146">
        <f>ROUND(別表4【長崎1】!K218,-2)</f>
        <v>0</v>
      </c>
      <c r="K217" s="147">
        <f t="shared" si="34"/>
        <v>17900</v>
      </c>
      <c r="L217" s="12"/>
    </row>
    <row r="218" spans="1:14" ht="14.25" hidden="1" thickBot="1" x14ac:dyDescent="0.2">
      <c r="A218" s="197"/>
      <c r="B218" s="200"/>
      <c r="C218" s="22" t="s">
        <v>20</v>
      </c>
      <c r="D218" s="146">
        <f t="shared" si="35"/>
        <v>62</v>
      </c>
      <c r="E218" s="146">
        <f>別表4【長崎1】!F219</f>
        <v>100</v>
      </c>
      <c r="F218" s="146">
        <f>ROUND(別表4【長崎1】!G219,-2)</f>
        <v>17900</v>
      </c>
      <c r="G218" s="146">
        <f>ROUND(別表4【長崎1】!H219,-2)</f>
        <v>0</v>
      </c>
      <c r="H218" s="146">
        <f>ROUND(別表4【長崎1】!I219,-2)</f>
        <v>0</v>
      </c>
      <c r="I218" s="146">
        <f>ROUND(別表4【長崎1】!J219,-2)</f>
        <v>0</v>
      </c>
      <c r="J218" s="146">
        <f>ROUND(別表4【長崎1】!K219,-2)</f>
        <v>0</v>
      </c>
      <c r="K218" s="147">
        <f t="shared" si="34"/>
        <v>17900</v>
      </c>
      <c r="L218" s="12"/>
    </row>
    <row r="219" spans="1:14" ht="14.25" hidden="1" thickBot="1" x14ac:dyDescent="0.2">
      <c r="A219" s="197"/>
      <c r="B219" s="200"/>
      <c r="C219" s="22" t="s">
        <v>21</v>
      </c>
      <c r="D219" s="146">
        <f t="shared" si="35"/>
        <v>62</v>
      </c>
      <c r="E219" s="146">
        <f>別表4【長崎1】!F220</f>
        <v>100</v>
      </c>
      <c r="F219" s="146">
        <f>ROUND(別表4【長崎1】!G220,-2)</f>
        <v>16600</v>
      </c>
      <c r="G219" s="146">
        <f>ROUND(別表4【長崎1】!H220,-2)</f>
        <v>0</v>
      </c>
      <c r="H219" s="146">
        <f>ROUND(別表4【長崎1】!I220,-2)</f>
        <v>0</v>
      </c>
      <c r="I219" s="146">
        <f>ROUND(別表4【長崎1】!J220,-2)</f>
        <v>0</v>
      </c>
      <c r="J219" s="146">
        <f>ROUND(別表4【長崎1】!K220,-2)</f>
        <v>0</v>
      </c>
      <c r="K219" s="147">
        <f t="shared" si="34"/>
        <v>16600</v>
      </c>
      <c r="L219" s="12"/>
    </row>
    <row r="220" spans="1:14" ht="14.25" hidden="1" thickBot="1" x14ac:dyDescent="0.2">
      <c r="A220" s="197"/>
      <c r="B220" s="200"/>
      <c r="C220" s="22" t="s">
        <v>22</v>
      </c>
      <c r="D220" s="146">
        <f t="shared" si="35"/>
        <v>62</v>
      </c>
      <c r="E220" s="146">
        <f>別表4【長崎1】!F221</f>
        <v>100</v>
      </c>
      <c r="F220" s="146">
        <f>ROUND(別表4【長崎1】!G221,-2)</f>
        <v>17200</v>
      </c>
      <c r="G220" s="146">
        <f>ROUND(別表4【長崎1】!H221,-2)</f>
        <v>0</v>
      </c>
      <c r="H220" s="146">
        <f>ROUND(別表4【長崎1】!I221,-2)</f>
        <v>0</v>
      </c>
      <c r="I220" s="146">
        <f>ROUND(別表4【長崎1】!J221,-2)</f>
        <v>0</v>
      </c>
      <c r="J220" s="146">
        <f>ROUND(別表4【長崎1】!K221,-2)</f>
        <v>0</v>
      </c>
      <c r="K220" s="147">
        <f t="shared" si="34"/>
        <v>17200</v>
      </c>
      <c r="L220" s="12"/>
    </row>
    <row r="221" spans="1:14" ht="14.25" hidden="1" thickBot="1" x14ac:dyDescent="0.2">
      <c r="A221" s="196">
        <v>19</v>
      </c>
      <c r="B221" s="199" t="s">
        <v>31</v>
      </c>
      <c r="C221" s="18" t="s">
        <v>11</v>
      </c>
      <c r="D221" s="144">
        <f>別表4【長崎1】!D233</f>
        <v>73</v>
      </c>
      <c r="E221" s="144">
        <f>別表4【長崎1】!F222</f>
        <v>100</v>
      </c>
      <c r="F221" s="144">
        <f>ROUND(別表4【長崎1】!G222,-2)</f>
        <v>17000</v>
      </c>
      <c r="G221" s="144">
        <f>ROUND(別表4【長崎1】!H222,-2)</f>
        <v>0</v>
      </c>
      <c r="H221" s="144">
        <f>ROUND(別表4【長崎1】!I222,-2)</f>
        <v>0</v>
      </c>
      <c r="I221" s="144">
        <f>ROUND(別表4【長崎1】!J222,-2)</f>
        <v>0</v>
      </c>
      <c r="J221" s="144">
        <f>ROUND(別表4【長崎1】!K222,-2)</f>
        <v>0</v>
      </c>
      <c r="K221" s="145">
        <f>SUM(F221:J221)</f>
        <v>17000</v>
      </c>
      <c r="L221" s="12"/>
      <c r="N221" s="21"/>
    </row>
    <row r="222" spans="1:14" ht="14.25" hidden="1" thickBot="1" x14ac:dyDescent="0.2">
      <c r="A222" s="197"/>
      <c r="B222" s="200"/>
      <c r="C222" s="22" t="s">
        <v>12</v>
      </c>
      <c r="D222" s="146">
        <f>D221</f>
        <v>73</v>
      </c>
      <c r="E222" s="146">
        <f>別表4【長崎1】!F223</f>
        <v>100</v>
      </c>
      <c r="F222" s="146">
        <f>ROUND(別表4【長崎1】!G223,-2)</f>
        <v>17600</v>
      </c>
      <c r="G222" s="146">
        <f>ROUND(別表4【長崎1】!H223,-2)</f>
        <v>0</v>
      </c>
      <c r="H222" s="146">
        <f>ROUND(別表4【長崎1】!I223,-2)</f>
        <v>0</v>
      </c>
      <c r="I222" s="146">
        <f>ROUND(別表4【長崎1】!J223,-2)</f>
        <v>0</v>
      </c>
      <c r="J222" s="146">
        <f>ROUND(別表4【長崎1】!K223,-2)</f>
        <v>0</v>
      </c>
      <c r="K222" s="147">
        <f t="shared" ref="K222:K232" si="36">SUM(F222:J222)</f>
        <v>17600</v>
      </c>
      <c r="L222" s="12"/>
    </row>
    <row r="223" spans="1:14" ht="14.25" hidden="1" thickBot="1" x14ac:dyDescent="0.2">
      <c r="A223" s="197"/>
      <c r="B223" s="207"/>
      <c r="C223" s="38" t="s">
        <v>13</v>
      </c>
      <c r="D223" s="146">
        <f t="shared" ref="D223:D232" si="37">D222</f>
        <v>73</v>
      </c>
      <c r="E223" s="146">
        <f>別表4【長崎1】!F224</f>
        <v>100</v>
      </c>
      <c r="F223" s="146">
        <f>ROUND(別表4【長崎1】!G224,-2)</f>
        <v>20700</v>
      </c>
      <c r="G223" s="146">
        <f>ROUND(別表4【長崎1】!H224,-2)</f>
        <v>0</v>
      </c>
      <c r="H223" s="146">
        <f>ROUND(別表4【長崎1】!I224,-2)</f>
        <v>0</v>
      </c>
      <c r="I223" s="146">
        <f>ROUND(別表4【長崎1】!J224,-2)</f>
        <v>0</v>
      </c>
      <c r="J223" s="146">
        <f>ROUND(別表4【長崎1】!K224,-2)</f>
        <v>0</v>
      </c>
      <c r="K223" s="147">
        <f t="shared" si="36"/>
        <v>20700</v>
      </c>
      <c r="L223" s="12"/>
    </row>
    <row r="224" spans="1:14" ht="14.25" hidden="1" thickBot="1" x14ac:dyDescent="0.2">
      <c r="A224" s="197"/>
      <c r="B224" s="200"/>
      <c r="C224" s="22" t="s">
        <v>14</v>
      </c>
      <c r="D224" s="146">
        <f t="shared" si="37"/>
        <v>73</v>
      </c>
      <c r="E224" s="146">
        <f>別表4【長崎1】!F225</f>
        <v>100</v>
      </c>
      <c r="F224" s="146">
        <f>ROUND(別表4【長崎1】!G225,-2)</f>
        <v>23800</v>
      </c>
      <c r="G224" s="146">
        <f>ROUND(別表4【長崎1】!H225,-2)</f>
        <v>0</v>
      </c>
      <c r="H224" s="146">
        <f>ROUND(別表4【長崎1】!I225,-2)</f>
        <v>0</v>
      </c>
      <c r="I224" s="146">
        <f>ROUND(別表4【長崎1】!J225,-2)</f>
        <v>0</v>
      </c>
      <c r="J224" s="146">
        <f>ROUND(別表4【長崎1】!K225,-2)</f>
        <v>0</v>
      </c>
      <c r="K224" s="147">
        <f t="shared" si="36"/>
        <v>23800</v>
      </c>
      <c r="L224" s="12" t="s">
        <v>24</v>
      </c>
    </row>
    <row r="225" spans="1:14" ht="14.25" hidden="1" thickBot="1" x14ac:dyDescent="0.2">
      <c r="A225" s="197"/>
      <c r="B225" s="200"/>
      <c r="C225" s="22" t="s">
        <v>15</v>
      </c>
      <c r="D225" s="146">
        <f t="shared" si="37"/>
        <v>73</v>
      </c>
      <c r="E225" s="146">
        <f>別表4【長崎1】!F226</f>
        <v>100</v>
      </c>
      <c r="F225" s="146">
        <f>ROUND(別表4【長崎1】!G226,-2)</f>
        <v>25500</v>
      </c>
      <c r="G225" s="146">
        <f>ROUND(別表4【長崎1】!H226,-2)</f>
        <v>0</v>
      </c>
      <c r="H225" s="146">
        <f>ROUND(別表4【長崎1】!I226,-2)</f>
        <v>0</v>
      </c>
      <c r="I225" s="146">
        <f>ROUND(別表4【長崎1】!J226,-2)</f>
        <v>0</v>
      </c>
      <c r="J225" s="146">
        <f>ROUND(別表4【長崎1】!K226,-2)</f>
        <v>0</v>
      </c>
      <c r="K225" s="147">
        <f t="shared" si="36"/>
        <v>25500</v>
      </c>
      <c r="L225" s="12" t="s">
        <v>24</v>
      </c>
    </row>
    <row r="226" spans="1:14" ht="14.25" hidden="1" thickBot="1" x14ac:dyDescent="0.2">
      <c r="A226" s="197"/>
      <c r="B226" s="200"/>
      <c r="C226" s="22" t="s">
        <v>16</v>
      </c>
      <c r="D226" s="146">
        <f t="shared" si="37"/>
        <v>73</v>
      </c>
      <c r="E226" s="146">
        <f>別表4【長崎1】!F227</f>
        <v>100</v>
      </c>
      <c r="F226" s="146">
        <f>ROUND(別表4【長崎1】!G227,-2)</f>
        <v>22800</v>
      </c>
      <c r="G226" s="146">
        <f>ROUND(別表4【長崎1】!H227,-2)</f>
        <v>0</v>
      </c>
      <c r="H226" s="146">
        <f>ROUND(別表4【長崎1】!I227,-2)</f>
        <v>0</v>
      </c>
      <c r="I226" s="146">
        <f>ROUND(別表4【長崎1】!J227,-2)</f>
        <v>0</v>
      </c>
      <c r="J226" s="146">
        <f>ROUND(別表4【長崎1】!K227,-2)</f>
        <v>0</v>
      </c>
      <c r="K226" s="147">
        <f t="shared" si="36"/>
        <v>22800</v>
      </c>
      <c r="L226" s="12" t="s">
        <v>24</v>
      </c>
    </row>
    <row r="227" spans="1:14" ht="14.25" hidden="1" thickBot="1" x14ac:dyDescent="0.2">
      <c r="A227" s="197"/>
      <c r="B227" s="200"/>
      <c r="C227" s="22" t="s">
        <v>17</v>
      </c>
      <c r="D227" s="146">
        <f t="shared" si="37"/>
        <v>73</v>
      </c>
      <c r="E227" s="146">
        <f>別表4【長崎1】!F228</f>
        <v>100</v>
      </c>
      <c r="F227" s="146">
        <f>ROUND(別表4【長崎1】!G228,-2)</f>
        <v>19000</v>
      </c>
      <c r="G227" s="146">
        <f>ROUND(別表4【長崎1】!H228,-2)</f>
        <v>0</v>
      </c>
      <c r="H227" s="146">
        <f>ROUND(別表4【長崎1】!I228,-2)</f>
        <v>0</v>
      </c>
      <c r="I227" s="146">
        <f>ROUND(別表4【長崎1】!J228,-2)</f>
        <v>0</v>
      </c>
      <c r="J227" s="146">
        <f>ROUND(別表4【長崎1】!K228,-2)</f>
        <v>0</v>
      </c>
      <c r="K227" s="147">
        <f t="shared" si="36"/>
        <v>19000</v>
      </c>
      <c r="L227" s="12"/>
    </row>
    <row r="228" spans="1:14" ht="14.25" hidden="1" thickBot="1" x14ac:dyDescent="0.2">
      <c r="A228" s="197"/>
      <c r="B228" s="200"/>
      <c r="C228" s="22" t="s">
        <v>18</v>
      </c>
      <c r="D228" s="146">
        <f t="shared" si="37"/>
        <v>73</v>
      </c>
      <c r="E228" s="146">
        <f>別表4【長崎1】!F229</f>
        <v>100</v>
      </c>
      <c r="F228" s="146">
        <f>ROUND(別表4【長崎1】!G229,-2)</f>
        <v>18700</v>
      </c>
      <c r="G228" s="146">
        <f>ROUND(別表4【長崎1】!H229,-2)</f>
        <v>0</v>
      </c>
      <c r="H228" s="146">
        <f>ROUND(別表4【長崎1】!I229,-2)</f>
        <v>0</v>
      </c>
      <c r="I228" s="146">
        <f>ROUND(別表4【長崎1】!J229,-2)</f>
        <v>0</v>
      </c>
      <c r="J228" s="146">
        <f>ROUND(別表4【長崎1】!K229,-2)</f>
        <v>0</v>
      </c>
      <c r="K228" s="147">
        <f t="shared" si="36"/>
        <v>18700</v>
      </c>
      <c r="L228" s="12"/>
    </row>
    <row r="229" spans="1:14" ht="14.25" hidden="1" thickBot="1" x14ac:dyDescent="0.2">
      <c r="A229" s="197"/>
      <c r="B229" s="200"/>
      <c r="C229" s="22" t="s">
        <v>19</v>
      </c>
      <c r="D229" s="146">
        <f t="shared" si="37"/>
        <v>73</v>
      </c>
      <c r="E229" s="146">
        <f>別表4【長崎1】!F230</f>
        <v>100</v>
      </c>
      <c r="F229" s="146">
        <f>ROUND(別表4【長崎1】!G230,-2)</f>
        <v>22100</v>
      </c>
      <c r="G229" s="146">
        <f>ROUND(別表4【長崎1】!H230,-2)</f>
        <v>0</v>
      </c>
      <c r="H229" s="146">
        <f>ROUND(別表4【長崎1】!I230,-2)</f>
        <v>0</v>
      </c>
      <c r="I229" s="146">
        <f>ROUND(別表4【長崎1】!J230,-2)</f>
        <v>0</v>
      </c>
      <c r="J229" s="146">
        <f>ROUND(別表4【長崎1】!K230,-2)</f>
        <v>0</v>
      </c>
      <c r="K229" s="147">
        <f t="shared" si="36"/>
        <v>22100</v>
      </c>
      <c r="L229" s="12"/>
    </row>
    <row r="230" spans="1:14" ht="14.25" hidden="1" thickBot="1" x14ac:dyDescent="0.2">
      <c r="A230" s="197"/>
      <c r="B230" s="200"/>
      <c r="C230" s="22" t="s">
        <v>20</v>
      </c>
      <c r="D230" s="146">
        <f t="shared" si="37"/>
        <v>73</v>
      </c>
      <c r="E230" s="146">
        <f>別表4【長崎1】!F231</f>
        <v>100</v>
      </c>
      <c r="F230" s="146">
        <f>ROUND(別表4【長崎1】!G231,-2)</f>
        <v>22300</v>
      </c>
      <c r="G230" s="146">
        <f>ROUND(別表4【長崎1】!H231,-2)</f>
        <v>0</v>
      </c>
      <c r="H230" s="146">
        <f>ROUND(別表4【長崎1】!I231,-2)</f>
        <v>0</v>
      </c>
      <c r="I230" s="146">
        <f>ROUND(別表4【長崎1】!J231,-2)</f>
        <v>0</v>
      </c>
      <c r="J230" s="146">
        <f>ROUND(別表4【長崎1】!K231,-2)</f>
        <v>0</v>
      </c>
      <c r="K230" s="147">
        <f t="shared" si="36"/>
        <v>22300</v>
      </c>
      <c r="L230" s="12"/>
    </row>
    <row r="231" spans="1:14" ht="14.25" hidden="1" thickBot="1" x14ac:dyDescent="0.2">
      <c r="A231" s="197"/>
      <c r="B231" s="200"/>
      <c r="C231" s="22" t="s">
        <v>21</v>
      </c>
      <c r="D231" s="146">
        <f t="shared" si="37"/>
        <v>73</v>
      </c>
      <c r="E231" s="146">
        <f>別表4【長崎1】!F232</f>
        <v>100</v>
      </c>
      <c r="F231" s="146">
        <f>ROUND(別表4【長崎1】!G232,-2)</f>
        <v>20200</v>
      </c>
      <c r="G231" s="146">
        <f>ROUND(別表4【長崎1】!H232,-2)</f>
        <v>0</v>
      </c>
      <c r="H231" s="146">
        <f>ROUND(別表4【長崎1】!I232,-2)</f>
        <v>0</v>
      </c>
      <c r="I231" s="146">
        <f>ROUND(別表4【長崎1】!J232,-2)</f>
        <v>0</v>
      </c>
      <c r="J231" s="146">
        <f>ROUND(別表4【長崎1】!K232,-2)</f>
        <v>0</v>
      </c>
      <c r="K231" s="147">
        <f t="shared" si="36"/>
        <v>20200</v>
      </c>
      <c r="L231" s="12"/>
    </row>
    <row r="232" spans="1:14" ht="14.25" hidden="1" thickBot="1" x14ac:dyDescent="0.2">
      <c r="A232" s="198"/>
      <c r="B232" s="201"/>
      <c r="C232" s="25" t="s">
        <v>22</v>
      </c>
      <c r="D232" s="148">
        <f t="shared" si="37"/>
        <v>73</v>
      </c>
      <c r="E232" s="148">
        <f>別表4【長崎1】!F233</f>
        <v>100</v>
      </c>
      <c r="F232" s="148">
        <f>ROUND(別表4【長崎1】!G233,-2)</f>
        <v>21100</v>
      </c>
      <c r="G232" s="148">
        <f>ROUND(別表4【長崎1】!H233,-2)</f>
        <v>0</v>
      </c>
      <c r="H232" s="148">
        <f>ROUND(別表4【長崎1】!I233,-2)</f>
        <v>0</v>
      </c>
      <c r="I232" s="148">
        <f>ROUND(別表4【長崎1】!J233,-2)</f>
        <v>0</v>
      </c>
      <c r="J232" s="148">
        <f>ROUND(別表4【長崎1】!K233,-2)</f>
        <v>0</v>
      </c>
      <c r="K232" s="149">
        <f t="shared" si="36"/>
        <v>21100</v>
      </c>
      <c r="L232" s="12"/>
    </row>
    <row r="233" spans="1:14" x14ac:dyDescent="0.15">
      <c r="A233" s="196">
        <v>10</v>
      </c>
      <c r="B233" s="199" t="s">
        <v>229</v>
      </c>
      <c r="C233" s="18" t="s">
        <v>11</v>
      </c>
      <c r="D233" s="144">
        <f>別表4【長崎1】!D245</f>
        <v>82</v>
      </c>
      <c r="E233" s="144">
        <f>別表4【長崎1】!F234</f>
        <v>100</v>
      </c>
      <c r="F233" s="144">
        <f>ROUND(別表4【長崎1】!G234,-2)</f>
        <v>9700</v>
      </c>
      <c r="G233" s="144">
        <f>ROUND(別表4【長崎1】!H234,-2)</f>
        <v>0</v>
      </c>
      <c r="H233" s="144">
        <f>ROUND(別表4【長崎1】!I234,-2)</f>
        <v>0</v>
      </c>
      <c r="I233" s="144">
        <f>ROUND(別表4【長崎1】!J234,-2)</f>
        <v>0</v>
      </c>
      <c r="J233" s="144">
        <f>ROUND(別表4【長崎1】!K234,-2)</f>
        <v>0</v>
      </c>
      <c r="K233" s="145">
        <f>SUM(F233:J233)</f>
        <v>9700</v>
      </c>
      <c r="N233" s="21"/>
    </row>
    <row r="234" spans="1:14" x14ac:dyDescent="0.15">
      <c r="A234" s="197"/>
      <c r="B234" s="200"/>
      <c r="C234" s="22" t="s">
        <v>12</v>
      </c>
      <c r="D234" s="146">
        <f>D233</f>
        <v>82</v>
      </c>
      <c r="E234" s="146">
        <f>別表4【長崎1】!F235</f>
        <v>100</v>
      </c>
      <c r="F234" s="146">
        <f>ROUND(別表4【長崎1】!G235,-2)</f>
        <v>9100</v>
      </c>
      <c r="G234" s="146">
        <f>ROUND(別表4【長崎1】!H235,-2)</f>
        <v>0</v>
      </c>
      <c r="H234" s="146">
        <f>ROUND(別表4【長崎1】!I235,-2)</f>
        <v>0</v>
      </c>
      <c r="I234" s="146">
        <f>ROUND(別表4【長崎1】!J235,-2)</f>
        <v>0</v>
      </c>
      <c r="J234" s="146">
        <f>ROUND(別表4【長崎1】!K235,-2)</f>
        <v>0</v>
      </c>
      <c r="K234" s="147">
        <f t="shared" ref="K234:K244" si="38">SUM(F234:J234)</f>
        <v>9100</v>
      </c>
    </row>
    <row r="235" spans="1:14" x14ac:dyDescent="0.15">
      <c r="A235" s="197"/>
      <c r="B235" s="200"/>
      <c r="C235" s="22" t="s">
        <v>13</v>
      </c>
      <c r="D235" s="146">
        <f t="shared" ref="D235:D244" si="39">D234</f>
        <v>82</v>
      </c>
      <c r="E235" s="146">
        <f>別表4【長崎1】!F236</f>
        <v>100</v>
      </c>
      <c r="F235" s="146">
        <f>ROUND(別表4【長崎1】!G236,-2)</f>
        <v>7000</v>
      </c>
      <c r="G235" s="146">
        <f>ROUND(別表4【長崎1】!H236,-2)</f>
        <v>0</v>
      </c>
      <c r="H235" s="146">
        <f>ROUND(別表4【長崎1】!I236,-2)</f>
        <v>0</v>
      </c>
      <c r="I235" s="146">
        <f>ROUND(別表4【長崎1】!J236,-2)</f>
        <v>0</v>
      </c>
      <c r="J235" s="146">
        <f>ROUND(別表4【長崎1】!K236,-2)</f>
        <v>0</v>
      </c>
      <c r="K235" s="147">
        <f t="shared" si="38"/>
        <v>7000</v>
      </c>
    </row>
    <row r="236" spans="1:14" x14ac:dyDescent="0.15">
      <c r="A236" s="197"/>
      <c r="B236" s="200"/>
      <c r="C236" s="22" t="s">
        <v>14</v>
      </c>
      <c r="D236" s="146">
        <f t="shared" si="39"/>
        <v>82</v>
      </c>
      <c r="E236" s="146">
        <f>別表4【長崎1】!F237</f>
        <v>100</v>
      </c>
      <c r="F236" s="146">
        <f>ROUND(別表4【長崎1】!G237,-2)</f>
        <v>9700</v>
      </c>
      <c r="G236" s="146">
        <f>ROUND(別表4【長崎1】!H237,-2)</f>
        <v>0</v>
      </c>
      <c r="H236" s="146">
        <f>ROUND(別表4【長崎1】!I237,-2)</f>
        <v>0</v>
      </c>
      <c r="I236" s="146">
        <f>ROUND(別表4【長崎1】!J237,-2)</f>
        <v>0</v>
      </c>
      <c r="J236" s="146">
        <f>ROUND(別表4【長崎1】!K237,-2)</f>
        <v>0</v>
      </c>
      <c r="K236" s="147">
        <f t="shared" si="38"/>
        <v>9700</v>
      </c>
      <c r="L236" s="1" t="s">
        <v>24</v>
      </c>
    </row>
    <row r="237" spans="1:14" x14ac:dyDescent="0.15">
      <c r="A237" s="197"/>
      <c r="B237" s="200"/>
      <c r="C237" s="22" t="s">
        <v>15</v>
      </c>
      <c r="D237" s="146">
        <f t="shared" si="39"/>
        <v>82</v>
      </c>
      <c r="E237" s="146">
        <f>別表4【長崎1】!F238</f>
        <v>100</v>
      </c>
      <c r="F237" s="146">
        <f>ROUND(別表4【長崎1】!G238,-2)</f>
        <v>11100</v>
      </c>
      <c r="G237" s="146">
        <f>ROUND(別表4【長崎1】!H238,-2)</f>
        <v>0</v>
      </c>
      <c r="H237" s="146">
        <f>ROUND(別表4【長崎1】!I238,-2)</f>
        <v>0</v>
      </c>
      <c r="I237" s="146">
        <f>ROUND(別表4【長崎1】!J238,-2)</f>
        <v>0</v>
      </c>
      <c r="J237" s="146">
        <f>ROUND(別表4【長崎1】!K238,-2)</f>
        <v>0</v>
      </c>
      <c r="K237" s="147">
        <f t="shared" si="38"/>
        <v>11100</v>
      </c>
      <c r="L237" s="1" t="s">
        <v>24</v>
      </c>
    </row>
    <row r="238" spans="1:14" x14ac:dyDescent="0.15">
      <c r="A238" s="197"/>
      <c r="B238" s="200"/>
      <c r="C238" s="22" t="s">
        <v>16</v>
      </c>
      <c r="D238" s="146">
        <f t="shared" si="39"/>
        <v>82</v>
      </c>
      <c r="E238" s="146">
        <f>別表4【長崎1】!F239</f>
        <v>100</v>
      </c>
      <c r="F238" s="146">
        <f>ROUND(別表4【長崎1】!G239,-2)</f>
        <v>9000</v>
      </c>
      <c r="G238" s="146">
        <f>ROUND(別表4【長崎1】!H239,-2)</f>
        <v>0</v>
      </c>
      <c r="H238" s="146">
        <f>ROUND(別表4【長崎1】!I239,-2)</f>
        <v>0</v>
      </c>
      <c r="I238" s="146">
        <f>ROUND(別表4【長崎1】!J239,-2)</f>
        <v>0</v>
      </c>
      <c r="J238" s="146">
        <f>ROUND(別表4【長崎1】!K239,-2)</f>
        <v>0</v>
      </c>
      <c r="K238" s="147">
        <f t="shared" si="38"/>
        <v>9000</v>
      </c>
      <c r="L238" s="1" t="s">
        <v>24</v>
      </c>
    </row>
    <row r="239" spans="1:14" x14ac:dyDescent="0.15">
      <c r="A239" s="197"/>
      <c r="B239" s="200"/>
      <c r="C239" s="22" t="s">
        <v>17</v>
      </c>
      <c r="D239" s="146">
        <f t="shared" si="39"/>
        <v>82</v>
      </c>
      <c r="E239" s="146">
        <f>別表4【長崎1】!F240</f>
        <v>100</v>
      </c>
      <c r="F239" s="146">
        <f>ROUND(別表4【長崎1】!G240,-2)</f>
        <v>7500</v>
      </c>
      <c r="G239" s="146">
        <f>ROUND(別表4【長崎1】!H240,-2)</f>
        <v>0</v>
      </c>
      <c r="H239" s="146">
        <f>ROUND(別表4【長崎1】!I240,-2)</f>
        <v>0</v>
      </c>
      <c r="I239" s="146">
        <f>ROUND(別表4【長崎1】!J240,-2)</f>
        <v>0</v>
      </c>
      <c r="J239" s="146">
        <f>ROUND(別表4【長崎1】!K240,-2)</f>
        <v>0</v>
      </c>
      <c r="K239" s="147">
        <f t="shared" si="38"/>
        <v>7500</v>
      </c>
    </row>
    <row r="240" spans="1:14" x14ac:dyDescent="0.15">
      <c r="A240" s="197"/>
      <c r="B240" s="200"/>
      <c r="C240" s="22" t="s">
        <v>18</v>
      </c>
      <c r="D240" s="146">
        <f t="shared" si="39"/>
        <v>82</v>
      </c>
      <c r="E240" s="146">
        <f>別表4【長崎1】!F241</f>
        <v>100</v>
      </c>
      <c r="F240" s="146">
        <f>ROUND(別表4【長崎1】!G241,-2)</f>
        <v>12400</v>
      </c>
      <c r="G240" s="146">
        <f>ROUND(別表4【長崎1】!H241,-2)</f>
        <v>0</v>
      </c>
      <c r="H240" s="146">
        <f>ROUND(別表4【長崎1】!I241,-2)</f>
        <v>0</v>
      </c>
      <c r="I240" s="146">
        <f>ROUND(別表4【長崎1】!J241,-2)</f>
        <v>0</v>
      </c>
      <c r="J240" s="146">
        <f>ROUND(別表4【長崎1】!K241,-2)</f>
        <v>0</v>
      </c>
      <c r="K240" s="147">
        <f t="shared" si="38"/>
        <v>12400</v>
      </c>
    </row>
    <row r="241" spans="1:11" x14ac:dyDescent="0.15">
      <c r="A241" s="197"/>
      <c r="B241" s="200"/>
      <c r="C241" s="22" t="s">
        <v>19</v>
      </c>
      <c r="D241" s="146">
        <f t="shared" si="39"/>
        <v>82</v>
      </c>
      <c r="E241" s="146">
        <f>別表4【長崎1】!F242</f>
        <v>100</v>
      </c>
      <c r="F241" s="146">
        <f>ROUND(別表4【長崎1】!G242,-2)</f>
        <v>13000</v>
      </c>
      <c r="G241" s="146">
        <f>ROUND(別表4【長崎1】!H242,-2)</f>
        <v>0</v>
      </c>
      <c r="H241" s="146">
        <f>ROUND(別表4【長崎1】!I242,-2)</f>
        <v>0</v>
      </c>
      <c r="I241" s="146">
        <f>ROUND(別表4【長崎1】!J242,-2)</f>
        <v>0</v>
      </c>
      <c r="J241" s="146">
        <f>ROUND(別表4【長崎1】!K242,-2)</f>
        <v>0</v>
      </c>
      <c r="K241" s="147">
        <f t="shared" si="38"/>
        <v>13000</v>
      </c>
    </row>
    <row r="242" spans="1:11" x14ac:dyDescent="0.15">
      <c r="A242" s="197"/>
      <c r="B242" s="200"/>
      <c r="C242" s="22" t="s">
        <v>20</v>
      </c>
      <c r="D242" s="146">
        <f t="shared" si="39"/>
        <v>82</v>
      </c>
      <c r="E242" s="146">
        <f>別表4【長崎1】!F243</f>
        <v>100</v>
      </c>
      <c r="F242" s="146">
        <f>ROUND(別表4【長崎1】!G243,-2)</f>
        <v>18600</v>
      </c>
      <c r="G242" s="146">
        <f>ROUND(別表4【長崎1】!H243,-2)</f>
        <v>0</v>
      </c>
      <c r="H242" s="146">
        <f>ROUND(別表4【長崎1】!I243,-2)</f>
        <v>0</v>
      </c>
      <c r="I242" s="146">
        <f>ROUND(別表4【長崎1】!J243,-2)</f>
        <v>0</v>
      </c>
      <c r="J242" s="146">
        <f>ROUND(別表4【長崎1】!K243,-2)</f>
        <v>0</v>
      </c>
      <c r="K242" s="147">
        <f t="shared" si="38"/>
        <v>18600</v>
      </c>
    </row>
    <row r="243" spans="1:11" x14ac:dyDescent="0.15">
      <c r="A243" s="197"/>
      <c r="B243" s="200"/>
      <c r="C243" s="22" t="s">
        <v>21</v>
      </c>
      <c r="D243" s="146">
        <f t="shared" si="39"/>
        <v>82</v>
      </c>
      <c r="E243" s="146">
        <f>別表4【長崎1】!F244</f>
        <v>100</v>
      </c>
      <c r="F243" s="146">
        <f>ROUND(別表4【長崎1】!G244,-2)</f>
        <v>8900</v>
      </c>
      <c r="G243" s="146">
        <f>ROUND(別表4【長崎1】!H244,-2)</f>
        <v>0</v>
      </c>
      <c r="H243" s="146">
        <f>ROUND(別表4【長崎1】!I244,-2)</f>
        <v>0</v>
      </c>
      <c r="I243" s="146">
        <f>ROUND(別表4【長崎1】!J244,-2)</f>
        <v>0</v>
      </c>
      <c r="J243" s="146">
        <f>ROUND(別表4【長崎1】!K244,-2)</f>
        <v>0</v>
      </c>
      <c r="K243" s="147">
        <f t="shared" si="38"/>
        <v>8900</v>
      </c>
    </row>
    <row r="244" spans="1:11" ht="14.25" thickBot="1" x14ac:dyDescent="0.2">
      <c r="A244" s="198"/>
      <c r="B244" s="201"/>
      <c r="C244" s="25" t="s">
        <v>22</v>
      </c>
      <c r="D244" s="148">
        <f t="shared" si="39"/>
        <v>82</v>
      </c>
      <c r="E244" s="148">
        <f>別表4【長崎1】!F245</f>
        <v>100</v>
      </c>
      <c r="F244" s="148">
        <f>ROUND(別表4【長崎1】!G245,-2)</f>
        <v>10900</v>
      </c>
      <c r="G244" s="148">
        <f>ROUND(別表4【長崎1】!H245,-2)</f>
        <v>0</v>
      </c>
      <c r="H244" s="148">
        <f>ROUND(別表4【長崎1】!I245,-2)</f>
        <v>0</v>
      </c>
      <c r="I244" s="148">
        <f>ROUND(別表4【長崎1】!J245,-2)</f>
        <v>0</v>
      </c>
      <c r="J244" s="148">
        <f>ROUND(別表4【長崎1】!K245,-2)</f>
        <v>0</v>
      </c>
      <c r="K244" s="149">
        <f t="shared" si="38"/>
        <v>10900</v>
      </c>
    </row>
  </sheetData>
  <mergeCells count="45">
    <mergeCell ref="A101:A112"/>
    <mergeCell ref="B113:B124"/>
    <mergeCell ref="A113:A124"/>
    <mergeCell ref="B125:B136"/>
    <mergeCell ref="F3:K3"/>
    <mergeCell ref="A3:B4"/>
    <mergeCell ref="A17:A28"/>
    <mergeCell ref="A5:A16"/>
    <mergeCell ref="B5:B16"/>
    <mergeCell ref="C3:C4"/>
    <mergeCell ref="D3:D4"/>
    <mergeCell ref="E3:E4"/>
    <mergeCell ref="A53:A64"/>
    <mergeCell ref="B53:B64"/>
    <mergeCell ref="B17:B28"/>
    <mergeCell ref="A29:A40"/>
    <mergeCell ref="A125:A136"/>
    <mergeCell ref="A197:A208"/>
    <mergeCell ref="A221:A232"/>
    <mergeCell ref="A185:A196"/>
    <mergeCell ref="B29:B40"/>
    <mergeCell ref="A41:A52"/>
    <mergeCell ref="B41:B52"/>
    <mergeCell ref="B137:B148"/>
    <mergeCell ref="A137:A148"/>
    <mergeCell ref="A65:A76"/>
    <mergeCell ref="B65:B76"/>
    <mergeCell ref="A77:A88"/>
    <mergeCell ref="B77:B88"/>
    <mergeCell ref="A89:A100"/>
    <mergeCell ref="B89:B100"/>
    <mergeCell ref="B101:B112"/>
    <mergeCell ref="A233:A244"/>
    <mergeCell ref="B233:B244"/>
    <mergeCell ref="B149:B160"/>
    <mergeCell ref="A149:A160"/>
    <mergeCell ref="A161:A172"/>
    <mergeCell ref="B161:B172"/>
    <mergeCell ref="A209:A220"/>
    <mergeCell ref="B209:B220"/>
    <mergeCell ref="A173:A184"/>
    <mergeCell ref="B173:B184"/>
    <mergeCell ref="B185:B196"/>
    <mergeCell ref="B197:B208"/>
    <mergeCell ref="B221:B232"/>
  </mergeCells>
  <phoneticPr fontId="1"/>
  <printOptions horizontalCentered="1"/>
  <pageMargins left="0.43307086614173229" right="0.23622047244094491" top="0.74803149606299213" bottom="0.74803149606299213" header="0.31496062992125984" footer="0.31496062992125984"/>
  <pageSetup paperSize="9" scale="93" orientation="portrait" r:id="rId1"/>
  <headerFooter>
    <oddFooter>&amp;R長崎地区１_【別表３】_&amp;P／&amp;N</oddFooter>
  </headerFooter>
  <rowBreaks count="2" manualBreakCount="2">
    <brk id="88" max="11" man="1"/>
    <brk id="19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245"/>
  <sheetViews>
    <sheetView view="pageBreakPreview" zoomScale="70" zoomScaleNormal="100" zoomScaleSheetLayoutView="70" workbookViewId="0">
      <pane xSplit="2" ySplit="5" topLeftCell="C6" activePane="bottomRight" state="frozen"/>
      <selection activeCell="J13" sqref="J13"/>
      <selection pane="topRight" activeCell="J13" sqref="J13"/>
      <selection pane="bottomLeft" activeCell="J13" sqref="J13"/>
      <selection pane="bottomRight" activeCell="D101" sqref="D101"/>
    </sheetView>
  </sheetViews>
  <sheetFormatPr defaultRowHeight="13.5" x14ac:dyDescent="0.15"/>
  <cols>
    <col min="1" max="1" width="4.875" style="1" customWidth="1"/>
    <col min="2" max="2" width="12.5" style="1" customWidth="1"/>
    <col min="3" max="3" width="7" style="1" bestFit="1" customWidth="1"/>
    <col min="4" max="5" width="6.625" style="1" customWidth="1"/>
    <col min="6" max="6" width="8.625" style="1" customWidth="1"/>
    <col min="7" max="11" width="7.625" style="1" customWidth="1"/>
    <col min="12" max="12" width="8.625" style="1" customWidth="1"/>
    <col min="13" max="13" width="10.25" style="1" bestFit="1" customWidth="1"/>
    <col min="14" max="16384" width="9" style="1"/>
  </cols>
  <sheetData>
    <row r="1" spans="1:12" ht="19.5" customHeight="1" x14ac:dyDescent="0.15">
      <c r="A1" s="12" t="s">
        <v>23</v>
      </c>
      <c r="B1" s="39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15">
      <c r="A2" s="12" t="s">
        <v>356</v>
      </c>
      <c r="B2" s="39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9.5" customHeight="1" thickBot="1" x14ac:dyDescent="0.2">
      <c r="A3" s="12" t="s">
        <v>236</v>
      </c>
      <c r="B3" s="39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15">
      <c r="A4" s="224" t="s">
        <v>95</v>
      </c>
      <c r="B4" s="225"/>
      <c r="C4" s="228" t="s">
        <v>8</v>
      </c>
      <c r="D4" s="230" t="s">
        <v>209</v>
      </c>
      <c r="E4" s="230" t="s">
        <v>210</v>
      </c>
      <c r="F4" s="232" t="s">
        <v>365</v>
      </c>
      <c r="G4" s="211" t="s">
        <v>25</v>
      </c>
      <c r="H4" s="212"/>
      <c r="I4" s="212"/>
      <c r="J4" s="212"/>
      <c r="K4" s="212"/>
      <c r="L4" s="213"/>
    </row>
    <row r="5" spans="1:12" ht="28.5" customHeight="1" thickBot="1" x14ac:dyDescent="0.2">
      <c r="A5" s="226"/>
      <c r="B5" s="227"/>
      <c r="C5" s="229"/>
      <c r="D5" s="231"/>
      <c r="E5" s="231"/>
      <c r="F5" s="233"/>
      <c r="G5" s="16" t="s">
        <v>104</v>
      </c>
      <c r="H5" s="15" t="s">
        <v>249</v>
      </c>
      <c r="I5" s="16" t="s">
        <v>250</v>
      </c>
      <c r="J5" s="16" t="s">
        <v>251</v>
      </c>
      <c r="K5" s="15" t="s">
        <v>252</v>
      </c>
      <c r="L5" s="17" t="s">
        <v>42</v>
      </c>
    </row>
    <row r="6" spans="1:12" ht="13.15" hidden="1" customHeight="1" x14ac:dyDescent="0.15">
      <c r="A6" s="197">
        <v>1</v>
      </c>
      <c r="B6" s="203" t="s">
        <v>186</v>
      </c>
      <c r="C6" s="33" t="s">
        <v>237</v>
      </c>
      <c r="D6" s="40">
        <v>127</v>
      </c>
      <c r="E6" s="40">
        <v>51</v>
      </c>
      <c r="F6" s="40">
        <v>100</v>
      </c>
      <c r="G6" s="40">
        <v>16614</v>
      </c>
      <c r="H6" s="40">
        <v>0</v>
      </c>
      <c r="I6" s="40">
        <v>0</v>
      </c>
      <c r="J6" s="40">
        <v>0</v>
      </c>
      <c r="K6" s="40">
        <v>0</v>
      </c>
      <c r="L6" s="41">
        <v>16614</v>
      </c>
    </row>
    <row r="7" spans="1:12" ht="13.15" hidden="1" customHeight="1" x14ac:dyDescent="0.15">
      <c r="A7" s="197"/>
      <c r="B7" s="202"/>
      <c r="C7" s="33" t="s">
        <v>238</v>
      </c>
      <c r="D7" s="23">
        <v>127</v>
      </c>
      <c r="E7" s="23">
        <v>65</v>
      </c>
      <c r="F7" s="23">
        <v>100</v>
      </c>
      <c r="G7" s="23">
        <v>18553</v>
      </c>
      <c r="H7" s="23">
        <v>0</v>
      </c>
      <c r="I7" s="23">
        <v>0</v>
      </c>
      <c r="J7" s="23">
        <v>0</v>
      </c>
      <c r="K7" s="23">
        <v>0</v>
      </c>
      <c r="L7" s="24">
        <v>18553</v>
      </c>
    </row>
    <row r="8" spans="1:12" ht="13.15" hidden="1" customHeight="1" x14ac:dyDescent="0.15">
      <c r="A8" s="197"/>
      <c r="B8" s="202"/>
      <c r="C8" s="33" t="s">
        <v>239</v>
      </c>
      <c r="D8" s="23">
        <v>127</v>
      </c>
      <c r="E8" s="23">
        <v>80</v>
      </c>
      <c r="F8" s="23">
        <v>100</v>
      </c>
      <c r="G8" s="23">
        <v>22437</v>
      </c>
      <c r="H8" s="23">
        <v>0</v>
      </c>
      <c r="I8" s="23">
        <v>0</v>
      </c>
      <c r="J8" s="23">
        <v>0</v>
      </c>
      <c r="K8" s="23">
        <v>0</v>
      </c>
      <c r="L8" s="24">
        <v>22437</v>
      </c>
    </row>
    <row r="9" spans="1:12" ht="13.15" hidden="1" customHeight="1" x14ac:dyDescent="0.15">
      <c r="A9" s="197"/>
      <c r="B9" s="202"/>
      <c r="C9" s="33" t="s">
        <v>240</v>
      </c>
      <c r="D9" s="23">
        <v>127</v>
      </c>
      <c r="E9" s="23">
        <v>110</v>
      </c>
      <c r="F9" s="23">
        <v>100</v>
      </c>
      <c r="G9" s="23">
        <v>28632</v>
      </c>
      <c r="H9" s="23">
        <v>0</v>
      </c>
      <c r="I9" s="23">
        <v>0</v>
      </c>
      <c r="J9" s="23">
        <v>0</v>
      </c>
      <c r="K9" s="23">
        <v>0</v>
      </c>
      <c r="L9" s="24">
        <v>28632</v>
      </c>
    </row>
    <row r="10" spans="1:12" ht="13.15" hidden="1" customHeight="1" x14ac:dyDescent="0.15">
      <c r="A10" s="197"/>
      <c r="B10" s="202"/>
      <c r="C10" s="33" t="s">
        <v>241</v>
      </c>
      <c r="D10" s="23">
        <v>127</v>
      </c>
      <c r="E10" s="23">
        <v>121</v>
      </c>
      <c r="F10" s="23">
        <v>100</v>
      </c>
      <c r="G10" s="23">
        <v>33142</v>
      </c>
      <c r="H10" s="23">
        <v>0</v>
      </c>
      <c r="I10" s="23">
        <v>0</v>
      </c>
      <c r="J10" s="23">
        <v>0</v>
      </c>
      <c r="K10" s="23">
        <v>0</v>
      </c>
      <c r="L10" s="24">
        <v>33142</v>
      </c>
    </row>
    <row r="11" spans="1:12" ht="13.15" hidden="1" customHeight="1" x14ac:dyDescent="0.15">
      <c r="A11" s="197"/>
      <c r="B11" s="202"/>
      <c r="C11" s="33" t="s">
        <v>242</v>
      </c>
      <c r="D11" s="23">
        <v>127</v>
      </c>
      <c r="E11" s="23">
        <v>103</v>
      </c>
      <c r="F11" s="23">
        <v>100</v>
      </c>
      <c r="G11" s="23">
        <v>26432</v>
      </c>
      <c r="H11" s="23">
        <v>0</v>
      </c>
      <c r="I11" s="23">
        <v>0</v>
      </c>
      <c r="J11" s="23">
        <v>0</v>
      </c>
      <c r="K11" s="23">
        <v>0</v>
      </c>
      <c r="L11" s="24">
        <v>26432</v>
      </c>
    </row>
    <row r="12" spans="1:12" ht="13.15" hidden="1" customHeight="1" x14ac:dyDescent="0.15">
      <c r="A12" s="197"/>
      <c r="B12" s="202"/>
      <c r="C12" s="22" t="s">
        <v>243</v>
      </c>
      <c r="D12" s="23">
        <v>127</v>
      </c>
      <c r="E12" s="23">
        <v>67</v>
      </c>
      <c r="F12" s="23">
        <v>100</v>
      </c>
      <c r="G12" s="23">
        <v>17978</v>
      </c>
      <c r="H12" s="23">
        <v>0</v>
      </c>
      <c r="I12" s="23">
        <v>0</v>
      </c>
      <c r="J12" s="23">
        <v>0</v>
      </c>
      <c r="K12" s="23">
        <v>0</v>
      </c>
      <c r="L12" s="24">
        <v>17978</v>
      </c>
    </row>
    <row r="13" spans="1:12" ht="13.15" hidden="1" customHeight="1" x14ac:dyDescent="0.15">
      <c r="A13" s="197"/>
      <c r="B13" s="202"/>
      <c r="C13" s="22" t="s">
        <v>244</v>
      </c>
      <c r="D13" s="23">
        <v>127</v>
      </c>
      <c r="E13" s="23">
        <v>68</v>
      </c>
      <c r="F13" s="23">
        <v>100</v>
      </c>
      <c r="G13" s="23">
        <v>18705</v>
      </c>
      <c r="H13" s="23">
        <v>0</v>
      </c>
      <c r="I13" s="23">
        <v>0</v>
      </c>
      <c r="J13" s="23">
        <v>0</v>
      </c>
      <c r="K13" s="23">
        <v>0</v>
      </c>
      <c r="L13" s="24">
        <v>18705</v>
      </c>
    </row>
    <row r="14" spans="1:12" ht="13.15" hidden="1" customHeight="1" x14ac:dyDescent="0.15">
      <c r="A14" s="197"/>
      <c r="B14" s="202"/>
      <c r="C14" s="22" t="s">
        <v>245</v>
      </c>
      <c r="D14" s="23">
        <v>127</v>
      </c>
      <c r="E14" s="23">
        <v>126</v>
      </c>
      <c r="F14" s="23">
        <v>100</v>
      </c>
      <c r="G14" s="23">
        <v>24161</v>
      </c>
      <c r="H14" s="23">
        <v>0</v>
      </c>
      <c r="I14" s="23">
        <v>0</v>
      </c>
      <c r="J14" s="23">
        <v>0</v>
      </c>
      <c r="K14" s="23">
        <v>0</v>
      </c>
      <c r="L14" s="24">
        <v>24161</v>
      </c>
    </row>
    <row r="15" spans="1:12" ht="13.15" hidden="1" customHeight="1" x14ac:dyDescent="0.15">
      <c r="A15" s="197"/>
      <c r="B15" s="202"/>
      <c r="C15" s="22" t="s">
        <v>246</v>
      </c>
      <c r="D15" s="23">
        <v>126</v>
      </c>
      <c r="E15" s="23">
        <v>123</v>
      </c>
      <c r="F15" s="23">
        <v>100</v>
      </c>
      <c r="G15" s="23">
        <v>26471</v>
      </c>
      <c r="H15" s="23">
        <v>0</v>
      </c>
      <c r="I15" s="23">
        <v>0</v>
      </c>
      <c r="J15" s="23">
        <v>0</v>
      </c>
      <c r="K15" s="23">
        <v>0</v>
      </c>
      <c r="L15" s="24">
        <v>26471</v>
      </c>
    </row>
    <row r="16" spans="1:12" ht="13.15" hidden="1" customHeight="1" x14ac:dyDescent="0.15">
      <c r="A16" s="197"/>
      <c r="B16" s="202"/>
      <c r="C16" s="22" t="s">
        <v>247</v>
      </c>
      <c r="D16" s="23">
        <v>126</v>
      </c>
      <c r="E16" s="23">
        <v>103</v>
      </c>
      <c r="F16" s="23">
        <v>100</v>
      </c>
      <c r="G16" s="23">
        <v>21961</v>
      </c>
      <c r="H16" s="23">
        <v>0</v>
      </c>
      <c r="I16" s="23">
        <v>0</v>
      </c>
      <c r="J16" s="23">
        <v>0</v>
      </c>
      <c r="K16" s="23">
        <v>0</v>
      </c>
      <c r="L16" s="24">
        <v>21961</v>
      </c>
    </row>
    <row r="17" spans="1:12" ht="13.15" hidden="1" customHeight="1" thickBot="1" x14ac:dyDescent="0.2">
      <c r="A17" s="198"/>
      <c r="B17" s="204"/>
      <c r="C17" s="25" t="s">
        <v>248</v>
      </c>
      <c r="D17" s="26">
        <v>126</v>
      </c>
      <c r="E17" s="26">
        <v>94</v>
      </c>
      <c r="F17" s="26">
        <v>100</v>
      </c>
      <c r="G17" s="26">
        <v>21168</v>
      </c>
      <c r="H17" s="26">
        <v>0</v>
      </c>
      <c r="I17" s="26">
        <v>0</v>
      </c>
      <c r="J17" s="26">
        <v>0</v>
      </c>
      <c r="K17" s="26">
        <v>0</v>
      </c>
      <c r="L17" s="27">
        <v>21168</v>
      </c>
    </row>
    <row r="18" spans="1:12" ht="13.15" customHeight="1" x14ac:dyDescent="0.15">
      <c r="A18" s="196">
        <v>1</v>
      </c>
      <c r="B18" s="203" t="s">
        <v>187</v>
      </c>
      <c r="C18" s="33" t="s">
        <v>237</v>
      </c>
      <c r="D18" s="144">
        <v>98</v>
      </c>
      <c r="E18" s="144">
        <v>14</v>
      </c>
      <c r="F18" s="144">
        <v>100</v>
      </c>
      <c r="G18" s="144">
        <v>5452</v>
      </c>
      <c r="H18" s="144">
        <v>0</v>
      </c>
      <c r="I18" s="144">
        <v>0</v>
      </c>
      <c r="J18" s="144">
        <v>0</v>
      </c>
      <c r="K18" s="144">
        <v>0</v>
      </c>
      <c r="L18" s="145">
        <v>5452</v>
      </c>
    </row>
    <row r="19" spans="1:12" ht="13.15" customHeight="1" x14ac:dyDescent="0.15">
      <c r="A19" s="197"/>
      <c r="B19" s="202"/>
      <c r="C19" s="33" t="s">
        <v>238</v>
      </c>
      <c r="D19" s="146">
        <v>98</v>
      </c>
      <c r="E19" s="146">
        <v>19</v>
      </c>
      <c r="F19" s="146">
        <v>100</v>
      </c>
      <c r="G19" s="146">
        <v>5873</v>
      </c>
      <c r="H19" s="146">
        <v>0</v>
      </c>
      <c r="I19" s="146">
        <v>0</v>
      </c>
      <c r="J19" s="146">
        <v>0</v>
      </c>
      <c r="K19" s="146">
        <v>0</v>
      </c>
      <c r="L19" s="147">
        <v>5873</v>
      </c>
    </row>
    <row r="20" spans="1:12" ht="13.15" customHeight="1" x14ac:dyDescent="0.15">
      <c r="A20" s="197"/>
      <c r="B20" s="202"/>
      <c r="C20" s="33" t="s">
        <v>239</v>
      </c>
      <c r="D20" s="146">
        <v>97</v>
      </c>
      <c r="E20" s="146">
        <v>86</v>
      </c>
      <c r="F20" s="146">
        <v>100</v>
      </c>
      <c r="G20" s="146">
        <v>7916</v>
      </c>
      <c r="H20" s="146">
        <v>0</v>
      </c>
      <c r="I20" s="146">
        <v>0</v>
      </c>
      <c r="J20" s="146">
        <v>0</v>
      </c>
      <c r="K20" s="146">
        <v>0</v>
      </c>
      <c r="L20" s="147">
        <v>7916</v>
      </c>
    </row>
    <row r="21" spans="1:12" ht="13.15" customHeight="1" x14ac:dyDescent="0.15">
      <c r="A21" s="197"/>
      <c r="B21" s="202"/>
      <c r="C21" s="33" t="s">
        <v>240</v>
      </c>
      <c r="D21" s="146">
        <v>97</v>
      </c>
      <c r="E21" s="146">
        <v>88</v>
      </c>
      <c r="F21" s="146">
        <v>100</v>
      </c>
      <c r="G21" s="146">
        <v>8290</v>
      </c>
      <c r="H21" s="146">
        <v>0</v>
      </c>
      <c r="I21" s="146">
        <v>0</v>
      </c>
      <c r="J21" s="146">
        <v>0</v>
      </c>
      <c r="K21" s="146">
        <v>0</v>
      </c>
      <c r="L21" s="147">
        <v>8290</v>
      </c>
    </row>
    <row r="22" spans="1:12" ht="13.15" customHeight="1" x14ac:dyDescent="0.15">
      <c r="A22" s="197"/>
      <c r="B22" s="202"/>
      <c r="C22" s="33" t="s">
        <v>241</v>
      </c>
      <c r="D22" s="146">
        <v>92</v>
      </c>
      <c r="E22" s="146">
        <v>37</v>
      </c>
      <c r="F22" s="146">
        <v>100</v>
      </c>
      <c r="G22" s="146">
        <v>9231</v>
      </c>
      <c r="H22" s="146">
        <v>0</v>
      </c>
      <c r="I22" s="146">
        <v>0</v>
      </c>
      <c r="J22" s="146">
        <v>0</v>
      </c>
      <c r="K22" s="146">
        <v>0</v>
      </c>
      <c r="L22" s="147">
        <v>9231</v>
      </c>
    </row>
    <row r="23" spans="1:12" ht="13.15" customHeight="1" x14ac:dyDescent="0.15">
      <c r="A23" s="197"/>
      <c r="B23" s="202"/>
      <c r="C23" s="22" t="s">
        <v>242</v>
      </c>
      <c r="D23" s="146">
        <v>92</v>
      </c>
      <c r="E23" s="146">
        <v>92</v>
      </c>
      <c r="F23" s="146">
        <v>100</v>
      </c>
      <c r="G23" s="146">
        <v>13856</v>
      </c>
      <c r="H23" s="146">
        <v>0</v>
      </c>
      <c r="I23" s="146">
        <v>0</v>
      </c>
      <c r="J23" s="146">
        <v>0</v>
      </c>
      <c r="K23" s="146">
        <v>0</v>
      </c>
      <c r="L23" s="147">
        <v>13856</v>
      </c>
    </row>
    <row r="24" spans="1:12" ht="13.15" customHeight="1" x14ac:dyDescent="0.15">
      <c r="A24" s="197"/>
      <c r="B24" s="202"/>
      <c r="C24" s="22" t="s">
        <v>243</v>
      </c>
      <c r="D24" s="146">
        <v>92</v>
      </c>
      <c r="E24" s="146">
        <v>64</v>
      </c>
      <c r="F24" s="146">
        <v>100</v>
      </c>
      <c r="G24" s="146">
        <v>7028</v>
      </c>
      <c r="H24" s="146">
        <v>0</v>
      </c>
      <c r="I24" s="146">
        <v>0</v>
      </c>
      <c r="J24" s="146">
        <v>0</v>
      </c>
      <c r="K24" s="146">
        <v>0</v>
      </c>
      <c r="L24" s="147">
        <v>7028</v>
      </c>
    </row>
    <row r="25" spans="1:12" ht="13.15" customHeight="1" x14ac:dyDescent="0.15">
      <c r="A25" s="197"/>
      <c r="B25" s="202"/>
      <c r="C25" s="22" t="s">
        <v>244</v>
      </c>
      <c r="D25" s="146">
        <v>92</v>
      </c>
      <c r="E25" s="146">
        <v>24</v>
      </c>
      <c r="F25" s="146">
        <v>100</v>
      </c>
      <c r="G25" s="146">
        <v>5876</v>
      </c>
      <c r="H25" s="146">
        <v>0</v>
      </c>
      <c r="I25" s="146">
        <v>0</v>
      </c>
      <c r="J25" s="146">
        <v>0</v>
      </c>
      <c r="K25" s="146">
        <v>0</v>
      </c>
      <c r="L25" s="147">
        <v>5876</v>
      </c>
    </row>
    <row r="26" spans="1:12" ht="13.15" customHeight="1" x14ac:dyDescent="0.15">
      <c r="A26" s="197"/>
      <c r="B26" s="202"/>
      <c r="C26" s="22" t="s">
        <v>245</v>
      </c>
      <c r="D26" s="146">
        <v>92</v>
      </c>
      <c r="E26" s="146">
        <v>36</v>
      </c>
      <c r="F26" s="146">
        <v>100</v>
      </c>
      <c r="G26" s="146">
        <v>7714</v>
      </c>
      <c r="H26" s="146">
        <v>0</v>
      </c>
      <c r="I26" s="146">
        <v>0</v>
      </c>
      <c r="J26" s="146">
        <v>0</v>
      </c>
      <c r="K26" s="146">
        <v>0</v>
      </c>
      <c r="L26" s="147">
        <v>7714</v>
      </c>
    </row>
    <row r="27" spans="1:12" ht="13.15" customHeight="1" x14ac:dyDescent="0.15">
      <c r="A27" s="197"/>
      <c r="B27" s="202"/>
      <c r="C27" s="22" t="s">
        <v>246</v>
      </c>
      <c r="D27" s="146">
        <v>92</v>
      </c>
      <c r="E27" s="146">
        <v>27</v>
      </c>
      <c r="F27" s="146">
        <v>100</v>
      </c>
      <c r="G27" s="146">
        <v>7537</v>
      </c>
      <c r="H27" s="146">
        <v>0</v>
      </c>
      <c r="I27" s="146">
        <v>0</v>
      </c>
      <c r="J27" s="146">
        <v>0</v>
      </c>
      <c r="K27" s="146">
        <v>0</v>
      </c>
      <c r="L27" s="147">
        <v>7537</v>
      </c>
    </row>
    <row r="28" spans="1:12" ht="13.15" customHeight="1" x14ac:dyDescent="0.15">
      <c r="A28" s="197"/>
      <c r="B28" s="202"/>
      <c r="C28" s="22" t="s">
        <v>247</v>
      </c>
      <c r="D28" s="146">
        <v>92</v>
      </c>
      <c r="E28" s="146">
        <v>32</v>
      </c>
      <c r="F28" s="146">
        <v>100</v>
      </c>
      <c r="G28" s="146">
        <v>7307</v>
      </c>
      <c r="H28" s="146">
        <v>0</v>
      </c>
      <c r="I28" s="146">
        <v>0</v>
      </c>
      <c r="J28" s="146">
        <v>0</v>
      </c>
      <c r="K28" s="146">
        <v>0</v>
      </c>
      <c r="L28" s="147">
        <v>7307</v>
      </c>
    </row>
    <row r="29" spans="1:12" ht="13.15" customHeight="1" thickBot="1" x14ac:dyDescent="0.2">
      <c r="A29" s="198"/>
      <c r="B29" s="204"/>
      <c r="C29" s="25" t="s">
        <v>248</v>
      </c>
      <c r="D29" s="148">
        <v>92</v>
      </c>
      <c r="E29" s="148">
        <v>29</v>
      </c>
      <c r="F29" s="148">
        <v>100</v>
      </c>
      <c r="G29" s="148">
        <v>7457</v>
      </c>
      <c r="H29" s="148">
        <v>0</v>
      </c>
      <c r="I29" s="148">
        <v>0</v>
      </c>
      <c r="J29" s="148">
        <v>0</v>
      </c>
      <c r="K29" s="148">
        <v>0</v>
      </c>
      <c r="L29" s="149">
        <v>7457</v>
      </c>
    </row>
    <row r="30" spans="1:12" ht="13.15" hidden="1" customHeight="1" x14ac:dyDescent="0.15">
      <c r="A30" s="197">
        <v>3</v>
      </c>
      <c r="B30" s="203" t="s">
        <v>172</v>
      </c>
      <c r="C30" s="33" t="s">
        <v>237</v>
      </c>
      <c r="D30" s="144">
        <v>21</v>
      </c>
      <c r="E30" s="144">
        <v>8</v>
      </c>
      <c r="F30" s="144">
        <v>100</v>
      </c>
      <c r="G30" s="144">
        <v>3011</v>
      </c>
      <c r="H30" s="144">
        <v>0</v>
      </c>
      <c r="I30" s="144">
        <v>0</v>
      </c>
      <c r="J30" s="144">
        <v>0</v>
      </c>
      <c r="K30" s="144">
        <v>0</v>
      </c>
      <c r="L30" s="145">
        <v>3011</v>
      </c>
    </row>
    <row r="31" spans="1:12" ht="13.15" hidden="1" customHeight="1" x14ac:dyDescent="0.15">
      <c r="A31" s="197"/>
      <c r="B31" s="202"/>
      <c r="C31" s="33" t="s">
        <v>238</v>
      </c>
      <c r="D31" s="146">
        <v>21</v>
      </c>
      <c r="E31" s="146">
        <v>8</v>
      </c>
      <c r="F31" s="146">
        <v>100</v>
      </c>
      <c r="G31" s="146">
        <v>3074</v>
      </c>
      <c r="H31" s="146">
        <v>0</v>
      </c>
      <c r="I31" s="146">
        <v>0</v>
      </c>
      <c r="J31" s="146">
        <v>0</v>
      </c>
      <c r="K31" s="146">
        <v>0</v>
      </c>
      <c r="L31" s="147">
        <v>3074</v>
      </c>
    </row>
    <row r="32" spans="1:12" ht="13.15" hidden="1" customHeight="1" x14ac:dyDescent="0.15">
      <c r="A32" s="197"/>
      <c r="B32" s="202"/>
      <c r="C32" s="33" t="s">
        <v>239</v>
      </c>
      <c r="D32" s="146">
        <v>21</v>
      </c>
      <c r="E32" s="146">
        <v>13</v>
      </c>
      <c r="F32" s="146">
        <v>100</v>
      </c>
      <c r="G32" s="146">
        <v>3128</v>
      </c>
      <c r="H32" s="146">
        <v>0</v>
      </c>
      <c r="I32" s="146">
        <v>0</v>
      </c>
      <c r="J32" s="146">
        <v>0</v>
      </c>
      <c r="K32" s="146">
        <v>0</v>
      </c>
      <c r="L32" s="147">
        <v>3128</v>
      </c>
    </row>
    <row r="33" spans="1:12" ht="13.15" hidden="1" customHeight="1" x14ac:dyDescent="0.15">
      <c r="A33" s="197"/>
      <c r="B33" s="202"/>
      <c r="C33" s="33" t="s">
        <v>240</v>
      </c>
      <c r="D33" s="146">
        <v>16</v>
      </c>
      <c r="E33" s="146">
        <v>14</v>
      </c>
      <c r="F33" s="146">
        <v>100</v>
      </c>
      <c r="G33" s="146">
        <v>3926</v>
      </c>
      <c r="H33" s="146">
        <v>0</v>
      </c>
      <c r="I33" s="146">
        <v>0</v>
      </c>
      <c r="J33" s="146">
        <v>0</v>
      </c>
      <c r="K33" s="146">
        <v>0</v>
      </c>
      <c r="L33" s="147">
        <v>3926</v>
      </c>
    </row>
    <row r="34" spans="1:12" ht="13.15" hidden="1" customHeight="1" x14ac:dyDescent="0.15">
      <c r="A34" s="197"/>
      <c r="B34" s="202"/>
      <c r="C34" s="33" t="s">
        <v>241</v>
      </c>
      <c r="D34" s="146">
        <v>16</v>
      </c>
      <c r="E34" s="146">
        <v>13</v>
      </c>
      <c r="F34" s="146">
        <v>100</v>
      </c>
      <c r="G34" s="146">
        <v>4821</v>
      </c>
      <c r="H34" s="146">
        <v>0</v>
      </c>
      <c r="I34" s="146">
        <v>0</v>
      </c>
      <c r="J34" s="146">
        <v>0</v>
      </c>
      <c r="K34" s="146">
        <v>0</v>
      </c>
      <c r="L34" s="147">
        <v>4821</v>
      </c>
    </row>
    <row r="35" spans="1:12" ht="13.15" hidden="1" customHeight="1" x14ac:dyDescent="0.15">
      <c r="A35" s="197"/>
      <c r="B35" s="202"/>
      <c r="C35" s="22" t="s">
        <v>242</v>
      </c>
      <c r="D35" s="146">
        <v>16</v>
      </c>
      <c r="E35" s="146">
        <v>13</v>
      </c>
      <c r="F35" s="146">
        <v>100</v>
      </c>
      <c r="G35" s="146">
        <v>4204</v>
      </c>
      <c r="H35" s="146">
        <v>0</v>
      </c>
      <c r="I35" s="146">
        <v>0</v>
      </c>
      <c r="J35" s="146">
        <v>0</v>
      </c>
      <c r="K35" s="146">
        <v>0</v>
      </c>
      <c r="L35" s="147">
        <v>4204</v>
      </c>
    </row>
    <row r="36" spans="1:12" ht="13.15" hidden="1" customHeight="1" x14ac:dyDescent="0.15">
      <c r="A36" s="197"/>
      <c r="B36" s="202"/>
      <c r="C36" s="22" t="s">
        <v>243</v>
      </c>
      <c r="D36" s="146">
        <v>16</v>
      </c>
      <c r="E36" s="146">
        <v>10</v>
      </c>
      <c r="F36" s="146">
        <v>100</v>
      </c>
      <c r="G36" s="146">
        <v>2929</v>
      </c>
      <c r="H36" s="146">
        <v>0</v>
      </c>
      <c r="I36" s="146">
        <v>0</v>
      </c>
      <c r="J36" s="146">
        <v>0</v>
      </c>
      <c r="K36" s="146">
        <v>0</v>
      </c>
      <c r="L36" s="147">
        <v>2929</v>
      </c>
    </row>
    <row r="37" spans="1:12" ht="13.15" hidden="1" customHeight="1" x14ac:dyDescent="0.15">
      <c r="A37" s="197"/>
      <c r="B37" s="202"/>
      <c r="C37" s="22" t="s">
        <v>244</v>
      </c>
      <c r="D37" s="146">
        <v>16</v>
      </c>
      <c r="E37" s="146">
        <v>14</v>
      </c>
      <c r="F37" s="146">
        <v>100</v>
      </c>
      <c r="G37" s="146">
        <v>2884</v>
      </c>
      <c r="H37" s="146">
        <v>0</v>
      </c>
      <c r="I37" s="146">
        <v>0</v>
      </c>
      <c r="J37" s="146">
        <v>0</v>
      </c>
      <c r="K37" s="146">
        <v>0</v>
      </c>
      <c r="L37" s="147">
        <v>2884</v>
      </c>
    </row>
    <row r="38" spans="1:12" ht="13.15" hidden="1" customHeight="1" x14ac:dyDescent="0.15">
      <c r="A38" s="197"/>
      <c r="B38" s="202"/>
      <c r="C38" s="22" t="s">
        <v>245</v>
      </c>
      <c r="D38" s="146">
        <v>18</v>
      </c>
      <c r="E38" s="146">
        <v>18</v>
      </c>
      <c r="F38" s="146">
        <v>100</v>
      </c>
      <c r="G38" s="146">
        <v>3410</v>
      </c>
      <c r="H38" s="146">
        <v>0</v>
      </c>
      <c r="I38" s="146">
        <v>0</v>
      </c>
      <c r="J38" s="146">
        <v>0</v>
      </c>
      <c r="K38" s="146">
        <v>0</v>
      </c>
      <c r="L38" s="147">
        <v>3410</v>
      </c>
    </row>
    <row r="39" spans="1:12" ht="13.15" hidden="1" customHeight="1" x14ac:dyDescent="0.15">
      <c r="A39" s="197"/>
      <c r="B39" s="202"/>
      <c r="C39" s="22" t="s">
        <v>246</v>
      </c>
      <c r="D39" s="146">
        <v>18</v>
      </c>
      <c r="E39" s="146">
        <v>17</v>
      </c>
      <c r="F39" s="146">
        <v>100</v>
      </c>
      <c r="G39" s="146">
        <v>4394</v>
      </c>
      <c r="H39" s="146">
        <v>0</v>
      </c>
      <c r="I39" s="146">
        <v>0</v>
      </c>
      <c r="J39" s="146">
        <v>0</v>
      </c>
      <c r="K39" s="146">
        <v>0</v>
      </c>
      <c r="L39" s="147">
        <v>4394</v>
      </c>
    </row>
    <row r="40" spans="1:12" ht="13.15" hidden="1" customHeight="1" x14ac:dyDescent="0.15">
      <c r="A40" s="197"/>
      <c r="B40" s="202"/>
      <c r="C40" s="22" t="s">
        <v>247</v>
      </c>
      <c r="D40" s="146">
        <v>18</v>
      </c>
      <c r="E40" s="146">
        <v>14</v>
      </c>
      <c r="F40" s="146">
        <v>100</v>
      </c>
      <c r="G40" s="146">
        <v>3518</v>
      </c>
      <c r="H40" s="146">
        <v>0</v>
      </c>
      <c r="I40" s="146">
        <v>0</v>
      </c>
      <c r="J40" s="146">
        <v>0</v>
      </c>
      <c r="K40" s="146">
        <v>0</v>
      </c>
      <c r="L40" s="147">
        <v>3518</v>
      </c>
    </row>
    <row r="41" spans="1:12" ht="13.15" hidden="1" customHeight="1" thickBot="1" x14ac:dyDescent="0.2">
      <c r="A41" s="198"/>
      <c r="B41" s="204"/>
      <c r="C41" s="25" t="s">
        <v>248</v>
      </c>
      <c r="D41" s="148">
        <v>18</v>
      </c>
      <c r="E41" s="148">
        <v>13</v>
      </c>
      <c r="F41" s="148">
        <v>100</v>
      </c>
      <c r="G41" s="148">
        <v>3575</v>
      </c>
      <c r="H41" s="148">
        <v>0</v>
      </c>
      <c r="I41" s="148">
        <v>0</v>
      </c>
      <c r="J41" s="148">
        <v>0</v>
      </c>
      <c r="K41" s="148">
        <v>0</v>
      </c>
      <c r="L41" s="149">
        <v>3575</v>
      </c>
    </row>
    <row r="42" spans="1:12" ht="13.15" customHeight="1" x14ac:dyDescent="0.15">
      <c r="A42" s="196">
        <v>2</v>
      </c>
      <c r="B42" s="203" t="s">
        <v>174</v>
      </c>
      <c r="C42" s="33" t="s">
        <v>237</v>
      </c>
      <c r="D42" s="144">
        <v>80</v>
      </c>
      <c r="E42" s="144">
        <v>34</v>
      </c>
      <c r="F42" s="144">
        <v>92</v>
      </c>
      <c r="G42" s="144">
        <v>12199</v>
      </c>
      <c r="H42" s="144">
        <v>0</v>
      </c>
      <c r="I42" s="144">
        <v>0</v>
      </c>
      <c r="J42" s="144">
        <v>0</v>
      </c>
      <c r="K42" s="144">
        <v>0</v>
      </c>
      <c r="L42" s="145">
        <v>12199</v>
      </c>
    </row>
    <row r="43" spans="1:12" ht="13.15" customHeight="1" x14ac:dyDescent="0.15">
      <c r="A43" s="197"/>
      <c r="B43" s="202"/>
      <c r="C43" s="33" t="s">
        <v>238</v>
      </c>
      <c r="D43" s="146">
        <v>80</v>
      </c>
      <c r="E43" s="146">
        <v>34</v>
      </c>
      <c r="F43" s="146">
        <v>92</v>
      </c>
      <c r="G43" s="146">
        <v>12635</v>
      </c>
      <c r="H43" s="146">
        <v>0</v>
      </c>
      <c r="I43" s="146">
        <v>0</v>
      </c>
      <c r="J43" s="146">
        <v>0</v>
      </c>
      <c r="K43" s="146">
        <v>0</v>
      </c>
      <c r="L43" s="147">
        <v>12635</v>
      </c>
    </row>
    <row r="44" spans="1:12" ht="13.15" customHeight="1" x14ac:dyDescent="0.15">
      <c r="A44" s="197"/>
      <c r="B44" s="202"/>
      <c r="C44" s="33" t="s">
        <v>239</v>
      </c>
      <c r="D44" s="146">
        <v>80</v>
      </c>
      <c r="E44" s="146">
        <v>34</v>
      </c>
      <c r="F44" s="146">
        <v>92</v>
      </c>
      <c r="G44" s="146">
        <v>12008</v>
      </c>
      <c r="H44" s="146">
        <v>0</v>
      </c>
      <c r="I44" s="146">
        <v>0</v>
      </c>
      <c r="J44" s="146">
        <v>0</v>
      </c>
      <c r="K44" s="146">
        <v>0</v>
      </c>
      <c r="L44" s="147">
        <v>12008</v>
      </c>
    </row>
    <row r="45" spans="1:12" ht="13.15" customHeight="1" x14ac:dyDescent="0.15">
      <c r="A45" s="197"/>
      <c r="B45" s="202"/>
      <c r="C45" s="33" t="s">
        <v>240</v>
      </c>
      <c r="D45" s="146">
        <v>80</v>
      </c>
      <c r="E45" s="146">
        <v>34</v>
      </c>
      <c r="F45" s="146">
        <v>92</v>
      </c>
      <c r="G45" s="146">
        <v>12188</v>
      </c>
      <c r="H45" s="146">
        <v>0</v>
      </c>
      <c r="I45" s="146">
        <v>0</v>
      </c>
      <c r="J45" s="146">
        <v>0</v>
      </c>
      <c r="K45" s="146">
        <v>0</v>
      </c>
      <c r="L45" s="147">
        <v>12188</v>
      </c>
    </row>
    <row r="46" spans="1:12" ht="13.15" customHeight="1" x14ac:dyDescent="0.15">
      <c r="A46" s="197"/>
      <c r="B46" s="202"/>
      <c r="C46" s="33" t="s">
        <v>241</v>
      </c>
      <c r="D46" s="146">
        <v>80</v>
      </c>
      <c r="E46" s="146">
        <v>35</v>
      </c>
      <c r="F46" s="146">
        <v>91</v>
      </c>
      <c r="G46" s="146">
        <v>12896</v>
      </c>
      <c r="H46" s="146">
        <v>0</v>
      </c>
      <c r="I46" s="146">
        <v>0</v>
      </c>
      <c r="J46" s="146">
        <v>0</v>
      </c>
      <c r="K46" s="146">
        <v>0</v>
      </c>
      <c r="L46" s="147">
        <v>12896</v>
      </c>
    </row>
    <row r="47" spans="1:12" ht="13.15" customHeight="1" x14ac:dyDescent="0.15">
      <c r="A47" s="197"/>
      <c r="B47" s="202"/>
      <c r="C47" s="22" t="s">
        <v>242</v>
      </c>
      <c r="D47" s="146">
        <v>44</v>
      </c>
      <c r="E47" s="146">
        <v>35</v>
      </c>
      <c r="F47" s="146">
        <v>93</v>
      </c>
      <c r="G47" s="146">
        <v>13182</v>
      </c>
      <c r="H47" s="146">
        <v>0</v>
      </c>
      <c r="I47" s="146">
        <v>0</v>
      </c>
      <c r="J47" s="146">
        <v>0</v>
      </c>
      <c r="K47" s="146">
        <v>0</v>
      </c>
      <c r="L47" s="147">
        <v>13182</v>
      </c>
    </row>
    <row r="48" spans="1:12" ht="13.15" customHeight="1" x14ac:dyDescent="0.15">
      <c r="A48" s="197"/>
      <c r="B48" s="202"/>
      <c r="C48" s="22" t="s">
        <v>243</v>
      </c>
      <c r="D48" s="146">
        <v>91</v>
      </c>
      <c r="E48" s="146">
        <v>91</v>
      </c>
      <c r="F48" s="146">
        <v>93</v>
      </c>
      <c r="G48" s="146">
        <v>14747</v>
      </c>
      <c r="H48" s="146">
        <v>0</v>
      </c>
      <c r="I48" s="146">
        <v>0</v>
      </c>
      <c r="J48" s="146">
        <v>0</v>
      </c>
      <c r="K48" s="146">
        <v>0</v>
      </c>
      <c r="L48" s="147">
        <v>14747</v>
      </c>
    </row>
    <row r="49" spans="1:13" ht="13.15" customHeight="1" x14ac:dyDescent="0.15">
      <c r="A49" s="197"/>
      <c r="B49" s="202"/>
      <c r="C49" s="22" t="s">
        <v>244</v>
      </c>
      <c r="D49" s="146">
        <v>91</v>
      </c>
      <c r="E49" s="146">
        <v>35</v>
      </c>
      <c r="F49" s="146">
        <v>93</v>
      </c>
      <c r="G49" s="146">
        <v>11923</v>
      </c>
      <c r="H49" s="146">
        <v>0</v>
      </c>
      <c r="I49" s="146">
        <v>0</v>
      </c>
      <c r="J49" s="146">
        <v>0</v>
      </c>
      <c r="K49" s="146">
        <v>0</v>
      </c>
      <c r="L49" s="147">
        <v>11923</v>
      </c>
    </row>
    <row r="50" spans="1:13" ht="13.15" customHeight="1" x14ac:dyDescent="0.15">
      <c r="A50" s="197"/>
      <c r="B50" s="202"/>
      <c r="C50" s="22" t="s">
        <v>245</v>
      </c>
      <c r="D50" s="146">
        <v>91</v>
      </c>
      <c r="E50" s="146">
        <v>35</v>
      </c>
      <c r="F50" s="146">
        <v>94</v>
      </c>
      <c r="G50" s="146">
        <v>11111</v>
      </c>
      <c r="H50" s="146">
        <v>0</v>
      </c>
      <c r="I50" s="146">
        <v>0</v>
      </c>
      <c r="J50" s="146">
        <v>0</v>
      </c>
      <c r="K50" s="146">
        <v>0</v>
      </c>
      <c r="L50" s="147">
        <v>11111</v>
      </c>
    </row>
    <row r="51" spans="1:13" ht="13.15" customHeight="1" x14ac:dyDescent="0.15">
      <c r="A51" s="197"/>
      <c r="B51" s="202"/>
      <c r="C51" s="22" t="s">
        <v>246</v>
      </c>
      <c r="D51" s="146">
        <v>91</v>
      </c>
      <c r="E51" s="146">
        <v>35</v>
      </c>
      <c r="F51" s="146">
        <v>94</v>
      </c>
      <c r="G51" s="146">
        <v>11447</v>
      </c>
      <c r="H51" s="146">
        <v>0</v>
      </c>
      <c r="I51" s="146">
        <v>0</v>
      </c>
      <c r="J51" s="146">
        <v>0</v>
      </c>
      <c r="K51" s="146">
        <v>0</v>
      </c>
      <c r="L51" s="147">
        <v>11447</v>
      </c>
    </row>
    <row r="52" spans="1:13" ht="13.15" customHeight="1" x14ac:dyDescent="0.15">
      <c r="A52" s="197"/>
      <c r="B52" s="202"/>
      <c r="C52" s="22" t="s">
        <v>247</v>
      </c>
      <c r="D52" s="146">
        <v>91</v>
      </c>
      <c r="E52" s="146">
        <v>35</v>
      </c>
      <c r="F52" s="146">
        <v>93</v>
      </c>
      <c r="G52" s="146">
        <v>11030</v>
      </c>
      <c r="H52" s="146">
        <v>0</v>
      </c>
      <c r="I52" s="146">
        <v>0</v>
      </c>
      <c r="J52" s="146">
        <v>0</v>
      </c>
      <c r="K52" s="146">
        <v>0</v>
      </c>
      <c r="L52" s="147">
        <v>11030</v>
      </c>
    </row>
    <row r="53" spans="1:13" ht="13.15" customHeight="1" thickBot="1" x14ac:dyDescent="0.2">
      <c r="A53" s="198"/>
      <c r="B53" s="204"/>
      <c r="C53" s="25" t="s">
        <v>248</v>
      </c>
      <c r="D53" s="148">
        <v>91</v>
      </c>
      <c r="E53" s="148">
        <v>35</v>
      </c>
      <c r="F53" s="148">
        <v>93</v>
      </c>
      <c r="G53" s="148">
        <v>12281</v>
      </c>
      <c r="H53" s="148">
        <v>0</v>
      </c>
      <c r="I53" s="148">
        <v>0</v>
      </c>
      <c r="J53" s="148">
        <v>0</v>
      </c>
      <c r="K53" s="148">
        <v>0</v>
      </c>
      <c r="L53" s="149">
        <v>12281</v>
      </c>
    </row>
    <row r="54" spans="1:13" ht="13.15" hidden="1" customHeight="1" x14ac:dyDescent="0.15">
      <c r="A54" s="197">
        <v>5</v>
      </c>
      <c r="B54" s="203" t="s">
        <v>176</v>
      </c>
      <c r="C54" s="33" t="s">
        <v>237</v>
      </c>
      <c r="D54" s="144">
        <v>109</v>
      </c>
      <c r="E54" s="144">
        <v>64</v>
      </c>
      <c r="F54" s="144">
        <v>100</v>
      </c>
      <c r="G54" s="144">
        <v>25343</v>
      </c>
      <c r="H54" s="144">
        <v>0</v>
      </c>
      <c r="I54" s="144">
        <v>0</v>
      </c>
      <c r="J54" s="144">
        <v>0</v>
      </c>
      <c r="K54" s="144">
        <v>0</v>
      </c>
      <c r="L54" s="145">
        <v>25343</v>
      </c>
      <c r="M54" s="21">
        <f>SUM(H54:K54)</f>
        <v>0</v>
      </c>
    </row>
    <row r="55" spans="1:13" ht="13.15" hidden="1" customHeight="1" x14ac:dyDescent="0.15">
      <c r="A55" s="197"/>
      <c r="B55" s="202"/>
      <c r="C55" s="33" t="s">
        <v>238</v>
      </c>
      <c r="D55" s="146">
        <v>109</v>
      </c>
      <c r="E55" s="146">
        <v>106</v>
      </c>
      <c r="F55" s="146">
        <v>100</v>
      </c>
      <c r="G55" s="146">
        <v>28225</v>
      </c>
      <c r="H55" s="146">
        <v>0</v>
      </c>
      <c r="I55" s="146">
        <v>0</v>
      </c>
      <c r="J55" s="146">
        <v>0</v>
      </c>
      <c r="K55" s="146">
        <v>0</v>
      </c>
      <c r="L55" s="147">
        <v>28225</v>
      </c>
      <c r="M55" s="21">
        <f t="shared" ref="M55:M65" si="0">SUM(H55:K55)</f>
        <v>0</v>
      </c>
    </row>
    <row r="56" spans="1:13" ht="13.15" hidden="1" customHeight="1" x14ac:dyDescent="0.15">
      <c r="A56" s="197"/>
      <c r="B56" s="202"/>
      <c r="C56" s="33" t="s">
        <v>239</v>
      </c>
      <c r="D56" s="146">
        <v>109</v>
      </c>
      <c r="E56" s="146">
        <v>67</v>
      </c>
      <c r="F56" s="146">
        <v>100</v>
      </c>
      <c r="G56" s="146">
        <v>28637</v>
      </c>
      <c r="H56" s="146">
        <v>0</v>
      </c>
      <c r="I56" s="146">
        <v>0</v>
      </c>
      <c r="J56" s="146">
        <v>0</v>
      </c>
      <c r="K56" s="146">
        <v>0</v>
      </c>
      <c r="L56" s="147">
        <v>28637</v>
      </c>
      <c r="M56" s="21">
        <f t="shared" si="0"/>
        <v>0</v>
      </c>
    </row>
    <row r="57" spans="1:13" ht="13.15" hidden="1" customHeight="1" x14ac:dyDescent="0.15">
      <c r="A57" s="197"/>
      <c r="B57" s="202"/>
      <c r="C57" s="33" t="s">
        <v>240</v>
      </c>
      <c r="D57" s="146">
        <v>106</v>
      </c>
      <c r="E57" s="146">
        <v>106</v>
      </c>
      <c r="F57" s="146">
        <v>100</v>
      </c>
      <c r="G57" s="146">
        <v>32689</v>
      </c>
      <c r="H57" s="146">
        <v>0</v>
      </c>
      <c r="I57" s="146">
        <v>0</v>
      </c>
      <c r="J57" s="146">
        <v>0</v>
      </c>
      <c r="K57" s="146">
        <v>0</v>
      </c>
      <c r="L57" s="147">
        <v>32689</v>
      </c>
      <c r="M57" s="21">
        <f t="shared" si="0"/>
        <v>0</v>
      </c>
    </row>
    <row r="58" spans="1:13" ht="13.15" hidden="1" customHeight="1" x14ac:dyDescent="0.15">
      <c r="A58" s="197"/>
      <c r="B58" s="202"/>
      <c r="C58" s="33" t="s">
        <v>241</v>
      </c>
      <c r="D58" s="146">
        <v>106</v>
      </c>
      <c r="E58" s="146">
        <v>97</v>
      </c>
      <c r="F58" s="146">
        <v>100</v>
      </c>
      <c r="G58" s="146">
        <v>32923</v>
      </c>
      <c r="H58" s="146">
        <v>0</v>
      </c>
      <c r="I58" s="146">
        <v>0</v>
      </c>
      <c r="J58" s="146">
        <v>0</v>
      </c>
      <c r="K58" s="146">
        <v>0</v>
      </c>
      <c r="L58" s="147">
        <v>32923</v>
      </c>
      <c r="M58" s="21">
        <f t="shared" si="0"/>
        <v>0</v>
      </c>
    </row>
    <row r="59" spans="1:13" ht="13.15" hidden="1" customHeight="1" x14ac:dyDescent="0.15">
      <c r="A59" s="197"/>
      <c r="B59" s="202"/>
      <c r="C59" s="22" t="s">
        <v>242</v>
      </c>
      <c r="D59" s="146">
        <v>106</v>
      </c>
      <c r="E59" s="146">
        <v>89</v>
      </c>
      <c r="F59" s="146">
        <v>100</v>
      </c>
      <c r="G59" s="146">
        <v>29157</v>
      </c>
      <c r="H59" s="146">
        <v>0</v>
      </c>
      <c r="I59" s="146">
        <v>0</v>
      </c>
      <c r="J59" s="146">
        <v>0</v>
      </c>
      <c r="K59" s="146">
        <v>0</v>
      </c>
      <c r="L59" s="147">
        <v>29157</v>
      </c>
      <c r="M59" s="21">
        <f t="shared" si="0"/>
        <v>0</v>
      </c>
    </row>
    <row r="60" spans="1:13" ht="13.15" hidden="1" customHeight="1" x14ac:dyDescent="0.15">
      <c r="A60" s="197"/>
      <c r="B60" s="202"/>
      <c r="C60" s="22" t="s">
        <v>243</v>
      </c>
      <c r="D60" s="146">
        <v>106</v>
      </c>
      <c r="E60" s="146">
        <v>80</v>
      </c>
      <c r="F60" s="146">
        <v>100</v>
      </c>
      <c r="G60" s="146">
        <v>27368</v>
      </c>
      <c r="H60" s="146">
        <v>0</v>
      </c>
      <c r="I60" s="146">
        <v>0</v>
      </c>
      <c r="J60" s="146">
        <v>0</v>
      </c>
      <c r="K60" s="146">
        <v>0</v>
      </c>
      <c r="L60" s="147">
        <v>27368</v>
      </c>
      <c r="M60" s="21">
        <f t="shared" si="0"/>
        <v>0</v>
      </c>
    </row>
    <row r="61" spans="1:13" ht="13.15" hidden="1" customHeight="1" x14ac:dyDescent="0.15">
      <c r="A61" s="197"/>
      <c r="B61" s="202"/>
      <c r="C61" s="22" t="s">
        <v>244</v>
      </c>
      <c r="D61" s="146">
        <v>106</v>
      </c>
      <c r="E61" s="146">
        <v>79</v>
      </c>
      <c r="F61" s="146">
        <v>100</v>
      </c>
      <c r="G61" s="146">
        <v>25106</v>
      </c>
      <c r="H61" s="146">
        <v>0</v>
      </c>
      <c r="I61" s="146">
        <v>0</v>
      </c>
      <c r="J61" s="146">
        <v>0</v>
      </c>
      <c r="K61" s="146">
        <v>0</v>
      </c>
      <c r="L61" s="147">
        <v>25106</v>
      </c>
      <c r="M61" s="21">
        <f t="shared" si="0"/>
        <v>0</v>
      </c>
    </row>
    <row r="62" spans="1:13" ht="13.15" hidden="1" customHeight="1" x14ac:dyDescent="0.15">
      <c r="A62" s="197"/>
      <c r="B62" s="202"/>
      <c r="C62" s="22" t="s">
        <v>245</v>
      </c>
      <c r="D62" s="146">
        <v>106</v>
      </c>
      <c r="E62" s="146">
        <v>79</v>
      </c>
      <c r="F62" s="146">
        <v>100</v>
      </c>
      <c r="G62" s="146">
        <v>24090</v>
      </c>
      <c r="H62" s="146">
        <v>0</v>
      </c>
      <c r="I62" s="146">
        <v>0</v>
      </c>
      <c r="J62" s="146">
        <v>0</v>
      </c>
      <c r="K62" s="146">
        <v>0</v>
      </c>
      <c r="L62" s="147">
        <v>24090</v>
      </c>
      <c r="M62" s="21">
        <f t="shared" si="0"/>
        <v>0</v>
      </c>
    </row>
    <row r="63" spans="1:13" ht="13.15" hidden="1" customHeight="1" x14ac:dyDescent="0.15">
      <c r="A63" s="197"/>
      <c r="B63" s="202"/>
      <c r="C63" s="22" t="s">
        <v>246</v>
      </c>
      <c r="D63" s="146">
        <v>106</v>
      </c>
      <c r="E63" s="146">
        <v>48</v>
      </c>
      <c r="F63" s="146">
        <v>100</v>
      </c>
      <c r="G63" s="146">
        <v>23716</v>
      </c>
      <c r="H63" s="146">
        <v>0</v>
      </c>
      <c r="I63" s="146">
        <v>0</v>
      </c>
      <c r="J63" s="146">
        <v>0</v>
      </c>
      <c r="K63" s="146">
        <v>0</v>
      </c>
      <c r="L63" s="147">
        <v>23716</v>
      </c>
      <c r="M63" s="21">
        <f t="shared" si="0"/>
        <v>0</v>
      </c>
    </row>
    <row r="64" spans="1:13" ht="13.15" hidden="1" customHeight="1" x14ac:dyDescent="0.15">
      <c r="A64" s="197"/>
      <c r="B64" s="202"/>
      <c r="C64" s="22" t="s">
        <v>247</v>
      </c>
      <c r="D64" s="146">
        <v>106</v>
      </c>
      <c r="E64" s="146">
        <v>49</v>
      </c>
      <c r="F64" s="146">
        <v>100</v>
      </c>
      <c r="G64" s="146">
        <v>22455</v>
      </c>
      <c r="H64" s="146">
        <v>0</v>
      </c>
      <c r="I64" s="146">
        <v>0</v>
      </c>
      <c r="J64" s="146">
        <v>0</v>
      </c>
      <c r="K64" s="146">
        <v>0</v>
      </c>
      <c r="L64" s="147">
        <v>22455</v>
      </c>
      <c r="M64" s="21">
        <f t="shared" si="0"/>
        <v>0</v>
      </c>
    </row>
    <row r="65" spans="1:13" ht="13.15" hidden="1" customHeight="1" thickBot="1" x14ac:dyDescent="0.2">
      <c r="A65" s="198"/>
      <c r="B65" s="204"/>
      <c r="C65" s="25" t="s">
        <v>248</v>
      </c>
      <c r="D65" s="148">
        <v>149</v>
      </c>
      <c r="E65" s="148">
        <v>149</v>
      </c>
      <c r="F65" s="148">
        <v>100</v>
      </c>
      <c r="G65" s="148">
        <v>24986</v>
      </c>
      <c r="H65" s="148">
        <v>0</v>
      </c>
      <c r="I65" s="148">
        <v>0</v>
      </c>
      <c r="J65" s="148">
        <v>0</v>
      </c>
      <c r="K65" s="148">
        <v>0</v>
      </c>
      <c r="L65" s="149">
        <v>24986</v>
      </c>
      <c r="M65" s="21">
        <f t="shared" si="0"/>
        <v>0</v>
      </c>
    </row>
    <row r="66" spans="1:13" x14ac:dyDescent="0.15">
      <c r="A66" s="197">
        <v>3</v>
      </c>
      <c r="B66" s="203" t="s">
        <v>191</v>
      </c>
      <c r="C66" s="33" t="s">
        <v>237</v>
      </c>
      <c r="D66" s="144">
        <v>151</v>
      </c>
      <c r="E66" s="144">
        <v>42</v>
      </c>
      <c r="F66" s="144">
        <v>100</v>
      </c>
      <c r="G66" s="144">
        <v>13735</v>
      </c>
      <c r="H66" s="144">
        <v>0</v>
      </c>
      <c r="I66" s="144">
        <v>0</v>
      </c>
      <c r="J66" s="144">
        <v>0</v>
      </c>
      <c r="K66" s="144">
        <v>0</v>
      </c>
      <c r="L66" s="145">
        <v>13735</v>
      </c>
    </row>
    <row r="67" spans="1:13" x14ac:dyDescent="0.15">
      <c r="A67" s="197"/>
      <c r="B67" s="202"/>
      <c r="C67" s="33" t="s">
        <v>238</v>
      </c>
      <c r="D67" s="146">
        <v>151</v>
      </c>
      <c r="E67" s="146">
        <v>63</v>
      </c>
      <c r="F67" s="146">
        <v>100</v>
      </c>
      <c r="G67" s="146">
        <v>15937</v>
      </c>
      <c r="H67" s="146">
        <v>0</v>
      </c>
      <c r="I67" s="146">
        <v>0</v>
      </c>
      <c r="J67" s="146">
        <v>0</v>
      </c>
      <c r="K67" s="146">
        <v>0</v>
      </c>
      <c r="L67" s="147">
        <v>15937</v>
      </c>
    </row>
    <row r="68" spans="1:13" x14ac:dyDescent="0.15">
      <c r="A68" s="197"/>
      <c r="B68" s="202"/>
      <c r="C68" s="33" t="s">
        <v>239</v>
      </c>
      <c r="D68" s="146">
        <v>151</v>
      </c>
      <c r="E68" s="146">
        <v>85</v>
      </c>
      <c r="F68" s="146">
        <v>100</v>
      </c>
      <c r="G68" s="146">
        <v>21593</v>
      </c>
      <c r="H68" s="146">
        <v>0</v>
      </c>
      <c r="I68" s="146">
        <v>0</v>
      </c>
      <c r="J68" s="146">
        <v>0</v>
      </c>
      <c r="K68" s="146">
        <v>0</v>
      </c>
      <c r="L68" s="147">
        <v>21593</v>
      </c>
    </row>
    <row r="69" spans="1:13" x14ac:dyDescent="0.15">
      <c r="A69" s="197"/>
      <c r="B69" s="202"/>
      <c r="C69" s="33" t="s">
        <v>240</v>
      </c>
      <c r="D69" s="146">
        <v>151</v>
      </c>
      <c r="E69" s="146">
        <v>148</v>
      </c>
      <c r="F69" s="146">
        <v>100</v>
      </c>
      <c r="G69" s="146">
        <v>30082</v>
      </c>
      <c r="H69" s="146">
        <v>0</v>
      </c>
      <c r="I69" s="146">
        <v>0</v>
      </c>
      <c r="J69" s="146">
        <v>0</v>
      </c>
      <c r="K69" s="146">
        <v>0</v>
      </c>
      <c r="L69" s="147">
        <v>30082</v>
      </c>
    </row>
    <row r="70" spans="1:13" x14ac:dyDescent="0.15">
      <c r="A70" s="197"/>
      <c r="B70" s="202"/>
      <c r="C70" s="33" t="s">
        <v>241</v>
      </c>
      <c r="D70" s="146">
        <v>169</v>
      </c>
      <c r="E70" s="146">
        <v>169</v>
      </c>
      <c r="F70" s="146">
        <v>100</v>
      </c>
      <c r="G70" s="146">
        <v>34745</v>
      </c>
      <c r="H70" s="146">
        <v>0</v>
      </c>
      <c r="I70" s="146">
        <v>0</v>
      </c>
      <c r="J70" s="146">
        <v>0</v>
      </c>
      <c r="K70" s="146">
        <v>0</v>
      </c>
      <c r="L70" s="147">
        <v>34745</v>
      </c>
    </row>
    <row r="71" spans="1:13" x14ac:dyDescent="0.15">
      <c r="A71" s="197"/>
      <c r="B71" s="202"/>
      <c r="C71" s="22" t="s">
        <v>242</v>
      </c>
      <c r="D71" s="146">
        <v>169</v>
      </c>
      <c r="E71" s="146">
        <v>159</v>
      </c>
      <c r="F71" s="146">
        <v>100</v>
      </c>
      <c r="G71" s="146">
        <v>29069</v>
      </c>
      <c r="H71" s="146">
        <v>0</v>
      </c>
      <c r="I71" s="146">
        <v>0</v>
      </c>
      <c r="J71" s="146">
        <v>0</v>
      </c>
      <c r="K71" s="146">
        <v>0</v>
      </c>
      <c r="L71" s="147">
        <v>29069</v>
      </c>
    </row>
    <row r="72" spans="1:13" ht="13.5" customHeight="1" x14ac:dyDescent="0.15">
      <c r="A72" s="197"/>
      <c r="B72" s="202"/>
      <c r="C72" s="22" t="s">
        <v>243</v>
      </c>
      <c r="D72" s="146">
        <v>169</v>
      </c>
      <c r="E72" s="146">
        <v>107</v>
      </c>
      <c r="F72" s="146">
        <v>100</v>
      </c>
      <c r="G72" s="146">
        <v>18808</v>
      </c>
      <c r="H72" s="146">
        <v>0</v>
      </c>
      <c r="I72" s="146">
        <v>0</v>
      </c>
      <c r="J72" s="146">
        <v>0</v>
      </c>
      <c r="K72" s="146">
        <v>0</v>
      </c>
      <c r="L72" s="147">
        <v>18808</v>
      </c>
    </row>
    <row r="73" spans="1:13" x14ac:dyDescent="0.15">
      <c r="A73" s="197"/>
      <c r="B73" s="202"/>
      <c r="C73" s="22" t="s">
        <v>244</v>
      </c>
      <c r="D73" s="146">
        <v>169</v>
      </c>
      <c r="E73" s="146">
        <v>73</v>
      </c>
      <c r="F73" s="146">
        <v>100</v>
      </c>
      <c r="G73" s="146">
        <v>16978</v>
      </c>
      <c r="H73" s="146">
        <v>0</v>
      </c>
      <c r="I73" s="146">
        <v>0</v>
      </c>
      <c r="J73" s="146">
        <v>0</v>
      </c>
      <c r="K73" s="146">
        <v>0</v>
      </c>
      <c r="L73" s="147">
        <v>16978</v>
      </c>
    </row>
    <row r="74" spans="1:13" x14ac:dyDescent="0.15">
      <c r="A74" s="197"/>
      <c r="B74" s="202"/>
      <c r="C74" s="22" t="s">
        <v>245</v>
      </c>
      <c r="D74" s="146">
        <v>169</v>
      </c>
      <c r="E74" s="146">
        <v>139</v>
      </c>
      <c r="F74" s="146">
        <v>100</v>
      </c>
      <c r="G74" s="146">
        <v>23506</v>
      </c>
      <c r="H74" s="146">
        <v>0</v>
      </c>
      <c r="I74" s="146">
        <v>0</v>
      </c>
      <c r="J74" s="146">
        <v>0</v>
      </c>
      <c r="K74" s="146">
        <v>0</v>
      </c>
      <c r="L74" s="147">
        <v>23506</v>
      </c>
    </row>
    <row r="75" spans="1:13" x14ac:dyDescent="0.15">
      <c r="A75" s="197"/>
      <c r="B75" s="202"/>
      <c r="C75" s="22" t="s">
        <v>246</v>
      </c>
      <c r="D75" s="146">
        <v>169</v>
      </c>
      <c r="E75" s="146">
        <v>139</v>
      </c>
      <c r="F75" s="146">
        <v>100</v>
      </c>
      <c r="G75" s="146">
        <v>27313</v>
      </c>
      <c r="H75" s="146">
        <v>0</v>
      </c>
      <c r="I75" s="146">
        <v>0</v>
      </c>
      <c r="J75" s="146">
        <v>0</v>
      </c>
      <c r="K75" s="146">
        <v>0</v>
      </c>
      <c r="L75" s="147">
        <v>27313</v>
      </c>
    </row>
    <row r="76" spans="1:13" x14ac:dyDescent="0.15">
      <c r="A76" s="197"/>
      <c r="B76" s="202"/>
      <c r="C76" s="22" t="s">
        <v>247</v>
      </c>
      <c r="D76" s="146">
        <v>169</v>
      </c>
      <c r="E76" s="146">
        <v>130</v>
      </c>
      <c r="F76" s="146">
        <v>100</v>
      </c>
      <c r="G76" s="146">
        <v>23744</v>
      </c>
      <c r="H76" s="146">
        <v>0</v>
      </c>
      <c r="I76" s="146">
        <v>0</v>
      </c>
      <c r="J76" s="146">
        <v>0</v>
      </c>
      <c r="K76" s="146">
        <v>0</v>
      </c>
      <c r="L76" s="147">
        <v>23744</v>
      </c>
    </row>
    <row r="77" spans="1:13" ht="14.25" thickBot="1" x14ac:dyDescent="0.2">
      <c r="A77" s="198"/>
      <c r="B77" s="204"/>
      <c r="C77" s="25" t="s">
        <v>248</v>
      </c>
      <c r="D77" s="148">
        <v>169</v>
      </c>
      <c r="E77" s="148">
        <v>122</v>
      </c>
      <c r="F77" s="148">
        <v>100</v>
      </c>
      <c r="G77" s="148">
        <v>22556</v>
      </c>
      <c r="H77" s="148">
        <v>0</v>
      </c>
      <c r="I77" s="148">
        <v>0</v>
      </c>
      <c r="J77" s="148">
        <v>0</v>
      </c>
      <c r="K77" s="148">
        <v>0</v>
      </c>
      <c r="L77" s="149">
        <v>22556</v>
      </c>
    </row>
    <row r="78" spans="1:13" x14ac:dyDescent="0.15">
      <c r="A78" s="197">
        <v>4</v>
      </c>
      <c r="B78" s="203" t="s">
        <v>61</v>
      </c>
      <c r="C78" s="33" t="s">
        <v>237</v>
      </c>
      <c r="D78" s="144">
        <v>19</v>
      </c>
      <c r="E78" s="144">
        <v>17</v>
      </c>
      <c r="F78" s="144">
        <v>100</v>
      </c>
      <c r="G78" s="144">
        <v>1061</v>
      </c>
      <c r="H78" s="144">
        <v>0</v>
      </c>
      <c r="I78" s="144">
        <v>0</v>
      </c>
      <c r="J78" s="144">
        <v>0</v>
      </c>
      <c r="K78" s="144">
        <v>0</v>
      </c>
      <c r="L78" s="145">
        <v>1061</v>
      </c>
    </row>
    <row r="79" spans="1:13" x14ac:dyDescent="0.15">
      <c r="A79" s="197"/>
      <c r="B79" s="202"/>
      <c r="C79" s="33" t="s">
        <v>238</v>
      </c>
      <c r="D79" s="146">
        <v>17</v>
      </c>
      <c r="E79" s="146">
        <v>2</v>
      </c>
      <c r="F79" s="146">
        <v>100</v>
      </c>
      <c r="G79" s="146">
        <v>1060</v>
      </c>
      <c r="H79" s="146">
        <v>0</v>
      </c>
      <c r="I79" s="146">
        <v>0</v>
      </c>
      <c r="J79" s="146">
        <v>0</v>
      </c>
      <c r="K79" s="146">
        <v>0</v>
      </c>
      <c r="L79" s="147">
        <v>1060</v>
      </c>
    </row>
    <row r="80" spans="1:13" x14ac:dyDescent="0.15">
      <c r="A80" s="197"/>
      <c r="B80" s="202"/>
      <c r="C80" s="33" t="s">
        <v>239</v>
      </c>
      <c r="D80" s="146">
        <v>17</v>
      </c>
      <c r="E80" s="146">
        <v>13</v>
      </c>
      <c r="F80" s="146">
        <v>100</v>
      </c>
      <c r="G80" s="146">
        <v>973</v>
      </c>
      <c r="H80" s="146">
        <v>0</v>
      </c>
      <c r="I80" s="146">
        <v>0</v>
      </c>
      <c r="J80" s="146">
        <v>0</v>
      </c>
      <c r="K80" s="146">
        <v>0</v>
      </c>
      <c r="L80" s="147">
        <v>973</v>
      </c>
    </row>
    <row r="81" spans="1:12" x14ac:dyDescent="0.15">
      <c r="A81" s="197"/>
      <c r="B81" s="202"/>
      <c r="C81" s="33" t="s">
        <v>240</v>
      </c>
      <c r="D81" s="146">
        <v>17</v>
      </c>
      <c r="E81" s="146">
        <v>14</v>
      </c>
      <c r="F81" s="146">
        <v>100</v>
      </c>
      <c r="G81" s="146">
        <v>988</v>
      </c>
      <c r="H81" s="146">
        <v>0</v>
      </c>
      <c r="I81" s="146">
        <v>0</v>
      </c>
      <c r="J81" s="146">
        <v>0</v>
      </c>
      <c r="K81" s="146">
        <v>0</v>
      </c>
      <c r="L81" s="147">
        <v>988</v>
      </c>
    </row>
    <row r="82" spans="1:12" x14ac:dyDescent="0.15">
      <c r="A82" s="197"/>
      <c r="B82" s="202"/>
      <c r="C82" s="33" t="s">
        <v>241</v>
      </c>
      <c r="D82" s="146">
        <v>17</v>
      </c>
      <c r="E82" s="146">
        <v>10</v>
      </c>
      <c r="F82" s="146">
        <v>100</v>
      </c>
      <c r="G82" s="146">
        <v>969</v>
      </c>
      <c r="H82" s="146">
        <v>0</v>
      </c>
      <c r="I82" s="146">
        <v>0</v>
      </c>
      <c r="J82" s="146">
        <v>0</v>
      </c>
      <c r="K82" s="146">
        <v>0</v>
      </c>
      <c r="L82" s="147">
        <v>969</v>
      </c>
    </row>
    <row r="83" spans="1:12" x14ac:dyDescent="0.15">
      <c r="A83" s="197"/>
      <c r="B83" s="202"/>
      <c r="C83" s="22" t="s">
        <v>242</v>
      </c>
      <c r="D83" s="146">
        <v>17</v>
      </c>
      <c r="E83" s="146">
        <v>5</v>
      </c>
      <c r="F83" s="146">
        <v>100</v>
      </c>
      <c r="G83" s="146">
        <v>931</v>
      </c>
      <c r="H83" s="146">
        <v>0</v>
      </c>
      <c r="I83" s="146">
        <v>0</v>
      </c>
      <c r="J83" s="146">
        <v>0</v>
      </c>
      <c r="K83" s="146">
        <v>0</v>
      </c>
      <c r="L83" s="147">
        <v>931</v>
      </c>
    </row>
    <row r="84" spans="1:12" ht="13.5" customHeight="1" x14ac:dyDescent="0.15">
      <c r="A84" s="197"/>
      <c r="B84" s="202"/>
      <c r="C84" s="22" t="s">
        <v>243</v>
      </c>
      <c r="D84" s="146">
        <v>17</v>
      </c>
      <c r="E84" s="146">
        <v>2</v>
      </c>
      <c r="F84" s="146">
        <v>100</v>
      </c>
      <c r="G84" s="146">
        <v>1012</v>
      </c>
      <c r="H84" s="146">
        <v>0</v>
      </c>
      <c r="I84" s="146">
        <v>0</v>
      </c>
      <c r="J84" s="146">
        <v>0</v>
      </c>
      <c r="K84" s="146">
        <v>0</v>
      </c>
      <c r="L84" s="147">
        <v>1012</v>
      </c>
    </row>
    <row r="85" spans="1:12" x14ac:dyDescent="0.15">
      <c r="A85" s="197"/>
      <c r="B85" s="202"/>
      <c r="C85" s="22" t="s">
        <v>244</v>
      </c>
      <c r="D85" s="146">
        <v>17</v>
      </c>
      <c r="E85" s="146">
        <v>12</v>
      </c>
      <c r="F85" s="146">
        <v>100</v>
      </c>
      <c r="G85" s="146">
        <v>1080</v>
      </c>
      <c r="H85" s="146">
        <v>0</v>
      </c>
      <c r="I85" s="146">
        <v>0</v>
      </c>
      <c r="J85" s="146">
        <v>0</v>
      </c>
      <c r="K85" s="146">
        <v>0</v>
      </c>
      <c r="L85" s="147">
        <v>1080</v>
      </c>
    </row>
    <row r="86" spans="1:12" x14ac:dyDescent="0.15">
      <c r="A86" s="197"/>
      <c r="B86" s="202"/>
      <c r="C86" s="22" t="s">
        <v>245</v>
      </c>
      <c r="D86" s="146">
        <v>17</v>
      </c>
      <c r="E86" s="146">
        <v>11</v>
      </c>
      <c r="F86" s="146">
        <v>100</v>
      </c>
      <c r="G86" s="146">
        <v>1149</v>
      </c>
      <c r="H86" s="146">
        <v>0</v>
      </c>
      <c r="I86" s="146">
        <v>0</v>
      </c>
      <c r="J86" s="146">
        <v>0</v>
      </c>
      <c r="K86" s="146">
        <v>0</v>
      </c>
      <c r="L86" s="147">
        <v>1149</v>
      </c>
    </row>
    <row r="87" spans="1:12" x14ac:dyDescent="0.15">
      <c r="A87" s="197"/>
      <c r="B87" s="202"/>
      <c r="C87" s="22" t="s">
        <v>246</v>
      </c>
      <c r="D87" s="146">
        <v>21</v>
      </c>
      <c r="E87" s="146">
        <v>21</v>
      </c>
      <c r="F87" s="146">
        <v>100</v>
      </c>
      <c r="G87" s="146">
        <v>1258</v>
      </c>
      <c r="H87" s="146">
        <v>0</v>
      </c>
      <c r="I87" s="146">
        <v>0</v>
      </c>
      <c r="J87" s="146">
        <v>0</v>
      </c>
      <c r="K87" s="146">
        <v>0</v>
      </c>
      <c r="L87" s="147">
        <v>1258</v>
      </c>
    </row>
    <row r="88" spans="1:12" x14ac:dyDescent="0.15">
      <c r="A88" s="197"/>
      <c r="B88" s="202"/>
      <c r="C88" s="22" t="s">
        <v>247</v>
      </c>
      <c r="D88" s="146">
        <v>21</v>
      </c>
      <c r="E88" s="146">
        <v>10</v>
      </c>
      <c r="F88" s="146">
        <v>100</v>
      </c>
      <c r="G88" s="146">
        <v>692</v>
      </c>
      <c r="H88" s="146">
        <v>0</v>
      </c>
      <c r="I88" s="146">
        <v>0</v>
      </c>
      <c r="J88" s="146">
        <v>0</v>
      </c>
      <c r="K88" s="146">
        <v>0</v>
      </c>
      <c r="L88" s="147">
        <v>692</v>
      </c>
    </row>
    <row r="89" spans="1:12" ht="14.25" thickBot="1" x14ac:dyDescent="0.2">
      <c r="A89" s="198"/>
      <c r="B89" s="204"/>
      <c r="C89" s="25" t="s">
        <v>248</v>
      </c>
      <c r="D89" s="148">
        <v>21</v>
      </c>
      <c r="E89" s="148">
        <v>10</v>
      </c>
      <c r="F89" s="148">
        <v>85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9">
        <v>0</v>
      </c>
    </row>
    <row r="90" spans="1:12" x14ac:dyDescent="0.15">
      <c r="A90" s="197">
        <v>5</v>
      </c>
      <c r="B90" s="203" t="s">
        <v>62</v>
      </c>
      <c r="C90" s="33" t="s">
        <v>237</v>
      </c>
      <c r="D90" s="144">
        <v>17</v>
      </c>
      <c r="E90" s="144">
        <v>9</v>
      </c>
      <c r="F90" s="144">
        <v>100</v>
      </c>
      <c r="G90" s="144">
        <v>1466</v>
      </c>
      <c r="H90" s="144">
        <v>0</v>
      </c>
      <c r="I90" s="144">
        <v>0</v>
      </c>
      <c r="J90" s="144">
        <v>0</v>
      </c>
      <c r="K90" s="144">
        <v>0</v>
      </c>
      <c r="L90" s="145">
        <v>1466</v>
      </c>
    </row>
    <row r="91" spans="1:12" x14ac:dyDescent="0.15">
      <c r="A91" s="197"/>
      <c r="B91" s="202"/>
      <c r="C91" s="33" t="s">
        <v>238</v>
      </c>
      <c r="D91" s="146">
        <v>17</v>
      </c>
      <c r="E91" s="146">
        <v>7</v>
      </c>
      <c r="F91" s="146">
        <v>100</v>
      </c>
      <c r="G91" s="146">
        <v>1395</v>
      </c>
      <c r="H91" s="146">
        <v>0</v>
      </c>
      <c r="I91" s="146">
        <v>0</v>
      </c>
      <c r="J91" s="146">
        <v>0</v>
      </c>
      <c r="K91" s="146">
        <v>0</v>
      </c>
      <c r="L91" s="147">
        <v>1395</v>
      </c>
    </row>
    <row r="92" spans="1:12" x14ac:dyDescent="0.15">
      <c r="A92" s="197"/>
      <c r="B92" s="202"/>
      <c r="C92" s="33" t="s">
        <v>239</v>
      </c>
      <c r="D92" s="146">
        <v>17</v>
      </c>
      <c r="E92" s="146">
        <v>7</v>
      </c>
      <c r="F92" s="146">
        <v>100</v>
      </c>
      <c r="G92" s="146">
        <v>1343</v>
      </c>
      <c r="H92" s="146">
        <v>0</v>
      </c>
      <c r="I92" s="146">
        <v>0</v>
      </c>
      <c r="J92" s="146">
        <v>0</v>
      </c>
      <c r="K92" s="146">
        <v>0</v>
      </c>
      <c r="L92" s="147">
        <v>1343</v>
      </c>
    </row>
    <row r="93" spans="1:12" x14ac:dyDescent="0.15">
      <c r="A93" s="197"/>
      <c r="B93" s="202"/>
      <c r="C93" s="33" t="s">
        <v>240</v>
      </c>
      <c r="D93" s="146">
        <v>11</v>
      </c>
      <c r="E93" s="146">
        <v>7</v>
      </c>
      <c r="F93" s="146">
        <v>100</v>
      </c>
      <c r="G93" s="146">
        <v>1437</v>
      </c>
      <c r="H93" s="146">
        <v>0</v>
      </c>
      <c r="I93" s="146">
        <v>0</v>
      </c>
      <c r="J93" s="146">
        <v>0</v>
      </c>
      <c r="K93" s="146">
        <v>0</v>
      </c>
      <c r="L93" s="147">
        <v>1437</v>
      </c>
    </row>
    <row r="94" spans="1:12" x14ac:dyDescent="0.15">
      <c r="A94" s="197"/>
      <c r="B94" s="202"/>
      <c r="C94" s="33" t="s">
        <v>241</v>
      </c>
      <c r="D94" s="146">
        <v>11</v>
      </c>
      <c r="E94" s="146">
        <v>5</v>
      </c>
      <c r="F94" s="146">
        <v>100</v>
      </c>
      <c r="G94" s="146">
        <v>1469</v>
      </c>
      <c r="H94" s="146">
        <v>0</v>
      </c>
      <c r="I94" s="146">
        <v>0</v>
      </c>
      <c r="J94" s="146">
        <v>0</v>
      </c>
      <c r="K94" s="146">
        <v>0</v>
      </c>
      <c r="L94" s="147">
        <v>1469</v>
      </c>
    </row>
    <row r="95" spans="1:12" x14ac:dyDescent="0.15">
      <c r="A95" s="197"/>
      <c r="B95" s="202"/>
      <c r="C95" s="22" t="s">
        <v>242</v>
      </c>
      <c r="D95" s="146">
        <v>11</v>
      </c>
      <c r="E95" s="146">
        <v>7</v>
      </c>
      <c r="F95" s="146">
        <v>100</v>
      </c>
      <c r="G95" s="146">
        <v>1431</v>
      </c>
      <c r="H95" s="146">
        <v>0</v>
      </c>
      <c r="I95" s="146">
        <v>0</v>
      </c>
      <c r="J95" s="146">
        <v>0</v>
      </c>
      <c r="K95" s="146">
        <v>0</v>
      </c>
      <c r="L95" s="147">
        <v>1431</v>
      </c>
    </row>
    <row r="96" spans="1:12" ht="13.5" customHeight="1" x14ac:dyDescent="0.15">
      <c r="A96" s="197"/>
      <c r="B96" s="202"/>
      <c r="C96" s="22" t="s">
        <v>243</v>
      </c>
      <c r="D96" s="146">
        <v>11</v>
      </c>
      <c r="E96" s="146">
        <v>7</v>
      </c>
      <c r="F96" s="146">
        <v>100</v>
      </c>
      <c r="G96" s="146">
        <v>1463</v>
      </c>
      <c r="H96" s="146">
        <v>0</v>
      </c>
      <c r="I96" s="146">
        <v>0</v>
      </c>
      <c r="J96" s="146">
        <v>0</v>
      </c>
      <c r="K96" s="146">
        <v>0</v>
      </c>
      <c r="L96" s="147">
        <v>1463</v>
      </c>
    </row>
    <row r="97" spans="1:12" x14ac:dyDescent="0.15">
      <c r="A97" s="197"/>
      <c r="B97" s="202"/>
      <c r="C97" s="22" t="s">
        <v>244</v>
      </c>
      <c r="D97" s="146">
        <v>11</v>
      </c>
      <c r="E97" s="146">
        <v>6</v>
      </c>
      <c r="F97" s="146">
        <v>100</v>
      </c>
      <c r="G97" s="146">
        <v>1368</v>
      </c>
      <c r="H97" s="146">
        <v>0</v>
      </c>
      <c r="I97" s="146">
        <v>0</v>
      </c>
      <c r="J97" s="146">
        <v>0</v>
      </c>
      <c r="K97" s="146">
        <v>0</v>
      </c>
      <c r="L97" s="147">
        <v>1368</v>
      </c>
    </row>
    <row r="98" spans="1:12" x14ac:dyDescent="0.15">
      <c r="A98" s="197"/>
      <c r="B98" s="202"/>
      <c r="C98" s="22" t="s">
        <v>245</v>
      </c>
      <c r="D98" s="146">
        <v>11</v>
      </c>
      <c r="E98" s="146">
        <v>10</v>
      </c>
      <c r="F98" s="146">
        <v>100</v>
      </c>
      <c r="G98" s="146">
        <v>1537</v>
      </c>
      <c r="H98" s="146">
        <v>0</v>
      </c>
      <c r="I98" s="146">
        <v>0</v>
      </c>
      <c r="J98" s="146">
        <v>0</v>
      </c>
      <c r="K98" s="146">
        <v>0</v>
      </c>
      <c r="L98" s="147">
        <v>1537</v>
      </c>
    </row>
    <row r="99" spans="1:12" x14ac:dyDescent="0.15">
      <c r="A99" s="197"/>
      <c r="B99" s="202"/>
      <c r="C99" s="22" t="s">
        <v>246</v>
      </c>
      <c r="D99" s="146">
        <v>11</v>
      </c>
      <c r="E99" s="146">
        <v>10</v>
      </c>
      <c r="F99" s="146">
        <v>100</v>
      </c>
      <c r="G99" s="146">
        <v>1574</v>
      </c>
      <c r="H99" s="146">
        <v>0</v>
      </c>
      <c r="I99" s="146">
        <v>0</v>
      </c>
      <c r="J99" s="146">
        <v>0</v>
      </c>
      <c r="K99" s="146">
        <v>0</v>
      </c>
      <c r="L99" s="147">
        <v>1574</v>
      </c>
    </row>
    <row r="100" spans="1:12" x14ac:dyDescent="0.15">
      <c r="A100" s="197"/>
      <c r="B100" s="202"/>
      <c r="C100" s="22" t="s">
        <v>247</v>
      </c>
      <c r="D100" s="146">
        <v>11</v>
      </c>
      <c r="E100" s="146">
        <v>7</v>
      </c>
      <c r="F100" s="146">
        <v>100</v>
      </c>
      <c r="G100" s="146">
        <v>1333</v>
      </c>
      <c r="H100" s="146">
        <v>0</v>
      </c>
      <c r="I100" s="146">
        <v>0</v>
      </c>
      <c r="J100" s="146">
        <v>0</v>
      </c>
      <c r="K100" s="146">
        <v>0</v>
      </c>
      <c r="L100" s="147">
        <v>1333</v>
      </c>
    </row>
    <row r="101" spans="1:12" ht="14.25" thickBot="1" x14ac:dyDescent="0.2">
      <c r="A101" s="198"/>
      <c r="B101" s="204"/>
      <c r="C101" s="25" t="s">
        <v>248</v>
      </c>
      <c r="D101" s="148">
        <v>10</v>
      </c>
      <c r="E101" s="148">
        <v>7</v>
      </c>
      <c r="F101" s="148">
        <v>100</v>
      </c>
      <c r="G101" s="148">
        <v>1414</v>
      </c>
      <c r="H101" s="148">
        <v>0</v>
      </c>
      <c r="I101" s="148">
        <v>0</v>
      </c>
      <c r="J101" s="148">
        <v>0</v>
      </c>
      <c r="K101" s="148">
        <v>0</v>
      </c>
      <c r="L101" s="149">
        <v>1414</v>
      </c>
    </row>
    <row r="102" spans="1:12" x14ac:dyDescent="0.15">
      <c r="A102" s="197">
        <v>6</v>
      </c>
      <c r="B102" s="203" t="s">
        <v>63</v>
      </c>
      <c r="C102" s="33" t="s">
        <v>237</v>
      </c>
      <c r="D102" s="144">
        <v>44</v>
      </c>
      <c r="E102" s="144">
        <v>33</v>
      </c>
      <c r="F102" s="144">
        <v>100</v>
      </c>
      <c r="G102" s="144">
        <v>3614</v>
      </c>
      <c r="H102" s="144">
        <v>0</v>
      </c>
      <c r="I102" s="144">
        <v>0</v>
      </c>
      <c r="J102" s="144">
        <v>0</v>
      </c>
      <c r="K102" s="144">
        <v>0</v>
      </c>
      <c r="L102" s="145">
        <v>3614</v>
      </c>
    </row>
    <row r="103" spans="1:12" x14ac:dyDescent="0.15">
      <c r="A103" s="197"/>
      <c r="B103" s="202"/>
      <c r="C103" s="33" t="s">
        <v>238</v>
      </c>
      <c r="D103" s="146">
        <v>44</v>
      </c>
      <c r="E103" s="146">
        <v>32</v>
      </c>
      <c r="F103" s="146">
        <v>100</v>
      </c>
      <c r="G103" s="146">
        <v>6174</v>
      </c>
      <c r="H103" s="146">
        <v>0</v>
      </c>
      <c r="I103" s="146">
        <v>0</v>
      </c>
      <c r="J103" s="146">
        <v>0</v>
      </c>
      <c r="K103" s="146">
        <v>0</v>
      </c>
      <c r="L103" s="147">
        <v>6174</v>
      </c>
    </row>
    <row r="104" spans="1:12" x14ac:dyDescent="0.15">
      <c r="A104" s="197"/>
      <c r="B104" s="202"/>
      <c r="C104" s="33" t="s">
        <v>239</v>
      </c>
      <c r="D104" s="146">
        <v>44</v>
      </c>
      <c r="E104" s="146">
        <v>35</v>
      </c>
      <c r="F104" s="146">
        <v>100</v>
      </c>
      <c r="G104" s="146">
        <v>6014</v>
      </c>
      <c r="H104" s="146">
        <v>0</v>
      </c>
      <c r="I104" s="146">
        <v>0</v>
      </c>
      <c r="J104" s="146">
        <v>0</v>
      </c>
      <c r="K104" s="146">
        <v>0</v>
      </c>
      <c r="L104" s="147">
        <v>6014</v>
      </c>
    </row>
    <row r="105" spans="1:12" x14ac:dyDescent="0.15">
      <c r="A105" s="197"/>
      <c r="B105" s="202"/>
      <c r="C105" s="33" t="s">
        <v>240</v>
      </c>
      <c r="D105" s="146">
        <v>44</v>
      </c>
      <c r="E105" s="146">
        <v>37</v>
      </c>
      <c r="F105" s="146">
        <v>100</v>
      </c>
      <c r="G105" s="146">
        <v>6691</v>
      </c>
      <c r="H105" s="146">
        <v>0</v>
      </c>
      <c r="I105" s="146">
        <v>0</v>
      </c>
      <c r="J105" s="146">
        <v>0</v>
      </c>
      <c r="K105" s="146">
        <v>0</v>
      </c>
      <c r="L105" s="147">
        <v>6691</v>
      </c>
    </row>
    <row r="106" spans="1:12" x14ac:dyDescent="0.15">
      <c r="A106" s="197"/>
      <c r="B106" s="202"/>
      <c r="C106" s="33" t="s">
        <v>241</v>
      </c>
      <c r="D106" s="146">
        <v>44</v>
      </c>
      <c r="E106" s="146">
        <v>35</v>
      </c>
      <c r="F106" s="146">
        <v>100</v>
      </c>
      <c r="G106" s="146">
        <v>6059</v>
      </c>
      <c r="H106" s="146">
        <v>0</v>
      </c>
      <c r="I106" s="146">
        <v>0</v>
      </c>
      <c r="J106" s="146">
        <v>0</v>
      </c>
      <c r="K106" s="146">
        <v>0</v>
      </c>
      <c r="L106" s="147">
        <v>6059</v>
      </c>
    </row>
    <row r="107" spans="1:12" x14ac:dyDescent="0.15">
      <c r="A107" s="197"/>
      <c r="B107" s="202"/>
      <c r="C107" s="22" t="s">
        <v>242</v>
      </c>
      <c r="D107" s="146">
        <v>44</v>
      </c>
      <c r="E107" s="146">
        <v>38</v>
      </c>
      <c r="F107" s="146">
        <v>100</v>
      </c>
      <c r="G107" s="146">
        <v>6290</v>
      </c>
      <c r="H107" s="146">
        <v>0</v>
      </c>
      <c r="I107" s="146">
        <v>0</v>
      </c>
      <c r="J107" s="146">
        <v>0</v>
      </c>
      <c r="K107" s="146">
        <v>0</v>
      </c>
      <c r="L107" s="147">
        <v>6290</v>
      </c>
    </row>
    <row r="108" spans="1:12" ht="13.5" customHeight="1" x14ac:dyDescent="0.15">
      <c r="A108" s="197"/>
      <c r="B108" s="202"/>
      <c r="C108" s="22" t="s">
        <v>243</v>
      </c>
      <c r="D108" s="146">
        <v>50</v>
      </c>
      <c r="E108" s="146">
        <v>50</v>
      </c>
      <c r="F108" s="146">
        <v>100</v>
      </c>
      <c r="G108" s="146">
        <v>3687</v>
      </c>
      <c r="H108" s="146">
        <v>0</v>
      </c>
      <c r="I108" s="146">
        <v>0</v>
      </c>
      <c r="J108" s="146">
        <v>0</v>
      </c>
      <c r="K108" s="146">
        <v>0</v>
      </c>
      <c r="L108" s="147">
        <v>3687</v>
      </c>
    </row>
    <row r="109" spans="1:12" x14ac:dyDescent="0.15">
      <c r="A109" s="197"/>
      <c r="B109" s="202"/>
      <c r="C109" s="22" t="s">
        <v>244</v>
      </c>
      <c r="D109" s="146">
        <v>50</v>
      </c>
      <c r="E109" s="146">
        <v>32</v>
      </c>
      <c r="F109" s="146">
        <v>100</v>
      </c>
      <c r="G109" s="146">
        <v>6472</v>
      </c>
      <c r="H109" s="146">
        <v>0</v>
      </c>
      <c r="I109" s="146">
        <v>0</v>
      </c>
      <c r="J109" s="146">
        <v>0</v>
      </c>
      <c r="K109" s="146">
        <v>0</v>
      </c>
      <c r="L109" s="147">
        <v>6472</v>
      </c>
    </row>
    <row r="110" spans="1:12" x14ac:dyDescent="0.15">
      <c r="A110" s="197"/>
      <c r="B110" s="202"/>
      <c r="C110" s="22" t="s">
        <v>245</v>
      </c>
      <c r="D110" s="146">
        <v>50</v>
      </c>
      <c r="E110" s="146">
        <v>43</v>
      </c>
      <c r="F110" s="146">
        <v>100</v>
      </c>
      <c r="G110" s="146">
        <v>7018</v>
      </c>
      <c r="H110" s="146">
        <v>0</v>
      </c>
      <c r="I110" s="146">
        <v>0</v>
      </c>
      <c r="J110" s="146">
        <v>0</v>
      </c>
      <c r="K110" s="146">
        <v>0</v>
      </c>
      <c r="L110" s="147">
        <v>7018</v>
      </c>
    </row>
    <row r="111" spans="1:12" x14ac:dyDescent="0.15">
      <c r="A111" s="197"/>
      <c r="B111" s="202"/>
      <c r="C111" s="22" t="s">
        <v>246</v>
      </c>
      <c r="D111" s="146">
        <v>50</v>
      </c>
      <c r="E111" s="146">
        <v>41</v>
      </c>
      <c r="F111" s="146">
        <v>100</v>
      </c>
      <c r="G111" s="146">
        <v>7129</v>
      </c>
      <c r="H111" s="146">
        <v>0</v>
      </c>
      <c r="I111" s="146">
        <v>0</v>
      </c>
      <c r="J111" s="146">
        <v>0</v>
      </c>
      <c r="K111" s="146">
        <v>0</v>
      </c>
      <c r="L111" s="147">
        <v>7129</v>
      </c>
    </row>
    <row r="112" spans="1:12" x14ac:dyDescent="0.15">
      <c r="A112" s="197"/>
      <c r="B112" s="202"/>
      <c r="C112" s="22" t="s">
        <v>247</v>
      </c>
      <c r="D112" s="146">
        <v>50</v>
      </c>
      <c r="E112" s="146">
        <v>40</v>
      </c>
      <c r="F112" s="146">
        <v>100</v>
      </c>
      <c r="G112" s="146">
        <v>6693</v>
      </c>
      <c r="H112" s="146">
        <v>0</v>
      </c>
      <c r="I112" s="146">
        <v>0</v>
      </c>
      <c r="J112" s="146">
        <v>0</v>
      </c>
      <c r="K112" s="146">
        <v>0</v>
      </c>
      <c r="L112" s="147">
        <v>6693</v>
      </c>
    </row>
    <row r="113" spans="1:12" ht="14.25" thickBot="1" x14ac:dyDescent="0.2">
      <c r="A113" s="198"/>
      <c r="B113" s="204"/>
      <c r="C113" s="25" t="s">
        <v>248</v>
      </c>
      <c r="D113" s="148">
        <v>50</v>
      </c>
      <c r="E113" s="148">
        <v>37</v>
      </c>
      <c r="F113" s="148">
        <v>100</v>
      </c>
      <c r="G113" s="148">
        <v>6794</v>
      </c>
      <c r="H113" s="148">
        <v>0</v>
      </c>
      <c r="I113" s="148">
        <v>0</v>
      </c>
      <c r="J113" s="148">
        <v>0</v>
      </c>
      <c r="K113" s="148">
        <v>0</v>
      </c>
      <c r="L113" s="149">
        <v>6794</v>
      </c>
    </row>
    <row r="114" spans="1:12" ht="14.25" hidden="1" thickBot="1" x14ac:dyDescent="0.2">
      <c r="A114" s="197">
        <v>10</v>
      </c>
      <c r="B114" s="203" t="s">
        <v>64</v>
      </c>
      <c r="C114" s="33" t="s">
        <v>237</v>
      </c>
      <c r="D114" s="144">
        <v>111</v>
      </c>
      <c r="E114" s="144">
        <v>71</v>
      </c>
      <c r="F114" s="144">
        <v>100</v>
      </c>
      <c r="G114" s="150">
        <v>21134</v>
      </c>
      <c r="H114" s="150">
        <v>0</v>
      </c>
      <c r="I114" s="150">
        <v>0</v>
      </c>
      <c r="J114" s="150">
        <v>0</v>
      </c>
      <c r="K114" s="150">
        <v>0</v>
      </c>
      <c r="L114" s="145">
        <v>21134</v>
      </c>
    </row>
    <row r="115" spans="1:12" ht="14.25" hidden="1" thickBot="1" x14ac:dyDescent="0.2">
      <c r="A115" s="197"/>
      <c r="B115" s="202"/>
      <c r="C115" s="33" t="s">
        <v>238</v>
      </c>
      <c r="D115" s="146">
        <v>111</v>
      </c>
      <c r="E115" s="146">
        <v>53</v>
      </c>
      <c r="F115" s="146">
        <v>100</v>
      </c>
      <c r="G115" s="151">
        <v>16670</v>
      </c>
      <c r="H115" s="151">
        <v>0</v>
      </c>
      <c r="I115" s="151">
        <v>0</v>
      </c>
      <c r="J115" s="151">
        <v>0</v>
      </c>
      <c r="K115" s="151">
        <v>0</v>
      </c>
      <c r="L115" s="147">
        <v>16670</v>
      </c>
    </row>
    <row r="116" spans="1:12" ht="14.25" hidden="1" thickBot="1" x14ac:dyDescent="0.2">
      <c r="A116" s="197"/>
      <c r="B116" s="202"/>
      <c r="C116" s="33" t="s">
        <v>239</v>
      </c>
      <c r="D116" s="146">
        <v>111</v>
      </c>
      <c r="E116" s="146">
        <v>52</v>
      </c>
      <c r="F116" s="146">
        <v>100</v>
      </c>
      <c r="G116" s="151">
        <v>14650</v>
      </c>
      <c r="H116" s="151">
        <v>0</v>
      </c>
      <c r="I116" s="151">
        <v>0</v>
      </c>
      <c r="J116" s="151">
        <v>0</v>
      </c>
      <c r="K116" s="151">
        <v>0</v>
      </c>
      <c r="L116" s="147">
        <v>14650</v>
      </c>
    </row>
    <row r="117" spans="1:12" ht="14.25" hidden="1" thickBot="1" x14ac:dyDescent="0.2">
      <c r="A117" s="197"/>
      <c r="B117" s="202"/>
      <c r="C117" s="33" t="s">
        <v>240</v>
      </c>
      <c r="D117" s="146">
        <v>111</v>
      </c>
      <c r="E117" s="146">
        <v>83</v>
      </c>
      <c r="F117" s="146">
        <v>100</v>
      </c>
      <c r="G117" s="151">
        <v>23446</v>
      </c>
      <c r="H117" s="151">
        <v>0</v>
      </c>
      <c r="I117" s="151">
        <v>0</v>
      </c>
      <c r="J117" s="151">
        <v>0</v>
      </c>
      <c r="K117" s="151">
        <v>0</v>
      </c>
      <c r="L117" s="147">
        <v>23446</v>
      </c>
    </row>
    <row r="118" spans="1:12" ht="14.25" hidden="1" thickBot="1" x14ac:dyDescent="0.2">
      <c r="A118" s="197"/>
      <c r="B118" s="202"/>
      <c r="C118" s="33" t="s">
        <v>241</v>
      </c>
      <c r="D118" s="146">
        <v>111</v>
      </c>
      <c r="E118" s="146">
        <v>103</v>
      </c>
      <c r="F118" s="146">
        <v>100</v>
      </c>
      <c r="G118" s="151">
        <v>25829</v>
      </c>
      <c r="H118" s="151">
        <v>0</v>
      </c>
      <c r="I118" s="151">
        <v>0</v>
      </c>
      <c r="J118" s="151">
        <v>0</v>
      </c>
      <c r="K118" s="151">
        <v>0</v>
      </c>
      <c r="L118" s="147">
        <v>25829</v>
      </c>
    </row>
    <row r="119" spans="1:12" ht="14.25" hidden="1" thickBot="1" x14ac:dyDescent="0.2">
      <c r="A119" s="197"/>
      <c r="B119" s="202"/>
      <c r="C119" s="22" t="s">
        <v>242</v>
      </c>
      <c r="D119" s="146">
        <v>111</v>
      </c>
      <c r="E119" s="146">
        <v>108</v>
      </c>
      <c r="F119" s="146">
        <v>100</v>
      </c>
      <c r="G119" s="151">
        <v>23088</v>
      </c>
      <c r="H119" s="151">
        <v>0</v>
      </c>
      <c r="I119" s="151">
        <v>0</v>
      </c>
      <c r="J119" s="151">
        <v>0</v>
      </c>
      <c r="K119" s="151">
        <v>0</v>
      </c>
      <c r="L119" s="147">
        <v>23088</v>
      </c>
    </row>
    <row r="120" spans="1:12" ht="13.5" hidden="1" customHeight="1" x14ac:dyDescent="0.15">
      <c r="A120" s="197"/>
      <c r="B120" s="202"/>
      <c r="C120" s="22" t="s">
        <v>243</v>
      </c>
      <c r="D120" s="146">
        <v>111</v>
      </c>
      <c r="E120" s="146">
        <v>46</v>
      </c>
      <c r="F120" s="146">
        <v>100</v>
      </c>
      <c r="G120" s="151">
        <v>13036</v>
      </c>
      <c r="H120" s="151">
        <v>0</v>
      </c>
      <c r="I120" s="151">
        <v>0</v>
      </c>
      <c r="J120" s="151">
        <v>0</v>
      </c>
      <c r="K120" s="151">
        <v>0</v>
      </c>
      <c r="L120" s="147">
        <v>13036</v>
      </c>
    </row>
    <row r="121" spans="1:12" ht="14.25" hidden="1" thickBot="1" x14ac:dyDescent="0.2">
      <c r="A121" s="197"/>
      <c r="B121" s="202"/>
      <c r="C121" s="22" t="s">
        <v>244</v>
      </c>
      <c r="D121" s="146">
        <v>111</v>
      </c>
      <c r="E121" s="146">
        <v>53</v>
      </c>
      <c r="F121" s="146">
        <v>100</v>
      </c>
      <c r="G121" s="151">
        <v>11857</v>
      </c>
      <c r="H121" s="151">
        <v>0</v>
      </c>
      <c r="I121" s="151">
        <v>0</v>
      </c>
      <c r="J121" s="151">
        <v>0</v>
      </c>
      <c r="K121" s="151">
        <v>0</v>
      </c>
      <c r="L121" s="147">
        <v>11857</v>
      </c>
    </row>
    <row r="122" spans="1:12" ht="14.25" hidden="1" thickBot="1" x14ac:dyDescent="0.2">
      <c r="A122" s="197"/>
      <c r="B122" s="202"/>
      <c r="C122" s="22" t="s">
        <v>245</v>
      </c>
      <c r="D122" s="146">
        <v>108</v>
      </c>
      <c r="E122" s="146">
        <v>80</v>
      </c>
      <c r="F122" s="146">
        <v>100</v>
      </c>
      <c r="G122" s="151">
        <v>17783</v>
      </c>
      <c r="H122" s="151">
        <v>0</v>
      </c>
      <c r="I122" s="151">
        <v>0</v>
      </c>
      <c r="J122" s="151">
        <v>0</v>
      </c>
      <c r="K122" s="151">
        <v>0</v>
      </c>
      <c r="L122" s="147">
        <v>17783</v>
      </c>
    </row>
    <row r="123" spans="1:12" ht="14.25" hidden="1" thickBot="1" x14ac:dyDescent="0.2">
      <c r="A123" s="197"/>
      <c r="B123" s="202"/>
      <c r="C123" s="22" t="s">
        <v>246</v>
      </c>
      <c r="D123" s="146">
        <v>108</v>
      </c>
      <c r="E123" s="146">
        <v>79</v>
      </c>
      <c r="F123" s="146">
        <v>100</v>
      </c>
      <c r="G123" s="151">
        <v>21974</v>
      </c>
      <c r="H123" s="151">
        <v>0</v>
      </c>
      <c r="I123" s="151">
        <v>0</v>
      </c>
      <c r="J123" s="151">
        <v>0</v>
      </c>
      <c r="K123" s="151">
        <v>0</v>
      </c>
      <c r="L123" s="147">
        <v>21974</v>
      </c>
    </row>
    <row r="124" spans="1:12" ht="14.25" hidden="1" thickBot="1" x14ac:dyDescent="0.2">
      <c r="A124" s="197"/>
      <c r="B124" s="202"/>
      <c r="C124" s="22" t="s">
        <v>247</v>
      </c>
      <c r="D124" s="146">
        <v>108</v>
      </c>
      <c r="E124" s="146">
        <v>85</v>
      </c>
      <c r="F124" s="146">
        <v>100</v>
      </c>
      <c r="G124" s="151">
        <v>24364</v>
      </c>
      <c r="H124" s="151">
        <v>0</v>
      </c>
      <c r="I124" s="151">
        <v>0</v>
      </c>
      <c r="J124" s="151">
        <v>0</v>
      </c>
      <c r="K124" s="151">
        <v>0</v>
      </c>
      <c r="L124" s="147">
        <v>24364</v>
      </c>
    </row>
    <row r="125" spans="1:12" ht="14.25" hidden="1" thickBot="1" x14ac:dyDescent="0.2">
      <c r="A125" s="198"/>
      <c r="B125" s="204"/>
      <c r="C125" s="25" t="s">
        <v>248</v>
      </c>
      <c r="D125" s="148">
        <v>108</v>
      </c>
      <c r="E125" s="148">
        <v>69</v>
      </c>
      <c r="F125" s="148">
        <v>100</v>
      </c>
      <c r="G125" s="152">
        <v>17047</v>
      </c>
      <c r="H125" s="152">
        <v>0</v>
      </c>
      <c r="I125" s="152">
        <v>0</v>
      </c>
      <c r="J125" s="152">
        <v>0</v>
      </c>
      <c r="K125" s="152">
        <v>0</v>
      </c>
      <c r="L125" s="149">
        <v>17047</v>
      </c>
    </row>
    <row r="126" spans="1:12" x14ac:dyDescent="0.15">
      <c r="A126" s="197">
        <v>7</v>
      </c>
      <c r="B126" s="203" t="s">
        <v>65</v>
      </c>
      <c r="C126" s="33" t="s">
        <v>237</v>
      </c>
      <c r="D126" s="144">
        <v>108</v>
      </c>
      <c r="E126" s="144">
        <v>96</v>
      </c>
      <c r="F126" s="144">
        <v>100</v>
      </c>
      <c r="G126" s="150">
        <v>8501</v>
      </c>
      <c r="H126" s="150">
        <v>0</v>
      </c>
      <c r="I126" s="150">
        <v>0</v>
      </c>
      <c r="J126" s="150">
        <v>0</v>
      </c>
      <c r="K126" s="150">
        <v>0</v>
      </c>
      <c r="L126" s="145">
        <v>8501</v>
      </c>
    </row>
    <row r="127" spans="1:12" x14ac:dyDescent="0.15">
      <c r="A127" s="197"/>
      <c r="B127" s="202"/>
      <c r="C127" s="33" t="s">
        <v>238</v>
      </c>
      <c r="D127" s="146">
        <v>108</v>
      </c>
      <c r="E127" s="146">
        <v>96</v>
      </c>
      <c r="F127" s="146">
        <v>100</v>
      </c>
      <c r="G127" s="151">
        <v>7219</v>
      </c>
      <c r="H127" s="151">
        <v>0</v>
      </c>
      <c r="I127" s="151">
        <v>0</v>
      </c>
      <c r="J127" s="151">
        <v>0</v>
      </c>
      <c r="K127" s="151">
        <v>0</v>
      </c>
      <c r="L127" s="147">
        <v>7219</v>
      </c>
    </row>
    <row r="128" spans="1:12" x14ac:dyDescent="0.15">
      <c r="A128" s="197"/>
      <c r="B128" s="202"/>
      <c r="C128" s="33" t="s">
        <v>239</v>
      </c>
      <c r="D128" s="146">
        <v>108</v>
      </c>
      <c r="E128" s="146">
        <v>101</v>
      </c>
      <c r="F128" s="146">
        <v>100</v>
      </c>
      <c r="G128" s="151">
        <v>7788</v>
      </c>
      <c r="H128" s="151">
        <v>0</v>
      </c>
      <c r="I128" s="151">
        <v>0</v>
      </c>
      <c r="J128" s="151">
        <v>0</v>
      </c>
      <c r="K128" s="151">
        <v>0</v>
      </c>
      <c r="L128" s="147">
        <v>7788</v>
      </c>
    </row>
    <row r="129" spans="1:12" x14ac:dyDescent="0.15">
      <c r="A129" s="197"/>
      <c r="B129" s="202"/>
      <c r="C129" s="33" t="s">
        <v>240</v>
      </c>
      <c r="D129" s="146">
        <v>106</v>
      </c>
      <c r="E129" s="146">
        <v>86</v>
      </c>
      <c r="F129" s="146">
        <v>100</v>
      </c>
      <c r="G129" s="151">
        <v>7001</v>
      </c>
      <c r="H129" s="151">
        <v>0</v>
      </c>
      <c r="I129" s="151">
        <v>0</v>
      </c>
      <c r="J129" s="151">
        <v>0</v>
      </c>
      <c r="K129" s="151">
        <v>0</v>
      </c>
      <c r="L129" s="147">
        <v>7001</v>
      </c>
    </row>
    <row r="130" spans="1:12" x14ac:dyDescent="0.15">
      <c r="A130" s="197"/>
      <c r="B130" s="202"/>
      <c r="C130" s="33" t="s">
        <v>241</v>
      </c>
      <c r="D130" s="146">
        <v>110</v>
      </c>
      <c r="E130" s="146">
        <v>110</v>
      </c>
      <c r="F130" s="146">
        <v>100</v>
      </c>
      <c r="G130" s="151">
        <v>6797</v>
      </c>
      <c r="H130" s="151">
        <v>0</v>
      </c>
      <c r="I130" s="151">
        <v>0</v>
      </c>
      <c r="J130" s="151">
        <v>0</v>
      </c>
      <c r="K130" s="151">
        <v>0</v>
      </c>
      <c r="L130" s="147">
        <v>6797</v>
      </c>
    </row>
    <row r="131" spans="1:12" x14ac:dyDescent="0.15">
      <c r="A131" s="197"/>
      <c r="B131" s="202"/>
      <c r="C131" s="22" t="s">
        <v>242</v>
      </c>
      <c r="D131" s="146">
        <v>110</v>
      </c>
      <c r="E131" s="146">
        <v>98</v>
      </c>
      <c r="F131" s="146">
        <v>100</v>
      </c>
      <c r="G131" s="151">
        <v>11018</v>
      </c>
      <c r="H131" s="151">
        <v>0</v>
      </c>
      <c r="I131" s="151">
        <v>0</v>
      </c>
      <c r="J131" s="151">
        <v>0</v>
      </c>
      <c r="K131" s="151">
        <v>0</v>
      </c>
      <c r="L131" s="147">
        <v>11018</v>
      </c>
    </row>
    <row r="132" spans="1:12" ht="13.5" customHeight="1" x14ac:dyDescent="0.15">
      <c r="A132" s="197"/>
      <c r="B132" s="202"/>
      <c r="C132" s="22" t="s">
        <v>243</v>
      </c>
      <c r="D132" s="146">
        <v>110</v>
      </c>
      <c r="E132" s="146">
        <v>101</v>
      </c>
      <c r="F132" s="146">
        <v>100</v>
      </c>
      <c r="G132" s="151">
        <v>6410</v>
      </c>
      <c r="H132" s="151">
        <v>0</v>
      </c>
      <c r="I132" s="151">
        <v>0</v>
      </c>
      <c r="J132" s="151">
        <v>0</v>
      </c>
      <c r="K132" s="151">
        <v>0</v>
      </c>
      <c r="L132" s="147">
        <v>6410</v>
      </c>
    </row>
    <row r="133" spans="1:12" x14ac:dyDescent="0.15">
      <c r="A133" s="197"/>
      <c r="B133" s="202"/>
      <c r="C133" s="22" t="s">
        <v>244</v>
      </c>
      <c r="D133" s="146">
        <v>110</v>
      </c>
      <c r="E133" s="146">
        <v>108</v>
      </c>
      <c r="F133" s="146">
        <v>100</v>
      </c>
      <c r="G133" s="151">
        <v>6062</v>
      </c>
      <c r="H133" s="151">
        <v>0</v>
      </c>
      <c r="I133" s="151">
        <v>0</v>
      </c>
      <c r="J133" s="151">
        <v>0</v>
      </c>
      <c r="K133" s="151">
        <v>0</v>
      </c>
      <c r="L133" s="147">
        <v>6062</v>
      </c>
    </row>
    <row r="134" spans="1:12" x14ac:dyDescent="0.15">
      <c r="A134" s="197"/>
      <c r="B134" s="202"/>
      <c r="C134" s="22" t="s">
        <v>245</v>
      </c>
      <c r="D134" s="146">
        <v>110</v>
      </c>
      <c r="E134" s="146">
        <v>91</v>
      </c>
      <c r="F134" s="146">
        <v>100</v>
      </c>
      <c r="G134" s="151">
        <v>6650</v>
      </c>
      <c r="H134" s="151">
        <v>0</v>
      </c>
      <c r="I134" s="151">
        <v>0</v>
      </c>
      <c r="J134" s="151">
        <v>0</v>
      </c>
      <c r="K134" s="151">
        <v>0</v>
      </c>
      <c r="L134" s="147">
        <v>6650</v>
      </c>
    </row>
    <row r="135" spans="1:12" x14ac:dyDescent="0.15">
      <c r="A135" s="197"/>
      <c r="B135" s="202"/>
      <c r="C135" s="22" t="s">
        <v>246</v>
      </c>
      <c r="D135" s="146">
        <v>115</v>
      </c>
      <c r="E135" s="146">
        <v>115</v>
      </c>
      <c r="F135" s="146">
        <v>100</v>
      </c>
      <c r="G135" s="151">
        <v>7462</v>
      </c>
      <c r="H135" s="151">
        <v>0</v>
      </c>
      <c r="I135" s="151">
        <v>0</v>
      </c>
      <c r="J135" s="151">
        <v>0</v>
      </c>
      <c r="K135" s="151">
        <v>0</v>
      </c>
      <c r="L135" s="147">
        <v>7462</v>
      </c>
    </row>
    <row r="136" spans="1:12" x14ac:dyDescent="0.15">
      <c r="A136" s="197"/>
      <c r="B136" s="202"/>
      <c r="C136" s="22" t="s">
        <v>247</v>
      </c>
      <c r="D136" s="146">
        <v>115</v>
      </c>
      <c r="E136" s="146">
        <v>106</v>
      </c>
      <c r="F136" s="146">
        <v>100</v>
      </c>
      <c r="G136" s="151">
        <v>6098</v>
      </c>
      <c r="H136" s="151">
        <v>0</v>
      </c>
      <c r="I136" s="151">
        <v>0</v>
      </c>
      <c r="J136" s="151">
        <v>0</v>
      </c>
      <c r="K136" s="151">
        <v>0</v>
      </c>
      <c r="L136" s="147">
        <v>6098</v>
      </c>
    </row>
    <row r="137" spans="1:12" ht="14.25" thickBot="1" x14ac:dyDescent="0.2">
      <c r="A137" s="198"/>
      <c r="B137" s="204"/>
      <c r="C137" s="25" t="s">
        <v>248</v>
      </c>
      <c r="D137" s="148">
        <v>115</v>
      </c>
      <c r="E137" s="148">
        <v>113</v>
      </c>
      <c r="F137" s="148">
        <v>99</v>
      </c>
      <c r="G137" s="152">
        <v>7478</v>
      </c>
      <c r="H137" s="152">
        <v>0</v>
      </c>
      <c r="I137" s="152">
        <v>0</v>
      </c>
      <c r="J137" s="152">
        <v>0</v>
      </c>
      <c r="K137" s="152">
        <v>0</v>
      </c>
      <c r="L137" s="149">
        <v>7478</v>
      </c>
    </row>
    <row r="138" spans="1:12" ht="14.25" hidden="1" thickBot="1" x14ac:dyDescent="0.2">
      <c r="A138" s="196">
        <v>12</v>
      </c>
      <c r="B138" s="203" t="s">
        <v>66</v>
      </c>
      <c r="C138" s="18" t="s">
        <v>237</v>
      </c>
      <c r="D138" s="144">
        <v>123</v>
      </c>
      <c r="E138" s="144">
        <v>84</v>
      </c>
      <c r="F138" s="144">
        <v>100</v>
      </c>
      <c r="G138" s="150">
        <v>26917</v>
      </c>
      <c r="H138" s="150">
        <v>0</v>
      </c>
      <c r="I138" s="150">
        <v>0</v>
      </c>
      <c r="J138" s="150">
        <v>0</v>
      </c>
      <c r="K138" s="150">
        <v>0</v>
      </c>
      <c r="L138" s="145">
        <v>26917</v>
      </c>
    </row>
    <row r="139" spans="1:12" ht="14.25" hidden="1" thickBot="1" x14ac:dyDescent="0.2">
      <c r="A139" s="197"/>
      <c r="B139" s="202"/>
      <c r="C139" s="33" t="s">
        <v>238</v>
      </c>
      <c r="D139" s="146">
        <v>123</v>
      </c>
      <c r="E139" s="146">
        <v>86</v>
      </c>
      <c r="F139" s="146">
        <v>100</v>
      </c>
      <c r="G139" s="151">
        <v>28628</v>
      </c>
      <c r="H139" s="151">
        <v>0</v>
      </c>
      <c r="I139" s="151">
        <v>0</v>
      </c>
      <c r="J139" s="151">
        <v>0</v>
      </c>
      <c r="K139" s="151">
        <v>0</v>
      </c>
      <c r="L139" s="147">
        <v>28628</v>
      </c>
    </row>
    <row r="140" spans="1:12" ht="14.25" hidden="1" thickBot="1" x14ac:dyDescent="0.2">
      <c r="A140" s="197"/>
      <c r="B140" s="202"/>
      <c r="C140" s="33" t="s">
        <v>239</v>
      </c>
      <c r="D140" s="146">
        <v>123</v>
      </c>
      <c r="E140" s="146">
        <v>99</v>
      </c>
      <c r="F140" s="146">
        <v>100</v>
      </c>
      <c r="G140" s="151">
        <v>34051</v>
      </c>
      <c r="H140" s="151">
        <v>0</v>
      </c>
      <c r="I140" s="151">
        <v>0</v>
      </c>
      <c r="J140" s="151">
        <v>0</v>
      </c>
      <c r="K140" s="151">
        <v>0</v>
      </c>
      <c r="L140" s="147">
        <v>34051</v>
      </c>
    </row>
    <row r="141" spans="1:12" ht="14.25" hidden="1" thickBot="1" x14ac:dyDescent="0.2">
      <c r="A141" s="197"/>
      <c r="B141" s="202"/>
      <c r="C141" s="33" t="s">
        <v>240</v>
      </c>
      <c r="D141" s="146">
        <v>144</v>
      </c>
      <c r="E141" s="146">
        <v>144</v>
      </c>
      <c r="F141" s="146">
        <v>100</v>
      </c>
      <c r="G141" s="151">
        <v>48267</v>
      </c>
      <c r="H141" s="151">
        <v>0</v>
      </c>
      <c r="I141" s="151">
        <v>0</v>
      </c>
      <c r="J141" s="151">
        <v>0</v>
      </c>
      <c r="K141" s="151">
        <v>0</v>
      </c>
      <c r="L141" s="147">
        <v>48267</v>
      </c>
    </row>
    <row r="142" spans="1:12" ht="14.25" hidden="1" thickBot="1" x14ac:dyDescent="0.2">
      <c r="A142" s="197"/>
      <c r="B142" s="202"/>
      <c r="C142" s="33" t="s">
        <v>241</v>
      </c>
      <c r="D142" s="146">
        <v>144</v>
      </c>
      <c r="E142" s="146">
        <v>116</v>
      </c>
      <c r="F142" s="146">
        <v>100</v>
      </c>
      <c r="G142" s="151">
        <v>40908</v>
      </c>
      <c r="H142" s="151">
        <v>0</v>
      </c>
      <c r="I142" s="151">
        <v>0</v>
      </c>
      <c r="J142" s="151">
        <v>0</v>
      </c>
      <c r="K142" s="151">
        <v>0</v>
      </c>
      <c r="L142" s="147">
        <v>40908</v>
      </c>
    </row>
    <row r="143" spans="1:12" ht="14.25" hidden="1" thickBot="1" x14ac:dyDescent="0.2">
      <c r="A143" s="197"/>
      <c r="B143" s="202"/>
      <c r="C143" s="22" t="s">
        <v>242</v>
      </c>
      <c r="D143" s="146">
        <v>144</v>
      </c>
      <c r="E143" s="146">
        <v>114</v>
      </c>
      <c r="F143" s="146">
        <v>100</v>
      </c>
      <c r="G143" s="151">
        <v>37158</v>
      </c>
      <c r="H143" s="151">
        <v>0</v>
      </c>
      <c r="I143" s="151">
        <v>0</v>
      </c>
      <c r="J143" s="151">
        <v>0</v>
      </c>
      <c r="K143" s="151">
        <v>0</v>
      </c>
      <c r="L143" s="147">
        <v>37158</v>
      </c>
    </row>
    <row r="144" spans="1:12" ht="13.5" hidden="1" customHeight="1" x14ac:dyDescent="0.15">
      <c r="A144" s="197"/>
      <c r="B144" s="202"/>
      <c r="C144" s="22" t="s">
        <v>243</v>
      </c>
      <c r="D144" s="146">
        <v>144</v>
      </c>
      <c r="E144" s="146">
        <v>93</v>
      </c>
      <c r="F144" s="146">
        <v>100</v>
      </c>
      <c r="G144" s="151">
        <v>30676</v>
      </c>
      <c r="H144" s="151">
        <v>0</v>
      </c>
      <c r="I144" s="151">
        <v>0</v>
      </c>
      <c r="J144" s="151">
        <v>0</v>
      </c>
      <c r="K144" s="151">
        <v>0</v>
      </c>
      <c r="L144" s="147">
        <v>30676</v>
      </c>
    </row>
    <row r="145" spans="1:12" ht="14.25" hidden="1" thickBot="1" x14ac:dyDescent="0.2">
      <c r="A145" s="197"/>
      <c r="B145" s="202"/>
      <c r="C145" s="22" t="s">
        <v>244</v>
      </c>
      <c r="D145" s="146">
        <v>144</v>
      </c>
      <c r="E145" s="146">
        <v>82</v>
      </c>
      <c r="F145" s="146">
        <v>100</v>
      </c>
      <c r="G145" s="151">
        <v>26572</v>
      </c>
      <c r="H145" s="151">
        <v>0</v>
      </c>
      <c r="I145" s="151">
        <v>0</v>
      </c>
      <c r="J145" s="151">
        <v>0</v>
      </c>
      <c r="K145" s="151">
        <v>0</v>
      </c>
      <c r="L145" s="147">
        <v>26572</v>
      </c>
    </row>
    <row r="146" spans="1:12" ht="14.25" hidden="1" thickBot="1" x14ac:dyDescent="0.2">
      <c r="A146" s="197"/>
      <c r="B146" s="202"/>
      <c r="C146" s="22" t="s">
        <v>245</v>
      </c>
      <c r="D146" s="146">
        <v>144</v>
      </c>
      <c r="E146" s="146">
        <v>86</v>
      </c>
      <c r="F146" s="146">
        <v>100</v>
      </c>
      <c r="G146" s="151">
        <v>27103</v>
      </c>
      <c r="H146" s="151">
        <v>0</v>
      </c>
      <c r="I146" s="151">
        <v>0</v>
      </c>
      <c r="J146" s="151">
        <v>0</v>
      </c>
      <c r="K146" s="151">
        <v>0</v>
      </c>
      <c r="L146" s="147">
        <v>27103</v>
      </c>
    </row>
    <row r="147" spans="1:12" ht="14.25" hidden="1" thickBot="1" x14ac:dyDescent="0.2">
      <c r="A147" s="197"/>
      <c r="B147" s="202"/>
      <c r="C147" s="22" t="s">
        <v>246</v>
      </c>
      <c r="D147" s="146">
        <v>144</v>
      </c>
      <c r="E147" s="146">
        <v>88</v>
      </c>
      <c r="F147" s="146">
        <v>100</v>
      </c>
      <c r="G147" s="151">
        <v>22910</v>
      </c>
      <c r="H147" s="151">
        <v>0</v>
      </c>
      <c r="I147" s="151">
        <v>0</v>
      </c>
      <c r="J147" s="151">
        <v>0</v>
      </c>
      <c r="K147" s="151">
        <v>0</v>
      </c>
      <c r="L147" s="147">
        <v>22910</v>
      </c>
    </row>
    <row r="148" spans="1:12" ht="14.25" hidden="1" thickBot="1" x14ac:dyDescent="0.2">
      <c r="A148" s="197"/>
      <c r="B148" s="202"/>
      <c r="C148" s="22" t="s">
        <v>247</v>
      </c>
      <c r="D148" s="146">
        <v>144</v>
      </c>
      <c r="E148" s="146">
        <v>96</v>
      </c>
      <c r="F148" s="146">
        <v>100</v>
      </c>
      <c r="G148" s="151">
        <v>23855</v>
      </c>
      <c r="H148" s="151">
        <v>0</v>
      </c>
      <c r="I148" s="151">
        <v>0</v>
      </c>
      <c r="J148" s="151">
        <v>0</v>
      </c>
      <c r="K148" s="151">
        <v>0</v>
      </c>
      <c r="L148" s="147">
        <v>23855</v>
      </c>
    </row>
    <row r="149" spans="1:12" ht="14.25" hidden="1" thickBot="1" x14ac:dyDescent="0.2">
      <c r="A149" s="198"/>
      <c r="B149" s="204"/>
      <c r="C149" s="25" t="s">
        <v>248</v>
      </c>
      <c r="D149" s="148">
        <v>144</v>
      </c>
      <c r="E149" s="148">
        <v>82</v>
      </c>
      <c r="F149" s="148">
        <v>100</v>
      </c>
      <c r="G149" s="152">
        <v>23027</v>
      </c>
      <c r="H149" s="152">
        <v>0</v>
      </c>
      <c r="I149" s="152">
        <v>0</v>
      </c>
      <c r="J149" s="152">
        <v>0</v>
      </c>
      <c r="K149" s="152">
        <v>0</v>
      </c>
      <c r="L149" s="149">
        <v>23027</v>
      </c>
    </row>
    <row r="150" spans="1:12" ht="14.25" hidden="1" thickBot="1" x14ac:dyDescent="0.2">
      <c r="A150" s="197">
        <v>13</v>
      </c>
      <c r="B150" s="203" t="s">
        <v>67</v>
      </c>
      <c r="C150" s="33" t="s">
        <v>237</v>
      </c>
      <c r="D150" s="144">
        <v>35</v>
      </c>
      <c r="E150" s="144">
        <v>16</v>
      </c>
      <c r="F150" s="144">
        <v>100</v>
      </c>
      <c r="G150" s="150">
        <v>5917</v>
      </c>
      <c r="H150" s="150">
        <v>0</v>
      </c>
      <c r="I150" s="150">
        <v>0</v>
      </c>
      <c r="J150" s="150">
        <v>0</v>
      </c>
      <c r="K150" s="150">
        <v>0</v>
      </c>
      <c r="L150" s="145">
        <v>5917</v>
      </c>
    </row>
    <row r="151" spans="1:12" ht="14.25" hidden="1" thickBot="1" x14ac:dyDescent="0.2">
      <c r="A151" s="197"/>
      <c r="B151" s="202"/>
      <c r="C151" s="33" t="s">
        <v>238</v>
      </c>
      <c r="D151" s="146">
        <v>35</v>
      </c>
      <c r="E151" s="146">
        <v>19</v>
      </c>
      <c r="F151" s="146">
        <v>100</v>
      </c>
      <c r="G151" s="151">
        <v>6163</v>
      </c>
      <c r="H151" s="151">
        <v>0</v>
      </c>
      <c r="I151" s="151">
        <v>0</v>
      </c>
      <c r="J151" s="151">
        <v>0</v>
      </c>
      <c r="K151" s="151">
        <v>0</v>
      </c>
      <c r="L151" s="147">
        <v>6163</v>
      </c>
    </row>
    <row r="152" spans="1:12" ht="14.25" hidden="1" thickBot="1" x14ac:dyDescent="0.2">
      <c r="A152" s="197"/>
      <c r="B152" s="202"/>
      <c r="C152" s="33" t="s">
        <v>239</v>
      </c>
      <c r="D152" s="146">
        <v>35</v>
      </c>
      <c r="E152" s="146">
        <v>25</v>
      </c>
      <c r="F152" s="146">
        <v>100</v>
      </c>
      <c r="G152" s="151">
        <v>7289</v>
      </c>
      <c r="H152" s="151">
        <v>0</v>
      </c>
      <c r="I152" s="151">
        <v>0</v>
      </c>
      <c r="J152" s="151">
        <v>0</v>
      </c>
      <c r="K152" s="151">
        <v>0</v>
      </c>
      <c r="L152" s="147">
        <v>7289</v>
      </c>
    </row>
    <row r="153" spans="1:12" ht="14.25" hidden="1" thickBot="1" x14ac:dyDescent="0.2">
      <c r="A153" s="197"/>
      <c r="B153" s="202"/>
      <c r="C153" s="33" t="s">
        <v>240</v>
      </c>
      <c r="D153" s="146">
        <v>35</v>
      </c>
      <c r="E153" s="146">
        <v>32</v>
      </c>
      <c r="F153" s="146">
        <v>100</v>
      </c>
      <c r="G153" s="151">
        <v>10165</v>
      </c>
      <c r="H153" s="151">
        <v>0</v>
      </c>
      <c r="I153" s="151">
        <v>0</v>
      </c>
      <c r="J153" s="151">
        <v>0</v>
      </c>
      <c r="K153" s="151">
        <v>0</v>
      </c>
      <c r="L153" s="147">
        <v>10165</v>
      </c>
    </row>
    <row r="154" spans="1:12" ht="14.25" hidden="1" thickBot="1" x14ac:dyDescent="0.2">
      <c r="A154" s="197"/>
      <c r="B154" s="202"/>
      <c r="C154" s="33" t="s">
        <v>241</v>
      </c>
      <c r="D154" s="146">
        <v>37</v>
      </c>
      <c r="E154" s="146">
        <v>37</v>
      </c>
      <c r="F154" s="146">
        <v>100</v>
      </c>
      <c r="G154" s="151">
        <v>11295</v>
      </c>
      <c r="H154" s="151">
        <v>0</v>
      </c>
      <c r="I154" s="151">
        <v>0</v>
      </c>
      <c r="J154" s="151">
        <v>0</v>
      </c>
      <c r="K154" s="151">
        <v>0</v>
      </c>
      <c r="L154" s="147">
        <v>11295</v>
      </c>
    </row>
    <row r="155" spans="1:12" ht="14.25" hidden="1" thickBot="1" x14ac:dyDescent="0.2">
      <c r="A155" s="197"/>
      <c r="B155" s="202"/>
      <c r="C155" s="22" t="s">
        <v>242</v>
      </c>
      <c r="D155" s="146">
        <v>37</v>
      </c>
      <c r="E155" s="146">
        <v>29</v>
      </c>
      <c r="F155" s="146">
        <v>100</v>
      </c>
      <c r="G155" s="151">
        <v>9258</v>
      </c>
      <c r="H155" s="151">
        <v>0</v>
      </c>
      <c r="I155" s="151">
        <v>0</v>
      </c>
      <c r="J155" s="151">
        <v>0</v>
      </c>
      <c r="K155" s="151">
        <v>0</v>
      </c>
      <c r="L155" s="147">
        <v>9258</v>
      </c>
    </row>
    <row r="156" spans="1:12" ht="13.5" hidden="1" customHeight="1" x14ac:dyDescent="0.15">
      <c r="A156" s="197"/>
      <c r="B156" s="202"/>
      <c r="C156" s="22" t="s">
        <v>243</v>
      </c>
      <c r="D156" s="146">
        <v>37</v>
      </c>
      <c r="E156" s="146">
        <v>19</v>
      </c>
      <c r="F156" s="146">
        <v>100</v>
      </c>
      <c r="G156" s="151">
        <v>6423</v>
      </c>
      <c r="H156" s="151">
        <v>0</v>
      </c>
      <c r="I156" s="151">
        <v>0</v>
      </c>
      <c r="J156" s="151">
        <v>0</v>
      </c>
      <c r="K156" s="151">
        <v>0</v>
      </c>
      <c r="L156" s="147">
        <v>6423</v>
      </c>
    </row>
    <row r="157" spans="1:12" ht="14.25" hidden="1" thickBot="1" x14ac:dyDescent="0.2">
      <c r="A157" s="197"/>
      <c r="B157" s="202"/>
      <c r="C157" s="22" t="s">
        <v>244</v>
      </c>
      <c r="D157" s="146">
        <v>37</v>
      </c>
      <c r="E157" s="146">
        <v>22</v>
      </c>
      <c r="F157" s="146">
        <v>100</v>
      </c>
      <c r="G157" s="151">
        <v>6456</v>
      </c>
      <c r="H157" s="151">
        <v>0</v>
      </c>
      <c r="I157" s="151">
        <v>0</v>
      </c>
      <c r="J157" s="151">
        <v>0</v>
      </c>
      <c r="K157" s="151">
        <v>0</v>
      </c>
      <c r="L157" s="147">
        <v>6456</v>
      </c>
    </row>
    <row r="158" spans="1:12" ht="14.25" hidden="1" thickBot="1" x14ac:dyDescent="0.2">
      <c r="A158" s="197"/>
      <c r="B158" s="202"/>
      <c r="C158" s="22" t="s">
        <v>245</v>
      </c>
      <c r="D158" s="146">
        <v>37</v>
      </c>
      <c r="E158" s="146">
        <v>30</v>
      </c>
      <c r="F158" s="146">
        <v>100</v>
      </c>
      <c r="G158" s="151">
        <v>8721</v>
      </c>
      <c r="H158" s="151">
        <v>0</v>
      </c>
      <c r="I158" s="151">
        <v>0</v>
      </c>
      <c r="J158" s="151">
        <v>0</v>
      </c>
      <c r="K158" s="151">
        <v>0</v>
      </c>
      <c r="L158" s="147">
        <v>8721</v>
      </c>
    </row>
    <row r="159" spans="1:12" ht="14.25" hidden="1" thickBot="1" x14ac:dyDescent="0.2">
      <c r="A159" s="197"/>
      <c r="B159" s="202"/>
      <c r="C159" s="22" t="s">
        <v>246</v>
      </c>
      <c r="D159" s="146">
        <v>37</v>
      </c>
      <c r="E159" s="146">
        <v>34</v>
      </c>
      <c r="F159" s="146">
        <v>100</v>
      </c>
      <c r="G159" s="151">
        <v>8884</v>
      </c>
      <c r="H159" s="151">
        <v>0</v>
      </c>
      <c r="I159" s="151">
        <v>0</v>
      </c>
      <c r="J159" s="151">
        <v>0</v>
      </c>
      <c r="K159" s="151">
        <v>0</v>
      </c>
      <c r="L159" s="147">
        <v>8884</v>
      </c>
    </row>
    <row r="160" spans="1:12" ht="14.25" hidden="1" thickBot="1" x14ac:dyDescent="0.2">
      <c r="A160" s="197"/>
      <c r="B160" s="202"/>
      <c r="C160" s="22" t="s">
        <v>247</v>
      </c>
      <c r="D160" s="146">
        <v>37</v>
      </c>
      <c r="E160" s="146">
        <v>28</v>
      </c>
      <c r="F160" s="146">
        <v>100</v>
      </c>
      <c r="G160" s="151">
        <v>7559</v>
      </c>
      <c r="H160" s="151">
        <v>0</v>
      </c>
      <c r="I160" s="151">
        <v>0</v>
      </c>
      <c r="J160" s="151">
        <v>0</v>
      </c>
      <c r="K160" s="151">
        <v>0</v>
      </c>
      <c r="L160" s="147">
        <v>7559</v>
      </c>
    </row>
    <row r="161" spans="1:12" ht="14.25" hidden="1" thickBot="1" x14ac:dyDescent="0.2">
      <c r="A161" s="198"/>
      <c r="B161" s="204"/>
      <c r="C161" s="25" t="s">
        <v>248</v>
      </c>
      <c r="D161" s="148">
        <v>37</v>
      </c>
      <c r="E161" s="148">
        <v>25</v>
      </c>
      <c r="F161" s="148">
        <v>100</v>
      </c>
      <c r="G161" s="152">
        <v>7945</v>
      </c>
      <c r="H161" s="152">
        <v>0</v>
      </c>
      <c r="I161" s="152">
        <v>0</v>
      </c>
      <c r="J161" s="152">
        <v>0</v>
      </c>
      <c r="K161" s="152">
        <v>0</v>
      </c>
      <c r="L161" s="149">
        <v>7945</v>
      </c>
    </row>
    <row r="162" spans="1:12" s="12" customFormat="1" ht="14.25" hidden="1" thickBot="1" x14ac:dyDescent="0.2">
      <c r="A162" s="197">
        <v>14</v>
      </c>
      <c r="B162" s="199" t="str">
        <f>別表3【長崎1】!B161</f>
        <v>長崎港西琴平岸壁</v>
      </c>
      <c r="C162" s="33" t="s">
        <v>237</v>
      </c>
      <c r="D162" s="144">
        <v>95</v>
      </c>
      <c r="E162" s="144">
        <v>67</v>
      </c>
      <c r="F162" s="144">
        <v>100</v>
      </c>
      <c r="G162" s="144">
        <v>13085</v>
      </c>
      <c r="H162" s="144">
        <v>0</v>
      </c>
      <c r="I162" s="144">
        <v>0</v>
      </c>
      <c r="J162" s="144">
        <v>0</v>
      </c>
      <c r="K162" s="144">
        <v>0</v>
      </c>
      <c r="L162" s="145">
        <v>13085</v>
      </c>
    </row>
    <row r="163" spans="1:12" s="12" customFormat="1" ht="14.25" hidden="1" thickBot="1" x14ac:dyDescent="0.2">
      <c r="A163" s="197"/>
      <c r="B163" s="200"/>
      <c r="C163" s="33" t="s">
        <v>238</v>
      </c>
      <c r="D163" s="146">
        <v>95</v>
      </c>
      <c r="E163" s="146">
        <v>80</v>
      </c>
      <c r="F163" s="146">
        <v>99</v>
      </c>
      <c r="G163" s="146">
        <v>18299</v>
      </c>
      <c r="H163" s="146">
        <v>0</v>
      </c>
      <c r="I163" s="146">
        <v>0</v>
      </c>
      <c r="J163" s="146">
        <v>0</v>
      </c>
      <c r="K163" s="146">
        <v>0</v>
      </c>
      <c r="L163" s="147">
        <v>18299</v>
      </c>
    </row>
    <row r="164" spans="1:12" s="12" customFormat="1" ht="14.25" hidden="1" thickBot="1" x14ac:dyDescent="0.2">
      <c r="A164" s="197"/>
      <c r="B164" s="200"/>
      <c r="C164" s="33" t="s">
        <v>239</v>
      </c>
      <c r="D164" s="146">
        <v>95</v>
      </c>
      <c r="E164" s="146">
        <v>83</v>
      </c>
      <c r="F164" s="146">
        <v>96</v>
      </c>
      <c r="G164" s="146">
        <v>23348</v>
      </c>
      <c r="H164" s="146">
        <v>0</v>
      </c>
      <c r="I164" s="146">
        <v>0</v>
      </c>
      <c r="J164" s="146">
        <v>0</v>
      </c>
      <c r="K164" s="146">
        <v>0</v>
      </c>
      <c r="L164" s="147">
        <v>23348</v>
      </c>
    </row>
    <row r="165" spans="1:12" s="12" customFormat="1" ht="14.25" hidden="1" thickBot="1" x14ac:dyDescent="0.2">
      <c r="A165" s="197"/>
      <c r="B165" s="200"/>
      <c r="C165" s="33" t="s">
        <v>240</v>
      </c>
      <c r="D165" s="146">
        <v>95</v>
      </c>
      <c r="E165" s="146">
        <v>95</v>
      </c>
      <c r="F165" s="146">
        <v>95</v>
      </c>
      <c r="G165" s="146">
        <v>33425</v>
      </c>
      <c r="H165" s="146">
        <v>0</v>
      </c>
      <c r="I165" s="146">
        <v>0</v>
      </c>
      <c r="J165" s="146">
        <v>0</v>
      </c>
      <c r="K165" s="146">
        <v>0</v>
      </c>
      <c r="L165" s="147">
        <v>33425</v>
      </c>
    </row>
    <row r="166" spans="1:12" s="12" customFormat="1" ht="14.25" hidden="1" thickBot="1" x14ac:dyDescent="0.2">
      <c r="A166" s="197"/>
      <c r="B166" s="200"/>
      <c r="C166" s="33" t="s">
        <v>241</v>
      </c>
      <c r="D166" s="146">
        <v>95</v>
      </c>
      <c r="E166" s="146">
        <v>94</v>
      </c>
      <c r="F166" s="146">
        <v>94</v>
      </c>
      <c r="G166" s="146">
        <v>27739</v>
      </c>
      <c r="H166" s="146">
        <v>0</v>
      </c>
      <c r="I166" s="146">
        <v>0</v>
      </c>
      <c r="J166" s="146">
        <v>0</v>
      </c>
      <c r="K166" s="146">
        <v>0</v>
      </c>
      <c r="L166" s="147">
        <v>27739</v>
      </c>
    </row>
    <row r="167" spans="1:12" s="12" customFormat="1" ht="14.25" hidden="1" thickBot="1" x14ac:dyDescent="0.2">
      <c r="A167" s="197"/>
      <c r="B167" s="200"/>
      <c r="C167" s="22" t="s">
        <v>242</v>
      </c>
      <c r="D167" s="146">
        <v>97</v>
      </c>
      <c r="E167" s="146">
        <v>97</v>
      </c>
      <c r="F167" s="146">
        <v>94</v>
      </c>
      <c r="G167" s="146">
        <v>38923</v>
      </c>
      <c r="H167" s="146">
        <v>0</v>
      </c>
      <c r="I167" s="146">
        <v>0</v>
      </c>
      <c r="J167" s="146">
        <v>0</v>
      </c>
      <c r="K167" s="146">
        <v>0</v>
      </c>
      <c r="L167" s="147">
        <v>38923</v>
      </c>
    </row>
    <row r="168" spans="1:12" s="12" customFormat="1" ht="14.25" hidden="1" thickBot="1" x14ac:dyDescent="0.2">
      <c r="A168" s="197"/>
      <c r="B168" s="200"/>
      <c r="C168" s="22" t="s">
        <v>243</v>
      </c>
      <c r="D168" s="146">
        <v>100</v>
      </c>
      <c r="E168" s="146">
        <v>100</v>
      </c>
      <c r="F168" s="146">
        <v>97</v>
      </c>
      <c r="G168" s="146">
        <v>18515</v>
      </c>
      <c r="H168" s="146">
        <v>0</v>
      </c>
      <c r="I168" s="146">
        <v>0</v>
      </c>
      <c r="J168" s="146">
        <v>0</v>
      </c>
      <c r="K168" s="146">
        <v>0</v>
      </c>
      <c r="L168" s="147">
        <v>18515</v>
      </c>
    </row>
    <row r="169" spans="1:12" s="12" customFormat="1" ht="14.25" hidden="1" thickBot="1" x14ac:dyDescent="0.2">
      <c r="A169" s="197"/>
      <c r="B169" s="200"/>
      <c r="C169" s="22" t="s">
        <v>244</v>
      </c>
      <c r="D169" s="146">
        <v>100</v>
      </c>
      <c r="E169" s="146">
        <v>74</v>
      </c>
      <c r="F169" s="146">
        <v>99</v>
      </c>
      <c r="G169" s="146">
        <v>21736</v>
      </c>
      <c r="H169" s="146">
        <v>0</v>
      </c>
      <c r="I169" s="146">
        <v>0</v>
      </c>
      <c r="J169" s="146">
        <v>0</v>
      </c>
      <c r="K169" s="146">
        <v>0</v>
      </c>
      <c r="L169" s="147">
        <v>21736</v>
      </c>
    </row>
    <row r="170" spans="1:12" s="12" customFormat="1" ht="14.25" hidden="1" thickBot="1" x14ac:dyDescent="0.2">
      <c r="A170" s="197"/>
      <c r="B170" s="200"/>
      <c r="C170" s="22" t="s">
        <v>245</v>
      </c>
      <c r="D170" s="146">
        <v>100</v>
      </c>
      <c r="E170" s="146">
        <v>67</v>
      </c>
      <c r="F170" s="146">
        <v>100</v>
      </c>
      <c r="G170" s="146">
        <v>21239</v>
      </c>
      <c r="H170" s="146">
        <v>0</v>
      </c>
      <c r="I170" s="146">
        <v>0</v>
      </c>
      <c r="J170" s="146">
        <v>0</v>
      </c>
      <c r="K170" s="146">
        <v>0</v>
      </c>
      <c r="L170" s="147">
        <v>21239</v>
      </c>
    </row>
    <row r="171" spans="1:12" s="12" customFormat="1" ht="14.25" hidden="1" thickBot="1" x14ac:dyDescent="0.2">
      <c r="A171" s="197"/>
      <c r="B171" s="200"/>
      <c r="C171" s="22" t="s">
        <v>246</v>
      </c>
      <c r="D171" s="146">
        <v>100</v>
      </c>
      <c r="E171" s="146">
        <v>77</v>
      </c>
      <c r="F171" s="146">
        <v>99</v>
      </c>
      <c r="G171" s="146">
        <v>16838</v>
      </c>
      <c r="H171" s="146">
        <v>0</v>
      </c>
      <c r="I171" s="146">
        <v>0</v>
      </c>
      <c r="J171" s="146">
        <v>0</v>
      </c>
      <c r="K171" s="146">
        <v>0</v>
      </c>
      <c r="L171" s="147">
        <v>16838</v>
      </c>
    </row>
    <row r="172" spans="1:12" s="12" customFormat="1" ht="14.25" hidden="1" thickBot="1" x14ac:dyDescent="0.2">
      <c r="A172" s="197"/>
      <c r="B172" s="200"/>
      <c r="C172" s="22" t="s">
        <v>247</v>
      </c>
      <c r="D172" s="146">
        <v>100</v>
      </c>
      <c r="E172" s="146">
        <v>35</v>
      </c>
      <c r="F172" s="146">
        <v>100</v>
      </c>
      <c r="G172" s="146">
        <v>874</v>
      </c>
      <c r="H172" s="146">
        <v>0</v>
      </c>
      <c r="I172" s="146">
        <v>0</v>
      </c>
      <c r="J172" s="146">
        <v>0</v>
      </c>
      <c r="K172" s="146">
        <v>0</v>
      </c>
      <c r="L172" s="147">
        <v>874</v>
      </c>
    </row>
    <row r="173" spans="1:12" s="12" customFormat="1" ht="14.25" hidden="1" thickBot="1" x14ac:dyDescent="0.2">
      <c r="A173" s="198"/>
      <c r="B173" s="201"/>
      <c r="C173" s="25" t="s">
        <v>248</v>
      </c>
      <c r="D173" s="148">
        <v>100</v>
      </c>
      <c r="E173" s="148">
        <v>74</v>
      </c>
      <c r="F173" s="148">
        <v>100</v>
      </c>
      <c r="G173" s="148">
        <v>14695</v>
      </c>
      <c r="H173" s="148">
        <v>0</v>
      </c>
      <c r="I173" s="148">
        <v>0</v>
      </c>
      <c r="J173" s="148">
        <v>0</v>
      </c>
      <c r="K173" s="148">
        <v>0</v>
      </c>
      <c r="L173" s="149">
        <v>14695</v>
      </c>
    </row>
    <row r="174" spans="1:12" s="12" customFormat="1" x14ac:dyDescent="0.15">
      <c r="A174" s="197">
        <v>8</v>
      </c>
      <c r="B174" s="199" t="str">
        <f>+別表3【長崎1】!B173</f>
        <v>鳴鼓トンネル</v>
      </c>
      <c r="C174" s="33" t="s">
        <v>237</v>
      </c>
      <c r="D174" s="153">
        <v>173</v>
      </c>
      <c r="E174" s="153">
        <v>116</v>
      </c>
      <c r="F174" s="153">
        <v>95</v>
      </c>
      <c r="G174" s="144">
        <v>0</v>
      </c>
      <c r="H174" s="144">
        <v>0</v>
      </c>
      <c r="I174" s="144">
        <v>7346</v>
      </c>
      <c r="J174" s="144">
        <v>0</v>
      </c>
      <c r="K174" s="144">
        <v>14609</v>
      </c>
      <c r="L174" s="145">
        <v>21955</v>
      </c>
    </row>
    <row r="175" spans="1:12" s="12" customFormat="1" x14ac:dyDescent="0.15">
      <c r="A175" s="197"/>
      <c r="B175" s="200"/>
      <c r="C175" s="33" t="s">
        <v>238</v>
      </c>
      <c r="D175" s="146">
        <v>173</v>
      </c>
      <c r="E175" s="146">
        <v>116</v>
      </c>
      <c r="F175" s="146">
        <v>95</v>
      </c>
      <c r="G175" s="146">
        <v>0</v>
      </c>
      <c r="H175" s="146">
        <v>0</v>
      </c>
      <c r="I175" s="146">
        <v>9480</v>
      </c>
      <c r="J175" s="146">
        <v>0</v>
      </c>
      <c r="K175" s="146">
        <v>13044</v>
      </c>
      <c r="L175" s="147">
        <v>22524</v>
      </c>
    </row>
    <row r="176" spans="1:12" s="12" customFormat="1" x14ac:dyDescent="0.15">
      <c r="A176" s="197"/>
      <c r="B176" s="200"/>
      <c r="C176" s="33" t="s">
        <v>239</v>
      </c>
      <c r="D176" s="146">
        <v>173</v>
      </c>
      <c r="E176" s="146">
        <v>113</v>
      </c>
      <c r="F176" s="146">
        <v>95</v>
      </c>
      <c r="G176" s="146">
        <v>0</v>
      </c>
      <c r="H176" s="146">
        <v>0</v>
      </c>
      <c r="I176" s="146">
        <v>5813</v>
      </c>
      <c r="J176" s="146">
        <v>0</v>
      </c>
      <c r="K176" s="146">
        <v>15786</v>
      </c>
      <c r="L176" s="147">
        <v>21599</v>
      </c>
    </row>
    <row r="177" spans="1:12" s="12" customFormat="1" x14ac:dyDescent="0.15">
      <c r="A177" s="197"/>
      <c r="B177" s="200"/>
      <c r="C177" s="33" t="s">
        <v>240</v>
      </c>
      <c r="D177" s="146">
        <v>173</v>
      </c>
      <c r="E177" s="146">
        <v>111</v>
      </c>
      <c r="F177" s="146">
        <v>95</v>
      </c>
      <c r="G177" s="146">
        <v>0</v>
      </c>
      <c r="H177" s="146">
        <v>7915</v>
      </c>
      <c r="I177" s="146">
        <v>0</v>
      </c>
      <c r="J177" s="146">
        <v>14290</v>
      </c>
      <c r="K177" s="146">
        <v>0</v>
      </c>
      <c r="L177" s="147">
        <v>22205</v>
      </c>
    </row>
    <row r="178" spans="1:12" s="12" customFormat="1" x14ac:dyDescent="0.15">
      <c r="A178" s="197"/>
      <c r="B178" s="200"/>
      <c r="C178" s="33" t="s">
        <v>241</v>
      </c>
      <c r="D178" s="146">
        <v>173</v>
      </c>
      <c r="E178" s="146">
        <v>124</v>
      </c>
      <c r="F178" s="146">
        <v>95</v>
      </c>
      <c r="G178" s="146">
        <v>0</v>
      </c>
      <c r="H178" s="146">
        <v>6387</v>
      </c>
      <c r="I178" s="146">
        <v>0</v>
      </c>
      <c r="J178" s="146">
        <v>16032</v>
      </c>
      <c r="K178" s="146">
        <v>0</v>
      </c>
      <c r="L178" s="147">
        <v>22419</v>
      </c>
    </row>
    <row r="179" spans="1:12" s="12" customFormat="1" x14ac:dyDescent="0.15">
      <c r="A179" s="197"/>
      <c r="B179" s="200"/>
      <c r="C179" s="22" t="s">
        <v>242</v>
      </c>
      <c r="D179" s="146">
        <v>173</v>
      </c>
      <c r="E179" s="146">
        <v>112</v>
      </c>
      <c r="F179" s="146">
        <v>95</v>
      </c>
      <c r="G179" s="146">
        <v>0</v>
      </c>
      <c r="H179" s="146">
        <v>7143</v>
      </c>
      <c r="I179" s="146">
        <v>0</v>
      </c>
      <c r="J179" s="146">
        <v>14388</v>
      </c>
      <c r="K179" s="146">
        <v>0</v>
      </c>
      <c r="L179" s="147">
        <v>21531</v>
      </c>
    </row>
    <row r="180" spans="1:12" s="12" customFormat="1" x14ac:dyDescent="0.15">
      <c r="A180" s="197"/>
      <c r="B180" s="200"/>
      <c r="C180" s="22" t="s">
        <v>243</v>
      </c>
      <c r="D180" s="146">
        <v>173</v>
      </c>
      <c r="E180" s="146">
        <v>115</v>
      </c>
      <c r="F180" s="146">
        <v>95</v>
      </c>
      <c r="G180" s="146">
        <v>0</v>
      </c>
      <c r="H180" s="146">
        <v>0</v>
      </c>
      <c r="I180" s="146">
        <v>7237</v>
      </c>
      <c r="J180" s="146">
        <v>0</v>
      </c>
      <c r="K180" s="146">
        <v>15290</v>
      </c>
      <c r="L180" s="147">
        <v>22527</v>
      </c>
    </row>
    <row r="181" spans="1:12" s="12" customFormat="1" x14ac:dyDescent="0.15">
      <c r="A181" s="197"/>
      <c r="B181" s="200"/>
      <c r="C181" s="22" t="s">
        <v>244</v>
      </c>
      <c r="D181" s="146">
        <v>173</v>
      </c>
      <c r="E181" s="146">
        <v>116</v>
      </c>
      <c r="F181" s="146">
        <v>95</v>
      </c>
      <c r="G181" s="146">
        <v>0</v>
      </c>
      <c r="H181" s="146">
        <v>0</v>
      </c>
      <c r="I181" s="146">
        <v>7231</v>
      </c>
      <c r="J181" s="146">
        <v>0</v>
      </c>
      <c r="K181" s="146">
        <v>14745</v>
      </c>
      <c r="L181" s="147">
        <v>21976</v>
      </c>
    </row>
    <row r="182" spans="1:12" s="12" customFormat="1" x14ac:dyDescent="0.15">
      <c r="A182" s="197"/>
      <c r="B182" s="200"/>
      <c r="C182" s="22" t="s">
        <v>245</v>
      </c>
      <c r="D182" s="146">
        <v>173</v>
      </c>
      <c r="E182" s="146">
        <v>119</v>
      </c>
      <c r="F182" s="146">
        <v>95</v>
      </c>
      <c r="G182" s="146">
        <v>0</v>
      </c>
      <c r="H182" s="146">
        <v>0</v>
      </c>
      <c r="I182" s="146">
        <v>7396</v>
      </c>
      <c r="J182" s="146">
        <v>0</v>
      </c>
      <c r="K182" s="146">
        <v>16075</v>
      </c>
      <c r="L182" s="147">
        <v>23471</v>
      </c>
    </row>
    <row r="183" spans="1:12" s="12" customFormat="1" x14ac:dyDescent="0.15">
      <c r="A183" s="197"/>
      <c r="B183" s="200"/>
      <c r="C183" s="22" t="s">
        <v>246</v>
      </c>
      <c r="D183" s="146">
        <v>173</v>
      </c>
      <c r="E183" s="146">
        <v>120</v>
      </c>
      <c r="F183" s="146">
        <v>95</v>
      </c>
      <c r="G183" s="146">
        <v>0</v>
      </c>
      <c r="H183" s="146">
        <v>0</v>
      </c>
      <c r="I183" s="146">
        <v>8934</v>
      </c>
      <c r="J183" s="146">
        <v>0</v>
      </c>
      <c r="K183" s="146">
        <v>14228</v>
      </c>
      <c r="L183" s="147">
        <v>23162</v>
      </c>
    </row>
    <row r="184" spans="1:12" s="12" customFormat="1" x14ac:dyDescent="0.15">
      <c r="A184" s="197"/>
      <c r="B184" s="200"/>
      <c r="C184" s="22" t="s">
        <v>247</v>
      </c>
      <c r="D184" s="146">
        <v>173</v>
      </c>
      <c r="E184" s="146">
        <v>118</v>
      </c>
      <c r="F184" s="146">
        <v>95</v>
      </c>
      <c r="G184" s="146">
        <v>0</v>
      </c>
      <c r="H184" s="146">
        <v>0</v>
      </c>
      <c r="I184" s="146">
        <v>7459</v>
      </c>
      <c r="J184" s="146">
        <v>0</v>
      </c>
      <c r="K184" s="146">
        <v>14135</v>
      </c>
      <c r="L184" s="147">
        <v>21594</v>
      </c>
    </row>
    <row r="185" spans="1:12" s="12" customFormat="1" ht="14.25" thickBot="1" x14ac:dyDescent="0.2">
      <c r="A185" s="198"/>
      <c r="B185" s="201"/>
      <c r="C185" s="25" t="s">
        <v>248</v>
      </c>
      <c r="D185" s="148">
        <v>227</v>
      </c>
      <c r="E185" s="148">
        <v>227</v>
      </c>
      <c r="F185" s="148">
        <v>95</v>
      </c>
      <c r="G185" s="148">
        <v>0</v>
      </c>
      <c r="H185" s="148">
        <v>0</v>
      </c>
      <c r="I185" s="148">
        <v>8276</v>
      </c>
      <c r="J185" s="148">
        <v>0</v>
      </c>
      <c r="K185" s="148">
        <v>14955</v>
      </c>
      <c r="L185" s="149">
        <v>23231</v>
      </c>
    </row>
    <row r="186" spans="1:12" x14ac:dyDescent="0.15">
      <c r="A186" s="197">
        <v>9</v>
      </c>
      <c r="B186" s="199" t="s">
        <v>41</v>
      </c>
      <c r="C186" s="33" t="s">
        <v>237</v>
      </c>
      <c r="D186" s="144">
        <v>242</v>
      </c>
      <c r="E186" s="144">
        <v>131</v>
      </c>
      <c r="F186" s="144">
        <v>100</v>
      </c>
      <c r="G186" s="144">
        <v>27359</v>
      </c>
      <c r="H186" s="144">
        <v>0</v>
      </c>
      <c r="I186" s="144">
        <v>0</v>
      </c>
      <c r="J186" s="144">
        <v>0</v>
      </c>
      <c r="K186" s="144">
        <v>0</v>
      </c>
      <c r="L186" s="145">
        <v>27359</v>
      </c>
    </row>
    <row r="187" spans="1:12" x14ac:dyDescent="0.15">
      <c r="A187" s="197"/>
      <c r="B187" s="200"/>
      <c r="C187" s="33" t="s">
        <v>238</v>
      </c>
      <c r="D187" s="146">
        <v>242</v>
      </c>
      <c r="E187" s="146">
        <v>169</v>
      </c>
      <c r="F187" s="146">
        <v>100</v>
      </c>
      <c r="G187" s="146">
        <v>35122</v>
      </c>
      <c r="H187" s="146">
        <v>0</v>
      </c>
      <c r="I187" s="146">
        <v>0</v>
      </c>
      <c r="J187" s="146">
        <v>0</v>
      </c>
      <c r="K187" s="146">
        <v>0</v>
      </c>
      <c r="L187" s="147">
        <v>35122</v>
      </c>
    </row>
    <row r="188" spans="1:12" x14ac:dyDescent="0.15">
      <c r="A188" s="197"/>
      <c r="B188" s="200"/>
      <c r="C188" s="33" t="s">
        <v>239</v>
      </c>
      <c r="D188" s="146">
        <v>242</v>
      </c>
      <c r="E188" s="146">
        <v>184</v>
      </c>
      <c r="F188" s="146">
        <v>100</v>
      </c>
      <c r="G188" s="146">
        <v>39320</v>
      </c>
      <c r="H188" s="146">
        <v>0</v>
      </c>
      <c r="I188" s="146">
        <v>0</v>
      </c>
      <c r="J188" s="146">
        <v>0</v>
      </c>
      <c r="K188" s="146">
        <v>0</v>
      </c>
      <c r="L188" s="147">
        <v>39320</v>
      </c>
    </row>
    <row r="189" spans="1:12" x14ac:dyDescent="0.15">
      <c r="A189" s="197"/>
      <c r="B189" s="200"/>
      <c r="C189" s="33" t="s">
        <v>240</v>
      </c>
      <c r="D189" s="146">
        <v>263</v>
      </c>
      <c r="E189" s="146">
        <v>263</v>
      </c>
      <c r="F189" s="146">
        <v>100</v>
      </c>
      <c r="G189" s="146">
        <v>51436</v>
      </c>
      <c r="H189" s="146">
        <v>0</v>
      </c>
      <c r="I189" s="146">
        <v>0</v>
      </c>
      <c r="J189" s="146">
        <v>0</v>
      </c>
      <c r="K189" s="146">
        <v>0</v>
      </c>
      <c r="L189" s="147">
        <v>51436</v>
      </c>
    </row>
    <row r="190" spans="1:12" x14ac:dyDescent="0.15">
      <c r="A190" s="197"/>
      <c r="B190" s="200"/>
      <c r="C190" s="33" t="s">
        <v>241</v>
      </c>
      <c r="D190" s="146">
        <v>263</v>
      </c>
      <c r="E190" s="146">
        <v>227</v>
      </c>
      <c r="F190" s="146">
        <v>100</v>
      </c>
      <c r="G190" s="146">
        <v>39486</v>
      </c>
      <c r="H190" s="146">
        <v>0</v>
      </c>
      <c r="I190" s="146">
        <v>0</v>
      </c>
      <c r="J190" s="146">
        <v>0</v>
      </c>
      <c r="K190" s="146">
        <v>0</v>
      </c>
      <c r="L190" s="147">
        <v>39486</v>
      </c>
    </row>
    <row r="191" spans="1:12" x14ac:dyDescent="0.15">
      <c r="A191" s="197"/>
      <c r="B191" s="200"/>
      <c r="C191" s="22" t="s">
        <v>242</v>
      </c>
      <c r="D191" s="146">
        <v>263</v>
      </c>
      <c r="E191" s="146">
        <v>232</v>
      </c>
      <c r="F191" s="146">
        <v>100</v>
      </c>
      <c r="G191" s="146">
        <v>49754</v>
      </c>
      <c r="H191" s="146">
        <v>0</v>
      </c>
      <c r="I191" s="146">
        <v>0</v>
      </c>
      <c r="J191" s="146">
        <v>0</v>
      </c>
      <c r="K191" s="146">
        <v>0</v>
      </c>
      <c r="L191" s="147">
        <v>49754</v>
      </c>
    </row>
    <row r="192" spans="1:12" x14ac:dyDescent="0.15">
      <c r="A192" s="197"/>
      <c r="B192" s="200"/>
      <c r="C192" s="22" t="s">
        <v>243</v>
      </c>
      <c r="D192" s="146">
        <v>263</v>
      </c>
      <c r="E192" s="146">
        <v>187</v>
      </c>
      <c r="F192" s="146">
        <v>100</v>
      </c>
      <c r="G192" s="146">
        <v>36204</v>
      </c>
      <c r="H192" s="146">
        <v>0</v>
      </c>
      <c r="I192" s="146">
        <v>0</v>
      </c>
      <c r="J192" s="146">
        <v>0</v>
      </c>
      <c r="K192" s="146">
        <v>0</v>
      </c>
      <c r="L192" s="147">
        <v>36204</v>
      </c>
    </row>
    <row r="193" spans="1:12" x14ac:dyDescent="0.15">
      <c r="A193" s="197"/>
      <c r="B193" s="200"/>
      <c r="C193" s="22" t="s">
        <v>244</v>
      </c>
      <c r="D193" s="146">
        <v>263</v>
      </c>
      <c r="E193" s="146">
        <v>212</v>
      </c>
      <c r="F193" s="146">
        <v>100</v>
      </c>
      <c r="G193" s="146">
        <v>36244</v>
      </c>
      <c r="H193" s="146">
        <v>0</v>
      </c>
      <c r="I193" s="146">
        <v>0</v>
      </c>
      <c r="J193" s="146">
        <v>0</v>
      </c>
      <c r="K193" s="146">
        <v>0</v>
      </c>
      <c r="L193" s="147">
        <v>36244</v>
      </c>
    </row>
    <row r="194" spans="1:12" x14ac:dyDescent="0.15">
      <c r="A194" s="197"/>
      <c r="B194" s="200"/>
      <c r="C194" s="22" t="s">
        <v>245</v>
      </c>
      <c r="D194" s="146">
        <v>263</v>
      </c>
      <c r="E194" s="146">
        <v>178</v>
      </c>
      <c r="F194" s="146">
        <v>100</v>
      </c>
      <c r="G194" s="146">
        <v>38196</v>
      </c>
      <c r="H194" s="146">
        <v>0</v>
      </c>
      <c r="I194" s="146">
        <v>0</v>
      </c>
      <c r="J194" s="146">
        <v>0</v>
      </c>
      <c r="K194" s="146">
        <v>0</v>
      </c>
      <c r="L194" s="147">
        <v>38196</v>
      </c>
    </row>
    <row r="195" spans="1:12" x14ac:dyDescent="0.15">
      <c r="A195" s="197"/>
      <c r="B195" s="200"/>
      <c r="C195" s="22" t="s">
        <v>246</v>
      </c>
      <c r="D195" s="146">
        <v>263</v>
      </c>
      <c r="E195" s="146">
        <v>214</v>
      </c>
      <c r="F195" s="146">
        <v>100</v>
      </c>
      <c r="G195" s="146">
        <v>42182</v>
      </c>
      <c r="H195" s="146">
        <v>0</v>
      </c>
      <c r="I195" s="146">
        <v>0</v>
      </c>
      <c r="J195" s="146">
        <v>0</v>
      </c>
      <c r="K195" s="146">
        <v>0</v>
      </c>
      <c r="L195" s="147">
        <v>42182</v>
      </c>
    </row>
    <row r="196" spans="1:12" x14ac:dyDescent="0.15">
      <c r="A196" s="197"/>
      <c r="B196" s="200"/>
      <c r="C196" s="22" t="s">
        <v>247</v>
      </c>
      <c r="D196" s="146">
        <v>263</v>
      </c>
      <c r="E196" s="146">
        <v>204</v>
      </c>
      <c r="F196" s="146">
        <v>100</v>
      </c>
      <c r="G196" s="146">
        <v>41930</v>
      </c>
      <c r="H196" s="146">
        <v>0</v>
      </c>
      <c r="I196" s="146">
        <v>0</v>
      </c>
      <c r="J196" s="146">
        <v>0</v>
      </c>
      <c r="K196" s="146">
        <v>0</v>
      </c>
      <c r="L196" s="147">
        <v>41930</v>
      </c>
    </row>
    <row r="197" spans="1:12" ht="14.25" thickBot="1" x14ac:dyDescent="0.2">
      <c r="A197" s="198"/>
      <c r="B197" s="201"/>
      <c r="C197" s="25" t="s">
        <v>248</v>
      </c>
      <c r="D197" s="148">
        <v>263</v>
      </c>
      <c r="E197" s="148">
        <v>232</v>
      </c>
      <c r="F197" s="148">
        <v>100</v>
      </c>
      <c r="G197" s="148">
        <v>30989</v>
      </c>
      <c r="H197" s="148">
        <v>0</v>
      </c>
      <c r="I197" s="148">
        <v>0</v>
      </c>
      <c r="J197" s="148">
        <v>0</v>
      </c>
      <c r="K197" s="148">
        <v>0</v>
      </c>
      <c r="L197" s="149">
        <v>30989</v>
      </c>
    </row>
    <row r="198" spans="1:12" ht="13.5" hidden="1" customHeight="1" x14ac:dyDescent="0.15">
      <c r="A198" s="197">
        <v>17</v>
      </c>
      <c r="B198" s="208" t="s">
        <v>350</v>
      </c>
      <c r="C198" s="33" t="s">
        <v>237</v>
      </c>
      <c r="D198" s="144">
        <v>76</v>
      </c>
      <c r="E198" s="144">
        <v>32</v>
      </c>
      <c r="F198" s="144">
        <v>100</v>
      </c>
      <c r="G198" s="144">
        <v>12241</v>
      </c>
      <c r="H198" s="144">
        <v>0</v>
      </c>
      <c r="I198" s="144">
        <v>0</v>
      </c>
      <c r="J198" s="144">
        <v>0</v>
      </c>
      <c r="K198" s="144">
        <v>0</v>
      </c>
      <c r="L198" s="145">
        <v>12241</v>
      </c>
    </row>
    <row r="199" spans="1:12" hidden="1" x14ac:dyDescent="0.15">
      <c r="A199" s="197"/>
      <c r="B199" s="209"/>
      <c r="C199" s="33" t="s">
        <v>238</v>
      </c>
      <c r="D199" s="146">
        <v>76</v>
      </c>
      <c r="E199" s="146">
        <v>36</v>
      </c>
      <c r="F199" s="146">
        <v>100</v>
      </c>
      <c r="G199" s="146">
        <v>13218</v>
      </c>
      <c r="H199" s="146">
        <v>0</v>
      </c>
      <c r="I199" s="146">
        <v>0</v>
      </c>
      <c r="J199" s="146">
        <v>0</v>
      </c>
      <c r="K199" s="146">
        <v>0</v>
      </c>
      <c r="L199" s="147">
        <v>13218</v>
      </c>
    </row>
    <row r="200" spans="1:12" hidden="1" x14ac:dyDescent="0.15">
      <c r="A200" s="197"/>
      <c r="B200" s="209"/>
      <c r="C200" s="33" t="s">
        <v>239</v>
      </c>
      <c r="D200" s="146">
        <v>76</v>
      </c>
      <c r="E200" s="146">
        <v>63</v>
      </c>
      <c r="F200" s="146">
        <v>100</v>
      </c>
      <c r="G200" s="146">
        <v>17149</v>
      </c>
      <c r="H200" s="146">
        <v>0</v>
      </c>
      <c r="I200" s="146">
        <v>0</v>
      </c>
      <c r="J200" s="146">
        <v>0</v>
      </c>
      <c r="K200" s="146">
        <v>0</v>
      </c>
      <c r="L200" s="147">
        <v>17149</v>
      </c>
    </row>
    <row r="201" spans="1:12" hidden="1" x14ac:dyDescent="0.15">
      <c r="A201" s="197"/>
      <c r="B201" s="209"/>
      <c r="C201" s="33" t="s">
        <v>240</v>
      </c>
      <c r="D201" s="146">
        <v>76</v>
      </c>
      <c r="E201" s="146">
        <v>72</v>
      </c>
      <c r="F201" s="146">
        <v>100</v>
      </c>
      <c r="G201" s="146">
        <v>23740</v>
      </c>
      <c r="H201" s="146">
        <v>0</v>
      </c>
      <c r="I201" s="146">
        <v>0</v>
      </c>
      <c r="J201" s="146">
        <v>0</v>
      </c>
      <c r="K201" s="146">
        <v>0</v>
      </c>
      <c r="L201" s="147">
        <v>23740</v>
      </c>
    </row>
    <row r="202" spans="1:12" hidden="1" x14ac:dyDescent="0.15">
      <c r="A202" s="197"/>
      <c r="B202" s="209"/>
      <c r="C202" s="33" t="s">
        <v>241</v>
      </c>
      <c r="D202" s="146">
        <v>82</v>
      </c>
      <c r="E202" s="146">
        <v>82</v>
      </c>
      <c r="F202" s="146">
        <v>100</v>
      </c>
      <c r="G202" s="146">
        <v>24834</v>
      </c>
      <c r="H202" s="146">
        <v>0</v>
      </c>
      <c r="I202" s="146">
        <v>0</v>
      </c>
      <c r="J202" s="146">
        <v>0</v>
      </c>
      <c r="K202" s="146">
        <v>0</v>
      </c>
      <c r="L202" s="147">
        <v>24834</v>
      </c>
    </row>
    <row r="203" spans="1:12" hidden="1" x14ac:dyDescent="0.15">
      <c r="A203" s="197"/>
      <c r="B203" s="209"/>
      <c r="C203" s="22" t="s">
        <v>242</v>
      </c>
      <c r="D203" s="146">
        <v>82</v>
      </c>
      <c r="E203" s="146">
        <v>77</v>
      </c>
      <c r="F203" s="146">
        <v>100</v>
      </c>
      <c r="G203" s="146">
        <v>23504</v>
      </c>
      <c r="H203" s="146">
        <v>0</v>
      </c>
      <c r="I203" s="146">
        <v>0</v>
      </c>
      <c r="J203" s="146">
        <v>0</v>
      </c>
      <c r="K203" s="146">
        <v>0</v>
      </c>
      <c r="L203" s="147">
        <v>23504</v>
      </c>
    </row>
    <row r="204" spans="1:12" hidden="1" x14ac:dyDescent="0.15">
      <c r="A204" s="197"/>
      <c r="B204" s="209"/>
      <c r="C204" s="22" t="s">
        <v>243</v>
      </c>
      <c r="D204" s="146">
        <v>82</v>
      </c>
      <c r="E204" s="146">
        <v>43</v>
      </c>
      <c r="F204" s="146">
        <v>100</v>
      </c>
      <c r="G204" s="146">
        <v>14873</v>
      </c>
      <c r="H204" s="146">
        <v>0</v>
      </c>
      <c r="I204" s="146">
        <v>0</v>
      </c>
      <c r="J204" s="146">
        <v>0</v>
      </c>
      <c r="K204" s="146">
        <v>0</v>
      </c>
      <c r="L204" s="147">
        <v>14873</v>
      </c>
    </row>
    <row r="205" spans="1:12" hidden="1" x14ac:dyDescent="0.15">
      <c r="A205" s="197"/>
      <c r="B205" s="209"/>
      <c r="C205" s="22" t="s">
        <v>244</v>
      </c>
      <c r="D205" s="146">
        <v>82</v>
      </c>
      <c r="E205" s="146">
        <v>42</v>
      </c>
      <c r="F205" s="146">
        <v>100</v>
      </c>
      <c r="G205" s="146">
        <v>14089</v>
      </c>
      <c r="H205" s="146">
        <v>0</v>
      </c>
      <c r="I205" s="146">
        <v>0</v>
      </c>
      <c r="J205" s="146">
        <v>0</v>
      </c>
      <c r="K205" s="146">
        <v>0</v>
      </c>
      <c r="L205" s="147">
        <v>14089</v>
      </c>
    </row>
    <row r="206" spans="1:12" hidden="1" x14ac:dyDescent="0.15">
      <c r="A206" s="197"/>
      <c r="B206" s="209"/>
      <c r="C206" s="22" t="s">
        <v>245</v>
      </c>
      <c r="D206" s="146">
        <v>82</v>
      </c>
      <c r="E206" s="146">
        <v>64</v>
      </c>
      <c r="F206" s="146">
        <v>100</v>
      </c>
      <c r="G206" s="146">
        <v>17120</v>
      </c>
      <c r="H206" s="146">
        <v>0</v>
      </c>
      <c r="I206" s="146">
        <v>0</v>
      </c>
      <c r="J206" s="146">
        <v>0</v>
      </c>
      <c r="K206" s="146">
        <v>0</v>
      </c>
      <c r="L206" s="147">
        <v>17120</v>
      </c>
    </row>
    <row r="207" spans="1:12" hidden="1" x14ac:dyDescent="0.15">
      <c r="A207" s="197"/>
      <c r="B207" s="209"/>
      <c r="C207" s="22" t="s">
        <v>246</v>
      </c>
      <c r="D207" s="146">
        <v>82</v>
      </c>
      <c r="E207" s="146">
        <v>60</v>
      </c>
      <c r="F207" s="146">
        <v>100</v>
      </c>
      <c r="G207" s="146">
        <v>17644</v>
      </c>
      <c r="H207" s="146">
        <v>0</v>
      </c>
      <c r="I207" s="146">
        <v>0</v>
      </c>
      <c r="J207" s="146">
        <v>0</v>
      </c>
      <c r="K207" s="146">
        <v>0</v>
      </c>
      <c r="L207" s="147">
        <v>17644</v>
      </c>
    </row>
    <row r="208" spans="1:12" hidden="1" x14ac:dyDescent="0.15">
      <c r="A208" s="197"/>
      <c r="B208" s="209"/>
      <c r="C208" s="22" t="s">
        <v>247</v>
      </c>
      <c r="D208" s="146">
        <v>82</v>
      </c>
      <c r="E208" s="146">
        <v>46</v>
      </c>
      <c r="F208" s="146">
        <v>100</v>
      </c>
      <c r="G208" s="146">
        <v>15022</v>
      </c>
      <c r="H208" s="146">
        <v>0</v>
      </c>
      <c r="I208" s="146">
        <v>0</v>
      </c>
      <c r="J208" s="146">
        <v>0</v>
      </c>
      <c r="K208" s="146">
        <v>0</v>
      </c>
      <c r="L208" s="147">
        <v>15022</v>
      </c>
    </row>
    <row r="209" spans="1:12" ht="14.25" hidden="1" thickBot="1" x14ac:dyDescent="0.2">
      <c r="A209" s="198"/>
      <c r="B209" s="210"/>
      <c r="C209" s="25" t="s">
        <v>248</v>
      </c>
      <c r="D209" s="148">
        <v>82</v>
      </c>
      <c r="E209" s="148">
        <v>45</v>
      </c>
      <c r="F209" s="148">
        <v>100</v>
      </c>
      <c r="G209" s="148">
        <v>14935</v>
      </c>
      <c r="H209" s="148">
        <v>0</v>
      </c>
      <c r="I209" s="148">
        <v>0</v>
      </c>
      <c r="J209" s="148">
        <v>0</v>
      </c>
      <c r="K209" s="148">
        <v>0</v>
      </c>
      <c r="L209" s="149">
        <v>14935</v>
      </c>
    </row>
    <row r="210" spans="1:12" hidden="1" x14ac:dyDescent="0.15">
      <c r="A210" s="197">
        <v>18</v>
      </c>
      <c r="B210" s="199" t="s">
        <v>215</v>
      </c>
      <c r="C210" s="33" t="s">
        <v>237</v>
      </c>
      <c r="D210" s="144">
        <v>64</v>
      </c>
      <c r="E210" s="144">
        <v>43</v>
      </c>
      <c r="F210" s="144">
        <v>100</v>
      </c>
      <c r="G210" s="144">
        <v>14226</v>
      </c>
      <c r="H210" s="144">
        <v>0</v>
      </c>
      <c r="I210" s="144">
        <v>0</v>
      </c>
      <c r="J210" s="144">
        <v>0</v>
      </c>
      <c r="K210" s="144">
        <v>0</v>
      </c>
      <c r="L210" s="145">
        <v>14226</v>
      </c>
    </row>
    <row r="211" spans="1:12" hidden="1" x14ac:dyDescent="0.15">
      <c r="A211" s="197"/>
      <c r="B211" s="200"/>
      <c r="C211" s="33" t="s">
        <v>238</v>
      </c>
      <c r="D211" s="146">
        <v>64</v>
      </c>
      <c r="E211" s="146">
        <v>47</v>
      </c>
      <c r="F211" s="146">
        <v>100</v>
      </c>
      <c r="G211" s="146">
        <v>14460</v>
      </c>
      <c r="H211" s="146">
        <v>0</v>
      </c>
      <c r="I211" s="146">
        <v>0</v>
      </c>
      <c r="J211" s="146">
        <v>0</v>
      </c>
      <c r="K211" s="146">
        <v>0</v>
      </c>
      <c r="L211" s="147">
        <v>14460</v>
      </c>
    </row>
    <row r="212" spans="1:12" hidden="1" x14ac:dyDescent="0.15">
      <c r="A212" s="197"/>
      <c r="B212" s="200"/>
      <c r="C212" s="33" t="s">
        <v>239</v>
      </c>
      <c r="D212" s="146">
        <v>64</v>
      </c>
      <c r="E212" s="146">
        <v>54</v>
      </c>
      <c r="F212" s="146">
        <v>100</v>
      </c>
      <c r="G212" s="146">
        <v>16507</v>
      </c>
      <c r="H212" s="146">
        <v>0</v>
      </c>
      <c r="I212" s="146">
        <v>0</v>
      </c>
      <c r="J212" s="146">
        <v>0</v>
      </c>
      <c r="K212" s="146">
        <v>0</v>
      </c>
      <c r="L212" s="147">
        <v>16507</v>
      </c>
    </row>
    <row r="213" spans="1:12" hidden="1" x14ac:dyDescent="0.15">
      <c r="A213" s="197"/>
      <c r="B213" s="200"/>
      <c r="C213" s="33" t="s">
        <v>240</v>
      </c>
      <c r="D213" s="146">
        <v>64</v>
      </c>
      <c r="E213" s="146">
        <v>58</v>
      </c>
      <c r="F213" s="146">
        <v>100</v>
      </c>
      <c r="G213" s="146">
        <v>18632</v>
      </c>
      <c r="H213" s="146">
        <v>0</v>
      </c>
      <c r="I213" s="146">
        <v>0</v>
      </c>
      <c r="J213" s="146">
        <v>0</v>
      </c>
      <c r="K213" s="146">
        <v>0</v>
      </c>
      <c r="L213" s="147">
        <v>18632</v>
      </c>
    </row>
    <row r="214" spans="1:12" hidden="1" x14ac:dyDescent="0.15">
      <c r="A214" s="197"/>
      <c r="B214" s="200"/>
      <c r="C214" s="33" t="s">
        <v>241</v>
      </c>
      <c r="D214" s="146">
        <v>64</v>
      </c>
      <c r="E214" s="146">
        <v>62</v>
      </c>
      <c r="F214" s="146">
        <v>100</v>
      </c>
      <c r="G214" s="146">
        <v>20224</v>
      </c>
      <c r="H214" s="146">
        <v>0</v>
      </c>
      <c r="I214" s="146">
        <v>0</v>
      </c>
      <c r="J214" s="146">
        <v>0</v>
      </c>
      <c r="K214" s="146">
        <v>0</v>
      </c>
      <c r="L214" s="147">
        <v>20224</v>
      </c>
    </row>
    <row r="215" spans="1:12" hidden="1" x14ac:dyDescent="0.15">
      <c r="A215" s="197"/>
      <c r="B215" s="200"/>
      <c r="C215" s="22" t="s">
        <v>242</v>
      </c>
      <c r="D215" s="146">
        <v>64</v>
      </c>
      <c r="E215" s="146">
        <v>62</v>
      </c>
      <c r="F215" s="146">
        <v>100</v>
      </c>
      <c r="G215" s="146">
        <v>19464</v>
      </c>
      <c r="H215" s="146">
        <v>0</v>
      </c>
      <c r="I215" s="146">
        <v>0</v>
      </c>
      <c r="J215" s="146">
        <v>0</v>
      </c>
      <c r="K215" s="146">
        <v>0</v>
      </c>
      <c r="L215" s="147">
        <v>19464</v>
      </c>
    </row>
    <row r="216" spans="1:12" hidden="1" x14ac:dyDescent="0.15">
      <c r="A216" s="197"/>
      <c r="B216" s="200"/>
      <c r="C216" s="22" t="s">
        <v>243</v>
      </c>
      <c r="D216" s="146">
        <v>64</v>
      </c>
      <c r="E216" s="146">
        <v>49</v>
      </c>
      <c r="F216" s="146">
        <v>100</v>
      </c>
      <c r="G216" s="146">
        <v>15645</v>
      </c>
      <c r="H216" s="146">
        <v>0</v>
      </c>
      <c r="I216" s="146">
        <v>0</v>
      </c>
      <c r="J216" s="146">
        <v>0</v>
      </c>
      <c r="K216" s="146">
        <v>0</v>
      </c>
      <c r="L216" s="147">
        <v>15645</v>
      </c>
    </row>
    <row r="217" spans="1:12" hidden="1" x14ac:dyDescent="0.15">
      <c r="A217" s="197"/>
      <c r="B217" s="200"/>
      <c r="C217" s="22" t="s">
        <v>244</v>
      </c>
      <c r="D217" s="146">
        <v>64</v>
      </c>
      <c r="E217" s="146">
        <v>52</v>
      </c>
      <c r="F217" s="146">
        <v>100</v>
      </c>
      <c r="G217" s="146">
        <v>15783</v>
      </c>
      <c r="H217" s="146">
        <v>0</v>
      </c>
      <c r="I217" s="146">
        <v>0</v>
      </c>
      <c r="J217" s="146">
        <v>0</v>
      </c>
      <c r="K217" s="146">
        <v>0</v>
      </c>
      <c r="L217" s="147">
        <v>15783</v>
      </c>
    </row>
    <row r="218" spans="1:12" hidden="1" x14ac:dyDescent="0.15">
      <c r="A218" s="197"/>
      <c r="B218" s="200"/>
      <c r="C218" s="22" t="s">
        <v>245</v>
      </c>
      <c r="D218" s="146">
        <v>62</v>
      </c>
      <c r="E218" s="146">
        <v>60</v>
      </c>
      <c r="F218" s="146">
        <v>100</v>
      </c>
      <c r="G218" s="146">
        <v>17934</v>
      </c>
      <c r="H218" s="146">
        <v>0</v>
      </c>
      <c r="I218" s="146">
        <v>0</v>
      </c>
      <c r="J218" s="146">
        <v>0</v>
      </c>
      <c r="K218" s="146">
        <v>0</v>
      </c>
      <c r="L218" s="147">
        <v>17934</v>
      </c>
    </row>
    <row r="219" spans="1:12" hidden="1" x14ac:dyDescent="0.15">
      <c r="A219" s="197"/>
      <c r="B219" s="200"/>
      <c r="C219" s="22" t="s">
        <v>246</v>
      </c>
      <c r="D219" s="146">
        <v>62</v>
      </c>
      <c r="E219" s="146">
        <v>59</v>
      </c>
      <c r="F219" s="146">
        <v>100</v>
      </c>
      <c r="G219" s="146">
        <v>17866</v>
      </c>
      <c r="H219" s="146">
        <v>0</v>
      </c>
      <c r="I219" s="146">
        <v>0</v>
      </c>
      <c r="J219" s="146">
        <v>0</v>
      </c>
      <c r="K219" s="146">
        <v>0</v>
      </c>
      <c r="L219" s="147">
        <v>17866</v>
      </c>
    </row>
    <row r="220" spans="1:12" hidden="1" x14ac:dyDescent="0.15">
      <c r="A220" s="197"/>
      <c r="B220" s="200"/>
      <c r="C220" s="22" t="s">
        <v>247</v>
      </c>
      <c r="D220" s="146">
        <v>62</v>
      </c>
      <c r="E220" s="146">
        <v>56</v>
      </c>
      <c r="F220" s="146">
        <v>100</v>
      </c>
      <c r="G220" s="146">
        <v>16558</v>
      </c>
      <c r="H220" s="146">
        <v>0</v>
      </c>
      <c r="I220" s="146">
        <v>0</v>
      </c>
      <c r="J220" s="146">
        <v>0</v>
      </c>
      <c r="K220" s="146">
        <v>0</v>
      </c>
      <c r="L220" s="147">
        <v>16558</v>
      </c>
    </row>
    <row r="221" spans="1:12" ht="14.25" hidden="1" thickBot="1" x14ac:dyDescent="0.2">
      <c r="A221" s="198"/>
      <c r="B221" s="201"/>
      <c r="C221" s="25" t="s">
        <v>248</v>
      </c>
      <c r="D221" s="148">
        <v>62</v>
      </c>
      <c r="E221" s="148">
        <v>51</v>
      </c>
      <c r="F221" s="148">
        <v>100</v>
      </c>
      <c r="G221" s="148">
        <v>17150</v>
      </c>
      <c r="H221" s="148">
        <v>0</v>
      </c>
      <c r="I221" s="148">
        <v>0</v>
      </c>
      <c r="J221" s="148">
        <v>0</v>
      </c>
      <c r="K221" s="148">
        <v>0</v>
      </c>
      <c r="L221" s="149">
        <v>17150</v>
      </c>
    </row>
    <row r="222" spans="1:12" hidden="1" x14ac:dyDescent="0.15">
      <c r="A222" s="197">
        <v>19</v>
      </c>
      <c r="B222" s="199" t="s">
        <v>30</v>
      </c>
      <c r="C222" s="33" t="s">
        <v>237</v>
      </c>
      <c r="D222" s="144">
        <v>70</v>
      </c>
      <c r="E222" s="144">
        <v>44</v>
      </c>
      <c r="F222" s="144">
        <v>100</v>
      </c>
      <c r="G222" s="144">
        <v>17015</v>
      </c>
      <c r="H222" s="144">
        <v>0</v>
      </c>
      <c r="I222" s="144">
        <v>0</v>
      </c>
      <c r="J222" s="144">
        <v>0</v>
      </c>
      <c r="K222" s="144">
        <v>0</v>
      </c>
      <c r="L222" s="145">
        <v>17015</v>
      </c>
    </row>
    <row r="223" spans="1:12" hidden="1" x14ac:dyDescent="0.15">
      <c r="A223" s="197"/>
      <c r="B223" s="207"/>
      <c r="C223" s="33" t="s">
        <v>238</v>
      </c>
      <c r="D223" s="146">
        <v>70</v>
      </c>
      <c r="E223" s="146">
        <v>51</v>
      </c>
      <c r="F223" s="146">
        <v>100</v>
      </c>
      <c r="G223" s="146">
        <v>17636</v>
      </c>
      <c r="H223" s="146">
        <v>0</v>
      </c>
      <c r="I223" s="146">
        <v>0</v>
      </c>
      <c r="J223" s="146">
        <v>0</v>
      </c>
      <c r="K223" s="146">
        <v>0</v>
      </c>
      <c r="L223" s="147">
        <v>17636</v>
      </c>
    </row>
    <row r="224" spans="1:12" hidden="1" x14ac:dyDescent="0.15">
      <c r="A224" s="197"/>
      <c r="B224" s="200"/>
      <c r="C224" s="33" t="s">
        <v>239</v>
      </c>
      <c r="D224" s="146">
        <v>70</v>
      </c>
      <c r="E224" s="146">
        <v>59</v>
      </c>
      <c r="F224" s="146">
        <v>100</v>
      </c>
      <c r="G224" s="146">
        <v>20685</v>
      </c>
      <c r="H224" s="146">
        <v>0</v>
      </c>
      <c r="I224" s="146">
        <v>0</v>
      </c>
      <c r="J224" s="146">
        <v>0</v>
      </c>
      <c r="K224" s="146">
        <v>0</v>
      </c>
      <c r="L224" s="147">
        <v>20685</v>
      </c>
    </row>
    <row r="225" spans="1:12" hidden="1" x14ac:dyDescent="0.15">
      <c r="A225" s="197"/>
      <c r="B225" s="200"/>
      <c r="C225" s="33" t="s">
        <v>240</v>
      </c>
      <c r="D225" s="146">
        <v>70</v>
      </c>
      <c r="E225" s="146">
        <v>68</v>
      </c>
      <c r="F225" s="146">
        <v>100</v>
      </c>
      <c r="G225" s="146">
        <v>23796</v>
      </c>
      <c r="H225" s="146">
        <v>0</v>
      </c>
      <c r="I225" s="146">
        <v>0</v>
      </c>
      <c r="J225" s="146">
        <v>0</v>
      </c>
      <c r="K225" s="146">
        <v>0</v>
      </c>
      <c r="L225" s="147">
        <v>23796</v>
      </c>
    </row>
    <row r="226" spans="1:12" hidden="1" x14ac:dyDescent="0.15">
      <c r="A226" s="197"/>
      <c r="B226" s="200"/>
      <c r="C226" s="33" t="s">
        <v>241</v>
      </c>
      <c r="D226" s="146">
        <v>73</v>
      </c>
      <c r="E226" s="146">
        <v>73</v>
      </c>
      <c r="F226" s="146">
        <v>100</v>
      </c>
      <c r="G226" s="146">
        <v>25465</v>
      </c>
      <c r="H226" s="146">
        <v>0</v>
      </c>
      <c r="I226" s="146">
        <v>0</v>
      </c>
      <c r="J226" s="146">
        <v>0</v>
      </c>
      <c r="K226" s="146">
        <v>0</v>
      </c>
      <c r="L226" s="147">
        <v>25465</v>
      </c>
    </row>
    <row r="227" spans="1:12" hidden="1" x14ac:dyDescent="0.15">
      <c r="A227" s="197"/>
      <c r="B227" s="200"/>
      <c r="C227" s="22" t="s">
        <v>242</v>
      </c>
      <c r="D227" s="146">
        <v>73</v>
      </c>
      <c r="E227" s="146">
        <v>65</v>
      </c>
      <c r="F227" s="146">
        <v>100</v>
      </c>
      <c r="G227" s="146">
        <v>22814</v>
      </c>
      <c r="H227" s="146">
        <v>0</v>
      </c>
      <c r="I227" s="146">
        <v>0</v>
      </c>
      <c r="J227" s="146">
        <v>0</v>
      </c>
      <c r="K227" s="146">
        <v>0</v>
      </c>
      <c r="L227" s="147">
        <v>22814</v>
      </c>
    </row>
    <row r="228" spans="1:12" hidden="1" x14ac:dyDescent="0.15">
      <c r="A228" s="197"/>
      <c r="B228" s="200"/>
      <c r="C228" s="22" t="s">
        <v>243</v>
      </c>
      <c r="D228" s="146">
        <v>73</v>
      </c>
      <c r="E228" s="146">
        <v>53</v>
      </c>
      <c r="F228" s="146">
        <v>100</v>
      </c>
      <c r="G228" s="146">
        <v>19048</v>
      </c>
      <c r="H228" s="146">
        <v>0</v>
      </c>
      <c r="I228" s="146">
        <v>0</v>
      </c>
      <c r="J228" s="146">
        <v>0</v>
      </c>
      <c r="K228" s="146">
        <v>0</v>
      </c>
      <c r="L228" s="147">
        <v>19048</v>
      </c>
    </row>
    <row r="229" spans="1:12" hidden="1" x14ac:dyDescent="0.15">
      <c r="A229" s="197"/>
      <c r="B229" s="200"/>
      <c r="C229" s="22" t="s">
        <v>244</v>
      </c>
      <c r="D229" s="146">
        <v>73</v>
      </c>
      <c r="E229" s="146">
        <v>51</v>
      </c>
      <c r="F229" s="146">
        <v>100</v>
      </c>
      <c r="G229" s="146">
        <v>18692</v>
      </c>
      <c r="H229" s="146">
        <v>0</v>
      </c>
      <c r="I229" s="146">
        <v>0</v>
      </c>
      <c r="J229" s="146">
        <v>0</v>
      </c>
      <c r="K229" s="146">
        <v>0</v>
      </c>
      <c r="L229" s="147">
        <v>18692</v>
      </c>
    </row>
    <row r="230" spans="1:12" hidden="1" x14ac:dyDescent="0.15">
      <c r="A230" s="197"/>
      <c r="B230" s="200"/>
      <c r="C230" s="22" t="s">
        <v>245</v>
      </c>
      <c r="D230" s="146">
        <v>73</v>
      </c>
      <c r="E230" s="146">
        <v>68</v>
      </c>
      <c r="F230" s="146">
        <v>100</v>
      </c>
      <c r="G230" s="146">
        <v>22067</v>
      </c>
      <c r="H230" s="146">
        <v>0</v>
      </c>
      <c r="I230" s="146">
        <v>0</v>
      </c>
      <c r="J230" s="146">
        <v>0</v>
      </c>
      <c r="K230" s="146">
        <v>0</v>
      </c>
      <c r="L230" s="147">
        <v>22067</v>
      </c>
    </row>
    <row r="231" spans="1:12" hidden="1" x14ac:dyDescent="0.15">
      <c r="A231" s="197"/>
      <c r="B231" s="200"/>
      <c r="C231" s="22" t="s">
        <v>246</v>
      </c>
      <c r="D231" s="146">
        <v>73</v>
      </c>
      <c r="E231" s="146">
        <v>63</v>
      </c>
      <c r="F231" s="146">
        <v>100</v>
      </c>
      <c r="G231" s="146">
        <v>22296</v>
      </c>
      <c r="H231" s="146">
        <v>0</v>
      </c>
      <c r="I231" s="146">
        <v>0</v>
      </c>
      <c r="J231" s="146">
        <v>0</v>
      </c>
      <c r="K231" s="146">
        <v>0</v>
      </c>
      <c r="L231" s="147">
        <v>22296</v>
      </c>
    </row>
    <row r="232" spans="1:12" hidden="1" x14ac:dyDescent="0.15">
      <c r="A232" s="197"/>
      <c r="B232" s="200"/>
      <c r="C232" s="22" t="s">
        <v>247</v>
      </c>
      <c r="D232" s="146">
        <v>73</v>
      </c>
      <c r="E232" s="146">
        <v>58</v>
      </c>
      <c r="F232" s="146">
        <v>100</v>
      </c>
      <c r="G232" s="146">
        <v>20247</v>
      </c>
      <c r="H232" s="146">
        <v>0</v>
      </c>
      <c r="I232" s="146">
        <v>0</v>
      </c>
      <c r="J232" s="146">
        <v>0</v>
      </c>
      <c r="K232" s="146">
        <v>0</v>
      </c>
      <c r="L232" s="147">
        <v>20247</v>
      </c>
    </row>
    <row r="233" spans="1:12" ht="14.25" hidden="1" thickBot="1" x14ac:dyDescent="0.2">
      <c r="A233" s="198"/>
      <c r="B233" s="201"/>
      <c r="C233" s="25" t="s">
        <v>248</v>
      </c>
      <c r="D233" s="148">
        <v>73</v>
      </c>
      <c r="E233" s="148">
        <v>54</v>
      </c>
      <c r="F233" s="148">
        <v>100</v>
      </c>
      <c r="G233" s="148">
        <v>21112</v>
      </c>
      <c r="H233" s="148">
        <v>0</v>
      </c>
      <c r="I233" s="148">
        <v>0</v>
      </c>
      <c r="J233" s="148">
        <v>0</v>
      </c>
      <c r="K233" s="148">
        <v>0</v>
      </c>
      <c r="L233" s="149">
        <v>21112</v>
      </c>
    </row>
    <row r="234" spans="1:12" x14ac:dyDescent="0.15">
      <c r="A234" s="197">
        <v>10</v>
      </c>
      <c r="B234" s="200" t="s">
        <v>228</v>
      </c>
      <c r="C234" s="33" t="s">
        <v>237</v>
      </c>
      <c r="D234" s="153">
        <v>44</v>
      </c>
      <c r="E234" s="153">
        <v>44</v>
      </c>
      <c r="F234" s="153">
        <v>100</v>
      </c>
      <c r="G234" s="153">
        <v>9736</v>
      </c>
      <c r="H234" s="153">
        <v>0</v>
      </c>
      <c r="I234" s="153">
        <v>0</v>
      </c>
      <c r="J234" s="153">
        <v>0</v>
      </c>
      <c r="K234" s="153">
        <v>0</v>
      </c>
      <c r="L234" s="154">
        <v>9736</v>
      </c>
    </row>
    <row r="235" spans="1:12" x14ac:dyDescent="0.15">
      <c r="A235" s="197"/>
      <c r="B235" s="200"/>
      <c r="C235" s="33" t="s">
        <v>238</v>
      </c>
      <c r="D235" s="146">
        <v>49</v>
      </c>
      <c r="E235" s="146">
        <v>49</v>
      </c>
      <c r="F235" s="146">
        <v>100</v>
      </c>
      <c r="G235" s="146">
        <v>9058</v>
      </c>
      <c r="H235" s="146">
        <v>0</v>
      </c>
      <c r="I235" s="146">
        <v>0</v>
      </c>
      <c r="J235" s="146">
        <v>0</v>
      </c>
      <c r="K235" s="146">
        <v>0</v>
      </c>
      <c r="L235" s="147">
        <v>9058</v>
      </c>
    </row>
    <row r="236" spans="1:12" x14ac:dyDescent="0.15">
      <c r="A236" s="197"/>
      <c r="B236" s="200"/>
      <c r="C236" s="33" t="s">
        <v>239</v>
      </c>
      <c r="D236" s="146">
        <v>49</v>
      </c>
      <c r="E236" s="146">
        <v>32</v>
      </c>
      <c r="F236" s="146">
        <v>100</v>
      </c>
      <c r="G236" s="146">
        <v>6971</v>
      </c>
      <c r="H236" s="146">
        <v>0</v>
      </c>
      <c r="I236" s="146">
        <v>0</v>
      </c>
      <c r="J236" s="146">
        <v>0</v>
      </c>
      <c r="K236" s="146">
        <v>0</v>
      </c>
      <c r="L236" s="147">
        <v>6971</v>
      </c>
    </row>
    <row r="237" spans="1:12" x14ac:dyDescent="0.15">
      <c r="A237" s="197"/>
      <c r="B237" s="200"/>
      <c r="C237" s="33" t="s">
        <v>240</v>
      </c>
      <c r="D237" s="146">
        <v>49</v>
      </c>
      <c r="E237" s="146">
        <v>47</v>
      </c>
      <c r="F237" s="146">
        <v>100</v>
      </c>
      <c r="G237" s="146">
        <v>9722</v>
      </c>
      <c r="H237" s="146">
        <v>0</v>
      </c>
      <c r="I237" s="146">
        <v>0</v>
      </c>
      <c r="J237" s="146">
        <v>0</v>
      </c>
      <c r="K237" s="146">
        <v>0</v>
      </c>
      <c r="L237" s="147">
        <v>9722</v>
      </c>
    </row>
    <row r="238" spans="1:12" x14ac:dyDescent="0.15">
      <c r="A238" s="197"/>
      <c r="B238" s="200"/>
      <c r="C238" s="33" t="s">
        <v>241</v>
      </c>
      <c r="D238" s="146">
        <v>52</v>
      </c>
      <c r="E238" s="146">
        <v>52</v>
      </c>
      <c r="F238" s="146">
        <v>100</v>
      </c>
      <c r="G238" s="146">
        <v>11077</v>
      </c>
      <c r="H238" s="146">
        <v>0</v>
      </c>
      <c r="I238" s="146">
        <v>0</v>
      </c>
      <c r="J238" s="146">
        <v>0</v>
      </c>
      <c r="K238" s="146">
        <v>0</v>
      </c>
      <c r="L238" s="147">
        <v>11077</v>
      </c>
    </row>
    <row r="239" spans="1:12" x14ac:dyDescent="0.15">
      <c r="A239" s="197"/>
      <c r="B239" s="200"/>
      <c r="C239" s="22" t="s">
        <v>242</v>
      </c>
      <c r="D239" s="146">
        <v>52</v>
      </c>
      <c r="E239" s="146">
        <v>36</v>
      </c>
      <c r="F239" s="146">
        <v>100</v>
      </c>
      <c r="G239" s="146">
        <v>9026</v>
      </c>
      <c r="H239" s="146">
        <v>0</v>
      </c>
      <c r="I239" s="146">
        <v>0</v>
      </c>
      <c r="J239" s="146">
        <v>0</v>
      </c>
      <c r="K239" s="146">
        <v>0</v>
      </c>
      <c r="L239" s="147">
        <v>9026</v>
      </c>
    </row>
    <row r="240" spans="1:12" x14ac:dyDescent="0.15">
      <c r="A240" s="197"/>
      <c r="B240" s="200"/>
      <c r="C240" s="22" t="s">
        <v>243</v>
      </c>
      <c r="D240" s="146">
        <v>52</v>
      </c>
      <c r="E240" s="146">
        <v>32</v>
      </c>
      <c r="F240" s="146">
        <v>100</v>
      </c>
      <c r="G240" s="146">
        <v>7472</v>
      </c>
      <c r="H240" s="146">
        <v>0</v>
      </c>
      <c r="I240" s="146">
        <v>0</v>
      </c>
      <c r="J240" s="146">
        <v>0</v>
      </c>
      <c r="K240" s="146">
        <v>0</v>
      </c>
      <c r="L240" s="147">
        <v>7472</v>
      </c>
    </row>
    <row r="241" spans="1:12" x14ac:dyDescent="0.15">
      <c r="A241" s="197"/>
      <c r="B241" s="200"/>
      <c r="C241" s="22" t="s">
        <v>244</v>
      </c>
      <c r="D241" s="146">
        <v>56</v>
      </c>
      <c r="E241" s="146">
        <v>56</v>
      </c>
      <c r="F241" s="146">
        <v>100</v>
      </c>
      <c r="G241" s="146">
        <v>12352</v>
      </c>
      <c r="H241" s="146">
        <v>0</v>
      </c>
      <c r="I241" s="146">
        <v>0</v>
      </c>
      <c r="J241" s="146">
        <v>0</v>
      </c>
      <c r="K241" s="146">
        <v>0</v>
      </c>
      <c r="L241" s="147">
        <v>12352</v>
      </c>
    </row>
    <row r="242" spans="1:12" x14ac:dyDescent="0.15">
      <c r="A242" s="197"/>
      <c r="B242" s="200"/>
      <c r="C242" s="22" t="s">
        <v>245</v>
      </c>
      <c r="D242" s="146">
        <v>56</v>
      </c>
      <c r="E242" s="146">
        <v>56</v>
      </c>
      <c r="F242" s="146">
        <v>100</v>
      </c>
      <c r="G242" s="146">
        <v>13021</v>
      </c>
      <c r="H242" s="146">
        <v>0</v>
      </c>
      <c r="I242" s="146">
        <v>0</v>
      </c>
      <c r="J242" s="146">
        <v>0</v>
      </c>
      <c r="K242" s="146">
        <v>0</v>
      </c>
      <c r="L242" s="147">
        <v>13021</v>
      </c>
    </row>
    <row r="243" spans="1:12" x14ac:dyDescent="0.15">
      <c r="A243" s="197"/>
      <c r="B243" s="200"/>
      <c r="C243" s="22" t="s">
        <v>246</v>
      </c>
      <c r="D243" s="146">
        <v>82</v>
      </c>
      <c r="E243" s="146">
        <v>82</v>
      </c>
      <c r="F243" s="146">
        <v>100</v>
      </c>
      <c r="G243" s="146">
        <v>18583</v>
      </c>
      <c r="H243" s="146">
        <v>0</v>
      </c>
      <c r="I243" s="146">
        <v>0</v>
      </c>
      <c r="J243" s="146">
        <v>0</v>
      </c>
      <c r="K243" s="146">
        <v>0</v>
      </c>
      <c r="L243" s="147">
        <v>18583</v>
      </c>
    </row>
    <row r="244" spans="1:12" x14ac:dyDescent="0.15">
      <c r="A244" s="197"/>
      <c r="B244" s="200"/>
      <c r="C244" s="22" t="s">
        <v>247</v>
      </c>
      <c r="D244" s="146">
        <v>82</v>
      </c>
      <c r="E244" s="146">
        <v>49</v>
      </c>
      <c r="F244" s="146">
        <v>100</v>
      </c>
      <c r="G244" s="146">
        <v>8883</v>
      </c>
      <c r="H244" s="146">
        <v>0</v>
      </c>
      <c r="I244" s="146">
        <v>0</v>
      </c>
      <c r="J244" s="146">
        <v>0</v>
      </c>
      <c r="K244" s="146">
        <v>0</v>
      </c>
      <c r="L244" s="147">
        <v>8883</v>
      </c>
    </row>
    <row r="245" spans="1:12" ht="14.25" thickBot="1" x14ac:dyDescent="0.2">
      <c r="A245" s="198"/>
      <c r="B245" s="201"/>
      <c r="C245" s="25" t="s">
        <v>248</v>
      </c>
      <c r="D245" s="148">
        <v>82</v>
      </c>
      <c r="E245" s="148">
        <v>50</v>
      </c>
      <c r="F245" s="148">
        <v>100</v>
      </c>
      <c r="G245" s="148">
        <v>10862</v>
      </c>
      <c r="H245" s="148">
        <v>0</v>
      </c>
      <c r="I245" s="148">
        <v>0</v>
      </c>
      <c r="J245" s="148">
        <v>0</v>
      </c>
      <c r="K245" s="148">
        <v>0</v>
      </c>
      <c r="L245" s="149">
        <v>10862</v>
      </c>
    </row>
  </sheetData>
  <mergeCells count="46">
    <mergeCell ref="A6:A17"/>
    <mergeCell ref="B6:B17"/>
    <mergeCell ref="A18:A29"/>
    <mergeCell ref="B18:B29"/>
    <mergeCell ref="A30:A41"/>
    <mergeCell ref="B30:B41"/>
    <mergeCell ref="G4:L4"/>
    <mergeCell ref="A4:B5"/>
    <mergeCell ref="C4:C5"/>
    <mergeCell ref="D4:D5"/>
    <mergeCell ref="E4:E5"/>
    <mergeCell ref="F4:F5"/>
    <mergeCell ref="A42:A53"/>
    <mergeCell ref="B42:B53"/>
    <mergeCell ref="A102:A113"/>
    <mergeCell ref="B102:B113"/>
    <mergeCell ref="A78:A89"/>
    <mergeCell ref="B78:B89"/>
    <mergeCell ref="A90:A101"/>
    <mergeCell ref="B90:B101"/>
    <mergeCell ref="A54:A65"/>
    <mergeCell ref="B54:B65"/>
    <mergeCell ref="A66:A77"/>
    <mergeCell ref="B66:B77"/>
    <mergeCell ref="A174:A185"/>
    <mergeCell ref="B174:B185"/>
    <mergeCell ref="B150:B161"/>
    <mergeCell ref="A150:A161"/>
    <mergeCell ref="A162:A173"/>
    <mergeCell ref="B162:B173"/>
    <mergeCell ref="B114:B125"/>
    <mergeCell ref="A114:A125"/>
    <mergeCell ref="B126:B137"/>
    <mergeCell ref="A126:A137"/>
    <mergeCell ref="B138:B149"/>
    <mergeCell ref="A138:A149"/>
    <mergeCell ref="A234:A245"/>
    <mergeCell ref="B234:B245"/>
    <mergeCell ref="B186:B197"/>
    <mergeCell ref="B198:B209"/>
    <mergeCell ref="A198:A209"/>
    <mergeCell ref="A186:A197"/>
    <mergeCell ref="B222:B233"/>
    <mergeCell ref="A210:A221"/>
    <mergeCell ref="B210:B221"/>
    <mergeCell ref="A222:A233"/>
  </mergeCells>
  <phoneticPr fontId="1"/>
  <pageMargins left="0.62992125984251968" right="0.23622047244094491" top="0.74803149606299213" bottom="0.74803149606299213" header="0.31496062992125984" footer="0.51181102362204722"/>
  <pageSetup paperSize="9" scale="93" orientation="portrait" r:id="rId1"/>
  <headerFooter>
    <oddFooter>&amp;R長崎地区１_【別表４】_&amp;P／&amp;N</oddFooter>
  </headerFooter>
  <rowBreaks count="2" manualBreakCount="2">
    <brk id="89" max="11" man="1"/>
    <brk id="23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2B9E-84F7-4D4B-9043-CCA8D6176F37}">
  <sheetPr>
    <tabColor rgb="FF00B050"/>
  </sheetPr>
  <dimension ref="A1:E24"/>
  <sheetViews>
    <sheetView view="pageBreakPreview" zoomScale="85" zoomScaleNormal="100" zoomScaleSheetLayoutView="85" workbookViewId="0">
      <selection activeCell="I17" sqref="I17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355</v>
      </c>
    </row>
    <row r="4" spans="1:5" ht="32.1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5" ht="32.1" customHeight="1" x14ac:dyDescent="0.15">
      <c r="A5" s="2">
        <v>1</v>
      </c>
      <c r="B5" s="3" t="s">
        <v>168</v>
      </c>
      <c r="C5" s="3" t="s">
        <v>290</v>
      </c>
      <c r="D5" s="3" t="s">
        <v>5</v>
      </c>
      <c r="E5" s="3" t="s">
        <v>4</v>
      </c>
    </row>
    <row r="6" spans="1:5" ht="32.1" hidden="1" customHeight="1" x14ac:dyDescent="0.15">
      <c r="A6" s="2">
        <v>2</v>
      </c>
      <c r="B6" s="4" t="s">
        <v>170</v>
      </c>
      <c r="C6" s="3" t="s">
        <v>37</v>
      </c>
      <c r="D6" s="3" t="s">
        <v>5</v>
      </c>
      <c r="E6" s="3" t="s">
        <v>4</v>
      </c>
    </row>
    <row r="7" spans="1:5" ht="32.1" customHeight="1" x14ac:dyDescent="0.15">
      <c r="A7" s="2">
        <v>2</v>
      </c>
      <c r="B7" s="3" t="s">
        <v>172</v>
      </c>
      <c r="C7" s="3" t="s">
        <v>291</v>
      </c>
      <c r="D7" s="3" t="s">
        <v>38</v>
      </c>
      <c r="E7" s="3" t="s">
        <v>4</v>
      </c>
    </row>
    <row r="8" spans="1:5" ht="32.1" hidden="1" customHeight="1" x14ac:dyDescent="0.15">
      <c r="A8" s="2">
        <v>4</v>
      </c>
      <c r="B8" s="5" t="s">
        <v>174</v>
      </c>
      <c r="C8" s="6" t="s">
        <v>292</v>
      </c>
      <c r="D8" s="7" t="s">
        <v>214</v>
      </c>
      <c r="E8" s="3" t="s">
        <v>4</v>
      </c>
    </row>
    <row r="9" spans="1:5" ht="32.1" customHeight="1" x14ac:dyDescent="0.15">
      <c r="A9" s="2">
        <v>3</v>
      </c>
      <c r="B9" s="5" t="s">
        <v>176</v>
      </c>
      <c r="C9" s="6" t="s">
        <v>293</v>
      </c>
      <c r="D9" s="7" t="s">
        <v>214</v>
      </c>
      <c r="E9" s="3" t="s">
        <v>4</v>
      </c>
    </row>
    <row r="10" spans="1:5" ht="32.1" hidden="1" customHeight="1" x14ac:dyDescent="0.15">
      <c r="A10" s="2">
        <v>6</v>
      </c>
      <c r="B10" s="5" t="s">
        <v>189</v>
      </c>
      <c r="C10" s="5" t="s">
        <v>294</v>
      </c>
      <c r="D10" s="7" t="s">
        <v>138</v>
      </c>
      <c r="E10" s="3" t="s">
        <v>148</v>
      </c>
    </row>
    <row r="11" spans="1:5" ht="32.1" hidden="1" customHeight="1" x14ac:dyDescent="0.15">
      <c r="A11" s="2">
        <v>7</v>
      </c>
      <c r="B11" s="8" t="s">
        <v>61</v>
      </c>
      <c r="C11" s="9" t="s">
        <v>295</v>
      </c>
      <c r="D11" s="8" t="s">
        <v>149</v>
      </c>
      <c r="E11" s="3" t="s">
        <v>148</v>
      </c>
    </row>
    <row r="12" spans="1:5" ht="32.1" hidden="1" customHeight="1" x14ac:dyDescent="0.15">
      <c r="A12" s="2">
        <v>8</v>
      </c>
      <c r="B12" s="8" t="s">
        <v>320</v>
      </c>
      <c r="C12" s="9" t="s">
        <v>296</v>
      </c>
      <c r="D12" s="8" t="s">
        <v>149</v>
      </c>
      <c r="E12" s="3" t="s">
        <v>148</v>
      </c>
    </row>
    <row r="13" spans="1:5" ht="32.1" hidden="1" customHeight="1" x14ac:dyDescent="0.15">
      <c r="A13" s="2">
        <v>9</v>
      </c>
      <c r="B13" s="8" t="s">
        <v>63</v>
      </c>
      <c r="C13" s="9" t="s">
        <v>297</v>
      </c>
      <c r="D13" s="8" t="s">
        <v>149</v>
      </c>
      <c r="E13" s="3" t="s">
        <v>148</v>
      </c>
    </row>
    <row r="14" spans="1:5" ht="32.1" customHeight="1" x14ac:dyDescent="0.15">
      <c r="A14" s="2">
        <v>4</v>
      </c>
      <c r="B14" s="8" t="s">
        <v>64</v>
      </c>
      <c r="C14" s="9" t="s">
        <v>298</v>
      </c>
      <c r="D14" s="8" t="s">
        <v>149</v>
      </c>
      <c r="E14" s="3" t="s">
        <v>148</v>
      </c>
    </row>
    <row r="15" spans="1:5" ht="32.1" hidden="1" customHeight="1" x14ac:dyDescent="0.15">
      <c r="A15" s="2">
        <v>11</v>
      </c>
      <c r="B15" s="8" t="s">
        <v>65</v>
      </c>
      <c r="C15" s="9" t="s">
        <v>299</v>
      </c>
      <c r="D15" s="8" t="s">
        <v>149</v>
      </c>
      <c r="E15" s="3" t="s">
        <v>148</v>
      </c>
    </row>
    <row r="16" spans="1:5" ht="32.1" customHeight="1" x14ac:dyDescent="0.15">
      <c r="A16" s="2">
        <v>5</v>
      </c>
      <c r="B16" s="8" t="s">
        <v>66</v>
      </c>
      <c r="C16" s="9" t="s">
        <v>300</v>
      </c>
      <c r="D16" s="8" t="s">
        <v>149</v>
      </c>
      <c r="E16" s="3" t="s">
        <v>148</v>
      </c>
    </row>
    <row r="17" spans="1:5" ht="32.1" customHeight="1" x14ac:dyDescent="0.15">
      <c r="A17" s="2">
        <v>6</v>
      </c>
      <c r="B17" s="8" t="s">
        <v>67</v>
      </c>
      <c r="C17" s="9" t="s">
        <v>300</v>
      </c>
      <c r="D17" s="8" t="s">
        <v>149</v>
      </c>
      <c r="E17" s="3" t="s">
        <v>148</v>
      </c>
    </row>
    <row r="18" spans="1:5" ht="32.1" customHeight="1" x14ac:dyDescent="0.15">
      <c r="A18" s="2">
        <v>7</v>
      </c>
      <c r="B18" s="8" t="s">
        <v>177</v>
      </c>
      <c r="C18" s="9" t="s">
        <v>150</v>
      </c>
      <c r="D18" s="8" t="s">
        <v>149</v>
      </c>
      <c r="E18" s="3" t="s">
        <v>148</v>
      </c>
    </row>
    <row r="19" spans="1:5" ht="32.1" hidden="1" customHeight="1" x14ac:dyDescent="0.15">
      <c r="A19" s="2">
        <v>15</v>
      </c>
      <c r="B19" s="8" t="s">
        <v>68</v>
      </c>
      <c r="C19" s="9" t="s">
        <v>151</v>
      </c>
      <c r="D19" s="8" t="s">
        <v>152</v>
      </c>
      <c r="E19" s="8" t="s">
        <v>148</v>
      </c>
    </row>
    <row r="20" spans="1:5" ht="32.1" hidden="1" customHeight="1" x14ac:dyDescent="0.15">
      <c r="A20" s="2">
        <v>16</v>
      </c>
      <c r="B20" s="10" t="s">
        <v>41</v>
      </c>
      <c r="C20" s="10" t="s">
        <v>71</v>
      </c>
      <c r="D20" s="8" t="s">
        <v>5</v>
      </c>
      <c r="E20" s="3" t="s">
        <v>4</v>
      </c>
    </row>
    <row r="21" spans="1:5" ht="32.1" customHeight="1" x14ac:dyDescent="0.15">
      <c r="A21" s="2">
        <v>8</v>
      </c>
      <c r="B21" s="11" t="s">
        <v>256</v>
      </c>
      <c r="C21" s="8" t="s">
        <v>29</v>
      </c>
      <c r="D21" s="8" t="s">
        <v>28</v>
      </c>
      <c r="E21" s="3" t="s">
        <v>4</v>
      </c>
    </row>
    <row r="22" spans="1:5" ht="32.1" customHeight="1" x14ac:dyDescent="0.15">
      <c r="A22" s="2">
        <v>9</v>
      </c>
      <c r="B22" s="8" t="s">
        <v>215</v>
      </c>
      <c r="C22" s="8" t="s">
        <v>69</v>
      </c>
      <c r="D22" s="8" t="s">
        <v>5</v>
      </c>
      <c r="E22" s="3" t="s">
        <v>4</v>
      </c>
    </row>
    <row r="23" spans="1:5" s="12" customFormat="1" ht="32.1" customHeight="1" x14ac:dyDescent="0.15">
      <c r="A23" s="2">
        <v>10</v>
      </c>
      <c r="B23" s="9" t="s">
        <v>116</v>
      </c>
      <c r="C23" s="8" t="s">
        <v>301</v>
      </c>
      <c r="D23" s="9" t="s">
        <v>117</v>
      </c>
      <c r="E23" s="8" t="s">
        <v>4</v>
      </c>
    </row>
    <row r="24" spans="1:5" ht="32.1" hidden="1" customHeight="1" x14ac:dyDescent="0.15">
      <c r="A24" s="2">
        <v>20</v>
      </c>
      <c r="B24" s="8" t="s">
        <v>230</v>
      </c>
      <c r="C24" s="8" t="s">
        <v>234</v>
      </c>
      <c r="D24" s="8" t="s">
        <v>235</v>
      </c>
      <c r="E24" s="8" t="s">
        <v>4</v>
      </c>
    </row>
  </sheetData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  <headerFooter>
    <oddFooter>&amp;R長崎地区２_【別表１】_&amp;P／&amp;N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1C21-7C29-41FF-BA26-1C9CC7495427}">
  <sheetPr>
    <tabColor rgb="FF00B050"/>
  </sheetPr>
  <dimension ref="A1:L24"/>
  <sheetViews>
    <sheetView view="pageBreakPreview" zoomScale="85" zoomScaleNormal="200" zoomScaleSheetLayoutView="85" workbookViewId="0">
      <selection activeCell="B20" sqref="B20"/>
    </sheetView>
  </sheetViews>
  <sheetFormatPr defaultRowHeight="13.5" x14ac:dyDescent="0.15"/>
  <cols>
    <col min="1" max="1" width="3.625" style="1" customWidth="1"/>
    <col min="2" max="2" width="32" style="1" bestFit="1" customWidth="1"/>
    <col min="3" max="3" width="7.125" style="1" customWidth="1"/>
    <col min="4" max="4" width="10.625" style="1" customWidth="1"/>
    <col min="5" max="5" width="7.75" style="1" customWidth="1"/>
    <col min="6" max="6" width="7.375" style="1" customWidth="1"/>
    <col min="7" max="8" width="6.875" style="1" customWidth="1"/>
    <col min="9" max="10" width="21.625" style="1" customWidth="1"/>
    <col min="11" max="12" width="10.125" style="1" customWidth="1"/>
    <col min="13" max="16384" width="9" style="1"/>
  </cols>
  <sheetData>
    <row r="1" spans="1:12" ht="14.25" x14ac:dyDescent="0.15">
      <c r="A1" s="13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15">
      <c r="A2" s="13"/>
      <c r="B2" s="47" t="s">
        <v>355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1.25" customHeight="1" x14ac:dyDescent="0.15">
      <c r="A3" s="194" t="s">
        <v>95</v>
      </c>
      <c r="B3" s="195"/>
      <c r="C3" s="48" t="s">
        <v>10</v>
      </c>
      <c r="D3" s="49" t="s">
        <v>9</v>
      </c>
      <c r="E3" s="50" t="s">
        <v>279</v>
      </c>
      <c r="F3" s="135" t="s">
        <v>269</v>
      </c>
      <c r="G3" s="52" t="s">
        <v>270</v>
      </c>
      <c r="H3" s="50" t="s">
        <v>271</v>
      </c>
      <c r="I3" s="50" t="s">
        <v>272</v>
      </c>
      <c r="J3" s="50" t="s">
        <v>273</v>
      </c>
      <c r="K3" s="50" t="s">
        <v>274</v>
      </c>
      <c r="L3" s="53" t="s">
        <v>275</v>
      </c>
    </row>
    <row r="4" spans="1:12" ht="41.25" customHeight="1" x14ac:dyDescent="0.15">
      <c r="A4" s="54">
        <v>1</v>
      </c>
      <c r="B4" s="55" t="s">
        <v>167</v>
      </c>
      <c r="C4" s="138">
        <f>別表3【長崎2】!D5</f>
        <v>126</v>
      </c>
      <c r="D4" s="139">
        <f>SUM(別表3【長崎2】!K5:K16)</f>
        <v>276300</v>
      </c>
      <c r="E4" s="181">
        <v>300</v>
      </c>
      <c r="F4" s="57" t="s">
        <v>321</v>
      </c>
      <c r="G4" s="57" t="s">
        <v>40</v>
      </c>
      <c r="H4" s="57" t="s">
        <v>40</v>
      </c>
      <c r="I4" s="58" t="s">
        <v>36</v>
      </c>
      <c r="J4" s="58" t="s">
        <v>54</v>
      </c>
      <c r="K4" s="58" t="s">
        <v>7</v>
      </c>
      <c r="L4" s="59" t="s">
        <v>7</v>
      </c>
    </row>
    <row r="5" spans="1:12" ht="41.25" hidden="1" customHeight="1" x14ac:dyDescent="0.15">
      <c r="A5" s="54">
        <v>2</v>
      </c>
      <c r="B5" s="55" t="s">
        <v>169</v>
      </c>
      <c r="C5" s="138">
        <f>別表3【長崎2】!D17</f>
        <v>92</v>
      </c>
      <c r="D5" s="139">
        <f>SUM(別表3【長崎2】!K17:K28)</f>
        <v>93600</v>
      </c>
      <c r="E5" s="181">
        <v>350</v>
      </c>
      <c r="F5" s="57" t="s">
        <v>322</v>
      </c>
      <c r="G5" s="57" t="s">
        <v>40</v>
      </c>
      <c r="H5" s="57" t="s">
        <v>40</v>
      </c>
      <c r="I5" s="58" t="s">
        <v>57</v>
      </c>
      <c r="J5" s="58" t="s">
        <v>58</v>
      </c>
      <c r="K5" s="58" t="s">
        <v>7</v>
      </c>
      <c r="L5" s="59" t="s">
        <v>7</v>
      </c>
    </row>
    <row r="6" spans="1:12" ht="41.25" customHeight="1" x14ac:dyDescent="0.15">
      <c r="A6" s="54">
        <v>2</v>
      </c>
      <c r="B6" s="55" t="s">
        <v>171</v>
      </c>
      <c r="C6" s="138">
        <f>別表3【長崎2】!D29</f>
        <v>18</v>
      </c>
      <c r="D6" s="139">
        <f>SUM(別表3【長崎2】!K29:K40)</f>
        <v>42800</v>
      </c>
      <c r="E6" s="181">
        <v>100</v>
      </c>
      <c r="F6" s="57" t="s">
        <v>323</v>
      </c>
      <c r="G6" s="57" t="s">
        <v>40</v>
      </c>
      <c r="H6" s="57" t="s">
        <v>40</v>
      </c>
      <c r="I6" s="58" t="s">
        <v>57</v>
      </c>
      <c r="J6" s="58" t="s">
        <v>58</v>
      </c>
      <c r="K6" s="58" t="s">
        <v>7</v>
      </c>
      <c r="L6" s="59" t="s">
        <v>7</v>
      </c>
    </row>
    <row r="7" spans="1:12" ht="41.25" hidden="1" customHeight="1" x14ac:dyDescent="0.15">
      <c r="A7" s="54">
        <v>4</v>
      </c>
      <c r="B7" s="55" t="s">
        <v>173</v>
      </c>
      <c r="C7" s="138">
        <f>別表3【長崎2】!D41</f>
        <v>91</v>
      </c>
      <c r="D7" s="139">
        <f>SUM(別表3【長崎2】!K41:K52)</f>
        <v>147500</v>
      </c>
      <c r="E7" s="181">
        <v>300</v>
      </c>
      <c r="F7" s="57" t="s">
        <v>40</v>
      </c>
      <c r="G7" s="57" t="s">
        <v>40</v>
      </c>
      <c r="H7" s="57" t="s">
        <v>40</v>
      </c>
      <c r="I7" s="58" t="s">
        <v>36</v>
      </c>
      <c r="J7" s="58" t="s">
        <v>58</v>
      </c>
      <c r="K7" s="58" t="s">
        <v>7</v>
      </c>
      <c r="L7" s="59" t="s">
        <v>7</v>
      </c>
    </row>
    <row r="8" spans="1:12" ht="41.25" customHeight="1" x14ac:dyDescent="0.15">
      <c r="A8" s="54">
        <v>3</v>
      </c>
      <c r="B8" s="55" t="s">
        <v>175</v>
      </c>
      <c r="C8" s="138">
        <f>別表3【長崎2】!D53</f>
        <v>149</v>
      </c>
      <c r="D8" s="139">
        <f>SUM(別表3【長崎2】!K53:K64)</f>
        <v>324700</v>
      </c>
      <c r="E8" s="181">
        <v>500</v>
      </c>
      <c r="F8" s="57" t="s">
        <v>40</v>
      </c>
      <c r="G8" s="57" t="s">
        <v>40</v>
      </c>
      <c r="H8" s="57" t="s">
        <v>40</v>
      </c>
      <c r="I8" s="58" t="s">
        <v>36</v>
      </c>
      <c r="J8" s="58" t="s">
        <v>58</v>
      </c>
      <c r="K8" s="58" t="s">
        <v>7</v>
      </c>
      <c r="L8" s="59" t="s">
        <v>7</v>
      </c>
    </row>
    <row r="9" spans="1:12" ht="41.25" hidden="1" customHeight="1" x14ac:dyDescent="0.15">
      <c r="A9" s="54">
        <v>6</v>
      </c>
      <c r="B9" s="55" t="s">
        <v>189</v>
      </c>
      <c r="C9" s="138">
        <f>別表3【長崎2】!D65</f>
        <v>169</v>
      </c>
      <c r="D9" s="139">
        <f>SUM(別表3【長崎2】!K65:K76)</f>
        <v>278000</v>
      </c>
      <c r="E9" s="181">
        <v>950</v>
      </c>
      <c r="F9" s="57" t="s">
        <v>313</v>
      </c>
      <c r="G9" s="57" t="s">
        <v>6</v>
      </c>
      <c r="H9" s="57" t="s">
        <v>6</v>
      </c>
      <c r="I9" s="58" t="s">
        <v>57</v>
      </c>
      <c r="J9" s="58" t="s">
        <v>58</v>
      </c>
      <c r="K9" s="58" t="s">
        <v>7</v>
      </c>
      <c r="L9" s="59" t="s">
        <v>7</v>
      </c>
    </row>
    <row r="10" spans="1:12" ht="41.25" hidden="1" customHeight="1" x14ac:dyDescent="0.15">
      <c r="A10" s="54">
        <v>4</v>
      </c>
      <c r="B10" s="55" t="s">
        <v>61</v>
      </c>
      <c r="C10" s="138">
        <f>別表3【長崎2】!D77</f>
        <v>21</v>
      </c>
      <c r="D10" s="139">
        <f>SUM(別表3【長崎2】!K77:K88)</f>
        <v>11300</v>
      </c>
      <c r="E10" s="181">
        <v>225</v>
      </c>
      <c r="F10" s="72" t="s">
        <v>324</v>
      </c>
      <c r="G10" s="57" t="s">
        <v>6</v>
      </c>
      <c r="H10" s="57" t="s">
        <v>6</v>
      </c>
      <c r="I10" s="58" t="s">
        <v>57</v>
      </c>
      <c r="J10" s="58" t="s">
        <v>58</v>
      </c>
      <c r="K10" s="58" t="s">
        <v>7</v>
      </c>
      <c r="L10" s="59" t="s">
        <v>7</v>
      </c>
    </row>
    <row r="11" spans="1:12" ht="41.25" hidden="1" customHeight="1" x14ac:dyDescent="0.15">
      <c r="A11" s="54">
        <v>5</v>
      </c>
      <c r="B11" s="55" t="s">
        <v>320</v>
      </c>
      <c r="C11" s="138">
        <f>別表3【長崎2】!D89</f>
        <v>17</v>
      </c>
      <c r="D11" s="139">
        <f>SUM(別表3【長崎2】!K89:K100)</f>
        <v>17200</v>
      </c>
      <c r="E11" s="181">
        <v>200</v>
      </c>
      <c r="F11" s="72" t="s">
        <v>322</v>
      </c>
      <c r="G11" s="57" t="s">
        <v>6</v>
      </c>
      <c r="H11" s="57" t="s">
        <v>6</v>
      </c>
      <c r="I11" s="58" t="s">
        <v>133</v>
      </c>
      <c r="J11" s="58" t="s">
        <v>54</v>
      </c>
      <c r="K11" s="58" t="s">
        <v>7</v>
      </c>
      <c r="L11" s="59" t="s">
        <v>7</v>
      </c>
    </row>
    <row r="12" spans="1:12" ht="41.25" hidden="1" customHeight="1" x14ac:dyDescent="0.15">
      <c r="A12" s="54">
        <v>6</v>
      </c>
      <c r="B12" s="61" t="s">
        <v>63</v>
      </c>
      <c r="C12" s="138">
        <f>別表3【長崎2】!D101</f>
        <v>50</v>
      </c>
      <c r="D12" s="139">
        <f>SUM(別表3【長崎2】!K101:K112)</f>
        <v>72700</v>
      </c>
      <c r="E12" s="182">
        <v>100</v>
      </c>
      <c r="F12" s="133" t="s">
        <v>325</v>
      </c>
      <c r="G12" s="62" t="s">
        <v>6</v>
      </c>
      <c r="H12" s="62" t="s">
        <v>6</v>
      </c>
      <c r="I12" s="61" t="s">
        <v>153</v>
      </c>
      <c r="J12" s="61" t="s">
        <v>56</v>
      </c>
      <c r="K12" s="61" t="s">
        <v>7</v>
      </c>
      <c r="L12" s="63" t="s">
        <v>7</v>
      </c>
    </row>
    <row r="13" spans="1:12" ht="41.25" customHeight="1" x14ac:dyDescent="0.15">
      <c r="A13" s="54">
        <v>4</v>
      </c>
      <c r="B13" s="64" t="s">
        <v>64</v>
      </c>
      <c r="C13" s="138">
        <f>別表3【長崎2】!D113</f>
        <v>108</v>
      </c>
      <c r="D13" s="139">
        <f>SUM(別表3【長崎2】!K113:K124)</f>
        <v>230900</v>
      </c>
      <c r="E13" s="183">
        <v>350</v>
      </c>
      <c r="F13" s="132" t="s">
        <v>314</v>
      </c>
      <c r="G13" s="65" t="s">
        <v>6</v>
      </c>
      <c r="H13" s="65" t="s">
        <v>6</v>
      </c>
      <c r="I13" s="10" t="s">
        <v>153</v>
      </c>
      <c r="J13" s="10" t="s">
        <v>56</v>
      </c>
      <c r="K13" s="10" t="s">
        <v>7</v>
      </c>
      <c r="L13" s="10" t="s">
        <v>7</v>
      </c>
    </row>
    <row r="14" spans="1:12" ht="41.25" hidden="1" customHeight="1" x14ac:dyDescent="0.15">
      <c r="A14" s="54">
        <v>7</v>
      </c>
      <c r="B14" s="66" t="s">
        <v>65</v>
      </c>
      <c r="C14" s="138">
        <f>別表3【長崎2】!D125</f>
        <v>115</v>
      </c>
      <c r="D14" s="139">
        <f>SUM(別表3【長崎2】!K125:K136)</f>
        <v>88600</v>
      </c>
      <c r="E14" s="184">
        <v>1228</v>
      </c>
      <c r="F14" s="134" t="s">
        <v>326</v>
      </c>
      <c r="G14" s="67" t="s">
        <v>6</v>
      </c>
      <c r="H14" s="67" t="s">
        <v>6</v>
      </c>
      <c r="I14" s="68" t="s">
        <v>57</v>
      </c>
      <c r="J14" s="68" t="s">
        <v>58</v>
      </c>
      <c r="K14" s="68" t="s">
        <v>7</v>
      </c>
      <c r="L14" s="69" t="s">
        <v>7</v>
      </c>
    </row>
    <row r="15" spans="1:12" ht="41.25" customHeight="1" x14ac:dyDescent="0.15">
      <c r="A15" s="54">
        <v>5</v>
      </c>
      <c r="B15" s="55" t="s">
        <v>66</v>
      </c>
      <c r="C15" s="138">
        <f>別表3【長崎2】!D137</f>
        <v>144</v>
      </c>
      <c r="D15" s="139">
        <f>SUM(別表3【長崎2】!K137:K148)</f>
        <v>370200</v>
      </c>
      <c r="E15" s="181">
        <v>755</v>
      </c>
      <c r="F15" s="72" t="s">
        <v>315</v>
      </c>
      <c r="G15" s="57" t="s">
        <v>6</v>
      </c>
      <c r="H15" s="57" t="s">
        <v>6</v>
      </c>
      <c r="I15" s="58" t="s">
        <v>154</v>
      </c>
      <c r="J15" s="58" t="s">
        <v>155</v>
      </c>
      <c r="K15" s="58" t="s">
        <v>7</v>
      </c>
      <c r="L15" s="70" t="s">
        <v>7</v>
      </c>
    </row>
    <row r="16" spans="1:12" ht="41.25" customHeight="1" x14ac:dyDescent="0.15">
      <c r="A16" s="54">
        <v>6</v>
      </c>
      <c r="B16" s="55" t="s">
        <v>67</v>
      </c>
      <c r="C16" s="138">
        <f>別表3【長崎2】!D149</f>
        <v>37</v>
      </c>
      <c r="D16" s="139">
        <f>SUM(別表3【長崎2】!K149:K160)</f>
        <v>96200</v>
      </c>
      <c r="E16" s="181">
        <v>125</v>
      </c>
      <c r="F16" s="72" t="s">
        <v>327</v>
      </c>
      <c r="G16" s="57" t="s">
        <v>6</v>
      </c>
      <c r="H16" s="57" t="s">
        <v>6</v>
      </c>
      <c r="I16" s="58" t="s">
        <v>156</v>
      </c>
      <c r="J16" s="58" t="s">
        <v>157</v>
      </c>
      <c r="K16" s="58" t="s">
        <v>7</v>
      </c>
      <c r="L16" s="70" t="s">
        <v>7</v>
      </c>
    </row>
    <row r="17" spans="1:12" ht="41.25" customHeight="1" x14ac:dyDescent="0.15">
      <c r="A17" s="54">
        <v>7</v>
      </c>
      <c r="B17" s="55" t="s">
        <v>177</v>
      </c>
      <c r="C17" s="138">
        <f>別表3【長崎2】!D161</f>
        <v>100</v>
      </c>
      <c r="D17" s="139">
        <f>SUM(別表3【長崎2】!K161:K172)</f>
        <v>248500</v>
      </c>
      <c r="E17" s="181">
        <v>310</v>
      </c>
      <c r="F17" s="72" t="s">
        <v>316</v>
      </c>
      <c r="G17" s="57" t="s">
        <v>6</v>
      </c>
      <c r="H17" s="57" t="s">
        <v>6</v>
      </c>
      <c r="I17" s="58" t="s">
        <v>57</v>
      </c>
      <c r="J17" s="58" t="s">
        <v>58</v>
      </c>
      <c r="K17" s="58" t="s">
        <v>7</v>
      </c>
      <c r="L17" s="63" t="s">
        <v>7</v>
      </c>
    </row>
    <row r="18" spans="1:12" ht="41.25" hidden="1" customHeight="1" x14ac:dyDescent="0.15">
      <c r="A18" s="54">
        <v>8</v>
      </c>
      <c r="B18" s="61" t="s">
        <v>68</v>
      </c>
      <c r="C18" s="138">
        <f>別表3【長崎2】!D173</f>
        <v>227</v>
      </c>
      <c r="D18" s="139">
        <f>SUM(別表3【長崎2】!K173:K184)</f>
        <v>268000</v>
      </c>
      <c r="E18" s="181">
        <v>600</v>
      </c>
      <c r="F18" s="60" t="s">
        <v>6</v>
      </c>
      <c r="G18" s="57" t="s">
        <v>6</v>
      </c>
      <c r="H18" s="57" t="s">
        <v>6</v>
      </c>
      <c r="I18" s="58" t="s">
        <v>57</v>
      </c>
      <c r="J18" s="58" t="s">
        <v>58</v>
      </c>
      <c r="K18" s="58" t="s">
        <v>7</v>
      </c>
      <c r="L18" s="70" t="s">
        <v>7</v>
      </c>
    </row>
    <row r="19" spans="1:12" ht="41.25" hidden="1" customHeight="1" x14ac:dyDescent="0.15">
      <c r="A19" s="54">
        <v>9</v>
      </c>
      <c r="B19" s="55" t="s">
        <v>41</v>
      </c>
      <c r="C19" s="138">
        <f>別表3【長崎2】!D185</f>
        <v>263</v>
      </c>
      <c r="D19" s="139">
        <f>SUM(別表3【長崎2】!K185:K196)</f>
        <v>468200</v>
      </c>
      <c r="E19" s="181">
        <v>2155</v>
      </c>
      <c r="F19" s="57" t="s">
        <v>212</v>
      </c>
      <c r="G19" s="57" t="s">
        <v>6</v>
      </c>
      <c r="H19" s="57" t="s">
        <v>6</v>
      </c>
      <c r="I19" s="58" t="s">
        <v>158</v>
      </c>
      <c r="J19" s="58" t="s">
        <v>159</v>
      </c>
      <c r="K19" s="58" t="s">
        <v>7</v>
      </c>
      <c r="L19" s="59" t="s">
        <v>7</v>
      </c>
    </row>
    <row r="20" spans="1:12" ht="41.25" customHeight="1" x14ac:dyDescent="0.15">
      <c r="A20" s="54">
        <v>8</v>
      </c>
      <c r="B20" s="11" t="s">
        <v>256</v>
      </c>
      <c r="C20" s="138">
        <f>別表3【長崎2】!D197</f>
        <v>82</v>
      </c>
      <c r="D20" s="139">
        <f>SUM(別表3【長崎2】!K197:K208)</f>
        <v>208100</v>
      </c>
      <c r="E20" s="181">
        <v>250</v>
      </c>
      <c r="F20" s="57" t="s">
        <v>311</v>
      </c>
      <c r="G20" s="57" t="s">
        <v>6</v>
      </c>
      <c r="H20" s="57" t="s">
        <v>6</v>
      </c>
      <c r="I20" s="58" t="s">
        <v>160</v>
      </c>
      <c r="J20" s="58" t="s">
        <v>161</v>
      </c>
      <c r="K20" s="58" t="s">
        <v>7</v>
      </c>
      <c r="L20" s="59" t="s">
        <v>7</v>
      </c>
    </row>
    <row r="21" spans="1:12" s="12" customFormat="1" ht="41.25" customHeight="1" x14ac:dyDescent="0.15">
      <c r="A21" s="54">
        <v>9</v>
      </c>
      <c r="B21" s="55" t="s">
        <v>215</v>
      </c>
      <c r="C21" s="138">
        <f>別表3【長崎2】!D209</f>
        <v>62</v>
      </c>
      <c r="D21" s="139">
        <f>SUM(別表3【長崎2】!K209:K220)</f>
        <v>204500</v>
      </c>
      <c r="E21" s="181">
        <v>450</v>
      </c>
      <c r="F21" s="57" t="s">
        <v>317</v>
      </c>
      <c r="G21" s="57" t="s">
        <v>6</v>
      </c>
      <c r="H21" s="57" t="s">
        <v>6</v>
      </c>
      <c r="I21" s="58" t="s">
        <v>26</v>
      </c>
      <c r="J21" s="58" t="s">
        <v>70</v>
      </c>
      <c r="K21" s="58" t="s">
        <v>7</v>
      </c>
      <c r="L21" s="59" t="s">
        <v>7</v>
      </c>
    </row>
    <row r="22" spans="1:12" ht="54" customHeight="1" x14ac:dyDescent="0.15">
      <c r="A22" s="54">
        <v>10</v>
      </c>
      <c r="B22" s="71" t="s">
        <v>116</v>
      </c>
      <c r="C22" s="138">
        <f>別表3【長崎2】!D221</f>
        <v>73</v>
      </c>
      <c r="D22" s="139">
        <f>SUM(別表3【長崎2】!K221:K232)</f>
        <v>250800</v>
      </c>
      <c r="E22" s="181">
        <v>250</v>
      </c>
      <c r="F22" s="72" t="s">
        <v>318</v>
      </c>
      <c r="G22" s="57" t="s">
        <v>6</v>
      </c>
      <c r="H22" s="57" t="s">
        <v>6</v>
      </c>
      <c r="I22" s="58" t="s">
        <v>231</v>
      </c>
      <c r="J22" s="58" t="s">
        <v>118</v>
      </c>
      <c r="K22" s="58" t="s">
        <v>7</v>
      </c>
      <c r="L22" s="59" t="s">
        <v>7</v>
      </c>
    </row>
    <row r="23" spans="1:12" ht="40.5" hidden="1" x14ac:dyDescent="0.15">
      <c r="A23" s="54">
        <v>10</v>
      </c>
      <c r="B23" s="58" t="s">
        <v>230</v>
      </c>
      <c r="C23" s="140">
        <f>別表3【長崎2】!D233</f>
        <v>82</v>
      </c>
      <c r="D23" s="141">
        <f>SUM(別表3【長崎2】!K233:K244)</f>
        <v>126900</v>
      </c>
      <c r="E23" s="181">
        <v>250</v>
      </c>
      <c r="F23" s="72" t="s">
        <v>319</v>
      </c>
      <c r="G23" s="57" t="s">
        <v>6</v>
      </c>
      <c r="H23" s="57" t="s">
        <v>6</v>
      </c>
      <c r="I23" s="58" t="s">
        <v>232</v>
      </c>
      <c r="J23" s="58" t="s">
        <v>233</v>
      </c>
      <c r="K23" s="58" t="s">
        <v>7</v>
      </c>
      <c r="L23" s="59" t="s">
        <v>7</v>
      </c>
    </row>
    <row r="24" spans="1:12" ht="40.5" customHeight="1" x14ac:dyDescent="0.15">
      <c r="A24" s="73"/>
      <c r="B24" s="74" t="s">
        <v>106</v>
      </c>
      <c r="C24" s="142">
        <f>SUM(C4,C6,C8,C13,C15,C16,C17,C20,C21,C22)</f>
        <v>899</v>
      </c>
      <c r="D24" s="142">
        <f>SUM(D4,D6,D8,D13,D15,D16,D17,D20,D21,D22)</f>
        <v>2253000</v>
      </c>
      <c r="E24" s="143"/>
      <c r="F24" s="46"/>
      <c r="G24" s="46"/>
      <c r="H24" s="46"/>
      <c r="I24" s="46"/>
      <c r="J24" s="46"/>
      <c r="K24" s="46"/>
      <c r="L24" s="46"/>
    </row>
  </sheetData>
  <mergeCells count="1">
    <mergeCell ref="A3:B3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&amp;R長崎地区２_【別表２】_&amp;P／&amp;N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E75C-48EE-4BD3-960C-673BF6EFA0DF}">
  <sheetPr>
    <tabColor rgb="FF00B050"/>
  </sheetPr>
  <dimension ref="A1:N244"/>
  <sheetViews>
    <sheetView view="pageBreakPreview" zoomScale="85" zoomScaleNormal="100" zoomScaleSheetLayoutView="85" workbookViewId="0">
      <pane xSplit="2" ySplit="4" topLeftCell="C5" activePane="bottomRight" state="frozen"/>
      <selection activeCell="J13" sqref="J13"/>
      <selection pane="topRight" activeCell="J13" sqref="J13"/>
      <selection pane="bottomLeft" activeCell="J13" sqref="J13"/>
      <selection pane="bottomRight" activeCell="Q59" sqref="Q59"/>
    </sheetView>
  </sheetViews>
  <sheetFormatPr defaultRowHeight="13.5" x14ac:dyDescent="0.15"/>
  <cols>
    <col min="1" max="1" width="3.625" style="1" customWidth="1"/>
    <col min="2" max="2" width="13.75" style="1" customWidth="1"/>
    <col min="3" max="3" width="9" style="1"/>
    <col min="4" max="5" width="9.375" style="1" bestFit="1" customWidth="1"/>
    <col min="6" max="10" width="8.625" style="1" customWidth="1"/>
    <col min="11" max="11" width="10.125" style="1" bestFit="1" customWidth="1"/>
    <col min="12" max="12" width="5.625" style="1" bestFit="1" customWidth="1"/>
    <col min="13" max="13" width="9" style="1"/>
    <col min="14" max="14" width="11.625" style="1" bestFit="1" customWidth="1"/>
    <col min="15" max="16384" width="9" style="1"/>
  </cols>
  <sheetData>
    <row r="1" spans="1:14" x14ac:dyDescent="0.15">
      <c r="A1" s="13" t="s">
        <v>100</v>
      </c>
    </row>
    <row r="2" spans="1:14" ht="14.25" thickBot="1" x14ac:dyDescent="0.2">
      <c r="A2" s="1" t="s">
        <v>354</v>
      </c>
    </row>
    <row r="3" spans="1:14" x14ac:dyDescent="0.15">
      <c r="A3" s="214" t="s">
        <v>95</v>
      </c>
      <c r="B3" s="215"/>
      <c r="C3" s="218" t="s">
        <v>101</v>
      </c>
      <c r="D3" s="220" t="s">
        <v>367</v>
      </c>
      <c r="E3" s="222" t="s">
        <v>276</v>
      </c>
      <c r="F3" s="211" t="s">
        <v>103</v>
      </c>
      <c r="G3" s="212"/>
      <c r="H3" s="212"/>
      <c r="I3" s="212"/>
      <c r="J3" s="212"/>
      <c r="K3" s="213"/>
    </row>
    <row r="4" spans="1:14" ht="27.75" thickBot="1" x14ac:dyDescent="0.2">
      <c r="A4" s="216"/>
      <c r="B4" s="217"/>
      <c r="C4" s="219"/>
      <c r="D4" s="221"/>
      <c r="E4" s="223"/>
      <c r="F4" s="14" t="s">
        <v>277</v>
      </c>
      <c r="G4" s="15" t="s">
        <v>249</v>
      </c>
      <c r="H4" s="16" t="s">
        <v>250</v>
      </c>
      <c r="I4" s="16" t="s">
        <v>251</v>
      </c>
      <c r="J4" s="15" t="s">
        <v>252</v>
      </c>
      <c r="K4" s="17" t="s">
        <v>42</v>
      </c>
    </row>
    <row r="5" spans="1:14" ht="13.5" customHeight="1" x14ac:dyDescent="0.15">
      <c r="A5" s="196">
        <v>1</v>
      </c>
      <c r="B5" s="203" t="s">
        <v>168</v>
      </c>
      <c r="C5" s="18" t="s">
        <v>11</v>
      </c>
      <c r="D5" s="144">
        <f>別表4【長崎2】!D17</f>
        <v>126</v>
      </c>
      <c r="E5" s="144">
        <f>別表4【長崎2】!F6</f>
        <v>100</v>
      </c>
      <c r="F5" s="144">
        <f>ROUND(別表4【長崎2】!G6,-2)</f>
        <v>16600</v>
      </c>
      <c r="G5" s="144">
        <f>ROUND(別表4【長崎2】!H6,-2)</f>
        <v>0</v>
      </c>
      <c r="H5" s="144">
        <f>ROUND(別表4【長崎2】!I6,-2)</f>
        <v>0</v>
      </c>
      <c r="I5" s="144">
        <f>ROUND(別表4【長崎2】!J6,-2)</f>
        <v>0</v>
      </c>
      <c r="J5" s="144">
        <f>ROUND(別表4【長崎2】!K6,-2)</f>
        <v>0</v>
      </c>
      <c r="K5" s="145">
        <f>SUM(F5:J5)</f>
        <v>16600</v>
      </c>
      <c r="N5" s="21"/>
    </row>
    <row r="6" spans="1:14" x14ac:dyDescent="0.15">
      <c r="A6" s="197"/>
      <c r="B6" s="202"/>
      <c r="C6" s="22" t="s">
        <v>12</v>
      </c>
      <c r="D6" s="146">
        <f>D5</f>
        <v>126</v>
      </c>
      <c r="E6" s="146">
        <f>別表4【長崎2】!F7</f>
        <v>100</v>
      </c>
      <c r="F6" s="146">
        <f>ROUND(別表4【長崎2】!G7,-2)</f>
        <v>18600</v>
      </c>
      <c r="G6" s="146">
        <f>ROUND(別表4【長崎2】!H7,-2)</f>
        <v>0</v>
      </c>
      <c r="H6" s="146">
        <f>ROUND(別表4【長崎2】!I7,-2)</f>
        <v>0</v>
      </c>
      <c r="I6" s="146">
        <f>ROUND(別表4【長崎2】!J7,-2)</f>
        <v>0</v>
      </c>
      <c r="J6" s="146">
        <f>ROUND(別表4【長崎2】!K7,-2)</f>
        <v>0</v>
      </c>
      <c r="K6" s="147">
        <f t="shared" ref="K6:K16" si="0">SUM(F6:J6)</f>
        <v>18600</v>
      </c>
    </row>
    <row r="7" spans="1:14" x14ac:dyDescent="0.15">
      <c r="A7" s="197"/>
      <c r="B7" s="202"/>
      <c r="C7" s="22" t="s">
        <v>13</v>
      </c>
      <c r="D7" s="146">
        <f t="shared" ref="D7:D16" si="1">D6</f>
        <v>126</v>
      </c>
      <c r="E7" s="146">
        <f>別表4【長崎2】!F8</f>
        <v>100</v>
      </c>
      <c r="F7" s="146">
        <f>ROUND(別表4【長崎2】!G8,-2)</f>
        <v>22400</v>
      </c>
      <c r="G7" s="146">
        <f>ROUND(別表4【長崎2】!H8,-2)</f>
        <v>0</v>
      </c>
      <c r="H7" s="146">
        <f>ROUND(別表4【長崎2】!I8,-2)</f>
        <v>0</v>
      </c>
      <c r="I7" s="146">
        <f>ROUND(別表4【長崎2】!J8,-2)</f>
        <v>0</v>
      </c>
      <c r="J7" s="146">
        <f>ROUND(別表4【長崎2】!K8,-2)</f>
        <v>0</v>
      </c>
      <c r="K7" s="147">
        <f t="shared" si="0"/>
        <v>22400</v>
      </c>
    </row>
    <row r="8" spans="1:14" x14ac:dyDescent="0.15">
      <c r="A8" s="197"/>
      <c r="B8" s="202"/>
      <c r="C8" s="22" t="s">
        <v>14</v>
      </c>
      <c r="D8" s="146">
        <f t="shared" si="1"/>
        <v>126</v>
      </c>
      <c r="E8" s="146">
        <f>別表4【長崎2】!F9</f>
        <v>100</v>
      </c>
      <c r="F8" s="146">
        <f>ROUND(別表4【長崎2】!G9,-2)</f>
        <v>28600</v>
      </c>
      <c r="G8" s="146">
        <f>ROUND(別表4【長崎2】!H9,-2)</f>
        <v>0</v>
      </c>
      <c r="H8" s="146">
        <f>ROUND(別表4【長崎2】!I9,-2)</f>
        <v>0</v>
      </c>
      <c r="I8" s="146">
        <f>ROUND(別表4【長崎2】!J9,-2)</f>
        <v>0</v>
      </c>
      <c r="J8" s="146">
        <f>ROUND(別表4【長崎2】!K9,-2)</f>
        <v>0</v>
      </c>
      <c r="K8" s="147">
        <f t="shared" si="0"/>
        <v>28600</v>
      </c>
      <c r="L8" s="1" t="s">
        <v>24</v>
      </c>
    </row>
    <row r="9" spans="1:14" x14ac:dyDescent="0.15">
      <c r="A9" s="197"/>
      <c r="B9" s="202"/>
      <c r="C9" s="22" t="s">
        <v>15</v>
      </c>
      <c r="D9" s="146">
        <f t="shared" si="1"/>
        <v>126</v>
      </c>
      <c r="E9" s="146">
        <f>別表4【長崎2】!F10</f>
        <v>100</v>
      </c>
      <c r="F9" s="146">
        <f>ROUND(別表4【長崎2】!G10,-2)</f>
        <v>33100</v>
      </c>
      <c r="G9" s="146">
        <f>ROUND(別表4【長崎2】!H10,-2)</f>
        <v>0</v>
      </c>
      <c r="H9" s="146">
        <f>ROUND(別表4【長崎2】!I10,-2)</f>
        <v>0</v>
      </c>
      <c r="I9" s="146">
        <f>ROUND(別表4【長崎2】!J10,-2)</f>
        <v>0</v>
      </c>
      <c r="J9" s="146">
        <f>ROUND(別表4【長崎2】!K10,-2)</f>
        <v>0</v>
      </c>
      <c r="K9" s="147">
        <f t="shared" si="0"/>
        <v>33100</v>
      </c>
      <c r="L9" s="1" t="s">
        <v>24</v>
      </c>
    </row>
    <row r="10" spans="1:14" x14ac:dyDescent="0.15">
      <c r="A10" s="197"/>
      <c r="B10" s="202"/>
      <c r="C10" s="22" t="s">
        <v>16</v>
      </c>
      <c r="D10" s="146">
        <f t="shared" si="1"/>
        <v>126</v>
      </c>
      <c r="E10" s="146">
        <f>別表4【長崎2】!F11</f>
        <v>100</v>
      </c>
      <c r="F10" s="146">
        <f>ROUND(別表4【長崎2】!G11,-2)</f>
        <v>26400</v>
      </c>
      <c r="G10" s="146">
        <f>ROUND(別表4【長崎2】!H11,-2)</f>
        <v>0</v>
      </c>
      <c r="H10" s="146">
        <f>ROUND(別表4【長崎2】!I11,-2)</f>
        <v>0</v>
      </c>
      <c r="I10" s="146">
        <f>ROUND(別表4【長崎2】!J11,-2)</f>
        <v>0</v>
      </c>
      <c r="J10" s="146">
        <f>ROUND(別表4【長崎2】!K11,-2)</f>
        <v>0</v>
      </c>
      <c r="K10" s="147">
        <f t="shared" si="0"/>
        <v>26400</v>
      </c>
      <c r="L10" s="1" t="s">
        <v>24</v>
      </c>
    </row>
    <row r="11" spans="1:14" x14ac:dyDescent="0.15">
      <c r="A11" s="197"/>
      <c r="B11" s="202"/>
      <c r="C11" s="22" t="s">
        <v>17</v>
      </c>
      <c r="D11" s="146">
        <f t="shared" si="1"/>
        <v>126</v>
      </c>
      <c r="E11" s="146">
        <f>別表4【長崎2】!F12</f>
        <v>100</v>
      </c>
      <c r="F11" s="146">
        <f>ROUND(別表4【長崎2】!G12,-2)</f>
        <v>18000</v>
      </c>
      <c r="G11" s="146">
        <f>ROUND(別表4【長崎2】!H12,-2)</f>
        <v>0</v>
      </c>
      <c r="H11" s="146">
        <f>ROUND(別表4【長崎2】!I12,-2)</f>
        <v>0</v>
      </c>
      <c r="I11" s="146">
        <f>ROUND(別表4【長崎2】!J12,-2)</f>
        <v>0</v>
      </c>
      <c r="J11" s="146">
        <f>ROUND(別表4【長崎2】!K12,-2)</f>
        <v>0</v>
      </c>
      <c r="K11" s="147">
        <f t="shared" si="0"/>
        <v>18000</v>
      </c>
    </row>
    <row r="12" spans="1:14" x14ac:dyDescent="0.15">
      <c r="A12" s="197"/>
      <c r="B12" s="202"/>
      <c r="C12" s="22" t="s">
        <v>18</v>
      </c>
      <c r="D12" s="146">
        <f t="shared" si="1"/>
        <v>126</v>
      </c>
      <c r="E12" s="146">
        <f>別表4【長崎2】!F13</f>
        <v>100</v>
      </c>
      <c r="F12" s="146">
        <f>ROUND(別表4【長崎2】!G13,-2)</f>
        <v>18700</v>
      </c>
      <c r="G12" s="146">
        <f>ROUND(別表4【長崎2】!H13,-2)</f>
        <v>0</v>
      </c>
      <c r="H12" s="146">
        <f>ROUND(別表4【長崎2】!I13,-2)</f>
        <v>0</v>
      </c>
      <c r="I12" s="146">
        <f>ROUND(別表4【長崎2】!J13,-2)</f>
        <v>0</v>
      </c>
      <c r="J12" s="146">
        <f>ROUND(別表4【長崎2】!K13,-2)</f>
        <v>0</v>
      </c>
      <c r="K12" s="147">
        <f t="shared" si="0"/>
        <v>18700</v>
      </c>
    </row>
    <row r="13" spans="1:14" x14ac:dyDescent="0.15">
      <c r="A13" s="197"/>
      <c r="B13" s="202"/>
      <c r="C13" s="22" t="s">
        <v>19</v>
      </c>
      <c r="D13" s="146">
        <f t="shared" si="1"/>
        <v>126</v>
      </c>
      <c r="E13" s="146">
        <f>別表4【長崎2】!F14</f>
        <v>100</v>
      </c>
      <c r="F13" s="146">
        <f>ROUND(別表4【長崎2】!G14,-2)</f>
        <v>24200</v>
      </c>
      <c r="G13" s="146">
        <f>ROUND(別表4【長崎2】!H14,-2)</f>
        <v>0</v>
      </c>
      <c r="H13" s="146">
        <f>ROUND(別表4【長崎2】!I14,-2)</f>
        <v>0</v>
      </c>
      <c r="I13" s="146">
        <f>ROUND(別表4【長崎2】!J14,-2)</f>
        <v>0</v>
      </c>
      <c r="J13" s="146">
        <f>ROUND(別表4【長崎2】!K14,-2)</f>
        <v>0</v>
      </c>
      <c r="K13" s="147">
        <f t="shared" si="0"/>
        <v>24200</v>
      </c>
    </row>
    <row r="14" spans="1:14" x14ac:dyDescent="0.15">
      <c r="A14" s="197"/>
      <c r="B14" s="202"/>
      <c r="C14" s="22" t="s">
        <v>20</v>
      </c>
      <c r="D14" s="146">
        <f t="shared" si="1"/>
        <v>126</v>
      </c>
      <c r="E14" s="146">
        <f>別表4【長崎2】!F15</f>
        <v>100</v>
      </c>
      <c r="F14" s="146">
        <f>ROUND(別表4【長崎2】!G15,-2)</f>
        <v>26500</v>
      </c>
      <c r="G14" s="146">
        <f>ROUND(別表4【長崎2】!H15,-2)</f>
        <v>0</v>
      </c>
      <c r="H14" s="146">
        <f>ROUND(別表4【長崎2】!I15,-2)</f>
        <v>0</v>
      </c>
      <c r="I14" s="146">
        <f>ROUND(別表4【長崎2】!J15,-2)</f>
        <v>0</v>
      </c>
      <c r="J14" s="146">
        <f>ROUND(別表4【長崎2】!K15,-2)</f>
        <v>0</v>
      </c>
      <c r="K14" s="147">
        <f t="shared" si="0"/>
        <v>26500</v>
      </c>
    </row>
    <row r="15" spans="1:14" x14ac:dyDescent="0.15">
      <c r="A15" s="197"/>
      <c r="B15" s="202"/>
      <c r="C15" s="22" t="s">
        <v>21</v>
      </c>
      <c r="D15" s="146">
        <f t="shared" si="1"/>
        <v>126</v>
      </c>
      <c r="E15" s="146">
        <f>別表4【長崎2】!F16</f>
        <v>100</v>
      </c>
      <c r="F15" s="146">
        <f>ROUND(別表4【長崎2】!G16,-2)</f>
        <v>22000</v>
      </c>
      <c r="G15" s="146">
        <f>ROUND(別表4【長崎2】!H16,-2)</f>
        <v>0</v>
      </c>
      <c r="H15" s="146">
        <f>ROUND(別表4【長崎2】!I16,-2)</f>
        <v>0</v>
      </c>
      <c r="I15" s="146">
        <f>ROUND(別表4【長崎2】!J16,-2)</f>
        <v>0</v>
      </c>
      <c r="J15" s="146">
        <f>ROUND(別表4【長崎2】!K16,-2)</f>
        <v>0</v>
      </c>
      <c r="K15" s="147">
        <f t="shared" si="0"/>
        <v>22000</v>
      </c>
    </row>
    <row r="16" spans="1:14" ht="14.25" thickBot="1" x14ac:dyDescent="0.2">
      <c r="A16" s="197"/>
      <c r="B16" s="202"/>
      <c r="C16" s="22" t="s">
        <v>22</v>
      </c>
      <c r="D16" s="146">
        <f t="shared" si="1"/>
        <v>126</v>
      </c>
      <c r="E16" s="146">
        <f>別表4【長崎2】!F17</f>
        <v>100</v>
      </c>
      <c r="F16" s="146">
        <f>ROUND(別表4【長崎2】!G17,-2)</f>
        <v>21200</v>
      </c>
      <c r="G16" s="146">
        <f>ROUND(別表4【長崎2】!H17,-2)</f>
        <v>0</v>
      </c>
      <c r="H16" s="146">
        <f>ROUND(別表4【長崎2】!I17,-2)</f>
        <v>0</v>
      </c>
      <c r="I16" s="146">
        <f>ROUND(別表4【長崎2】!J17,-2)</f>
        <v>0</v>
      </c>
      <c r="J16" s="146">
        <f>ROUND(別表4【長崎2】!K17,-2)</f>
        <v>0</v>
      </c>
      <c r="K16" s="147">
        <f t="shared" si="0"/>
        <v>21200</v>
      </c>
    </row>
    <row r="17" spans="1:14" ht="13.5" hidden="1" customHeight="1" x14ac:dyDescent="0.15">
      <c r="A17" s="196">
        <v>2</v>
      </c>
      <c r="B17" s="203" t="s">
        <v>170</v>
      </c>
      <c r="C17" s="18" t="s">
        <v>11</v>
      </c>
      <c r="D17" s="144">
        <f>別表4【長崎2】!D29</f>
        <v>92</v>
      </c>
      <c r="E17" s="144">
        <f>別表4【長崎2】!F18</f>
        <v>100</v>
      </c>
      <c r="F17" s="144">
        <f>ROUND(別表4【長崎2】!G18,-2)</f>
        <v>5500</v>
      </c>
      <c r="G17" s="144">
        <f>ROUND(別表4【長崎2】!H18,-2)</f>
        <v>0</v>
      </c>
      <c r="H17" s="144">
        <f>ROUND(別表4【長崎2】!I18,-2)</f>
        <v>0</v>
      </c>
      <c r="I17" s="144">
        <f>ROUND(別表4【長崎2】!J18,-2)</f>
        <v>0</v>
      </c>
      <c r="J17" s="144">
        <f>ROUND(別表4【長崎2】!K18,-2)</f>
        <v>0</v>
      </c>
      <c r="K17" s="145">
        <f>SUM(F17:J17)</f>
        <v>5500</v>
      </c>
      <c r="N17" s="21"/>
    </row>
    <row r="18" spans="1:14" ht="14.25" hidden="1" thickBot="1" x14ac:dyDescent="0.2">
      <c r="A18" s="197"/>
      <c r="B18" s="202"/>
      <c r="C18" s="22" t="s">
        <v>12</v>
      </c>
      <c r="D18" s="146">
        <f>D17</f>
        <v>92</v>
      </c>
      <c r="E18" s="146">
        <f>別表4【長崎2】!F19</f>
        <v>100</v>
      </c>
      <c r="F18" s="146">
        <f>ROUND(別表4【長崎2】!G19,-2)</f>
        <v>5900</v>
      </c>
      <c r="G18" s="146">
        <f>ROUND(別表4【長崎2】!H19,-2)</f>
        <v>0</v>
      </c>
      <c r="H18" s="146">
        <f>ROUND(別表4【長崎2】!I19,-2)</f>
        <v>0</v>
      </c>
      <c r="I18" s="146">
        <f>ROUND(別表4【長崎2】!J19,-2)</f>
        <v>0</v>
      </c>
      <c r="J18" s="146">
        <f>ROUND(別表4【長崎2】!K19,-2)</f>
        <v>0</v>
      </c>
      <c r="K18" s="147">
        <f t="shared" ref="K18:K28" si="2">SUM(F18:J18)</f>
        <v>5900</v>
      </c>
    </row>
    <row r="19" spans="1:14" ht="14.25" hidden="1" thickBot="1" x14ac:dyDescent="0.2">
      <c r="A19" s="197"/>
      <c r="B19" s="202"/>
      <c r="C19" s="22" t="s">
        <v>13</v>
      </c>
      <c r="D19" s="146">
        <f t="shared" ref="D19:D28" si="3">D18</f>
        <v>92</v>
      </c>
      <c r="E19" s="146">
        <f>別表4【長崎2】!F20</f>
        <v>100</v>
      </c>
      <c r="F19" s="146">
        <f>ROUND(別表4【長崎2】!G20,-2)</f>
        <v>7900</v>
      </c>
      <c r="G19" s="146">
        <f>ROUND(別表4【長崎2】!H20,-2)</f>
        <v>0</v>
      </c>
      <c r="H19" s="146">
        <f>ROUND(別表4【長崎2】!I20,-2)</f>
        <v>0</v>
      </c>
      <c r="I19" s="146">
        <f>ROUND(別表4【長崎2】!J20,-2)</f>
        <v>0</v>
      </c>
      <c r="J19" s="146">
        <f>ROUND(別表4【長崎2】!K20,-2)</f>
        <v>0</v>
      </c>
      <c r="K19" s="147">
        <f t="shared" si="2"/>
        <v>7900</v>
      </c>
    </row>
    <row r="20" spans="1:14" ht="14.25" hidden="1" thickBot="1" x14ac:dyDescent="0.2">
      <c r="A20" s="197"/>
      <c r="B20" s="202"/>
      <c r="C20" s="22" t="s">
        <v>14</v>
      </c>
      <c r="D20" s="146">
        <f t="shared" si="3"/>
        <v>92</v>
      </c>
      <c r="E20" s="146">
        <f>別表4【長崎2】!F21</f>
        <v>100</v>
      </c>
      <c r="F20" s="146">
        <f>ROUND(別表4【長崎2】!G21,-2)</f>
        <v>8300</v>
      </c>
      <c r="G20" s="146">
        <f>ROUND(別表4【長崎2】!H21,-2)</f>
        <v>0</v>
      </c>
      <c r="H20" s="146">
        <f>ROUND(別表4【長崎2】!I21,-2)</f>
        <v>0</v>
      </c>
      <c r="I20" s="146">
        <f>ROUND(別表4【長崎2】!J21,-2)</f>
        <v>0</v>
      </c>
      <c r="J20" s="146">
        <f>ROUND(別表4【長崎2】!K21,-2)</f>
        <v>0</v>
      </c>
      <c r="K20" s="147">
        <f t="shared" si="2"/>
        <v>8300</v>
      </c>
      <c r="L20" s="1" t="s">
        <v>24</v>
      </c>
    </row>
    <row r="21" spans="1:14" ht="14.25" hidden="1" thickBot="1" x14ac:dyDescent="0.2">
      <c r="A21" s="197"/>
      <c r="B21" s="202"/>
      <c r="C21" s="22" t="s">
        <v>15</v>
      </c>
      <c r="D21" s="146">
        <f t="shared" si="3"/>
        <v>92</v>
      </c>
      <c r="E21" s="146">
        <f>別表4【長崎2】!F22</f>
        <v>100</v>
      </c>
      <c r="F21" s="146">
        <f>ROUND(別表4【長崎2】!G22,-2)</f>
        <v>9200</v>
      </c>
      <c r="G21" s="146">
        <f>ROUND(別表4【長崎2】!H22,-2)</f>
        <v>0</v>
      </c>
      <c r="H21" s="146">
        <f>ROUND(別表4【長崎2】!I22,-2)</f>
        <v>0</v>
      </c>
      <c r="I21" s="146">
        <f>ROUND(別表4【長崎2】!J22,-2)</f>
        <v>0</v>
      </c>
      <c r="J21" s="146">
        <f>ROUND(別表4【長崎2】!K22,-2)</f>
        <v>0</v>
      </c>
      <c r="K21" s="147">
        <f t="shared" si="2"/>
        <v>9200</v>
      </c>
      <c r="L21" s="1" t="s">
        <v>24</v>
      </c>
    </row>
    <row r="22" spans="1:14" ht="14.25" hidden="1" thickBot="1" x14ac:dyDescent="0.2">
      <c r="A22" s="197"/>
      <c r="B22" s="202"/>
      <c r="C22" s="22" t="s">
        <v>16</v>
      </c>
      <c r="D22" s="146">
        <f t="shared" si="3"/>
        <v>92</v>
      </c>
      <c r="E22" s="146">
        <f>別表4【長崎2】!F23</f>
        <v>100</v>
      </c>
      <c r="F22" s="146">
        <f>ROUND(別表4【長崎2】!G23,-2)</f>
        <v>13900</v>
      </c>
      <c r="G22" s="146">
        <f>ROUND(別表4【長崎2】!H23,-2)</f>
        <v>0</v>
      </c>
      <c r="H22" s="146">
        <f>ROUND(別表4【長崎2】!I23,-2)</f>
        <v>0</v>
      </c>
      <c r="I22" s="146">
        <f>ROUND(別表4【長崎2】!J23,-2)</f>
        <v>0</v>
      </c>
      <c r="J22" s="146">
        <f>ROUND(別表4【長崎2】!K23,-2)</f>
        <v>0</v>
      </c>
      <c r="K22" s="147">
        <f t="shared" si="2"/>
        <v>13900</v>
      </c>
      <c r="L22" s="1" t="s">
        <v>24</v>
      </c>
    </row>
    <row r="23" spans="1:14" ht="14.25" hidden="1" thickBot="1" x14ac:dyDescent="0.2">
      <c r="A23" s="197"/>
      <c r="B23" s="202"/>
      <c r="C23" s="22" t="s">
        <v>17</v>
      </c>
      <c r="D23" s="146">
        <f t="shared" si="3"/>
        <v>92</v>
      </c>
      <c r="E23" s="146">
        <f>別表4【長崎2】!F24</f>
        <v>100</v>
      </c>
      <c r="F23" s="146">
        <f>ROUND(別表4【長崎2】!G24,-2)</f>
        <v>7000</v>
      </c>
      <c r="G23" s="146">
        <f>ROUND(別表4【長崎2】!H24,-2)</f>
        <v>0</v>
      </c>
      <c r="H23" s="146">
        <f>ROUND(別表4【長崎2】!I24,-2)</f>
        <v>0</v>
      </c>
      <c r="I23" s="146">
        <f>ROUND(別表4【長崎2】!J24,-2)</f>
        <v>0</v>
      </c>
      <c r="J23" s="146">
        <f>ROUND(別表4【長崎2】!K24,-2)</f>
        <v>0</v>
      </c>
      <c r="K23" s="147">
        <f t="shared" si="2"/>
        <v>7000</v>
      </c>
    </row>
    <row r="24" spans="1:14" ht="14.25" hidden="1" thickBot="1" x14ac:dyDescent="0.2">
      <c r="A24" s="197"/>
      <c r="B24" s="202"/>
      <c r="C24" s="22" t="s">
        <v>18</v>
      </c>
      <c r="D24" s="146">
        <f t="shared" si="3"/>
        <v>92</v>
      </c>
      <c r="E24" s="146">
        <f>別表4【長崎2】!F25</f>
        <v>100</v>
      </c>
      <c r="F24" s="146">
        <f>ROUND(別表4【長崎2】!G25,-2)</f>
        <v>5900</v>
      </c>
      <c r="G24" s="146">
        <f>ROUND(別表4【長崎2】!H25,-2)</f>
        <v>0</v>
      </c>
      <c r="H24" s="146">
        <f>ROUND(別表4【長崎2】!I25,-2)</f>
        <v>0</v>
      </c>
      <c r="I24" s="146">
        <f>ROUND(別表4【長崎2】!J25,-2)</f>
        <v>0</v>
      </c>
      <c r="J24" s="146">
        <f>ROUND(別表4【長崎2】!K25,-2)</f>
        <v>0</v>
      </c>
      <c r="K24" s="147">
        <f t="shared" si="2"/>
        <v>5900</v>
      </c>
    </row>
    <row r="25" spans="1:14" ht="14.25" hidden="1" thickBot="1" x14ac:dyDescent="0.2">
      <c r="A25" s="197"/>
      <c r="B25" s="202"/>
      <c r="C25" s="22" t="s">
        <v>19</v>
      </c>
      <c r="D25" s="146">
        <f t="shared" si="3"/>
        <v>92</v>
      </c>
      <c r="E25" s="146">
        <f>別表4【長崎2】!F26</f>
        <v>100</v>
      </c>
      <c r="F25" s="146">
        <f>ROUND(別表4【長崎2】!G26,-2)</f>
        <v>7700</v>
      </c>
      <c r="G25" s="146">
        <f>ROUND(別表4【長崎2】!H26,-2)</f>
        <v>0</v>
      </c>
      <c r="H25" s="146">
        <f>ROUND(別表4【長崎2】!I26,-2)</f>
        <v>0</v>
      </c>
      <c r="I25" s="146">
        <f>ROUND(別表4【長崎2】!J26,-2)</f>
        <v>0</v>
      </c>
      <c r="J25" s="146">
        <f>ROUND(別表4【長崎2】!K26,-2)</f>
        <v>0</v>
      </c>
      <c r="K25" s="147">
        <f t="shared" si="2"/>
        <v>7700</v>
      </c>
    </row>
    <row r="26" spans="1:14" ht="14.25" hidden="1" thickBot="1" x14ac:dyDescent="0.2">
      <c r="A26" s="197"/>
      <c r="B26" s="202"/>
      <c r="C26" s="22" t="s">
        <v>20</v>
      </c>
      <c r="D26" s="146">
        <f t="shared" si="3"/>
        <v>92</v>
      </c>
      <c r="E26" s="146">
        <f>別表4【長崎2】!F27</f>
        <v>100</v>
      </c>
      <c r="F26" s="146">
        <f>ROUND(別表4【長崎2】!G27,-2)</f>
        <v>7500</v>
      </c>
      <c r="G26" s="146">
        <f>ROUND(別表4【長崎2】!H27,-2)</f>
        <v>0</v>
      </c>
      <c r="H26" s="146">
        <f>ROUND(別表4【長崎2】!I27,-2)</f>
        <v>0</v>
      </c>
      <c r="I26" s="146">
        <f>ROUND(別表4【長崎2】!J27,-2)</f>
        <v>0</v>
      </c>
      <c r="J26" s="146">
        <f>ROUND(別表4【長崎2】!K27,-2)</f>
        <v>0</v>
      </c>
      <c r="K26" s="147">
        <f t="shared" si="2"/>
        <v>7500</v>
      </c>
    </row>
    <row r="27" spans="1:14" ht="14.25" hidden="1" thickBot="1" x14ac:dyDescent="0.2">
      <c r="A27" s="197"/>
      <c r="B27" s="202"/>
      <c r="C27" s="22" t="s">
        <v>21</v>
      </c>
      <c r="D27" s="146">
        <f t="shared" si="3"/>
        <v>92</v>
      </c>
      <c r="E27" s="146">
        <f>別表4【長崎2】!F28</f>
        <v>100</v>
      </c>
      <c r="F27" s="146">
        <f>ROUND(別表4【長崎2】!G28,-2)</f>
        <v>7300</v>
      </c>
      <c r="G27" s="146">
        <f>ROUND(別表4【長崎2】!H28,-2)</f>
        <v>0</v>
      </c>
      <c r="H27" s="146">
        <f>ROUND(別表4【長崎2】!I28,-2)</f>
        <v>0</v>
      </c>
      <c r="I27" s="146">
        <f>ROUND(別表4【長崎2】!J28,-2)</f>
        <v>0</v>
      </c>
      <c r="J27" s="146">
        <f>ROUND(別表4【長崎2】!K28,-2)</f>
        <v>0</v>
      </c>
      <c r="K27" s="147">
        <f t="shared" si="2"/>
        <v>7300</v>
      </c>
    </row>
    <row r="28" spans="1:14" ht="14.25" hidden="1" thickBot="1" x14ac:dyDescent="0.2">
      <c r="A28" s="197"/>
      <c r="B28" s="202"/>
      <c r="C28" s="22" t="s">
        <v>22</v>
      </c>
      <c r="D28" s="146">
        <f t="shared" si="3"/>
        <v>92</v>
      </c>
      <c r="E28" s="146">
        <f>別表4【長崎2】!F29</f>
        <v>100</v>
      </c>
      <c r="F28" s="146">
        <f>ROUND(別表4【長崎2】!G29,-2)</f>
        <v>7500</v>
      </c>
      <c r="G28" s="146">
        <f>ROUND(別表4【長崎2】!H29,-2)</f>
        <v>0</v>
      </c>
      <c r="H28" s="146">
        <f>ROUND(別表4【長崎2】!I29,-2)</f>
        <v>0</v>
      </c>
      <c r="I28" s="146">
        <f>ROUND(別表4【長崎2】!J29,-2)</f>
        <v>0</v>
      </c>
      <c r="J28" s="146">
        <f>ROUND(別表4【長崎2】!K29,-2)</f>
        <v>0</v>
      </c>
      <c r="K28" s="147">
        <f t="shared" si="2"/>
        <v>7500</v>
      </c>
    </row>
    <row r="29" spans="1:14" ht="13.5" customHeight="1" x14ac:dyDescent="0.15">
      <c r="A29" s="196">
        <v>2</v>
      </c>
      <c r="B29" s="203" t="s">
        <v>172</v>
      </c>
      <c r="C29" s="18" t="s">
        <v>11</v>
      </c>
      <c r="D29" s="144">
        <f>別表4【長崎2】!D41</f>
        <v>18</v>
      </c>
      <c r="E29" s="144">
        <f>別表4【長崎2】!F30</f>
        <v>100</v>
      </c>
      <c r="F29" s="144">
        <f>ROUND(別表4【長崎2】!G30,-2)</f>
        <v>3000</v>
      </c>
      <c r="G29" s="144">
        <f>ROUND(別表4【長崎2】!H30,-2)</f>
        <v>0</v>
      </c>
      <c r="H29" s="144">
        <f>ROUND(別表4【長崎2】!I30,-2)</f>
        <v>0</v>
      </c>
      <c r="I29" s="144">
        <f>ROUND(別表4【長崎2】!J30,-2)</f>
        <v>0</v>
      </c>
      <c r="J29" s="144">
        <f>ROUND(別表4【長崎2】!K30,-2)</f>
        <v>0</v>
      </c>
      <c r="K29" s="145">
        <f>SUM(F29:J29)</f>
        <v>3000</v>
      </c>
      <c r="N29" s="21"/>
    </row>
    <row r="30" spans="1:14" x14ac:dyDescent="0.15">
      <c r="A30" s="197"/>
      <c r="B30" s="202"/>
      <c r="C30" s="22" t="s">
        <v>12</v>
      </c>
      <c r="D30" s="146">
        <f>D29</f>
        <v>18</v>
      </c>
      <c r="E30" s="146">
        <f>別表4【長崎2】!F31</f>
        <v>100</v>
      </c>
      <c r="F30" s="146">
        <f>ROUND(別表4【長崎2】!G31,-2)</f>
        <v>3100</v>
      </c>
      <c r="G30" s="146">
        <f>ROUND(別表4【長崎2】!H31,-2)</f>
        <v>0</v>
      </c>
      <c r="H30" s="146">
        <f>ROUND(別表4【長崎2】!I31,-2)</f>
        <v>0</v>
      </c>
      <c r="I30" s="146">
        <f>ROUND(別表4【長崎2】!J31,-2)</f>
        <v>0</v>
      </c>
      <c r="J30" s="146">
        <f>ROUND(別表4【長崎2】!K31,-2)</f>
        <v>0</v>
      </c>
      <c r="K30" s="147">
        <f t="shared" ref="K30:K40" si="4">SUM(F30:J30)</f>
        <v>3100</v>
      </c>
    </row>
    <row r="31" spans="1:14" x14ac:dyDescent="0.15">
      <c r="A31" s="197"/>
      <c r="B31" s="202"/>
      <c r="C31" s="22" t="s">
        <v>13</v>
      </c>
      <c r="D31" s="146">
        <f t="shared" ref="D31:D40" si="5">D30</f>
        <v>18</v>
      </c>
      <c r="E31" s="146">
        <f>別表4【長崎2】!F32</f>
        <v>100</v>
      </c>
      <c r="F31" s="146">
        <f>ROUND(別表4【長崎2】!G32,-2)</f>
        <v>3100</v>
      </c>
      <c r="G31" s="146">
        <f>ROUND(別表4【長崎2】!H32,-2)</f>
        <v>0</v>
      </c>
      <c r="H31" s="146">
        <f>ROUND(別表4【長崎2】!I32,-2)</f>
        <v>0</v>
      </c>
      <c r="I31" s="146">
        <f>ROUND(別表4【長崎2】!J32,-2)</f>
        <v>0</v>
      </c>
      <c r="J31" s="146">
        <f>ROUND(別表4【長崎2】!K32,-2)</f>
        <v>0</v>
      </c>
      <c r="K31" s="147">
        <f t="shared" si="4"/>
        <v>3100</v>
      </c>
    </row>
    <row r="32" spans="1:14" x14ac:dyDescent="0.15">
      <c r="A32" s="197"/>
      <c r="B32" s="202"/>
      <c r="C32" s="22" t="s">
        <v>14</v>
      </c>
      <c r="D32" s="146">
        <f t="shared" si="5"/>
        <v>18</v>
      </c>
      <c r="E32" s="146">
        <f>別表4【長崎2】!F33</f>
        <v>100</v>
      </c>
      <c r="F32" s="146">
        <f>ROUND(別表4【長崎2】!G33,-2)</f>
        <v>3900</v>
      </c>
      <c r="G32" s="146">
        <f>ROUND(別表4【長崎2】!H33,-2)</f>
        <v>0</v>
      </c>
      <c r="H32" s="146">
        <f>ROUND(別表4【長崎2】!I33,-2)</f>
        <v>0</v>
      </c>
      <c r="I32" s="146">
        <f>ROUND(別表4【長崎2】!J33,-2)</f>
        <v>0</v>
      </c>
      <c r="J32" s="146">
        <f>ROUND(別表4【長崎2】!K33,-2)</f>
        <v>0</v>
      </c>
      <c r="K32" s="147">
        <f t="shared" si="4"/>
        <v>3900</v>
      </c>
      <c r="L32" s="1" t="s">
        <v>24</v>
      </c>
    </row>
    <row r="33" spans="1:14" x14ac:dyDescent="0.15">
      <c r="A33" s="197"/>
      <c r="B33" s="202"/>
      <c r="C33" s="22" t="s">
        <v>15</v>
      </c>
      <c r="D33" s="146">
        <f t="shared" si="5"/>
        <v>18</v>
      </c>
      <c r="E33" s="146">
        <f>別表4【長崎2】!F34</f>
        <v>100</v>
      </c>
      <c r="F33" s="146">
        <f>ROUND(別表4【長崎2】!G34,-2)</f>
        <v>4800</v>
      </c>
      <c r="G33" s="146">
        <f>ROUND(別表4【長崎2】!H34,-2)</f>
        <v>0</v>
      </c>
      <c r="H33" s="146">
        <f>ROUND(別表4【長崎2】!I34,-2)</f>
        <v>0</v>
      </c>
      <c r="I33" s="146">
        <f>ROUND(別表4【長崎2】!J34,-2)</f>
        <v>0</v>
      </c>
      <c r="J33" s="146">
        <f>ROUND(別表4【長崎2】!K34,-2)</f>
        <v>0</v>
      </c>
      <c r="K33" s="147">
        <f t="shared" si="4"/>
        <v>4800</v>
      </c>
      <c r="L33" s="1" t="s">
        <v>24</v>
      </c>
    </row>
    <row r="34" spans="1:14" x14ac:dyDescent="0.15">
      <c r="A34" s="197"/>
      <c r="B34" s="202"/>
      <c r="C34" s="22" t="s">
        <v>16</v>
      </c>
      <c r="D34" s="146">
        <f t="shared" si="5"/>
        <v>18</v>
      </c>
      <c r="E34" s="146">
        <f>別表4【長崎2】!F35</f>
        <v>100</v>
      </c>
      <c r="F34" s="146">
        <f>ROUND(別表4【長崎2】!G35,-2)</f>
        <v>4200</v>
      </c>
      <c r="G34" s="146">
        <f>ROUND(別表4【長崎2】!H35,-2)</f>
        <v>0</v>
      </c>
      <c r="H34" s="146">
        <f>ROUND(別表4【長崎2】!I35,-2)</f>
        <v>0</v>
      </c>
      <c r="I34" s="146">
        <f>ROUND(別表4【長崎2】!J35,-2)</f>
        <v>0</v>
      </c>
      <c r="J34" s="146">
        <f>ROUND(別表4【長崎2】!K35,-2)</f>
        <v>0</v>
      </c>
      <c r="K34" s="147">
        <f t="shared" si="4"/>
        <v>4200</v>
      </c>
      <c r="L34" s="1" t="s">
        <v>24</v>
      </c>
    </row>
    <row r="35" spans="1:14" x14ac:dyDescent="0.15">
      <c r="A35" s="197"/>
      <c r="B35" s="202"/>
      <c r="C35" s="22" t="s">
        <v>17</v>
      </c>
      <c r="D35" s="146">
        <f t="shared" si="5"/>
        <v>18</v>
      </c>
      <c r="E35" s="146">
        <f>別表4【長崎2】!F36</f>
        <v>100</v>
      </c>
      <c r="F35" s="146">
        <f>ROUND(別表4【長崎2】!G36,-2)</f>
        <v>2900</v>
      </c>
      <c r="G35" s="146">
        <f>ROUND(別表4【長崎2】!H36,-2)</f>
        <v>0</v>
      </c>
      <c r="H35" s="146">
        <f>ROUND(別表4【長崎2】!I36,-2)</f>
        <v>0</v>
      </c>
      <c r="I35" s="146">
        <f>ROUND(別表4【長崎2】!J36,-2)</f>
        <v>0</v>
      </c>
      <c r="J35" s="146">
        <f>ROUND(別表4【長崎2】!K36,-2)</f>
        <v>0</v>
      </c>
      <c r="K35" s="147">
        <f t="shared" si="4"/>
        <v>2900</v>
      </c>
    </row>
    <row r="36" spans="1:14" x14ac:dyDescent="0.15">
      <c r="A36" s="197"/>
      <c r="B36" s="202"/>
      <c r="C36" s="22" t="s">
        <v>18</v>
      </c>
      <c r="D36" s="146">
        <f t="shared" si="5"/>
        <v>18</v>
      </c>
      <c r="E36" s="146">
        <f>別表4【長崎2】!F37</f>
        <v>100</v>
      </c>
      <c r="F36" s="146">
        <f>ROUND(別表4【長崎2】!G37,-2)</f>
        <v>2900</v>
      </c>
      <c r="G36" s="146">
        <f>ROUND(別表4【長崎2】!H37,-2)</f>
        <v>0</v>
      </c>
      <c r="H36" s="146">
        <f>ROUND(別表4【長崎2】!I37,-2)</f>
        <v>0</v>
      </c>
      <c r="I36" s="146">
        <f>ROUND(別表4【長崎2】!J37,-2)</f>
        <v>0</v>
      </c>
      <c r="J36" s="146">
        <f>ROUND(別表4【長崎2】!K37,-2)</f>
        <v>0</v>
      </c>
      <c r="K36" s="147">
        <f t="shared" si="4"/>
        <v>2900</v>
      </c>
    </row>
    <row r="37" spans="1:14" x14ac:dyDescent="0.15">
      <c r="A37" s="197"/>
      <c r="B37" s="202"/>
      <c r="C37" s="22" t="s">
        <v>19</v>
      </c>
      <c r="D37" s="146">
        <f t="shared" si="5"/>
        <v>18</v>
      </c>
      <c r="E37" s="146">
        <f>別表4【長崎2】!F38</f>
        <v>100</v>
      </c>
      <c r="F37" s="146">
        <f>ROUND(別表4【長崎2】!G38,-2)</f>
        <v>3400</v>
      </c>
      <c r="G37" s="146">
        <f>ROUND(別表4【長崎2】!H38,-2)</f>
        <v>0</v>
      </c>
      <c r="H37" s="146">
        <f>ROUND(別表4【長崎2】!I38,-2)</f>
        <v>0</v>
      </c>
      <c r="I37" s="146">
        <f>ROUND(別表4【長崎2】!J38,-2)</f>
        <v>0</v>
      </c>
      <c r="J37" s="146">
        <f>ROUND(別表4【長崎2】!K38,-2)</f>
        <v>0</v>
      </c>
      <c r="K37" s="147">
        <f t="shared" si="4"/>
        <v>3400</v>
      </c>
    </row>
    <row r="38" spans="1:14" x14ac:dyDescent="0.15">
      <c r="A38" s="197"/>
      <c r="B38" s="202"/>
      <c r="C38" s="22" t="s">
        <v>20</v>
      </c>
      <c r="D38" s="146">
        <f t="shared" si="5"/>
        <v>18</v>
      </c>
      <c r="E38" s="146">
        <f>別表4【長崎2】!F39</f>
        <v>100</v>
      </c>
      <c r="F38" s="146">
        <f>ROUND(別表4【長崎2】!G39,-2)</f>
        <v>4400</v>
      </c>
      <c r="G38" s="146">
        <f>ROUND(別表4【長崎2】!H39,-2)</f>
        <v>0</v>
      </c>
      <c r="H38" s="146">
        <f>ROUND(別表4【長崎2】!I39,-2)</f>
        <v>0</v>
      </c>
      <c r="I38" s="146">
        <f>ROUND(別表4【長崎2】!J39,-2)</f>
        <v>0</v>
      </c>
      <c r="J38" s="146">
        <f>ROUND(別表4【長崎2】!K39,-2)</f>
        <v>0</v>
      </c>
      <c r="K38" s="147">
        <f t="shared" si="4"/>
        <v>4400</v>
      </c>
    </row>
    <row r="39" spans="1:14" x14ac:dyDescent="0.15">
      <c r="A39" s="197"/>
      <c r="B39" s="202"/>
      <c r="C39" s="22" t="s">
        <v>21</v>
      </c>
      <c r="D39" s="146">
        <f t="shared" si="5"/>
        <v>18</v>
      </c>
      <c r="E39" s="146">
        <f>別表4【長崎2】!F40</f>
        <v>100</v>
      </c>
      <c r="F39" s="146">
        <f>ROUND(別表4【長崎2】!G40,-2)</f>
        <v>3500</v>
      </c>
      <c r="G39" s="146">
        <f>ROUND(別表4【長崎2】!H40,-2)</f>
        <v>0</v>
      </c>
      <c r="H39" s="146">
        <f>ROUND(別表4【長崎2】!I40,-2)</f>
        <v>0</v>
      </c>
      <c r="I39" s="146">
        <f>ROUND(別表4【長崎2】!J40,-2)</f>
        <v>0</v>
      </c>
      <c r="J39" s="146">
        <f>ROUND(別表4【長崎2】!K40,-2)</f>
        <v>0</v>
      </c>
      <c r="K39" s="147">
        <f t="shared" si="4"/>
        <v>3500</v>
      </c>
    </row>
    <row r="40" spans="1:14" ht="14.25" thickBot="1" x14ac:dyDescent="0.2">
      <c r="A40" s="197"/>
      <c r="B40" s="202"/>
      <c r="C40" s="22" t="s">
        <v>22</v>
      </c>
      <c r="D40" s="146">
        <f t="shared" si="5"/>
        <v>18</v>
      </c>
      <c r="E40" s="146">
        <f>別表4【長崎2】!F41</f>
        <v>100</v>
      </c>
      <c r="F40" s="146">
        <f>ROUND(別表4【長崎2】!G41,-2)</f>
        <v>3600</v>
      </c>
      <c r="G40" s="146">
        <f>ROUND(別表4【長崎2】!H41,-2)</f>
        <v>0</v>
      </c>
      <c r="H40" s="146">
        <f>ROUND(別表4【長崎2】!I41,-2)</f>
        <v>0</v>
      </c>
      <c r="I40" s="146">
        <f>ROUND(別表4【長崎2】!J41,-2)</f>
        <v>0</v>
      </c>
      <c r="J40" s="146">
        <f>ROUND(別表4【長崎2】!K41,-2)</f>
        <v>0</v>
      </c>
      <c r="K40" s="147">
        <f t="shared" si="4"/>
        <v>3600</v>
      </c>
    </row>
    <row r="41" spans="1:14" ht="13.5" hidden="1" customHeight="1" x14ac:dyDescent="0.15">
      <c r="A41" s="196">
        <v>4</v>
      </c>
      <c r="B41" s="203" t="s">
        <v>174</v>
      </c>
      <c r="C41" s="18" t="s">
        <v>11</v>
      </c>
      <c r="D41" s="144">
        <f>別表4【長崎2】!D53</f>
        <v>91</v>
      </c>
      <c r="E41" s="144">
        <f>別表4【長崎2】!F42</f>
        <v>92</v>
      </c>
      <c r="F41" s="144">
        <f>ROUND(別表4【長崎2】!G42,-2)</f>
        <v>12200</v>
      </c>
      <c r="G41" s="144">
        <f>ROUND(別表4【長崎2】!H42,-2)</f>
        <v>0</v>
      </c>
      <c r="H41" s="144">
        <f>ROUND(別表4【長崎2】!I42,-2)</f>
        <v>0</v>
      </c>
      <c r="I41" s="144">
        <f>ROUND(別表4【長崎2】!J42,-2)</f>
        <v>0</v>
      </c>
      <c r="J41" s="144">
        <f>ROUND(別表4【長崎2】!K42,-2)</f>
        <v>0</v>
      </c>
      <c r="K41" s="145">
        <f>SUM(F41:J41)</f>
        <v>12200</v>
      </c>
      <c r="N41" s="21"/>
    </row>
    <row r="42" spans="1:14" ht="14.25" hidden="1" thickBot="1" x14ac:dyDescent="0.2">
      <c r="A42" s="197"/>
      <c r="B42" s="202"/>
      <c r="C42" s="22" t="s">
        <v>12</v>
      </c>
      <c r="D42" s="146">
        <f>D41</f>
        <v>91</v>
      </c>
      <c r="E42" s="146">
        <f>別表4【長崎2】!F43</f>
        <v>92</v>
      </c>
      <c r="F42" s="146">
        <f>ROUND(別表4【長崎2】!G43,-2)</f>
        <v>12600</v>
      </c>
      <c r="G42" s="146">
        <f>ROUND(別表4【長崎2】!H43,-2)</f>
        <v>0</v>
      </c>
      <c r="H42" s="146">
        <f>ROUND(別表4【長崎2】!I43,-2)</f>
        <v>0</v>
      </c>
      <c r="I42" s="146">
        <f>ROUND(別表4【長崎2】!J43,-2)</f>
        <v>0</v>
      </c>
      <c r="J42" s="146">
        <f>ROUND(別表4【長崎2】!K43,-2)</f>
        <v>0</v>
      </c>
      <c r="K42" s="147">
        <f t="shared" ref="K42:K52" si="6">SUM(F42:J42)</f>
        <v>12600</v>
      </c>
    </row>
    <row r="43" spans="1:14" ht="14.25" hidden="1" thickBot="1" x14ac:dyDescent="0.2">
      <c r="A43" s="197"/>
      <c r="B43" s="202"/>
      <c r="C43" s="22" t="s">
        <v>13</v>
      </c>
      <c r="D43" s="146">
        <f t="shared" ref="D43:D52" si="7">D42</f>
        <v>91</v>
      </c>
      <c r="E43" s="146">
        <f>別表4【長崎2】!F44</f>
        <v>92</v>
      </c>
      <c r="F43" s="146">
        <f>ROUND(別表4【長崎2】!G44,-2)</f>
        <v>12000</v>
      </c>
      <c r="G43" s="146">
        <f>ROUND(別表4【長崎2】!H44,-2)</f>
        <v>0</v>
      </c>
      <c r="H43" s="146">
        <f>ROUND(別表4【長崎2】!I44,-2)</f>
        <v>0</v>
      </c>
      <c r="I43" s="146">
        <f>ROUND(別表4【長崎2】!J44,-2)</f>
        <v>0</v>
      </c>
      <c r="J43" s="146">
        <f>ROUND(別表4【長崎2】!K44,-2)</f>
        <v>0</v>
      </c>
      <c r="K43" s="147">
        <f t="shared" si="6"/>
        <v>12000</v>
      </c>
    </row>
    <row r="44" spans="1:14" ht="14.25" hidden="1" thickBot="1" x14ac:dyDescent="0.2">
      <c r="A44" s="197"/>
      <c r="B44" s="202"/>
      <c r="C44" s="22" t="s">
        <v>14</v>
      </c>
      <c r="D44" s="146">
        <f t="shared" si="7"/>
        <v>91</v>
      </c>
      <c r="E44" s="146">
        <f>別表4【長崎2】!F45</f>
        <v>92</v>
      </c>
      <c r="F44" s="146">
        <f>ROUND(別表4【長崎2】!G45,-2)</f>
        <v>12200</v>
      </c>
      <c r="G44" s="146">
        <f>ROUND(別表4【長崎2】!H45,-2)</f>
        <v>0</v>
      </c>
      <c r="H44" s="146">
        <f>ROUND(別表4【長崎2】!I45,-2)</f>
        <v>0</v>
      </c>
      <c r="I44" s="146">
        <f>ROUND(別表4【長崎2】!J45,-2)</f>
        <v>0</v>
      </c>
      <c r="J44" s="146">
        <f>ROUND(別表4【長崎2】!K45,-2)</f>
        <v>0</v>
      </c>
      <c r="K44" s="147">
        <f t="shared" si="6"/>
        <v>12200</v>
      </c>
      <c r="L44" s="1" t="s">
        <v>24</v>
      </c>
    </row>
    <row r="45" spans="1:14" ht="14.25" hidden="1" thickBot="1" x14ac:dyDescent="0.2">
      <c r="A45" s="197"/>
      <c r="B45" s="202"/>
      <c r="C45" s="22" t="s">
        <v>15</v>
      </c>
      <c r="D45" s="146">
        <f t="shared" si="7"/>
        <v>91</v>
      </c>
      <c r="E45" s="146">
        <f>別表4【長崎2】!F46</f>
        <v>91</v>
      </c>
      <c r="F45" s="146">
        <f>ROUND(別表4【長崎2】!G46,-2)</f>
        <v>12900</v>
      </c>
      <c r="G45" s="146">
        <f>ROUND(別表4【長崎2】!H46,-2)</f>
        <v>0</v>
      </c>
      <c r="H45" s="146">
        <f>ROUND(別表4【長崎2】!I46,-2)</f>
        <v>0</v>
      </c>
      <c r="I45" s="146">
        <f>ROUND(別表4【長崎2】!J46,-2)</f>
        <v>0</v>
      </c>
      <c r="J45" s="146">
        <f>ROUND(別表4【長崎2】!K46,-2)</f>
        <v>0</v>
      </c>
      <c r="K45" s="147">
        <f t="shared" si="6"/>
        <v>12900</v>
      </c>
      <c r="L45" s="1" t="s">
        <v>24</v>
      </c>
    </row>
    <row r="46" spans="1:14" ht="14.25" hidden="1" thickBot="1" x14ac:dyDescent="0.2">
      <c r="A46" s="197"/>
      <c r="B46" s="202"/>
      <c r="C46" s="22" t="s">
        <v>16</v>
      </c>
      <c r="D46" s="146">
        <f t="shared" si="7"/>
        <v>91</v>
      </c>
      <c r="E46" s="146">
        <f>別表4【長崎2】!F47</f>
        <v>93</v>
      </c>
      <c r="F46" s="146">
        <f>ROUND(別表4【長崎2】!G47,-2)</f>
        <v>13200</v>
      </c>
      <c r="G46" s="146">
        <f>ROUND(別表4【長崎2】!H47,-2)</f>
        <v>0</v>
      </c>
      <c r="H46" s="146">
        <f>ROUND(別表4【長崎2】!I47,-2)</f>
        <v>0</v>
      </c>
      <c r="I46" s="146">
        <f>ROUND(別表4【長崎2】!J47,-2)</f>
        <v>0</v>
      </c>
      <c r="J46" s="146">
        <f>ROUND(別表4【長崎2】!K47,-2)</f>
        <v>0</v>
      </c>
      <c r="K46" s="147">
        <f t="shared" si="6"/>
        <v>13200</v>
      </c>
      <c r="L46" s="1" t="s">
        <v>24</v>
      </c>
    </row>
    <row r="47" spans="1:14" ht="14.25" hidden="1" thickBot="1" x14ac:dyDescent="0.2">
      <c r="A47" s="197"/>
      <c r="B47" s="202"/>
      <c r="C47" s="22" t="s">
        <v>17</v>
      </c>
      <c r="D47" s="146">
        <f t="shared" si="7"/>
        <v>91</v>
      </c>
      <c r="E47" s="146">
        <f>別表4【長崎2】!F48</f>
        <v>93</v>
      </c>
      <c r="F47" s="146">
        <f>ROUND(別表4【長崎2】!G48,-2)</f>
        <v>14700</v>
      </c>
      <c r="G47" s="146">
        <f>ROUND(別表4【長崎2】!H48,-2)</f>
        <v>0</v>
      </c>
      <c r="H47" s="146">
        <f>ROUND(別表4【長崎2】!I48,-2)</f>
        <v>0</v>
      </c>
      <c r="I47" s="146">
        <f>ROUND(別表4【長崎2】!J48,-2)</f>
        <v>0</v>
      </c>
      <c r="J47" s="146">
        <f>ROUND(別表4【長崎2】!K48,-2)</f>
        <v>0</v>
      </c>
      <c r="K47" s="147">
        <f t="shared" si="6"/>
        <v>14700</v>
      </c>
    </row>
    <row r="48" spans="1:14" ht="14.25" hidden="1" thickBot="1" x14ac:dyDescent="0.2">
      <c r="A48" s="197"/>
      <c r="B48" s="202"/>
      <c r="C48" s="22" t="s">
        <v>18</v>
      </c>
      <c r="D48" s="146">
        <f t="shared" si="7"/>
        <v>91</v>
      </c>
      <c r="E48" s="146">
        <f>別表4【長崎2】!F49</f>
        <v>93</v>
      </c>
      <c r="F48" s="146">
        <f>ROUND(別表4【長崎2】!G49,-2)</f>
        <v>11900</v>
      </c>
      <c r="G48" s="146">
        <f>ROUND(別表4【長崎2】!H49,-2)</f>
        <v>0</v>
      </c>
      <c r="H48" s="146">
        <f>ROUND(別表4【長崎2】!I49,-2)</f>
        <v>0</v>
      </c>
      <c r="I48" s="146">
        <f>ROUND(別表4【長崎2】!J49,-2)</f>
        <v>0</v>
      </c>
      <c r="J48" s="146">
        <f>ROUND(別表4【長崎2】!K49,-2)</f>
        <v>0</v>
      </c>
      <c r="K48" s="147">
        <f t="shared" si="6"/>
        <v>11900</v>
      </c>
    </row>
    <row r="49" spans="1:14" ht="14.25" hidden="1" thickBot="1" x14ac:dyDescent="0.2">
      <c r="A49" s="197"/>
      <c r="B49" s="202"/>
      <c r="C49" s="22" t="s">
        <v>19</v>
      </c>
      <c r="D49" s="146">
        <f t="shared" si="7"/>
        <v>91</v>
      </c>
      <c r="E49" s="146">
        <f>別表4【長崎2】!F50</f>
        <v>94</v>
      </c>
      <c r="F49" s="146">
        <f>ROUND(別表4【長崎2】!G50,-2)</f>
        <v>11100</v>
      </c>
      <c r="G49" s="146">
        <f>ROUND(別表4【長崎2】!H50,-2)</f>
        <v>0</v>
      </c>
      <c r="H49" s="146">
        <f>ROUND(別表4【長崎2】!I50,-2)</f>
        <v>0</v>
      </c>
      <c r="I49" s="146">
        <f>ROUND(別表4【長崎2】!J50,-2)</f>
        <v>0</v>
      </c>
      <c r="J49" s="146">
        <f>ROUND(別表4【長崎2】!K50,-2)</f>
        <v>0</v>
      </c>
      <c r="K49" s="147">
        <f t="shared" si="6"/>
        <v>11100</v>
      </c>
    </row>
    <row r="50" spans="1:14" ht="14.25" hidden="1" thickBot="1" x14ac:dyDescent="0.2">
      <c r="A50" s="197"/>
      <c r="B50" s="202"/>
      <c r="C50" s="22" t="s">
        <v>20</v>
      </c>
      <c r="D50" s="146">
        <f t="shared" si="7"/>
        <v>91</v>
      </c>
      <c r="E50" s="146">
        <f>別表4【長崎2】!F51</f>
        <v>94</v>
      </c>
      <c r="F50" s="146">
        <f>ROUND(別表4【長崎2】!G51,-2)</f>
        <v>11400</v>
      </c>
      <c r="G50" s="146">
        <f>ROUND(別表4【長崎2】!H51,-2)</f>
        <v>0</v>
      </c>
      <c r="H50" s="146">
        <f>ROUND(別表4【長崎2】!I51,-2)</f>
        <v>0</v>
      </c>
      <c r="I50" s="146">
        <f>ROUND(別表4【長崎2】!J51,-2)</f>
        <v>0</v>
      </c>
      <c r="J50" s="146">
        <f>ROUND(別表4【長崎2】!K51,-2)</f>
        <v>0</v>
      </c>
      <c r="K50" s="147">
        <f t="shared" si="6"/>
        <v>11400</v>
      </c>
    </row>
    <row r="51" spans="1:14" ht="14.25" hidden="1" thickBot="1" x14ac:dyDescent="0.2">
      <c r="A51" s="197"/>
      <c r="B51" s="202"/>
      <c r="C51" s="22" t="s">
        <v>21</v>
      </c>
      <c r="D51" s="146">
        <f t="shared" si="7"/>
        <v>91</v>
      </c>
      <c r="E51" s="146">
        <f>別表4【長崎2】!F52</f>
        <v>93</v>
      </c>
      <c r="F51" s="146">
        <f>ROUND(別表4【長崎2】!G52,-2)</f>
        <v>11000</v>
      </c>
      <c r="G51" s="146">
        <f>ROUND(別表4【長崎2】!H52,-2)</f>
        <v>0</v>
      </c>
      <c r="H51" s="146">
        <f>ROUND(別表4【長崎2】!I52,-2)</f>
        <v>0</v>
      </c>
      <c r="I51" s="146">
        <f>ROUND(別表4【長崎2】!J52,-2)</f>
        <v>0</v>
      </c>
      <c r="J51" s="146">
        <f>ROUND(別表4【長崎2】!K52,-2)</f>
        <v>0</v>
      </c>
      <c r="K51" s="147">
        <f t="shared" si="6"/>
        <v>11000</v>
      </c>
    </row>
    <row r="52" spans="1:14" ht="14.25" hidden="1" thickBot="1" x14ac:dyDescent="0.2">
      <c r="A52" s="198"/>
      <c r="B52" s="204"/>
      <c r="C52" s="25" t="s">
        <v>22</v>
      </c>
      <c r="D52" s="148">
        <f t="shared" si="7"/>
        <v>91</v>
      </c>
      <c r="E52" s="148">
        <f>別表4【長崎2】!F53</f>
        <v>93</v>
      </c>
      <c r="F52" s="148">
        <f>ROUND(別表4【長崎2】!G53,-2)</f>
        <v>12300</v>
      </c>
      <c r="G52" s="148">
        <f>ROUND(別表4【長崎2】!H53,-2)</f>
        <v>0</v>
      </c>
      <c r="H52" s="148">
        <f>ROUND(別表4【長崎2】!I53,-2)</f>
        <v>0</v>
      </c>
      <c r="I52" s="148">
        <f>ROUND(別表4【長崎2】!J53,-2)</f>
        <v>0</v>
      </c>
      <c r="J52" s="148">
        <f>ROUND(別表4【長崎2】!K53,-2)</f>
        <v>0</v>
      </c>
      <c r="K52" s="149">
        <f t="shared" si="6"/>
        <v>12300</v>
      </c>
    </row>
    <row r="53" spans="1:14" ht="13.5" customHeight="1" x14ac:dyDescent="0.15">
      <c r="A53" s="196">
        <v>3</v>
      </c>
      <c r="B53" s="203" t="s">
        <v>176</v>
      </c>
      <c r="C53" s="18" t="s">
        <v>11</v>
      </c>
      <c r="D53" s="144">
        <f>別表4【長崎2】!D65</f>
        <v>149</v>
      </c>
      <c r="E53" s="144">
        <f>別表4【長崎2】!F54</f>
        <v>100</v>
      </c>
      <c r="F53" s="144">
        <f>ROUND(別表4【長崎2】!G54,-2)</f>
        <v>25300</v>
      </c>
      <c r="G53" s="144">
        <f>ROUND(別表4【長崎2】!H54,-2)</f>
        <v>0</v>
      </c>
      <c r="H53" s="144">
        <f>ROUND(別表4【長崎2】!I54,-2)</f>
        <v>0</v>
      </c>
      <c r="I53" s="144">
        <f>ROUND(別表4【長崎2】!J54,-2)</f>
        <v>0</v>
      </c>
      <c r="J53" s="144">
        <f>ROUND(別表4【長崎2】!K54,-2)</f>
        <v>0</v>
      </c>
      <c r="K53" s="145">
        <f>SUM(F53:J53)</f>
        <v>25300</v>
      </c>
      <c r="N53" s="21"/>
    </row>
    <row r="54" spans="1:14" x14ac:dyDescent="0.15">
      <c r="A54" s="197"/>
      <c r="B54" s="202"/>
      <c r="C54" s="22" t="s">
        <v>12</v>
      </c>
      <c r="D54" s="146">
        <f>D53</f>
        <v>149</v>
      </c>
      <c r="E54" s="146">
        <f>別表4【長崎2】!F55</f>
        <v>100</v>
      </c>
      <c r="F54" s="146">
        <f>ROUND(別表4【長崎2】!G55,-2)</f>
        <v>28200</v>
      </c>
      <c r="G54" s="146">
        <f>ROUND(別表4【長崎2】!H55,-2)</f>
        <v>0</v>
      </c>
      <c r="H54" s="146">
        <f>ROUND(別表4【長崎2】!I55,-2)</f>
        <v>0</v>
      </c>
      <c r="I54" s="146">
        <f>ROUND(別表4【長崎2】!J55,-2)</f>
        <v>0</v>
      </c>
      <c r="J54" s="146">
        <f>ROUND(別表4【長崎2】!K55,-2)</f>
        <v>0</v>
      </c>
      <c r="K54" s="147">
        <f t="shared" ref="K54:K64" si="8">SUM(F54:J54)</f>
        <v>28200</v>
      </c>
    </row>
    <row r="55" spans="1:14" x14ac:dyDescent="0.15">
      <c r="A55" s="197"/>
      <c r="B55" s="202"/>
      <c r="C55" s="22" t="s">
        <v>13</v>
      </c>
      <c r="D55" s="146">
        <f t="shared" ref="D55:D64" si="9">D54</f>
        <v>149</v>
      </c>
      <c r="E55" s="146">
        <f>別表4【長崎2】!F56</f>
        <v>100</v>
      </c>
      <c r="F55" s="146">
        <f>ROUND(別表4【長崎2】!G56,-2)</f>
        <v>28600</v>
      </c>
      <c r="G55" s="146">
        <f>ROUND(別表4【長崎2】!H56,-2)</f>
        <v>0</v>
      </c>
      <c r="H55" s="146">
        <f>ROUND(別表4【長崎2】!I56,-2)</f>
        <v>0</v>
      </c>
      <c r="I55" s="146">
        <f>ROUND(別表4【長崎2】!J56,-2)</f>
        <v>0</v>
      </c>
      <c r="J55" s="146">
        <f>ROUND(別表4【長崎2】!K56,-2)</f>
        <v>0</v>
      </c>
      <c r="K55" s="147">
        <f t="shared" si="8"/>
        <v>28600</v>
      </c>
    </row>
    <row r="56" spans="1:14" x14ac:dyDescent="0.15">
      <c r="A56" s="197"/>
      <c r="B56" s="202"/>
      <c r="C56" s="22" t="s">
        <v>14</v>
      </c>
      <c r="D56" s="146">
        <f t="shared" si="9"/>
        <v>149</v>
      </c>
      <c r="E56" s="146">
        <f>別表4【長崎2】!F57</f>
        <v>100</v>
      </c>
      <c r="F56" s="146">
        <f>ROUND(別表4【長崎2】!G57,-2)</f>
        <v>32700</v>
      </c>
      <c r="G56" s="146">
        <f>ROUND(別表4【長崎2】!H57,-2)</f>
        <v>0</v>
      </c>
      <c r="H56" s="146">
        <f>ROUND(別表4【長崎2】!I57,-2)</f>
        <v>0</v>
      </c>
      <c r="I56" s="146">
        <f>ROUND(別表4【長崎2】!J57,-2)</f>
        <v>0</v>
      </c>
      <c r="J56" s="146">
        <f>ROUND(別表4【長崎2】!K57,-2)</f>
        <v>0</v>
      </c>
      <c r="K56" s="147">
        <f t="shared" si="8"/>
        <v>32700</v>
      </c>
      <c r="L56" s="1" t="s">
        <v>24</v>
      </c>
    </row>
    <row r="57" spans="1:14" x14ac:dyDescent="0.15">
      <c r="A57" s="197"/>
      <c r="B57" s="202"/>
      <c r="C57" s="22" t="s">
        <v>15</v>
      </c>
      <c r="D57" s="146">
        <f t="shared" si="9"/>
        <v>149</v>
      </c>
      <c r="E57" s="146">
        <f>別表4【長崎2】!F58</f>
        <v>100</v>
      </c>
      <c r="F57" s="146">
        <f>ROUND(別表4【長崎2】!G58,-2)</f>
        <v>32900</v>
      </c>
      <c r="G57" s="146">
        <f>ROUND(別表4【長崎2】!H58,-2)</f>
        <v>0</v>
      </c>
      <c r="H57" s="146">
        <f>ROUND(別表4【長崎2】!I58,-2)</f>
        <v>0</v>
      </c>
      <c r="I57" s="146">
        <f>ROUND(別表4【長崎2】!J58,-2)</f>
        <v>0</v>
      </c>
      <c r="J57" s="146">
        <f>ROUND(別表4【長崎2】!K58,-2)</f>
        <v>0</v>
      </c>
      <c r="K57" s="147">
        <f t="shared" si="8"/>
        <v>32900</v>
      </c>
      <c r="L57" s="1" t="s">
        <v>24</v>
      </c>
    </row>
    <row r="58" spans="1:14" x14ac:dyDescent="0.15">
      <c r="A58" s="197"/>
      <c r="B58" s="202"/>
      <c r="C58" s="22" t="s">
        <v>16</v>
      </c>
      <c r="D58" s="146">
        <f t="shared" si="9"/>
        <v>149</v>
      </c>
      <c r="E58" s="146">
        <f>別表4【長崎2】!F59</f>
        <v>100</v>
      </c>
      <c r="F58" s="146">
        <f>ROUND(別表4【長崎2】!G59,-2)</f>
        <v>29200</v>
      </c>
      <c r="G58" s="146">
        <f>ROUND(別表4【長崎2】!H59,-2)</f>
        <v>0</v>
      </c>
      <c r="H58" s="146">
        <f>ROUND(別表4【長崎2】!I59,-2)</f>
        <v>0</v>
      </c>
      <c r="I58" s="146">
        <f>ROUND(別表4【長崎2】!J59,-2)</f>
        <v>0</v>
      </c>
      <c r="J58" s="146">
        <f>ROUND(別表4【長崎2】!K59,-2)</f>
        <v>0</v>
      </c>
      <c r="K58" s="147">
        <f t="shared" si="8"/>
        <v>29200</v>
      </c>
      <c r="L58" s="1" t="s">
        <v>24</v>
      </c>
    </row>
    <row r="59" spans="1:14" x14ac:dyDescent="0.15">
      <c r="A59" s="197"/>
      <c r="B59" s="202"/>
      <c r="C59" s="22" t="s">
        <v>17</v>
      </c>
      <c r="D59" s="146">
        <f t="shared" si="9"/>
        <v>149</v>
      </c>
      <c r="E59" s="146">
        <f>別表4【長崎2】!F60</f>
        <v>100</v>
      </c>
      <c r="F59" s="146">
        <f>ROUND(別表4【長崎2】!G60,-2)</f>
        <v>27400</v>
      </c>
      <c r="G59" s="146">
        <f>ROUND(別表4【長崎2】!H60,-2)</f>
        <v>0</v>
      </c>
      <c r="H59" s="146">
        <f>ROUND(別表4【長崎2】!I60,-2)</f>
        <v>0</v>
      </c>
      <c r="I59" s="146">
        <f>ROUND(別表4【長崎2】!J60,-2)</f>
        <v>0</v>
      </c>
      <c r="J59" s="146">
        <f>ROUND(別表4【長崎2】!K60,-2)</f>
        <v>0</v>
      </c>
      <c r="K59" s="147">
        <f t="shared" si="8"/>
        <v>27400</v>
      </c>
    </row>
    <row r="60" spans="1:14" x14ac:dyDescent="0.15">
      <c r="A60" s="197"/>
      <c r="B60" s="202"/>
      <c r="C60" s="22" t="s">
        <v>18</v>
      </c>
      <c r="D60" s="146">
        <f t="shared" si="9"/>
        <v>149</v>
      </c>
      <c r="E60" s="146">
        <f>別表4【長崎2】!F61</f>
        <v>100</v>
      </c>
      <c r="F60" s="146">
        <f>ROUND(別表4【長崎2】!G61,-2)</f>
        <v>25100</v>
      </c>
      <c r="G60" s="146">
        <f>ROUND(別表4【長崎2】!H61,-2)</f>
        <v>0</v>
      </c>
      <c r="H60" s="146">
        <f>ROUND(別表4【長崎2】!I61,-2)</f>
        <v>0</v>
      </c>
      <c r="I60" s="146">
        <f>ROUND(別表4【長崎2】!J61,-2)</f>
        <v>0</v>
      </c>
      <c r="J60" s="146">
        <f>ROUND(別表4【長崎2】!K61,-2)</f>
        <v>0</v>
      </c>
      <c r="K60" s="147">
        <f t="shared" si="8"/>
        <v>25100</v>
      </c>
    </row>
    <row r="61" spans="1:14" x14ac:dyDescent="0.15">
      <c r="A61" s="197"/>
      <c r="B61" s="202"/>
      <c r="C61" s="22" t="s">
        <v>19</v>
      </c>
      <c r="D61" s="146">
        <f t="shared" si="9"/>
        <v>149</v>
      </c>
      <c r="E61" s="146">
        <f>別表4【長崎2】!F62</f>
        <v>100</v>
      </c>
      <c r="F61" s="146">
        <f>ROUND(別表4【長崎2】!G62,-2)</f>
        <v>24100</v>
      </c>
      <c r="G61" s="146">
        <f>ROUND(別表4【長崎2】!H62,-2)</f>
        <v>0</v>
      </c>
      <c r="H61" s="146">
        <f>ROUND(別表4【長崎2】!I62,-2)</f>
        <v>0</v>
      </c>
      <c r="I61" s="146">
        <f>ROUND(別表4【長崎2】!J62,-2)</f>
        <v>0</v>
      </c>
      <c r="J61" s="146">
        <f>ROUND(別表4【長崎2】!K62,-2)</f>
        <v>0</v>
      </c>
      <c r="K61" s="147">
        <f t="shared" si="8"/>
        <v>24100</v>
      </c>
    </row>
    <row r="62" spans="1:14" x14ac:dyDescent="0.15">
      <c r="A62" s="197"/>
      <c r="B62" s="202"/>
      <c r="C62" s="22" t="s">
        <v>20</v>
      </c>
      <c r="D62" s="146">
        <f t="shared" si="9"/>
        <v>149</v>
      </c>
      <c r="E62" s="146">
        <f>別表4【長崎2】!F63</f>
        <v>100</v>
      </c>
      <c r="F62" s="146">
        <f>ROUND(別表4【長崎2】!G63,-2)</f>
        <v>23700</v>
      </c>
      <c r="G62" s="146">
        <f>ROUND(別表4【長崎2】!H63,-2)</f>
        <v>0</v>
      </c>
      <c r="H62" s="146">
        <f>ROUND(別表4【長崎2】!I63,-2)</f>
        <v>0</v>
      </c>
      <c r="I62" s="146">
        <f>ROUND(別表4【長崎2】!J63,-2)</f>
        <v>0</v>
      </c>
      <c r="J62" s="146">
        <f>ROUND(別表4【長崎2】!K63,-2)</f>
        <v>0</v>
      </c>
      <c r="K62" s="147">
        <f t="shared" si="8"/>
        <v>23700</v>
      </c>
    </row>
    <row r="63" spans="1:14" x14ac:dyDescent="0.15">
      <c r="A63" s="197"/>
      <c r="B63" s="202"/>
      <c r="C63" s="22" t="s">
        <v>21</v>
      </c>
      <c r="D63" s="146">
        <f t="shared" si="9"/>
        <v>149</v>
      </c>
      <c r="E63" s="146">
        <f>別表4【長崎2】!F64</f>
        <v>100</v>
      </c>
      <c r="F63" s="146">
        <f>ROUND(別表4【長崎2】!G64,-2)</f>
        <v>22500</v>
      </c>
      <c r="G63" s="146">
        <f>ROUND(別表4【長崎2】!H64,-2)</f>
        <v>0</v>
      </c>
      <c r="H63" s="146">
        <f>ROUND(別表4【長崎2】!I64,-2)</f>
        <v>0</v>
      </c>
      <c r="I63" s="146">
        <f>ROUND(別表4【長崎2】!J64,-2)</f>
        <v>0</v>
      </c>
      <c r="J63" s="146">
        <f>ROUND(別表4【長崎2】!K64,-2)</f>
        <v>0</v>
      </c>
      <c r="K63" s="147">
        <f t="shared" si="8"/>
        <v>22500</v>
      </c>
    </row>
    <row r="64" spans="1:14" ht="14.25" thickBot="1" x14ac:dyDescent="0.2">
      <c r="A64" s="198"/>
      <c r="B64" s="204"/>
      <c r="C64" s="25" t="s">
        <v>22</v>
      </c>
      <c r="D64" s="148">
        <f t="shared" si="9"/>
        <v>149</v>
      </c>
      <c r="E64" s="148">
        <f>別表4【長崎2】!F65</f>
        <v>100</v>
      </c>
      <c r="F64" s="148">
        <f>ROUND(別表4【長崎2】!G65,-2)</f>
        <v>25000</v>
      </c>
      <c r="G64" s="148">
        <f>ROUND(別表4【長崎2】!H65,-2)</f>
        <v>0</v>
      </c>
      <c r="H64" s="148">
        <f>ROUND(別表4【長崎2】!I65,-2)</f>
        <v>0</v>
      </c>
      <c r="I64" s="148">
        <f>ROUND(別表4【長崎2】!J65,-2)</f>
        <v>0</v>
      </c>
      <c r="J64" s="148">
        <f>ROUND(別表4【長崎2】!K65,-2)</f>
        <v>0</v>
      </c>
      <c r="K64" s="149">
        <f t="shared" si="8"/>
        <v>25000</v>
      </c>
    </row>
    <row r="65" spans="1:14" ht="14.25" hidden="1" thickBot="1" x14ac:dyDescent="0.2">
      <c r="A65" s="196">
        <v>6</v>
      </c>
      <c r="B65" s="208" t="s">
        <v>188</v>
      </c>
      <c r="C65" s="28" t="s">
        <v>44</v>
      </c>
      <c r="D65" s="144">
        <f>別表4【長崎2】!D77</f>
        <v>169</v>
      </c>
      <c r="E65" s="144">
        <f>別表4【長崎2】!F66</f>
        <v>100</v>
      </c>
      <c r="F65" s="144">
        <f>ROUND(別表4【長崎2】!G66,-2)</f>
        <v>13700</v>
      </c>
      <c r="G65" s="144">
        <f>ROUND(別表4【長崎2】!H66,-2)</f>
        <v>0</v>
      </c>
      <c r="H65" s="144">
        <f>ROUND(別表4【長崎2】!I66,-2)</f>
        <v>0</v>
      </c>
      <c r="I65" s="144">
        <f>ROUND(別表4【長崎2】!J66,-2)</f>
        <v>0</v>
      </c>
      <c r="J65" s="144">
        <f>ROUND(別表4【長崎2】!K66,-2)</f>
        <v>0</v>
      </c>
      <c r="K65" s="145">
        <f>SUM(F65:J65)</f>
        <v>13700</v>
      </c>
      <c r="N65" s="21"/>
    </row>
    <row r="66" spans="1:14" ht="14.25" hidden="1" thickBot="1" x14ac:dyDescent="0.2">
      <c r="A66" s="197"/>
      <c r="B66" s="209"/>
      <c r="C66" s="10" t="s">
        <v>43</v>
      </c>
      <c r="D66" s="146">
        <f>D65</f>
        <v>169</v>
      </c>
      <c r="E66" s="146">
        <f>別表4【長崎2】!F67</f>
        <v>100</v>
      </c>
      <c r="F66" s="146">
        <f>ROUND(別表4【長崎2】!G67,-2)</f>
        <v>15900</v>
      </c>
      <c r="G66" s="146">
        <f>ROUND(別表4【長崎2】!H67,-2)</f>
        <v>0</v>
      </c>
      <c r="H66" s="146">
        <f>ROUND(別表4【長崎2】!I67,-2)</f>
        <v>0</v>
      </c>
      <c r="I66" s="146">
        <f>ROUND(別表4【長崎2】!J67,-2)</f>
        <v>0</v>
      </c>
      <c r="J66" s="146">
        <f>ROUND(別表4【長崎2】!K67,-2)</f>
        <v>0</v>
      </c>
      <c r="K66" s="147">
        <f t="shared" ref="K66:K76" si="10">SUM(F66:J66)</f>
        <v>15900</v>
      </c>
    </row>
    <row r="67" spans="1:14" ht="14.25" hidden="1" thickBot="1" x14ac:dyDescent="0.2">
      <c r="A67" s="197"/>
      <c r="B67" s="209"/>
      <c r="C67" s="10" t="s">
        <v>13</v>
      </c>
      <c r="D67" s="146">
        <f t="shared" ref="D67:D76" si="11">D66</f>
        <v>169</v>
      </c>
      <c r="E67" s="146">
        <f>別表4【長崎2】!F68</f>
        <v>100</v>
      </c>
      <c r="F67" s="146">
        <f>ROUND(別表4【長崎2】!G68,-2)</f>
        <v>21600</v>
      </c>
      <c r="G67" s="146">
        <f>ROUND(別表4【長崎2】!H68,-2)</f>
        <v>0</v>
      </c>
      <c r="H67" s="146">
        <f>ROUND(別表4【長崎2】!I68,-2)</f>
        <v>0</v>
      </c>
      <c r="I67" s="146">
        <f>ROUND(別表4【長崎2】!J68,-2)</f>
        <v>0</v>
      </c>
      <c r="J67" s="146">
        <f>ROUND(別表4【長崎2】!K68,-2)</f>
        <v>0</v>
      </c>
      <c r="K67" s="147">
        <f t="shared" si="10"/>
        <v>21600</v>
      </c>
    </row>
    <row r="68" spans="1:14" ht="14.25" hidden="1" thickBot="1" x14ac:dyDescent="0.2">
      <c r="A68" s="197"/>
      <c r="B68" s="209"/>
      <c r="C68" s="10" t="s">
        <v>14</v>
      </c>
      <c r="D68" s="146">
        <f t="shared" si="11"/>
        <v>169</v>
      </c>
      <c r="E68" s="146">
        <f>別表4【長崎2】!F69</f>
        <v>100</v>
      </c>
      <c r="F68" s="146">
        <f>ROUND(別表4【長崎2】!G69,-2)</f>
        <v>30100</v>
      </c>
      <c r="G68" s="146">
        <f>ROUND(別表4【長崎2】!H69,-2)</f>
        <v>0</v>
      </c>
      <c r="H68" s="146">
        <f>ROUND(別表4【長崎2】!I69,-2)</f>
        <v>0</v>
      </c>
      <c r="I68" s="146">
        <f>ROUND(別表4【長崎2】!J69,-2)</f>
        <v>0</v>
      </c>
      <c r="J68" s="146">
        <f>ROUND(別表4【長崎2】!K69,-2)</f>
        <v>0</v>
      </c>
      <c r="K68" s="147">
        <f t="shared" si="10"/>
        <v>30100</v>
      </c>
      <c r="L68" s="1" t="s">
        <v>24</v>
      </c>
    </row>
    <row r="69" spans="1:14" ht="14.25" hidden="1" thickBot="1" x14ac:dyDescent="0.2">
      <c r="A69" s="197"/>
      <c r="B69" s="209"/>
      <c r="C69" s="10" t="s">
        <v>15</v>
      </c>
      <c r="D69" s="146">
        <f t="shared" si="11"/>
        <v>169</v>
      </c>
      <c r="E69" s="146">
        <f>別表4【長崎2】!F70</f>
        <v>100</v>
      </c>
      <c r="F69" s="146">
        <f>ROUND(別表4【長崎2】!G70,-2)</f>
        <v>34700</v>
      </c>
      <c r="G69" s="146">
        <f>ROUND(別表4【長崎2】!H70,-2)</f>
        <v>0</v>
      </c>
      <c r="H69" s="146">
        <f>ROUND(別表4【長崎2】!I70,-2)</f>
        <v>0</v>
      </c>
      <c r="I69" s="146">
        <f>ROUND(別表4【長崎2】!J70,-2)</f>
        <v>0</v>
      </c>
      <c r="J69" s="146">
        <f>ROUND(別表4【長崎2】!K70,-2)</f>
        <v>0</v>
      </c>
      <c r="K69" s="147">
        <f t="shared" si="10"/>
        <v>34700</v>
      </c>
      <c r="L69" s="1" t="s">
        <v>24</v>
      </c>
    </row>
    <row r="70" spans="1:14" ht="14.25" hidden="1" thickBot="1" x14ac:dyDescent="0.2">
      <c r="A70" s="197"/>
      <c r="B70" s="209"/>
      <c r="C70" s="29" t="s">
        <v>16</v>
      </c>
      <c r="D70" s="146">
        <f t="shared" si="11"/>
        <v>169</v>
      </c>
      <c r="E70" s="146">
        <f>別表4【長崎2】!F71</f>
        <v>100</v>
      </c>
      <c r="F70" s="146">
        <f>ROUND(別表4【長崎2】!G71,-2)</f>
        <v>29100</v>
      </c>
      <c r="G70" s="146">
        <f>ROUND(別表4【長崎2】!H71,-2)</f>
        <v>0</v>
      </c>
      <c r="H70" s="146">
        <f>ROUND(別表4【長崎2】!I71,-2)</f>
        <v>0</v>
      </c>
      <c r="I70" s="146">
        <f>ROUND(別表4【長崎2】!J71,-2)</f>
        <v>0</v>
      </c>
      <c r="J70" s="146">
        <f>ROUND(別表4【長崎2】!K71,-2)</f>
        <v>0</v>
      </c>
      <c r="K70" s="147">
        <f t="shared" si="10"/>
        <v>29100</v>
      </c>
      <c r="L70" s="1" t="s">
        <v>24</v>
      </c>
    </row>
    <row r="71" spans="1:14" ht="14.25" hidden="1" customHeight="1" x14ac:dyDescent="0.15">
      <c r="A71" s="197"/>
      <c r="B71" s="209"/>
      <c r="C71" s="30" t="s">
        <v>49</v>
      </c>
      <c r="D71" s="146">
        <f t="shared" si="11"/>
        <v>169</v>
      </c>
      <c r="E71" s="146">
        <f>別表4【長崎2】!F72</f>
        <v>100</v>
      </c>
      <c r="F71" s="146">
        <f>ROUND(別表4【長崎2】!G72,-2)</f>
        <v>18800</v>
      </c>
      <c r="G71" s="146">
        <f>ROUND(別表4【長崎2】!H72,-2)</f>
        <v>0</v>
      </c>
      <c r="H71" s="146">
        <f>ROUND(別表4【長崎2】!I72,-2)</f>
        <v>0</v>
      </c>
      <c r="I71" s="146">
        <f>ROUND(別表4【長崎2】!J72,-2)</f>
        <v>0</v>
      </c>
      <c r="J71" s="146">
        <f>ROUND(別表4【長崎2】!K72,-2)</f>
        <v>0</v>
      </c>
      <c r="K71" s="147">
        <f t="shared" si="10"/>
        <v>18800</v>
      </c>
    </row>
    <row r="72" spans="1:14" ht="14.25" hidden="1" thickBot="1" x14ac:dyDescent="0.2">
      <c r="A72" s="197"/>
      <c r="B72" s="209"/>
      <c r="C72" s="10" t="s">
        <v>18</v>
      </c>
      <c r="D72" s="146">
        <f t="shared" si="11"/>
        <v>169</v>
      </c>
      <c r="E72" s="146">
        <f>別表4【長崎2】!F73</f>
        <v>100</v>
      </c>
      <c r="F72" s="146">
        <f>ROUND(別表4【長崎2】!G73,-2)</f>
        <v>17000</v>
      </c>
      <c r="G72" s="146">
        <f>ROUND(別表4【長崎2】!H73,-2)</f>
        <v>0</v>
      </c>
      <c r="H72" s="146">
        <f>ROUND(別表4【長崎2】!I73,-2)</f>
        <v>0</v>
      </c>
      <c r="I72" s="146">
        <f>ROUND(別表4【長崎2】!J73,-2)</f>
        <v>0</v>
      </c>
      <c r="J72" s="146">
        <f>ROUND(別表4【長崎2】!K73,-2)</f>
        <v>0</v>
      </c>
      <c r="K72" s="147">
        <f t="shared" si="10"/>
        <v>17000</v>
      </c>
    </row>
    <row r="73" spans="1:14" ht="14.25" hidden="1" thickBot="1" x14ac:dyDescent="0.2">
      <c r="A73" s="197"/>
      <c r="B73" s="209"/>
      <c r="C73" s="10" t="s">
        <v>19</v>
      </c>
      <c r="D73" s="146">
        <f t="shared" si="11"/>
        <v>169</v>
      </c>
      <c r="E73" s="146">
        <f>別表4【長崎2】!F74</f>
        <v>100</v>
      </c>
      <c r="F73" s="146">
        <f>ROUND(別表4【長崎2】!G74,-2)</f>
        <v>23500</v>
      </c>
      <c r="G73" s="146">
        <f>ROUND(別表4【長崎2】!H74,-2)</f>
        <v>0</v>
      </c>
      <c r="H73" s="146">
        <f>ROUND(別表4【長崎2】!I74,-2)</f>
        <v>0</v>
      </c>
      <c r="I73" s="146">
        <f>ROUND(別表4【長崎2】!J74,-2)</f>
        <v>0</v>
      </c>
      <c r="J73" s="146">
        <f>ROUND(別表4【長崎2】!K74,-2)</f>
        <v>0</v>
      </c>
      <c r="K73" s="147">
        <f t="shared" si="10"/>
        <v>23500</v>
      </c>
    </row>
    <row r="74" spans="1:14" ht="14.25" hidden="1" thickBot="1" x14ac:dyDescent="0.2">
      <c r="A74" s="197"/>
      <c r="B74" s="209"/>
      <c r="C74" s="10" t="s">
        <v>20</v>
      </c>
      <c r="D74" s="146">
        <f t="shared" si="11"/>
        <v>169</v>
      </c>
      <c r="E74" s="146">
        <f>別表4【長崎2】!F75</f>
        <v>100</v>
      </c>
      <c r="F74" s="146">
        <f>ROUND(別表4【長崎2】!G75,-2)</f>
        <v>27300</v>
      </c>
      <c r="G74" s="146">
        <f>ROUND(別表4【長崎2】!H75,-2)</f>
        <v>0</v>
      </c>
      <c r="H74" s="146">
        <f>ROUND(別表4【長崎2】!I75,-2)</f>
        <v>0</v>
      </c>
      <c r="I74" s="146">
        <f>ROUND(別表4【長崎2】!J75,-2)</f>
        <v>0</v>
      </c>
      <c r="J74" s="146">
        <f>ROUND(別表4【長崎2】!K75,-2)</f>
        <v>0</v>
      </c>
      <c r="K74" s="147">
        <f t="shared" si="10"/>
        <v>27300</v>
      </c>
    </row>
    <row r="75" spans="1:14" ht="14.25" hidden="1" thickBot="1" x14ac:dyDescent="0.2">
      <c r="A75" s="197"/>
      <c r="B75" s="209"/>
      <c r="C75" s="10" t="s">
        <v>21</v>
      </c>
      <c r="D75" s="146">
        <f t="shared" si="11"/>
        <v>169</v>
      </c>
      <c r="E75" s="146">
        <f>別表4【長崎2】!F76</f>
        <v>100</v>
      </c>
      <c r="F75" s="146">
        <f>ROUND(別表4【長崎2】!G76,-2)</f>
        <v>23700</v>
      </c>
      <c r="G75" s="146">
        <f>ROUND(別表4【長崎2】!H76,-2)</f>
        <v>0</v>
      </c>
      <c r="H75" s="146">
        <f>ROUND(別表4【長崎2】!I76,-2)</f>
        <v>0</v>
      </c>
      <c r="I75" s="146">
        <f>ROUND(別表4【長崎2】!J76,-2)</f>
        <v>0</v>
      </c>
      <c r="J75" s="146">
        <f>ROUND(別表4【長崎2】!K76,-2)</f>
        <v>0</v>
      </c>
      <c r="K75" s="147">
        <f t="shared" si="10"/>
        <v>23700</v>
      </c>
    </row>
    <row r="76" spans="1:14" ht="14.25" hidden="1" thickBot="1" x14ac:dyDescent="0.2">
      <c r="A76" s="197"/>
      <c r="B76" s="209"/>
      <c r="C76" s="10" t="s">
        <v>22</v>
      </c>
      <c r="D76" s="146">
        <f t="shared" si="11"/>
        <v>169</v>
      </c>
      <c r="E76" s="146">
        <f>別表4【長崎2】!F77</f>
        <v>100</v>
      </c>
      <c r="F76" s="146">
        <f>ROUND(別表4【長崎2】!G77,-2)</f>
        <v>22600</v>
      </c>
      <c r="G76" s="146">
        <f>ROUND(別表4【長崎2】!H77,-2)</f>
        <v>0</v>
      </c>
      <c r="H76" s="146">
        <f>ROUND(別表4【長崎2】!I77,-2)</f>
        <v>0</v>
      </c>
      <c r="I76" s="146">
        <f>ROUND(別表4【長崎2】!J77,-2)</f>
        <v>0</v>
      </c>
      <c r="J76" s="146">
        <f>ROUND(別表4【長崎2】!K77,-2)</f>
        <v>0</v>
      </c>
      <c r="K76" s="147">
        <f t="shared" si="10"/>
        <v>22600</v>
      </c>
    </row>
    <row r="77" spans="1:14" ht="14.25" hidden="1" thickBot="1" x14ac:dyDescent="0.2">
      <c r="A77" s="196">
        <v>7</v>
      </c>
      <c r="B77" s="208" t="s">
        <v>61</v>
      </c>
      <c r="C77" s="28" t="s">
        <v>44</v>
      </c>
      <c r="D77" s="144">
        <f>別表4【長崎2】!D89</f>
        <v>21</v>
      </c>
      <c r="E77" s="144">
        <f>別表4【長崎2】!F78</f>
        <v>100</v>
      </c>
      <c r="F77" s="144">
        <f>ROUND(別表4【長崎2】!G78,-2)</f>
        <v>1100</v>
      </c>
      <c r="G77" s="144">
        <f>ROUND(別表4【長崎2】!H78,-2)</f>
        <v>0</v>
      </c>
      <c r="H77" s="144">
        <f>ROUND(別表4【長崎2】!I78,-2)</f>
        <v>0</v>
      </c>
      <c r="I77" s="144">
        <f>ROUND(別表4【長崎2】!J78,-2)</f>
        <v>0</v>
      </c>
      <c r="J77" s="144">
        <f>ROUND(別表4【長崎2】!K78,-2)</f>
        <v>0</v>
      </c>
      <c r="K77" s="145">
        <f>SUM(F77:J77)</f>
        <v>1100</v>
      </c>
      <c r="N77" s="21"/>
    </row>
    <row r="78" spans="1:14" ht="14.25" hidden="1" thickBot="1" x14ac:dyDescent="0.2">
      <c r="A78" s="197"/>
      <c r="B78" s="209"/>
      <c r="C78" s="10" t="s">
        <v>43</v>
      </c>
      <c r="D78" s="146">
        <f>D77</f>
        <v>21</v>
      </c>
      <c r="E78" s="146">
        <f>別表4【長崎2】!F79</f>
        <v>100</v>
      </c>
      <c r="F78" s="146">
        <f>ROUND(別表4【長崎2】!G79,-2)</f>
        <v>1100</v>
      </c>
      <c r="G78" s="146">
        <f>ROUND(別表4【長崎2】!H79,-2)</f>
        <v>0</v>
      </c>
      <c r="H78" s="146">
        <f>ROUND(別表4【長崎2】!I79,-2)</f>
        <v>0</v>
      </c>
      <c r="I78" s="146">
        <f>ROUND(別表4【長崎2】!J79,-2)</f>
        <v>0</v>
      </c>
      <c r="J78" s="146">
        <f>ROUND(別表4【長崎2】!K79,-2)</f>
        <v>0</v>
      </c>
      <c r="K78" s="147">
        <f t="shared" ref="K78:K88" si="12">SUM(F78:J78)</f>
        <v>1100</v>
      </c>
    </row>
    <row r="79" spans="1:14" ht="14.25" hidden="1" thickBot="1" x14ac:dyDescent="0.2">
      <c r="A79" s="197"/>
      <c r="B79" s="209"/>
      <c r="C79" s="10" t="s">
        <v>13</v>
      </c>
      <c r="D79" s="146">
        <f t="shared" ref="D79:D88" si="13">D78</f>
        <v>21</v>
      </c>
      <c r="E79" s="146">
        <f>別表4【長崎2】!F80</f>
        <v>100</v>
      </c>
      <c r="F79" s="146">
        <f>ROUND(別表4【長崎2】!G80,-2)</f>
        <v>1000</v>
      </c>
      <c r="G79" s="146">
        <f>ROUND(別表4【長崎2】!H80,-2)</f>
        <v>0</v>
      </c>
      <c r="H79" s="146">
        <f>ROUND(別表4【長崎2】!I80,-2)</f>
        <v>0</v>
      </c>
      <c r="I79" s="146">
        <f>ROUND(別表4【長崎2】!J80,-2)</f>
        <v>0</v>
      </c>
      <c r="J79" s="146">
        <f>ROUND(別表4【長崎2】!K80,-2)</f>
        <v>0</v>
      </c>
      <c r="K79" s="147">
        <f t="shared" si="12"/>
        <v>1000</v>
      </c>
    </row>
    <row r="80" spans="1:14" ht="14.25" hidden="1" thickBot="1" x14ac:dyDescent="0.2">
      <c r="A80" s="197"/>
      <c r="B80" s="209"/>
      <c r="C80" s="10" t="s">
        <v>14</v>
      </c>
      <c r="D80" s="146">
        <f t="shared" si="13"/>
        <v>21</v>
      </c>
      <c r="E80" s="146">
        <f>別表4【長崎2】!F81</f>
        <v>100</v>
      </c>
      <c r="F80" s="146">
        <f>ROUND(別表4【長崎2】!G81,-2)</f>
        <v>1000</v>
      </c>
      <c r="G80" s="146">
        <f>ROUND(別表4【長崎2】!H81,-2)</f>
        <v>0</v>
      </c>
      <c r="H80" s="146">
        <f>ROUND(別表4【長崎2】!I81,-2)</f>
        <v>0</v>
      </c>
      <c r="I80" s="146">
        <f>ROUND(別表4【長崎2】!J81,-2)</f>
        <v>0</v>
      </c>
      <c r="J80" s="146">
        <f>ROUND(別表4【長崎2】!K81,-2)</f>
        <v>0</v>
      </c>
      <c r="K80" s="147">
        <f t="shared" si="12"/>
        <v>1000</v>
      </c>
      <c r="L80" s="1" t="s">
        <v>24</v>
      </c>
    </row>
    <row r="81" spans="1:14" ht="14.25" hidden="1" thickBot="1" x14ac:dyDescent="0.2">
      <c r="A81" s="197"/>
      <c r="B81" s="209"/>
      <c r="C81" s="10" t="s">
        <v>15</v>
      </c>
      <c r="D81" s="146">
        <f t="shared" si="13"/>
        <v>21</v>
      </c>
      <c r="E81" s="146">
        <f>別表4【長崎2】!F82</f>
        <v>100</v>
      </c>
      <c r="F81" s="146">
        <f>ROUND(別表4【長崎2】!G82,-2)</f>
        <v>1000</v>
      </c>
      <c r="G81" s="146">
        <f>ROUND(別表4【長崎2】!H82,-2)</f>
        <v>0</v>
      </c>
      <c r="H81" s="146">
        <f>ROUND(別表4【長崎2】!I82,-2)</f>
        <v>0</v>
      </c>
      <c r="I81" s="146">
        <f>ROUND(別表4【長崎2】!J82,-2)</f>
        <v>0</v>
      </c>
      <c r="J81" s="146">
        <f>ROUND(別表4【長崎2】!K82,-2)</f>
        <v>0</v>
      </c>
      <c r="K81" s="147">
        <f t="shared" si="12"/>
        <v>1000</v>
      </c>
      <c r="L81" s="1" t="s">
        <v>24</v>
      </c>
    </row>
    <row r="82" spans="1:14" ht="14.25" hidden="1" thickBot="1" x14ac:dyDescent="0.2">
      <c r="A82" s="197"/>
      <c r="B82" s="209"/>
      <c r="C82" s="29" t="s">
        <v>16</v>
      </c>
      <c r="D82" s="146">
        <f t="shared" si="13"/>
        <v>21</v>
      </c>
      <c r="E82" s="146">
        <f>別表4【長崎2】!F83</f>
        <v>100</v>
      </c>
      <c r="F82" s="146">
        <f>ROUND(別表4【長崎2】!G83,-2)</f>
        <v>900</v>
      </c>
      <c r="G82" s="146">
        <f>ROUND(別表4【長崎2】!H83,-2)</f>
        <v>0</v>
      </c>
      <c r="H82" s="146">
        <f>ROUND(別表4【長崎2】!I83,-2)</f>
        <v>0</v>
      </c>
      <c r="I82" s="146">
        <f>ROUND(別表4【長崎2】!J83,-2)</f>
        <v>0</v>
      </c>
      <c r="J82" s="146">
        <f>ROUND(別表4【長崎2】!K83,-2)</f>
        <v>0</v>
      </c>
      <c r="K82" s="147">
        <f t="shared" si="12"/>
        <v>900</v>
      </c>
      <c r="L82" s="1" t="s">
        <v>24</v>
      </c>
    </row>
    <row r="83" spans="1:14" ht="14.25" hidden="1" customHeight="1" x14ac:dyDescent="0.15">
      <c r="A83" s="197"/>
      <c r="B83" s="209"/>
      <c r="C83" s="30" t="s">
        <v>49</v>
      </c>
      <c r="D83" s="146">
        <f t="shared" si="13"/>
        <v>21</v>
      </c>
      <c r="E83" s="146">
        <f>別表4【長崎2】!F84</f>
        <v>100</v>
      </c>
      <c r="F83" s="146">
        <f>ROUND(別表4【長崎2】!G84,-2)</f>
        <v>1000</v>
      </c>
      <c r="G83" s="146">
        <f>ROUND(別表4【長崎2】!H84,-2)</f>
        <v>0</v>
      </c>
      <c r="H83" s="146">
        <f>ROUND(別表4【長崎2】!I84,-2)</f>
        <v>0</v>
      </c>
      <c r="I83" s="146">
        <f>ROUND(別表4【長崎2】!J84,-2)</f>
        <v>0</v>
      </c>
      <c r="J83" s="146">
        <f>ROUND(別表4【長崎2】!K84,-2)</f>
        <v>0</v>
      </c>
      <c r="K83" s="147">
        <f t="shared" si="12"/>
        <v>1000</v>
      </c>
    </row>
    <row r="84" spans="1:14" ht="14.25" hidden="1" thickBot="1" x14ac:dyDescent="0.2">
      <c r="A84" s="197"/>
      <c r="B84" s="209"/>
      <c r="C84" s="10" t="s">
        <v>18</v>
      </c>
      <c r="D84" s="146">
        <f t="shared" si="13"/>
        <v>21</v>
      </c>
      <c r="E84" s="146">
        <f>別表4【長崎2】!F85</f>
        <v>100</v>
      </c>
      <c r="F84" s="146">
        <f>ROUND(別表4【長崎2】!G85,-2)</f>
        <v>1100</v>
      </c>
      <c r="G84" s="146">
        <f>ROUND(別表4【長崎2】!H85,-2)</f>
        <v>0</v>
      </c>
      <c r="H84" s="146">
        <f>ROUND(別表4【長崎2】!I85,-2)</f>
        <v>0</v>
      </c>
      <c r="I84" s="146">
        <f>ROUND(別表4【長崎2】!J85,-2)</f>
        <v>0</v>
      </c>
      <c r="J84" s="146">
        <f>ROUND(別表4【長崎2】!K85,-2)</f>
        <v>0</v>
      </c>
      <c r="K84" s="147">
        <f t="shared" si="12"/>
        <v>1100</v>
      </c>
    </row>
    <row r="85" spans="1:14" ht="14.25" hidden="1" thickBot="1" x14ac:dyDescent="0.2">
      <c r="A85" s="197"/>
      <c r="B85" s="209"/>
      <c r="C85" s="10" t="s">
        <v>19</v>
      </c>
      <c r="D85" s="146">
        <f t="shared" si="13"/>
        <v>21</v>
      </c>
      <c r="E85" s="146">
        <f>別表4【長崎2】!F86</f>
        <v>100</v>
      </c>
      <c r="F85" s="146">
        <f>ROUND(別表4【長崎2】!G86,-2)</f>
        <v>1100</v>
      </c>
      <c r="G85" s="146">
        <f>ROUND(別表4【長崎2】!H86,-2)</f>
        <v>0</v>
      </c>
      <c r="H85" s="146">
        <f>ROUND(別表4【長崎2】!I86,-2)</f>
        <v>0</v>
      </c>
      <c r="I85" s="146">
        <f>ROUND(別表4【長崎2】!J86,-2)</f>
        <v>0</v>
      </c>
      <c r="J85" s="146">
        <f>ROUND(別表4【長崎2】!K86,-2)</f>
        <v>0</v>
      </c>
      <c r="K85" s="147">
        <f t="shared" si="12"/>
        <v>1100</v>
      </c>
    </row>
    <row r="86" spans="1:14" ht="14.25" hidden="1" thickBot="1" x14ac:dyDescent="0.2">
      <c r="A86" s="197"/>
      <c r="B86" s="209"/>
      <c r="C86" s="10" t="s">
        <v>20</v>
      </c>
      <c r="D86" s="146">
        <f t="shared" si="13"/>
        <v>21</v>
      </c>
      <c r="E86" s="146">
        <f>別表4【長崎2】!F87</f>
        <v>100</v>
      </c>
      <c r="F86" s="146">
        <f>ROUND(別表4【長崎2】!G87,-2)</f>
        <v>1300</v>
      </c>
      <c r="G86" s="146">
        <f>ROUND(別表4【長崎2】!H87,-2)</f>
        <v>0</v>
      </c>
      <c r="H86" s="146">
        <f>ROUND(別表4【長崎2】!I87,-2)</f>
        <v>0</v>
      </c>
      <c r="I86" s="146">
        <f>ROUND(別表4【長崎2】!J87,-2)</f>
        <v>0</v>
      </c>
      <c r="J86" s="146">
        <f>ROUND(別表4【長崎2】!K87,-2)</f>
        <v>0</v>
      </c>
      <c r="K86" s="147">
        <f t="shared" si="12"/>
        <v>1300</v>
      </c>
    </row>
    <row r="87" spans="1:14" ht="14.25" hidden="1" thickBot="1" x14ac:dyDescent="0.2">
      <c r="A87" s="197"/>
      <c r="B87" s="209"/>
      <c r="C87" s="10" t="s">
        <v>21</v>
      </c>
      <c r="D87" s="146">
        <f t="shared" si="13"/>
        <v>21</v>
      </c>
      <c r="E87" s="146">
        <f>別表4【長崎2】!F88</f>
        <v>100</v>
      </c>
      <c r="F87" s="146">
        <f>ROUND(別表4【長崎2】!G88,-2)</f>
        <v>700</v>
      </c>
      <c r="G87" s="146">
        <f>ROUND(別表4【長崎2】!H88,-2)</f>
        <v>0</v>
      </c>
      <c r="H87" s="146">
        <f>ROUND(別表4【長崎2】!I88,-2)</f>
        <v>0</v>
      </c>
      <c r="I87" s="146">
        <f>ROUND(別表4【長崎2】!J88,-2)</f>
        <v>0</v>
      </c>
      <c r="J87" s="146">
        <f>ROUND(別表4【長崎2】!K88,-2)</f>
        <v>0</v>
      </c>
      <c r="K87" s="147">
        <f t="shared" si="12"/>
        <v>700</v>
      </c>
    </row>
    <row r="88" spans="1:14" ht="14.25" hidden="1" thickBot="1" x14ac:dyDescent="0.2">
      <c r="A88" s="197"/>
      <c r="B88" s="210"/>
      <c r="C88" s="31" t="s">
        <v>22</v>
      </c>
      <c r="D88" s="146">
        <f t="shared" si="13"/>
        <v>21</v>
      </c>
      <c r="E88" s="146">
        <f>別表4【長崎2】!F89</f>
        <v>85</v>
      </c>
      <c r="F88" s="146">
        <f>ROUND(別表4【長崎2】!G89,-2)</f>
        <v>0</v>
      </c>
      <c r="G88" s="146">
        <f>ROUND(別表4【長崎2】!H89,-2)</f>
        <v>0</v>
      </c>
      <c r="H88" s="146">
        <f>ROUND(別表4【長崎2】!I89,-2)</f>
        <v>0</v>
      </c>
      <c r="I88" s="146">
        <f>ROUND(別表4【長崎2】!J89,-2)</f>
        <v>0</v>
      </c>
      <c r="J88" s="146">
        <f>ROUND(別表4【長崎2】!K89,-2)</f>
        <v>0</v>
      </c>
      <c r="K88" s="147">
        <f t="shared" si="12"/>
        <v>0</v>
      </c>
    </row>
    <row r="89" spans="1:14" ht="14.25" hidden="1" thickBot="1" x14ac:dyDescent="0.2">
      <c r="A89" s="196">
        <v>8</v>
      </c>
      <c r="B89" s="203" t="s">
        <v>62</v>
      </c>
      <c r="C89" s="18" t="s">
        <v>44</v>
      </c>
      <c r="D89" s="144">
        <f>別表4【長崎2】!D90</f>
        <v>17</v>
      </c>
      <c r="E89" s="144">
        <f>別表4【長崎2】!F90</f>
        <v>100</v>
      </c>
      <c r="F89" s="144">
        <f>ROUND(別表4【長崎2】!G90,-2)</f>
        <v>1500</v>
      </c>
      <c r="G89" s="144">
        <f>ROUND(別表4【長崎2】!H90,-2)</f>
        <v>0</v>
      </c>
      <c r="H89" s="144">
        <f>ROUND(別表4【長崎2】!I90,-2)</f>
        <v>0</v>
      </c>
      <c r="I89" s="144">
        <f>ROUND(別表4【長崎2】!J90,-2)</f>
        <v>0</v>
      </c>
      <c r="J89" s="144">
        <f>ROUND(別表4【長崎2】!K90,-2)</f>
        <v>0</v>
      </c>
      <c r="K89" s="145">
        <f>SUM(F89:J89)</f>
        <v>1500</v>
      </c>
      <c r="N89" s="21"/>
    </row>
    <row r="90" spans="1:14" ht="14.25" hidden="1" thickBot="1" x14ac:dyDescent="0.2">
      <c r="A90" s="197"/>
      <c r="B90" s="202"/>
      <c r="C90" s="22" t="s">
        <v>43</v>
      </c>
      <c r="D90" s="146">
        <f>D89</f>
        <v>17</v>
      </c>
      <c r="E90" s="146">
        <f>別表4【長崎2】!F91</f>
        <v>100</v>
      </c>
      <c r="F90" s="146">
        <f>ROUND(別表4【長崎2】!G91,-2)</f>
        <v>1400</v>
      </c>
      <c r="G90" s="146">
        <f>ROUND(別表4【長崎2】!H91,-2)</f>
        <v>0</v>
      </c>
      <c r="H90" s="146">
        <f>ROUND(別表4【長崎2】!I91,-2)</f>
        <v>0</v>
      </c>
      <c r="I90" s="146">
        <f>ROUND(別表4【長崎2】!J91,-2)</f>
        <v>0</v>
      </c>
      <c r="J90" s="146">
        <f>ROUND(別表4【長崎2】!K91,-2)</f>
        <v>0</v>
      </c>
      <c r="K90" s="147">
        <f t="shared" ref="K90:K100" si="14">SUM(F90:J90)</f>
        <v>1400</v>
      </c>
    </row>
    <row r="91" spans="1:14" ht="14.25" hidden="1" thickBot="1" x14ac:dyDescent="0.2">
      <c r="A91" s="197"/>
      <c r="B91" s="202"/>
      <c r="C91" s="22" t="s">
        <v>13</v>
      </c>
      <c r="D91" s="146">
        <f t="shared" ref="D91:D100" si="15">D90</f>
        <v>17</v>
      </c>
      <c r="E91" s="146">
        <f>別表4【長崎2】!F92</f>
        <v>100</v>
      </c>
      <c r="F91" s="146">
        <f>ROUND(別表4【長崎2】!G92,-2)</f>
        <v>1300</v>
      </c>
      <c r="G91" s="146">
        <f>ROUND(別表4【長崎2】!H92,-2)</f>
        <v>0</v>
      </c>
      <c r="H91" s="146">
        <f>ROUND(別表4【長崎2】!I92,-2)</f>
        <v>0</v>
      </c>
      <c r="I91" s="146">
        <f>ROUND(別表4【長崎2】!J92,-2)</f>
        <v>0</v>
      </c>
      <c r="J91" s="146">
        <f>ROUND(別表4【長崎2】!K92,-2)</f>
        <v>0</v>
      </c>
      <c r="K91" s="147">
        <f t="shared" si="14"/>
        <v>1300</v>
      </c>
    </row>
    <row r="92" spans="1:14" ht="14.25" hidden="1" thickBot="1" x14ac:dyDescent="0.2">
      <c r="A92" s="197"/>
      <c r="B92" s="202"/>
      <c r="C92" s="22" t="s">
        <v>14</v>
      </c>
      <c r="D92" s="146">
        <f t="shared" si="15"/>
        <v>17</v>
      </c>
      <c r="E92" s="146">
        <f>別表4【長崎2】!F93</f>
        <v>100</v>
      </c>
      <c r="F92" s="146">
        <f>ROUND(別表4【長崎2】!G93,-2)</f>
        <v>1400</v>
      </c>
      <c r="G92" s="146">
        <f>ROUND(別表4【長崎2】!H93,-2)</f>
        <v>0</v>
      </c>
      <c r="H92" s="146">
        <f>ROUND(別表4【長崎2】!I93,-2)</f>
        <v>0</v>
      </c>
      <c r="I92" s="146">
        <f>ROUND(別表4【長崎2】!J93,-2)</f>
        <v>0</v>
      </c>
      <c r="J92" s="146">
        <f>ROUND(別表4【長崎2】!K93,-2)</f>
        <v>0</v>
      </c>
      <c r="K92" s="147">
        <f t="shared" si="14"/>
        <v>1400</v>
      </c>
      <c r="L92" s="1" t="s">
        <v>24</v>
      </c>
    </row>
    <row r="93" spans="1:14" ht="14.25" hidden="1" thickBot="1" x14ac:dyDescent="0.2">
      <c r="A93" s="197"/>
      <c r="B93" s="202"/>
      <c r="C93" s="22" t="s">
        <v>15</v>
      </c>
      <c r="D93" s="146">
        <f t="shared" si="15"/>
        <v>17</v>
      </c>
      <c r="E93" s="146">
        <f>別表4【長崎2】!F94</f>
        <v>100</v>
      </c>
      <c r="F93" s="146">
        <f>ROUND(別表4【長崎2】!G94,-2)</f>
        <v>1500</v>
      </c>
      <c r="G93" s="146">
        <f>ROUND(別表4【長崎2】!H94,-2)</f>
        <v>0</v>
      </c>
      <c r="H93" s="146">
        <f>ROUND(別表4【長崎2】!I94,-2)</f>
        <v>0</v>
      </c>
      <c r="I93" s="146">
        <f>ROUND(別表4【長崎2】!J94,-2)</f>
        <v>0</v>
      </c>
      <c r="J93" s="146">
        <f>ROUND(別表4【長崎2】!K94,-2)</f>
        <v>0</v>
      </c>
      <c r="K93" s="147">
        <f t="shared" si="14"/>
        <v>1500</v>
      </c>
      <c r="L93" s="1" t="s">
        <v>24</v>
      </c>
    </row>
    <row r="94" spans="1:14" ht="14.25" hidden="1" thickBot="1" x14ac:dyDescent="0.2">
      <c r="A94" s="197"/>
      <c r="B94" s="202"/>
      <c r="C94" s="32" t="s">
        <v>16</v>
      </c>
      <c r="D94" s="146">
        <f t="shared" si="15"/>
        <v>17</v>
      </c>
      <c r="E94" s="146">
        <f>別表4【長崎2】!F95</f>
        <v>100</v>
      </c>
      <c r="F94" s="146">
        <f>ROUND(別表4【長崎2】!G95,-2)</f>
        <v>1400</v>
      </c>
      <c r="G94" s="146">
        <f>ROUND(別表4【長崎2】!H95,-2)</f>
        <v>0</v>
      </c>
      <c r="H94" s="146">
        <f>ROUND(別表4【長崎2】!I95,-2)</f>
        <v>0</v>
      </c>
      <c r="I94" s="146">
        <f>ROUND(別表4【長崎2】!J95,-2)</f>
        <v>0</v>
      </c>
      <c r="J94" s="146">
        <f>ROUND(別表4【長崎2】!K95,-2)</f>
        <v>0</v>
      </c>
      <c r="K94" s="147">
        <f t="shared" si="14"/>
        <v>1400</v>
      </c>
      <c r="L94" s="1" t="s">
        <v>24</v>
      </c>
    </row>
    <row r="95" spans="1:14" ht="14.25" hidden="1" customHeight="1" x14ac:dyDescent="0.15">
      <c r="A95" s="197"/>
      <c r="B95" s="202"/>
      <c r="C95" s="33" t="s">
        <v>49</v>
      </c>
      <c r="D95" s="146">
        <f t="shared" si="15"/>
        <v>17</v>
      </c>
      <c r="E95" s="146">
        <f>別表4【長崎2】!F96</f>
        <v>100</v>
      </c>
      <c r="F95" s="146">
        <f>ROUND(別表4【長崎2】!G96,-2)</f>
        <v>1500</v>
      </c>
      <c r="G95" s="146">
        <f>ROUND(別表4【長崎2】!H96,-2)</f>
        <v>0</v>
      </c>
      <c r="H95" s="146">
        <f>ROUND(別表4【長崎2】!I96,-2)</f>
        <v>0</v>
      </c>
      <c r="I95" s="146">
        <f>ROUND(別表4【長崎2】!J96,-2)</f>
        <v>0</v>
      </c>
      <c r="J95" s="146">
        <f>ROUND(別表4【長崎2】!K96,-2)</f>
        <v>0</v>
      </c>
      <c r="K95" s="147">
        <f t="shared" si="14"/>
        <v>1500</v>
      </c>
    </row>
    <row r="96" spans="1:14" ht="14.25" hidden="1" thickBot="1" x14ac:dyDescent="0.2">
      <c r="A96" s="197"/>
      <c r="B96" s="202"/>
      <c r="C96" s="22" t="s">
        <v>18</v>
      </c>
      <c r="D96" s="146">
        <f t="shared" si="15"/>
        <v>17</v>
      </c>
      <c r="E96" s="146">
        <f>別表4【長崎2】!F97</f>
        <v>100</v>
      </c>
      <c r="F96" s="146">
        <f>ROUND(別表4【長崎2】!G97,-2)</f>
        <v>1400</v>
      </c>
      <c r="G96" s="146">
        <f>ROUND(別表4【長崎2】!H97,-2)</f>
        <v>0</v>
      </c>
      <c r="H96" s="146">
        <f>ROUND(別表4【長崎2】!I97,-2)</f>
        <v>0</v>
      </c>
      <c r="I96" s="146">
        <f>ROUND(別表4【長崎2】!J97,-2)</f>
        <v>0</v>
      </c>
      <c r="J96" s="146">
        <f>ROUND(別表4【長崎2】!K97,-2)</f>
        <v>0</v>
      </c>
      <c r="K96" s="147">
        <f t="shared" si="14"/>
        <v>1400</v>
      </c>
    </row>
    <row r="97" spans="1:14" ht="14.25" hidden="1" thickBot="1" x14ac:dyDescent="0.2">
      <c r="A97" s="197"/>
      <c r="B97" s="202"/>
      <c r="C97" s="22" t="s">
        <v>19</v>
      </c>
      <c r="D97" s="146">
        <f t="shared" si="15"/>
        <v>17</v>
      </c>
      <c r="E97" s="146">
        <f>別表4【長崎2】!F98</f>
        <v>100</v>
      </c>
      <c r="F97" s="146">
        <f>ROUND(別表4【長崎2】!G98,-2)</f>
        <v>1500</v>
      </c>
      <c r="G97" s="146">
        <f>ROUND(別表4【長崎2】!H98,-2)</f>
        <v>0</v>
      </c>
      <c r="H97" s="146">
        <f>ROUND(別表4【長崎2】!I98,-2)</f>
        <v>0</v>
      </c>
      <c r="I97" s="146">
        <f>ROUND(別表4【長崎2】!J98,-2)</f>
        <v>0</v>
      </c>
      <c r="J97" s="146">
        <f>ROUND(別表4【長崎2】!K98,-2)</f>
        <v>0</v>
      </c>
      <c r="K97" s="147">
        <f t="shared" si="14"/>
        <v>1500</v>
      </c>
    </row>
    <row r="98" spans="1:14" ht="14.25" hidden="1" thickBot="1" x14ac:dyDescent="0.2">
      <c r="A98" s="197"/>
      <c r="B98" s="202"/>
      <c r="C98" s="22" t="s">
        <v>20</v>
      </c>
      <c r="D98" s="146">
        <f t="shared" si="15"/>
        <v>17</v>
      </c>
      <c r="E98" s="146">
        <f>別表4【長崎2】!F99</f>
        <v>100</v>
      </c>
      <c r="F98" s="146">
        <f>ROUND(別表4【長崎2】!G99,-2)</f>
        <v>1600</v>
      </c>
      <c r="G98" s="146">
        <f>ROUND(別表4【長崎2】!H99,-2)</f>
        <v>0</v>
      </c>
      <c r="H98" s="146">
        <f>ROUND(別表4【長崎2】!I99,-2)</f>
        <v>0</v>
      </c>
      <c r="I98" s="146">
        <f>ROUND(別表4【長崎2】!J99,-2)</f>
        <v>0</v>
      </c>
      <c r="J98" s="146">
        <f>ROUND(別表4【長崎2】!K99,-2)</f>
        <v>0</v>
      </c>
      <c r="K98" s="147">
        <f t="shared" si="14"/>
        <v>1600</v>
      </c>
    </row>
    <row r="99" spans="1:14" ht="14.25" hidden="1" thickBot="1" x14ac:dyDescent="0.2">
      <c r="A99" s="197"/>
      <c r="B99" s="202"/>
      <c r="C99" s="22" t="s">
        <v>21</v>
      </c>
      <c r="D99" s="146">
        <f t="shared" si="15"/>
        <v>17</v>
      </c>
      <c r="E99" s="146">
        <f>別表4【長崎2】!F100</f>
        <v>100</v>
      </c>
      <c r="F99" s="146">
        <f>ROUND(別表4【長崎2】!G100,-2)</f>
        <v>1300</v>
      </c>
      <c r="G99" s="146">
        <f>ROUND(別表4【長崎2】!H100,-2)</f>
        <v>0</v>
      </c>
      <c r="H99" s="146">
        <f>ROUND(別表4【長崎2】!I100,-2)</f>
        <v>0</v>
      </c>
      <c r="I99" s="146">
        <f>ROUND(別表4【長崎2】!J100,-2)</f>
        <v>0</v>
      </c>
      <c r="J99" s="146">
        <f>ROUND(別表4【長崎2】!K100,-2)</f>
        <v>0</v>
      </c>
      <c r="K99" s="147">
        <f t="shared" si="14"/>
        <v>1300</v>
      </c>
    </row>
    <row r="100" spans="1:14" ht="14.25" hidden="1" thickBot="1" x14ac:dyDescent="0.2">
      <c r="A100" s="197"/>
      <c r="B100" s="204"/>
      <c r="C100" s="25" t="s">
        <v>22</v>
      </c>
      <c r="D100" s="146">
        <f t="shared" si="15"/>
        <v>17</v>
      </c>
      <c r="E100" s="146">
        <f>別表4【長崎2】!F101</f>
        <v>100</v>
      </c>
      <c r="F100" s="146">
        <f>ROUND(別表4【長崎2】!G101,-2)</f>
        <v>1400</v>
      </c>
      <c r="G100" s="146">
        <f>ROUND(別表4【長崎2】!H101,-2)</f>
        <v>0</v>
      </c>
      <c r="H100" s="146">
        <f>ROUND(別表4【長崎2】!I101,-2)</f>
        <v>0</v>
      </c>
      <c r="I100" s="146">
        <f>ROUND(別表4【長崎2】!J101,-2)</f>
        <v>0</v>
      </c>
      <c r="J100" s="146">
        <f>ROUND(別表4【長崎2】!K101,-2)</f>
        <v>0</v>
      </c>
      <c r="K100" s="147">
        <f t="shared" si="14"/>
        <v>1400</v>
      </c>
    </row>
    <row r="101" spans="1:14" ht="14.25" hidden="1" thickBot="1" x14ac:dyDescent="0.2">
      <c r="A101" s="196">
        <v>9</v>
      </c>
      <c r="B101" s="203" t="s">
        <v>63</v>
      </c>
      <c r="C101" s="18" t="s">
        <v>44</v>
      </c>
      <c r="D101" s="144">
        <f>別表4【長崎2】!D113</f>
        <v>50</v>
      </c>
      <c r="E101" s="144">
        <f>別表4【長崎2】!F102</f>
        <v>100</v>
      </c>
      <c r="F101" s="144">
        <f>ROUND(別表4【長崎2】!G102,-2)</f>
        <v>3600</v>
      </c>
      <c r="G101" s="144">
        <f>ROUND(別表4【長崎2】!H102,-2)</f>
        <v>0</v>
      </c>
      <c r="H101" s="144">
        <f>ROUND(別表4【長崎2】!I102,-2)</f>
        <v>0</v>
      </c>
      <c r="I101" s="144">
        <f>ROUND(別表4【長崎2】!J102,-2)</f>
        <v>0</v>
      </c>
      <c r="J101" s="144">
        <f>ROUND(別表4【長崎2】!K102,-2)</f>
        <v>0</v>
      </c>
      <c r="K101" s="145">
        <f>SUM(F101:J101)</f>
        <v>3600</v>
      </c>
      <c r="N101" s="21"/>
    </row>
    <row r="102" spans="1:14" ht="14.25" hidden="1" thickBot="1" x14ac:dyDescent="0.2">
      <c r="A102" s="197"/>
      <c r="B102" s="202"/>
      <c r="C102" s="22" t="s">
        <v>43</v>
      </c>
      <c r="D102" s="146">
        <f>D101</f>
        <v>50</v>
      </c>
      <c r="E102" s="146">
        <f>別表4【長崎2】!F103</f>
        <v>100</v>
      </c>
      <c r="F102" s="146">
        <f>ROUND(別表4【長崎2】!G103,-2)</f>
        <v>6200</v>
      </c>
      <c r="G102" s="146">
        <f>ROUND(別表4【長崎2】!H103,-2)</f>
        <v>0</v>
      </c>
      <c r="H102" s="146">
        <f>ROUND(別表4【長崎2】!I103,-2)</f>
        <v>0</v>
      </c>
      <c r="I102" s="146">
        <f>ROUND(別表4【長崎2】!J103,-2)</f>
        <v>0</v>
      </c>
      <c r="J102" s="146">
        <f>ROUND(別表4【長崎2】!K103,-2)</f>
        <v>0</v>
      </c>
      <c r="K102" s="147">
        <f t="shared" ref="K102:K112" si="16">SUM(F102:J102)</f>
        <v>6200</v>
      </c>
    </row>
    <row r="103" spans="1:14" ht="14.25" hidden="1" thickBot="1" x14ac:dyDescent="0.2">
      <c r="A103" s="197"/>
      <c r="B103" s="202"/>
      <c r="C103" s="22" t="s">
        <v>13</v>
      </c>
      <c r="D103" s="146">
        <f t="shared" ref="D103:D112" si="17">D102</f>
        <v>50</v>
      </c>
      <c r="E103" s="146">
        <f>別表4【長崎2】!F104</f>
        <v>100</v>
      </c>
      <c r="F103" s="146">
        <f>ROUND(別表4【長崎2】!G104,-2)</f>
        <v>6000</v>
      </c>
      <c r="G103" s="146">
        <f>ROUND(別表4【長崎2】!H104,-2)</f>
        <v>0</v>
      </c>
      <c r="H103" s="146">
        <f>ROUND(別表4【長崎2】!I104,-2)</f>
        <v>0</v>
      </c>
      <c r="I103" s="146">
        <f>ROUND(別表4【長崎2】!J104,-2)</f>
        <v>0</v>
      </c>
      <c r="J103" s="146">
        <f>ROUND(別表4【長崎2】!K104,-2)</f>
        <v>0</v>
      </c>
      <c r="K103" s="147">
        <f t="shared" si="16"/>
        <v>6000</v>
      </c>
    </row>
    <row r="104" spans="1:14" ht="14.25" hidden="1" thickBot="1" x14ac:dyDescent="0.2">
      <c r="A104" s="197"/>
      <c r="B104" s="202"/>
      <c r="C104" s="22" t="s">
        <v>14</v>
      </c>
      <c r="D104" s="146">
        <f t="shared" si="17"/>
        <v>50</v>
      </c>
      <c r="E104" s="146">
        <f>別表4【長崎2】!F105</f>
        <v>100</v>
      </c>
      <c r="F104" s="146">
        <f>ROUND(別表4【長崎2】!G105,-2)</f>
        <v>6700</v>
      </c>
      <c r="G104" s="146">
        <f>ROUND(別表4【長崎2】!H105,-2)</f>
        <v>0</v>
      </c>
      <c r="H104" s="146">
        <f>ROUND(別表4【長崎2】!I105,-2)</f>
        <v>0</v>
      </c>
      <c r="I104" s="146">
        <f>ROUND(別表4【長崎2】!J105,-2)</f>
        <v>0</v>
      </c>
      <c r="J104" s="146">
        <f>ROUND(別表4【長崎2】!K105,-2)</f>
        <v>0</v>
      </c>
      <c r="K104" s="147">
        <f t="shared" si="16"/>
        <v>6700</v>
      </c>
      <c r="L104" s="1" t="s">
        <v>24</v>
      </c>
    </row>
    <row r="105" spans="1:14" ht="14.25" hidden="1" thickBot="1" x14ac:dyDescent="0.2">
      <c r="A105" s="197"/>
      <c r="B105" s="202"/>
      <c r="C105" s="22" t="s">
        <v>15</v>
      </c>
      <c r="D105" s="146">
        <f t="shared" si="17"/>
        <v>50</v>
      </c>
      <c r="E105" s="146">
        <f>別表4【長崎2】!F106</f>
        <v>100</v>
      </c>
      <c r="F105" s="146">
        <f>ROUND(別表4【長崎2】!G106,-2)</f>
        <v>6100</v>
      </c>
      <c r="G105" s="146">
        <f>ROUND(別表4【長崎2】!H106,-2)</f>
        <v>0</v>
      </c>
      <c r="H105" s="146">
        <f>ROUND(別表4【長崎2】!I106,-2)</f>
        <v>0</v>
      </c>
      <c r="I105" s="146">
        <f>ROUND(別表4【長崎2】!J106,-2)</f>
        <v>0</v>
      </c>
      <c r="J105" s="146">
        <f>ROUND(別表4【長崎2】!K106,-2)</f>
        <v>0</v>
      </c>
      <c r="K105" s="147">
        <f t="shared" si="16"/>
        <v>6100</v>
      </c>
      <c r="L105" s="1" t="s">
        <v>24</v>
      </c>
    </row>
    <row r="106" spans="1:14" ht="14.25" hidden="1" thickBot="1" x14ac:dyDescent="0.2">
      <c r="A106" s="197"/>
      <c r="B106" s="202"/>
      <c r="C106" s="34" t="s">
        <v>16</v>
      </c>
      <c r="D106" s="146">
        <f t="shared" si="17"/>
        <v>50</v>
      </c>
      <c r="E106" s="146">
        <f>別表4【長崎2】!F107</f>
        <v>100</v>
      </c>
      <c r="F106" s="146">
        <f>ROUND(別表4【長崎2】!G107,-2)</f>
        <v>6300</v>
      </c>
      <c r="G106" s="146">
        <f>ROUND(別表4【長崎2】!H107,-2)</f>
        <v>0</v>
      </c>
      <c r="H106" s="146">
        <f>ROUND(別表4【長崎2】!I107,-2)</f>
        <v>0</v>
      </c>
      <c r="I106" s="146">
        <f>ROUND(別表4【長崎2】!J107,-2)</f>
        <v>0</v>
      </c>
      <c r="J106" s="146">
        <f>ROUND(別表4【長崎2】!K107,-2)</f>
        <v>0</v>
      </c>
      <c r="K106" s="147">
        <f t="shared" si="16"/>
        <v>6300</v>
      </c>
      <c r="L106" s="1" t="s">
        <v>24</v>
      </c>
    </row>
    <row r="107" spans="1:14" ht="14.25" hidden="1" customHeight="1" x14ac:dyDescent="0.15">
      <c r="A107" s="197"/>
      <c r="B107" s="202"/>
      <c r="C107" s="35" t="s">
        <v>49</v>
      </c>
      <c r="D107" s="146">
        <f t="shared" si="17"/>
        <v>50</v>
      </c>
      <c r="E107" s="146">
        <f>別表4【長崎2】!F108</f>
        <v>100</v>
      </c>
      <c r="F107" s="146">
        <f>ROUND(別表4【長崎2】!G108,-2)</f>
        <v>3700</v>
      </c>
      <c r="G107" s="146">
        <f>ROUND(別表4【長崎2】!H108,-2)</f>
        <v>0</v>
      </c>
      <c r="H107" s="146">
        <f>ROUND(別表4【長崎2】!I108,-2)</f>
        <v>0</v>
      </c>
      <c r="I107" s="146">
        <f>ROUND(別表4【長崎2】!J108,-2)</f>
        <v>0</v>
      </c>
      <c r="J107" s="146">
        <f>ROUND(別表4【長崎2】!K108,-2)</f>
        <v>0</v>
      </c>
      <c r="K107" s="147">
        <f t="shared" si="16"/>
        <v>3700</v>
      </c>
    </row>
    <row r="108" spans="1:14" ht="14.25" hidden="1" thickBot="1" x14ac:dyDescent="0.2">
      <c r="A108" s="197"/>
      <c r="B108" s="202"/>
      <c r="C108" s="22" t="s">
        <v>18</v>
      </c>
      <c r="D108" s="146">
        <f t="shared" si="17"/>
        <v>50</v>
      </c>
      <c r="E108" s="146">
        <f>別表4【長崎2】!F109</f>
        <v>100</v>
      </c>
      <c r="F108" s="146">
        <f>ROUND(別表4【長崎2】!G109,-2)</f>
        <v>6500</v>
      </c>
      <c r="G108" s="146">
        <f>ROUND(別表4【長崎2】!H109,-2)</f>
        <v>0</v>
      </c>
      <c r="H108" s="146">
        <f>ROUND(別表4【長崎2】!I109,-2)</f>
        <v>0</v>
      </c>
      <c r="I108" s="146">
        <f>ROUND(別表4【長崎2】!J109,-2)</f>
        <v>0</v>
      </c>
      <c r="J108" s="146">
        <f>ROUND(別表4【長崎2】!K109,-2)</f>
        <v>0</v>
      </c>
      <c r="K108" s="147">
        <f t="shared" si="16"/>
        <v>6500</v>
      </c>
    </row>
    <row r="109" spans="1:14" ht="14.25" hidden="1" thickBot="1" x14ac:dyDescent="0.2">
      <c r="A109" s="197"/>
      <c r="B109" s="202"/>
      <c r="C109" s="22" t="s">
        <v>19</v>
      </c>
      <c r="D109" s="146">
        <f t="shared" si="17"/>
        <v>50</v>
      </c>
      <c r="E109" s="146">
        <f>別表4【長崎2】!F110</f>
        <v>100</v>
      </c>
      <c r="F109" s="146">
        <f>ROUND(別表4【長崎2】!G110,-2)</f>
        <v>7000</v>
      </c>
      <c r="G109" s="146">
        <f>ROUND(別表4【長崎2】!H110,-2)</f>
        <v>0</v>
      </c>
      <c r="H109" s="146">
        <f>ROUND(別表4【長崎2】!I110,-2)</f>
        <v>0</v>
      </c>
      <c r="I109" s="146">
        <f>ROUND(別表4【長崎2】!J110,-2)</f>
        <v>0</v>
      </c>
      <c r="J109" s="146">
        <f>ROUND(別表4【長崎2】!K110,-2)</f>
        <v>0</v>
      </c>
      <c r="K109" s="147">
        <f t="shared" si="16"/>
        <v>7000</v>
      </c>
    </row>
    <row r="110" spans="1:14" ht="14.25" hidden="1" thickBot="1" x14ac:dyDescent="0.2">
      <c r="A110" s="197"/>
      <c r="B110" s="202"/>
      <c r="C110" s="22" t="s">
        <v>20</v>
      </c>
      <c r="D110" s="146">
        <f t="shared" si="17"/>
        <v>50</v>
      </c>
      <c r="E110" s="146">
        <f>別表4【長崎2】!F111</f>
        <v>100</v>
      </c>
      <c r="F110" s="146">
        <f>ROUND(別表4【長崎2】!G111,-2)</f>
        <v>7100</v>
      </c>
      <c r="G110" s="146">
        <f>ROUND(別表4【長崎2】!H111,-2)</f>
        <v>0</v>
      </c>
      <c r="H110" s="146">
        <f>ROUND(別表4【長崎2】!I111,-2)</f>
        <v>0</v>
      </c>
      <c r="I110" s="146">
        <f>ROUND(別表4【長崎2】!J111,-2)</f>
        <v>0</v>
      </c>
      <c r="J110" s="146">
        <f>ROUND(別表4【長崎2】!K111,-2)</f>
        <v>0</v>
      </c>
      <c r="K110" s="147">
        <f t="shared" si="16"/>
        <v>7100</v>
      </c>
    </row>
    <row r="111" spans="1:14" ht="14.25" hidden="1" thickBot="1" x14ac:dyDescent="0.2">
      <c r="A111" s="197"/>
      <c r="B111" s="202"/>
      <c r="C111" s="22" t="s">
        <v>21</v>
      </c>
      <c r="D111" s="146">
        <f t="shared" si="17"/>
        <v>50</v>
      </c>
      <c r="E111" s="146">
        <f>別表4【長崎2】!F112</f>
        <v>100</v>
      </c>
      <c r="F111" s="146">
        <f>ROUND(別表4【長崎2】!G112,-2)</f>
        <v>6700</v>
      </c>
      <c r="G111" s="146">
        <f>ROUND(別表4【長崎2】!H112,-2)</f>
        <v>0</v>
      </c>
      <c r="H111" s="146">
        <f>ROUND(別表4【長崎2】!I112,-2)</f>
        <v>0</v>
      </c>
      <c r="I111" s="146">
        <f>ROUND(別表4【長崎2】!J112,-2)</f>
        <v>0</v>
      </c>
      <c r="J111" s="146">
        <f>ROUND(別表4【長崎2】!K112,-2)</f>
        <v>0</v>
      </c>
      <c r="K111" s="147">
        <f t="shared" si="16"/>
        <v>6700</v>
      </c>
    </row>
    <row r="112" spans="1:14" ht="14.25" hidden="1" thickBot="1" x14ac:dyDescent="0.2">
      <c r="A112" s="198"/>
      <c r="B112" s="204"/>
      <c r="C112" s="25" t="s">
        <v>22</v>
      </c>
      <c r="D112" s="148">
        <f t="shared" si="17"/>
        <v>50</v>
      </c>
      <c r="E112" s="148">
        <f>別表4【長崎2】!F113</f>
        <v>100</v>
      </c>
      <c r="F112" s="148">
        <f>ROUND(別表4【長崎2】!G113,-2)</f>
        <v>6800</v>
      </c>
      <c r="G112" s="148">
        <f>ROUND(別表4【長崎2】!H113,-2)</f>
        <v>0</v>
      </c>
      <c r="H112" s="148">
        <f>ROUND(別表4【長崎2】!I113,-2)</f>
        <v>0</v>
      </c>
      <c r="I112" s="148">
        <f>ROUND(別表4【長崎2】!J113,-2)</f>
        <v>0</v>
      </c>
      <c r="J112" s="148">
        <f>ROUND(別表4【長崎2】!K113,-2)</f>
        <v>0</v>
      </c>
      <c r="K112" s="149">
        <f t="shared" si="16"/>
        <v>6800</v>
      </c>
    </row>
    <row r="113" spans="1:14" x14ac:dyDescent="0.15">
      <c r="A113" s="196">
        <v>4</v>
      </c>
      <c r="B113" s="203" t="s">
        <v>64</v>
      </c>
      <c r="C113" s="18" t="s">
        <v>44</v>
      </c>
      <c r="D113" s="144">
        <f>別表4【長崎2】!D125</f>
        <v>108</v>
      </c>
      <c r="E113" s="144">
        <f>別表4【長崎2】!F114</f>
        <v>100</v>
      </c>
      <c r="F113" s="144">
        <f>ROUND(別表4【長崎2】!G114,-2)</f>
        <v>21100</v>
      </c>
      <c r="G113" s="144">
        <f>ROUND(別表4【長崎2】!H114,-2)</f>
        <v>0</v>
      </c>
      <c r="H113" s="144">
        <f>ROUND(別表4【長崎2】!I114,-2)</f>
        <v>0</v>
      </c>
      <c r="I113" s="144">
        <f>ROUND(別表4【長崎2】!J114,-2)</f>
        <v>0</v>
      </c>
      <c r="J113" s="144">
        <f>ROUND(別表4【長崎2】!K114,-2)</f>
        <v>0</v>
      </c>
      <c r="K113" s="145">
        <f>SUM(F113:J113)</f>
        <v>21100</v>
      </c>
      <c r="N113" s="21"/>
    </row>
    <row r="114" spans="1:14" x14ac:dyDescent="0.15">
      <c r="A114" s="197"/>
      <c r="B114" s="202"/>
      <c r="C114" s="22" t="s">
        <v>43</v>
      </c>
      <c r="D114" s="146">
        <f>D113</f>
        <v>108</v>
      </c>
      <c r="E114" s="146">
        <f>別表4【長崎2】!F115</f>
        <v>100</v>
      </c>
      <c r="F114" s="146">
        <f>ROUND(別表4【長崎2】!G115,-2)</f>
        <v>16700</v>
      </c>
      <c r="G114" s="146">
        <f>ROUND(別表4【長崎2】!H115,-2)</f>
        <v>0</v>
      </c>
      <c r="H114" s="146">
        <f>ROUND(別表4【長崎2】!I115,-2)</f>
        <v>0</v>
      </c>
      <c r="I114" s="146">
        <f>ROUND(別表4【長崎2】!J115,-2)</f>
        <v>0</v>
      </c>
      <c r="J114" s="146">
        <f>ROUND(別表4【長崎2】!K115,-2)</f>
        <v>0</v>
      </c>
      <c r="K114" s="147">
        <f t="shared" ref="K114:K124" si="18">SUM(F114:J114)</f>
        <v>16700</v>
      </c>
    </row>
    <row r="115" spans="1:14" x14ac:dyDescent="0.15">
      <c r="A115" s="197"/>
      <c r="B115" s="202"/>
      <c r="C115" s="22" t="s">
        <v>13</v>
      </c>
      <c r="D115" s="146">
        <f t="shared" ref="D115:D124" si="19">D114</f>
        <v>108</v>
      </c>
      <c r="E115" s="146">
        <f>別表4【長崎2】!F116</f>
        <v>100</v>
      </c>
      <c r="F115" s="146">
        <f>ROUND(別表4【長崎2】!G116,-2)</f>
        <v>14700</v>
      </c>
      <c r="G115" s="146">
        <f>ROUND(別表4【長崎2】!H116,-2)</f>
        <v>0</v>
      </c>
      <c r="H115" s="146">
        <f>ROUND(別表4【長崎2】!I116,-2)</f>
        <v>0</v>
      </c>
      <c r="I115" s="146">
        <f>ROUND(別表4【長崎2】!J116,-2)</f>
        <v>0</v>
      </c>
      <c r="J115" s="146">
        <f>ROUND(別表4【長崎2】!K116,-2)</f>
        <v>0</v>
      </c>
      <c r="K115" s="147">
        <f t="shared" si="18"/>
        <v>14700</v>
      </c>
    </row>
    <row r="116" spans="1:14" x14ac:dyDescent="0.15">
      <c r="A116" s="197"/>
      <c r="B116" s="202"/>
      <c r="C116" s="22" t="s">
        <v>14</v>
      </c>
      <c r="D116" s="146">
        <f t="shared" si="19"/>
        <v>108</v>
      </c>
      <c r="E116" s="146">
        <f>別表4【長崎2】!F117</f>
        <v>100</v>
      </c>
      <c r="F116" s="146">
        <f>ROUND(別表4【長崎2】!G117,-2)</f>
        <v>23400</v>
      </c>
      <c r="G116" s="146">
        <f>ROUND(別表4【長崎2】!H117,-2)</f>
        <v>0</v>
      </c>
      <c r="H116" s="146">
        <f>ROUND(別表4【長崎2】!I117,-2)</f>
        <v>0</v>
      </c>
      <c r="I116" s="146">
        <f>ROUND(別表4【長崎2】!J117,-2)</f>
        <v>0</v>
      </c>
      <c r="J116" s="146">
        <f>ROUND(別表4【長崎2】!K117,-2)</f>
        <v>0</v>
      </c>
      <c r="K116" s="147">
        <f t="shared" si="18"/>
        <v>23400</v>
      </c>
      <c r="L116" s="1" t="s">
        <v>24</v>
      </c>
    </row>
    <row r="117" spans="1:14" x14ac:dyDescent="0.15">
      <c r="A117" s="197"/>
      <c r="B117" s="202"/>
      <c r="C117" s="22" t="s">
        <v>15</v>
      </c>
      <c r="D117" s="146">
        <f t="shared" si="19"/>
        <v>108</v>
      </c>
      <c r="E117" s="146">
        <f>別表4【長崎2】!F118</f>
        <v>100</v>
      </c>
      <c r="F117" s="146">
        <f>ROUND(別表4【長崎2】!G118,-2)</f>
        <v>25800</v>
      </c>
      <c r="G117" s="146">
        <f>ROUND(別表4【長崎2】!H118,-2)</f>
        <v>0</v>
      </c>
      <c r="H117" s="146">
        <f>ROUND(別表4【長崎2】!I118,-2)</f>
        <v>0</v>
      </c>
      <c r="I117" s="146">
        <f>ROUND(別表4【長崎2】!J118,-2)</f>
        <v>0</v>
      </c>
      <c r="J117" s="146">
        <f>ROUND(別表4【長崎2】!K118,-2)</f>
        <v>0</v>
      </c>
      <c r="K117" s="147">
        <f t="shared" si="18"/>
        <v>25800</v>
      </c>
      <c r="L117" s="1" t="s">
        <v>24</v>
      </c>
    </row>
    <row r="118" spans="1:14" x14ac:dyDescent="0.15">
      <c r="A118" s="197"/>
      <c r="B118" s="202"/>
      <c r="C118" s="32" t="s">
        <v>16</v>
      </c>
      <c r="D118" s="146">
        <f t="shared" si="19"/>
        <v>108</v>
      </c>
      <c r="E118" s="146">
        <f>別表4【長崎2】!F119</f>
        <v>100</v>
      </c>
      <c r="F118" s="146">
        <f>ROUND(別表4【長崎2】!G119,-2)</f>
        <v>23100</v>
      </c>
      <c r="G118" s="146">
        <f>ROUND(別表4【長崎2】!H119,-2)</f>
        <v>0</v>
      </c>
      <c r="H118" s="146">
        <f>ROUND(別表4【長崎2】!I119,-2)</f>
        <v>0</v>
      </c>
      <c r="I118" s="146">
        <f>ROUND(別表4【長崎2】!J119,-2)</f>
        <v>0</v>
      </c>
      <c r="J118" s="146">
        <f>ROUND(別表4【長崎2】!K119,-2)</f>
        <v>0</v>
      </c>
      <c r="K118" s="147">
        <f t="shared" si="18"/>
        <v>23100</v>
      </c>
      <c r="L118" s="1" t="s">
        <v>24</v>
      </c>
    </row>
    <row r="119" spans="1:14" ht="14.25" customHeight="1" x14ac:dyDescent="0.15">
      <c r="A119" s="197"/>
      <c r="B119" s="202"/>
      <c r="C119" s="33" t="s">
        <v>49</v>
      </c>
      <c r="D119" s="146">
        <f t="shared" si="19"/>
        <v>108</v>
      </c>
      <c r="E119" s="146">
        <f>別表4【長崎2】!F120</f>
        <v>100</v>
      </c>
      <c r="F119" s="146">
        <f>ROUND(別表4【長崎2】!G120,-2)</f>
        <v>13000</v>
      </c>
      <c r="G119" s="146">
        <f>ROUND(別表4【長崎2】!H120,-2)</f>
        <v>0</v>
      </c>
      <c r="H119" s="146">
        <f>ROUND(別表4【長崎2】!I120,-2)</f>
        <v>0</v>
      </c>
      <c r="I119" s="146">
        <f>ROUND(別表4【長崎2】!J120,-2)</f>
        <v>0</v>
      </c>
      <c r="J119" s="146">
        <f>ROUND(別表4【長崎2】!K120,-2)</f>
        <v>0</v>
      </c>
      <c r="K119" s="147">
        <f t="shared" si="18"/>
        <v>13000</v>
      </c>
    </row>
    <row r="120" spans="1:14" x14ac:dyDescent="0.15">
      <c r="A120" s="197"/>
      <c r="B120" s="202"/>
      <c r="C120" s="22" t="s">
        <v>18</v>
      </c>
      <c r="D120" s="146">
        <f t="shared" si="19"/>
        <v>108</v>
      </c>
      <c r="E120" s="146">
        <f>別表4【長崎2】!F121</f>
        <v>100</v>
      </c>
      <c r="F120" s="146">
        <f>ROUND(別表4【長崎2】!G121,-2)</f>
        <v>11900</v>
      </c>
      <c r="G120" s="146">
        <f>ROUND(別表4【長崎2】!H121,-2)</f>
        <v>0</v>
      </c>
      <c r="H120" s="146">
        <f>ROUND(別表4【長崎2】!I121,-2)</f>
        <v>0</v>
      </c>
      <c r="I120" s="146">
        <f>ROUND(別表4【長崎2】!J121,-2)</f>
        <v>0</v>
      </c>
      <c r="J120" s="146">
        <f>ROUND(別表4【長崎2】!K121,-2)</f>
        <v>0</v>
      </c>
      <c r="K120" s="147">
        <f t="shared" si="18"/>
        <v>11900</v>
      </c>
    </row>
    <row r="121" spans="1:14" x14ac:dyDescent="0.15">
      <c r="A121" s="197"/>
      <c r="B121" s="202"/>
      <c r="C121" s="22" t="s">
        <v>19</v>
      </c>
      <c r="D121" s="146">
        <f t="shared" si="19"/>
        <v>108</v>
      </c>
      <c r="E121" s="146">
        <f>別表4【長崎2】!F122</f>
        <v>100</v>
      </c>
      <c r="F121" s="146">
        <f>ROUND(別表4【長崎2】!G122,-2)</f>
        <v>17800</v>
      </c>
      <c r="G121" s="146">
        <f>ROUND(別表4【長崎2】!H122,-2)</f>
        <v>0</v>
      </c>
      <c r="H121" s="146">
        <f>ROUND(別表4【長崎2】!I122,-2)</f>
        <v>0</v>
      </c>
      <c r="I121" s="146">
        <f>ROUND(別表4【長崎2】!J122,-2)</f>
        <v>0</v>
      </c>
      <c r="J121" s="146">
        <f>ROUND(別表4【長崎2】!K122,-2)</f>
        <v>0</v>
      </c>
      <c r="K121" s="147">
        <f t="shared" si="18"/>
        <v>17800</v>
      </c>
    </row>
    <row r="122" spans="1:14" x14ac:dyDescent="0.15">
      <c r="A122" s="197"/>
      <c r="B122" s="202"/>
      <c r="C122" s="22" t="s">
        <v>20</v>
      </c>
      <c r="D122" s="146">
        <f t="shared" si="19"/>
        <v>108</v>
      </c>
      <c r="E122" s="146">
        <f>別表4【長崎2】!F123</f>
        <v>100</v>
      </c>
      <c r="F122" s="146">
        <f>ROUND(別表4【長崎2】!G123,-2)</f>
        <v>22000</v>
      </c>
      <c r="G122" s="146">
        <f>ROUND(別表4【長崎2】!H123,-2)</f>
        <v>0</v>
      </c>
      <c r="H122" s="146">
        <f>ROUND(別表4【長崎2】!I123,-2)</f>
        <v>0</v>
      </c>
      <c r="I122" s="146">
        <f>ROUND(別表4【長崎2】!J123,-2)</f>
        <v>0</v>
      </c>
      <c r="J122" s="146">
        <f>ROUND(別表4【長崎2】!K123,-2)</f>
        <v>0</v>
      </c>
      <c r="K122" s="147">
        <f t="shared" si="18"/>
        <v>22000</v>
      </c>
    </row>
    <row r="123" spans="1:14" x14ac:dyDescent="0.15">
      <c r="A123" s="197"/>
      <c r="B123" s="202"/>
      <c r="C123" s="22" t="s">
        <v>21</v>
      </c>
      <c r="D123" s="146">
        <f t="shared" si="19"/>
        <v>108</v>
      </c>
      <c r="E123" s="146">
        <f>別表4【長崎2】!F124</f>
        <v>100</v>
      </c>
      <c r="F123" s="146">
        <f>ROUND(別表4【長崎2】!G124,-2)</f>
        <v>24400</v>
      </c>
      <c r="G123" s="146">
        <f>ROUND(別表4【長崎2】!H124,-2)</f>
        <v>0</v>
      </c>
      <c r="H123" s="146">
        <f>ROUND(別表4【長崎2】!I124,-2)</f>
        <v>0</v>
      </c>
      <c r="I123" s="146">
        <f>ROUND(別表4【長崎2】!J124,-2)</f>
        <v>0</v>
      </c>
      <c r="J123" s="146">
        <f>ROUND(別表4【長崎2】!K124,-2)</f>
        <v>0</v>
      </c>
      <c r="K123" s="147">
        <f t="shared" si="18"/>
        <v>24400</v>
      </c>
    </row>
    <row r="124" spans="1:14" ht="14.25" thickBot="1" x14ac:dyDescent="0.2">
      <c r="A124" s="198"/>
      <c r="B124" s="204"/>
      <c r="C124" s="25" t="s">
        <v>22</v>
      </c>
      <c r="D124" s="148">
        <f t="shared" si="19"/>
        <v>108</v>
      </c>
      <c r="E124" s="148">
        <f>別表4【長崎2】!F125</f>
        <v>100</v>
      </c>
      <c r="F124" s="148">
        <f>ROUND(別表4【長崎2】!G125,-2)</f>
        <v>17000</v>
      </c>
      <c r="G124" s="148">
        <f>ROUND(別表4【長崎2】!H125,-2)</f>
        <v>0</v>
      </c>
      <c r="H124" s="148">
        <f>ROUND(別表4【長崎2】!I125,-2)</f>
        <v>0</v>
      </c>
      <c r="I124" s="148">
        <f>ROUND(別表4【長崎2】!J125,-2)</f>
        <v>0</v>
      </c>
      <c r="J124" s="148">
        <f>ROUND(別表4【長崎2】!K125,-2)</f>
        <v>0</v>
      </c>
      <c r="K124" s="149">
        <f t="shared" si="18"/>
        <v>17000</v>
      </c>
    </row>
    <row r="125" spans="1:14" ht="14.25" hidden="1" thickBot="1" x14ac:dyDescent="0.2">
      <c r="A125" s="196">
        <v>11</v>
      </c>
      <c r="B125" s="203" t="s">
        <v>65</v>
      </c>
      <c r="C125" s="18" t="s">
        <v>44</v>
      </c>
      <c r="D125" s="144">
        <f>別表4【長崎2】!D137</f>
        <v>115</v>
      </c>
      <c r="E125" s="144">
        <f>別表4【長崎2】!F126</f>
        <v>100</v>
      </c>
      <c r="F125" s="144">
        <f>ROUND(別表4【長崎2】!G126,-2)</f>
        <v>8500</v>
      </c>
      <c r="G125" s="144">
        <f>ROUND(別表4【長崎2】!H126,-2)</f>
        <v>0</v>
      </c>
      <c r="H125" s="144">
        <f>ROUND(別表4【長崎2】!I126,-2)</f>
        <v>0</v>
      </c>
      <c r="I125" s="144">
        <f>ROUND(別表4【長崎2】!J126,-2)</f>
        <v>0</v>
      </c>
      <c r="J125" s="144">
        <f>ROUND(別表4【長崎2】!K126,-2)</f>
        <v>0</v>
      </c>
      <c r="K125" s="145">
        <f>SUM(F125:J125)</f>
        <v>8500</v>
      </c>
      <c r="N125" s="21"/>
    </row>
    <row r="126" spans="1:14" ht="14.25" hidden="1" thickBot="1" x14ac:dyDescent="0.2">
      <c r="A126" s="197"/>
      <c r="B126" s="202"/>
      <c r="C126" s="22" t="s">
        <v>43</v>
      </c>
      <c r="D126" s="146">
        <f>D125</f>
        <v>115</v>
      </c>
      <c r="E126" s="146">
        <f>別表4【長崎2】!F127</f>
        <v>100</v>
      </c>
      <c r="F126" s="146">
        <f>ROUND(別表4【長崎2】!G127,-2)</f>
        <v>7200</v>
      </c>
      <c r="G126" s="146">
        <f>ROUND(別表4【長崎2】!H127,-2)</f>
        <v>0</v>
      </c>
      <c r="H126" s="146">
        <f>ROUND(別表4【長崎2】!I127,-2)</f>
        <v>0</v>
      </c>
      <c r="I126" s="146">
        <f>ROUND(別表4【長崎2】!J127,-2)</f>
        <v>0</v>
      </c>
      <c r="J126" s="146">
        <f>ROUND(別表4【長崎2】!K127,-2)</f>
        <v>0</v>
      </c>
      <c r="K126" s="147">
        <f t="shared" ref="K126:K136" si="20">SUM(F126:J126)</f>
        <v>7200</v>
      </c>
    </row>
    <row r="127" spans="1:14" ht="14.25" hidden="1" thickBot="1" x14ac:dyDescent="0.2">
      <c r="A127" s="197"/>
      <c r="B127" s="202"/>
      <c r="C127" s="22" t="s">
        <v>13</v>
      </c>
      <c r="D127" s="146">
        <f t="shared" ref="D127:D136" si="21">D126</f>
        <v>115</v>
      </c>
      <c r="E127" s="146">
        <f>別表4【長崎2】!F128</f>
        <v>100</v>
      </c>
      <c r="F127" s="146">
        <f>ROUND(別表4【長崎2】!G128,-2)</f>
        <v>7800</v>
      </c>
      <c r="G127" s="146">
        <f>ROUND(別表4【長崎2】!H128,-2)</f>
        <v>0</v>
      </c>
      <c r="H127" s="146">
        <f>ROUND(別表4【長崎2】!I128,-2)</f>
        <v>0</v>
      </c>
      <c r="I127" s="146">
        <f>ROUND(別表4【長崎2】!J128,-2)</f>
        <v>0</v>
      </c>
      <c r="J127" s="146">
        <f>ROUND(別表4【長崎2】!K128,-2)</f>
        <v>0</v>
      </c>
      <c r="K127" s="147">
        <f t="shared" si="20"/>
        <v>7800</v>
      </c>
    </row>
    <row r="128" spans="1:14" ht="14.25" hidden="1" thickBot="1" x14ac:dyDescent="0.2">
      <c r="A128" s="197"/>
      <c r="B128" s="202"/>
      <c r="C128" s="22" t="s">
        <v>14</v>
      </c>
      <c r="D128" s="146">
        <f t="shared" si="21"/>
        <v>115</v>
      </c>
      <c r="E128" s="146">
        <f>別表4【長崎2】!F129</f>
        <v>100</v>
      </c>
      <c r="F128" s="146">
        <f>ROUND(別表4【長崎2】!G129,-2)</f>
        <v>7000</v>
      </c>
      <c r="G128" s="146">
        <f>ROUND(別表4【長崎2】!H129,-2)</f>
        <v>0</v>
      </c>
      <c r="H128" s="146">
        <f>ROUND(別表4【長崎2】!I129,-2)</f>
        <v>0</v>
      </c>
      <c r="I128" s="146">
        <f>ROUND(別表4【長崎2】!J129,-2)</f>
        <v>0</v>
      </c>
      <c r="J128" s="146">
        <f>ROUND(別表4【長崎2】!K129,-2)</f>
        <v>0</v>
      </c>
      <c r="K128" s="147">
        <f t="shared" si="20"/>
        <v>7000</v>
      </c>
      <c r="L128" s="1" t="s">
        <v>24</v>
      </c>
    </row>
    <row r="129" spans="1:14" ht="14.25" hidden="1" thickBot="1" x14ac:dyDescent="0.2">
      <c r="A129" s="197"/>
      <c r="B129" s="202"/>
      <c r="C129" s="22" t="s">
        <v>15</v>
      </c>
      <c r="D129" s="146">
        <f t="shared" si="21"/>
        <v>115</v>
      </c>
      <c r="E129" s="146">
        <f>別表4【長崎2】!F130</f>
        <v>100</v>
      </c>
      <c r="F129" s="146">
        <f>ROUND(別表4【長崎2】!G130,-2)</f>
        <v>6800</v>
      </c>
      <c r="G129" s="146">
        <f>ROUND(別表4【長崎2】!H130,-2)</f>
        <v>0</v>
      </c>
      <c r="H129" s="146">
        <f>ROUND(別表4【長崎2】!I130,-2)</f>
        <v>0</v>
      </c>
      <c r="I129" s="146">
        <f>ROUND(別表4【長崎2】!J130,-2)</f>
        <v>0</v>
      </c>
      <c r="J129" s="146">
        <f>ROUND(別表4【長崎2】!K130,-2)</f>
        <v>0</v>
      </c>
      <c r="K129" s="147">
        <f t="shared" si="20"/>
        <v>6800</v>
      </c>
      <c r="L129" s="1" t="s">
        <v>24</v>
      </c>
    </row>
    <row r="130" spans="1:14" ht="14.25" hidden="1" thickBot="1" x14ac:dyDescent="0.2">
      <c r="A130" s="197"/>
      <c r="B130" s="202"/>
      <c r="C130" s="34" t="s">
        <v>16</v>
      </c>
      <c r="D130" s="146">
        <f t="shared" si="21"/>
        <v>115</v>
      </c>
      <c r="E130" s="146">
        <f>別表4【長崎2】!F131</f>
        <v>100</v>
      </c>
      <c r="F130" s="146">
        <f>ROUND(別表4【長崎2】!G131,-2)</f>
        <v>11000</v>
      </c>
      <c r="G130" s="146">
        <f>ROUND(別表4【長崎2】!H131,-2)</f>
        <v>0</v>
      </c>
      <c r="H130" s="146">
        <f>ROUND(別表4【長崎2】!I131,-2)</f>
        <v>0</v>
      </c>
      <c r="I130" s="146">
        <f>ROUND(別表4【長崎2】!J131,-2)</f>
        <v>0</v>
      </c>
      <c r="J130" s="146">
        <f>ROUND(別表4【長崎2】!K131,-2)</f>
        <v>0</v>
      </c>
      <c r="K130" s="147">
        <f t="shared" si="20"/>
        <v>11000</v>
      </c>
      <c r="L130" s="1" t="s">
        <v>24</v>
      </c>
    </row>
    <row r="131" spans="1:14" ht="14.25" hidden="1" customHeight="1" x14ac:dyDescent="0.15">
      <c r="A131" s="197"/>
      <c r="B131" s="202"/>
      <c r="C131" s="35" t="s">
        <v>49</v>
      </c>
      <c r="D131" s="146">
        <f t="shared" si="21"/>
        <v>115</v>
      </c>
      <c r="E131" s="146">
        <f>別表4【長崎2】!F132</f>
        <v>100</v>
      </c>
      <c r="F131" s="146">
        <f>ROUND(別表4【長崎2】!G132,-2)</f>
        <v>6400</v>
      </c>
      <c r="G131" s="146">
        <f>ROUND(別表4【長崎2】!H132,-2)</f>
        <v>0</v>
      </c>
      <c r="H131" s="146">
        <f>ROUND(別表4【長崎2】!I132,-2)</f>
        <v>0</v>
      </c>
      <c r="I131" s="146">
        <f>ROUND(別表4【長崎2】!J132,-2)</f>
        <v>0</v>
      </c>
      <c r="J131" s="146">
        <f>ROUND(別表4【長崎2】!K132,-2)</f>
        <v>0</v>
      </c>
      <c r="K131" s="147">
        <f t="shared" si="20"/>
        <v>6400</v>
      </c>
    </row>
    <row r="132" spans="1:14" ht="14.25" hidden="1" thickBot="1" x14ac:dyDescent="0.2">
      <c r="A132" s="197"/>
      <c r="B132" s="202"/>
      <c r="C132" s="22" t="s">
        <v>18</v>
      </c>
      <c r="D132" s="146">
        <f t="shared" si="21"/>
        <v>115</v>
      </c>
      <c r="E132" s="146">
        <f>別表4【長崎2】!F133</f>
        <v>100</v>
      </c>
      <c r="F132" s="146">
        <f>ROUND(別表4【長崎2】!G133,-2)</f>
        <v>6100</v>
      </c>
      <c r="G132" s="146">
        <f>ROUND(別表4【長崎2】!H133,-2)</f>
        <v>0</v>
      </c>
      <c r="H132" s="146">
        <f>ROUND(別表4【長崎2】!I133,-2)</f>
        <v>0</v>
      </c>
      <c r="I132" s="146">
        <f>ROUND(別表4【長崎2】!J133,-2)</f>
        <v>0</v>
      </c>
      <c r="J132" s="146">
        <f>ROUND(別表4【長崎2】!K133,-2)</f>
        <v>0</v>
      </c>
      <c r="K132" s="147">
        <f t="shared" si="20"/>
        <v>6100</v>
      </c>
    </row>
    <row r="133" spans="1:14" ht="14.25" hidden="1" thickBot="1" x14ac:dyDescent="0.2">
      <c r="A133" s="197"/>
      <c r="B133" s="202"/>
      <c r="C133" s="22" t="s">
        <v>19</v>
      </c>
      <c r="D133" s="146">
        <f t="shared" si="21"/>
        <v>115</v>
      </c>
      <c r="E133" s="146">
        <f>別表4【長崎2】!F134</f>
        <v>100</v>
      </c>
      <c r="F133" s="146">
        <f>ROUND(別表4【長崎2】!G134,-2)</f>
        <v>6700</v>
      </c>
      <c r="G133" s="146">
        <f>ROUND(別表4【長崎2】!H134,-2)</f>
        <v>0</v>
      </c>
      <c r="H133" s="146">
        <f>ROUND(別表4【長崎2】!I134,-2)</f>
        <v>0</v>
      </c>
      <c r="I133" s="146">
        <f>ROUND(別表4【長崎2】!J134,-2)</f>
        <v>0</v>
      </c>
      <c r="J133" s="146">
        <f>ROUND(別表4【長崎2】!K134,-2)</f>
        <v>0</v>
      </c>
      <c r="K133" s="147">
        <f t="shared" si="20"/>
        <v>6700</v>
      </c>
    </row>
    <row r="134" spans="1:14" ht="14.25" hidden="1" thickBot="1" x14ac:dyDescent="0.2">
      <c r="A134" s="197"/>
      <c r="B134" s="202"/>
      <c r="C134" s="22" t="s">
        <v>20</v>
      </c>
      <c r="D134" s="146">
        <f t="shared" si="21"/>
        <v>115</v>
      </c>
      <c r="E134" s="146">
        <f>別表4【長崎2】!F135</f>
        <v>100</v>
      </c>
      <c r="F134" s="146">
        <f>ROUND(別表4【長崎2】!G135,-2)</f>
        <v>7500</v>
      </c>
      <c r="G134" s="146">
        <f>ROUND(別表4【長崎2】!H135,-2)</f>
        <v>0</v>
      </c>
      <c r="H134" s="146">
        <f>ROUND(別表4【長崎2】!I135,-2)</f>
        <v>0</v>
      </c>
      <c r="I134" s="146">
        <f>ROUND(別表4【長崎2】!J135,-2)</f>
        <v>0</v>
      </c>
      <c r="J134" s="146">
        <f>ROUND(別表4【長崎2】!K135,-2)</f>
        <v>0</v>
      </c>
      <c r="K134" s="147">
        <f t="shared" si="20"/>
        <v>7500</v>
      </c>
    </row>
    <row r="135" spans="1:14" ht="14.25" hidden="1" thickBot="1" x14ac:dyDescent="0.2">
      <c r="A135" s="197"/>
      <c r="B135" s="202"/>
      <c r="C135" s="22" t="s">
        <v>21</v>
      </c>
      <c r="D135" s="146">
        <f t="shared" si="21"/>
        <v>115</v>
      </c>
      <c r="E135" s="146">
        <f>別表4【長崎2】!F136</f>
        <v>100</v>
      </c>
      <c r="F135" s="146">
        <f>ROUND(別表4【長崎2】!G136,-2)</f>
        <v>6100</v>
      </c>
      <c r="G135" s="146">
        <f>ROUND(別表4【長崎2】!H136,-2)</f>
        <v>0</v>
      </c>
      <c r="H135" s="146">
        <f>ROUND(別表4【長崎2】!I136,-2)</f>
        <v>0</v>
      </c>
      <c r="I135" s="146">
        <f>ROUND(別表4【長崎2】!J136,-2)</f>
        <v>0</v>
      </c>
      <c r="J135" s="146">
        <f>ROUND(別表4【長崎2】!K136,-2)</f>
        <v>0</v>
      </c>
      <c r="K135" s="147">
        <f t="shared" si="20"/>
        <v>6100</v>
      </c>
    </row>
    <row r="136" spans="1:14" ht="14.25" hidden="1" thickBot="1" x14ac:dyDescent="0.2">
      <c r="A136" s="197"/>
      <c r="B136" s="204"/>
      <c r="C136" s="25" t="s">
        <v>22</v>
      </c>
      <c r="D136" s="146">
        <f t="shared" si="21"/>
        <v>115</v>
      </c>
      <c r="E136" s="146">
        <f>別表4【長崎2】!F137</f>
        <v>99</v>
      </c>
      <c r="F136" s="146">
        <f>ROUND(別表4【長崎2】!G137,-2)</f>
        <v>7500</v>
      </c>
      <c r="G136" s="146">
        <f>ROUND(別表4【長崎2】!H137,-2)</f>
        <v>0</v>
      </c>
      <c r="H136" s="146">
        <f>ROUND(別表4【長崎2】!I137,-2)</f>
        <v>0</v>
      </c>
      <c r="I136" s="146">
        <f>ROUND(別表4【長崎2】!J137,-2)</f>
        <v>0</v>
      </c>
      <c r="J136" s="146">
        <f>ROUND(別表4【長崎2】!K137,-2)</f>
        <v>0</v>
      </c>
      <c r="K136" s="147">
        <f t="shared" si="20"/>
        <v>7500</v>
      </c>
    </row>
    <row r="137" spans="1:14" x14ac:dyDescent="0.15">
      <c r="A137" s="196">
        <v>5</v>
      </c>
      <c r="B137" s="208" t="s">
        <v>66</v>
      </c>
      <c r="C137" s="28" t="s">
        <v>44</v>
      </c>
      <c r="D137" s="144">
        <f>別表4【長崎2】!D149</f>
        <v>144</v>
      </c>
      <c r="E137" s="144">
        <f>別表4【長崎2】!F138</f>
        <v>100</v>
      </c>
      <c r="F137" s="144">
        <f>ROUND(別表4【長崎2】!G138,-2)</f>
        <v>26900</v>
      </c>
      <c r="G137" s="144">
        <f>ROUND(別表4【長崎2】!H138,-2)</f>
        <v>0</v>
      </c>
      <c r="H137" s="144">
        <f>ROUND(別表4【長崎2】!I138,-2)</f>
        <v>0</v>
      </c>
      <c r="I137" s="144">
        <f>ROUND(別表4【長崎2】!J138,-2)</f>
        <v>0</v>
      </c>
      <c r="J137" s="144">
        <f>ROUND(別表4【長崎2】!K138,-2)</f>
        <v>0</v>
      </c>
      <c r="K137" s="145">
        <f>SUM(F137:J137)</f>
        <v>26900</v>
      </c>
      <c r="N137" s="21"/>
    </row>
    <row r="138" spans="1:14" x14ac:dyDescent="0.15">
      <c r="A138" s="197"/>
      <c r="B138" s="209"/>
      <c r="C138" s="10" t="s">
        <v>43</v>
      </c>
      <c r="D138" s="146">
        <f>D137</f>
        <v>144</v>
      </c>
      <c r="E138" s="146">
        <f>別表4【長崎2】!F139</f>
        <v>100</v>
      </c>
      <c r="F138" s="146">
        <f>ROUND(別表4【長崎2】!G139,-2)</f>
        <v>28600</v>
      </c>
      <c r="G138" s="146">
        <f>ROUND(別表4【長崎2】!H139,-2)</f>
        <v>0</v>
      </c>
      <c r="H138" s="146">
        <f>ROUND(別表4【長崎2】!I139,-2)</f>
        <v>0</v>
      </c>
      <c r="I138" s="146">
        <f>ROUND(別表4【長崎2】!J139,-2)</f>
        <v>0</v>
      </c>
      <c r="J138" s="146">
        <f>ROUND(別表4【長崎2】!K139,-2)</f>
        <v>0</v>
      </c>
      <c r="K138" s="147">
        <f t="shared" ref="K138:K148" si="22">SUM(F138:J138)</f>
        <v>28600</v>
      </c>
    </row>
    <row r="139" spans="1:14" x14ac:dyDescent="0.15">
      <c r="A139" s="197"/>
      <c r="B139" s="209"/>
      <c r="C139" s="10" t="s">
        <v>13</v>
      </c>
      <c r="D139" s="146">
        <f t="shared" ref="D139:D148" si="23">D138</f>
        <v>144</v>
      </c>
      <c r="E139" s="146">
        <f>別表4【長崎2】!F140</f>
        <v>100</v>
      </c>
      <c r="F139" s="146">
        <f>ROUND(別表4【長崎2】!G140,-2)</f>
        <v>34100</v>
      </c>
      <c r="G139" s="146">
        <f>ROUND(別表4【長崎2】!H140,-2)</f>
        <v>0</v>
      </c>
      <c r="H139" s="146">
        <f>ROUND(別表4【長崎2】!I140,-2)</f>
        <v>0</v>
      </c>
      <c r="I139" s="146">
        <f>ROUND(別表4【長崎2】!J140,-2)</f>
        <v>0</v>
      </c>
      <c r="J139" s="146">
        <f>ROUND(別表4【長崎2】!K140,-2)</f>
        <v>0</v>
      </c>
      <c r="K139" s="147">
        <f t="shared" si="22"/>
        <v>34100</v>
      </c>
    </row>
    <row r="140" spans="1:14" x14ac:dyDescent="0.15">
      <c r="A140" s="197"/>
      <c r="B140" s="209"/>
      <c r="C140" s="10" t="s">
        <v>14</v>
      </c>
      <c r="D140" s="146">
        <f t="shared" si="23"/>
        <v>144</v>
      </c>
      <c r="E140" s="146">
        <f>別表4【長崎2】!F141</f>
        <v>100</v>
      </c>
      <c r="F140" s="146">
        <f>ROUND(別表4【長崎2】!G141,-2)</f>
        <v>48300</v>
      </c>
      <c r="G140" s="146">
        <f>ROUND(別表4【長崎2】!H141,-2)</f>
        <v>0</v>
      </c>
      <c r="H140" s="146">
        <f>ROUND(別表4【長崎2】!I141,-2)</f>
        <v>0</v>
      </c>
      <c r="I140" s="146">
        <f>ROUND(別表4【長崎2】!J141,-2)</f>
        <v>0</v>
      </c>
      <c r="J140" s="146">
        <f>ROUND(別表4【長崎2】!K141,-2)</f>
        <v>0</v>
      </c>
      <c r="K140" s="147">
        <f t="shared" si="22"/>
        <v>48300</v>
      </c>
      <c r="L140" s="1" t="s">
        <v>24</v>
      </c>
    </row>
    <row r="141" spans="1:14" x14ac:dyDescent="0.15">
      <c r="A141" s="197"/>
      <c r="B141" s="209"/>
      <c r="C141" s="10" t="s">
        <v>15</v>
      </c>
      <c r="D141" s="146">
        <f t="shared" si="23"/>
        <v>144</v>
      </c>
      <c r="E141" s="146">
        <f>別表4【長崎2】!F142</f>
        <v>100</v>
      </c>
      <c r="F141" s="146">
        <f>ROUND(別表4【長崎2】!G142,-2)</f>
        <v>40900</v>
      </c>
      <c r="G141" s="146">
        <f>ROUND(別表4【長崎2】!H142,-2)</f>
        <v>0</v>
      </c>
      <c r="H141" s="146">
        <f>ROUND(別表4【長崎2】!I142,-2)</f>
        <v>0</v>
      </c>
      <c r="I141" s="146">
        <f>ROUND(別表4【長崎2】!J142,-2)</f>
        <v>0</v>
      </c>
      <c r="J141" s="146">
        <f>ROUND(別表4【長崎2】!K142,-2)</f>
        <v>0</v>
      </c>
      <c r="K141" s="147">
        <f t="shared" si="22"/>
        <v>40900</v>
      </c>
      <c r="L141" s="1" t="s">
        <v>24</v>
      </c>
    </row>
    <row r="142" spans="1:14" x14ac:dyDescent="0.15">
      <c r="A142" s="197"/>
      <c r="B142" s="209"/>
      <c r="C142" s="10" t="s">
        <v>16</v>
      </c>
      <c r="D142" s="146">
        <f t="shared" si="23"/>
        <v>144</v>
      </c>
      <c r="E142" s="146">
        <f>別表4【長崎2】!F143</f>
        <v>100</v>
      </c>
      <c r="F142" s="146">
        <f>ROUND(別表4【長崎2】!G143,-2)</f>
        <v>37200</v>
      </c>
      <c r="G142" s="146">
        <f>ROUND(別表4【長崎2】!H143,-2)</f>
        <v>0</v>
      </c>
      <c r="H142" s="146">
        <f>ROUND(別表4【長崎2】!I143,-2)</f>
        <v>0</v>
      </c>
      <c r="I142" s="146">
        <f>ROUND(別表4【長崎2】!J143,-2)</f>
        <v>0</v>
      </c>
      <c r="J142" s="146">
        <f>ROUND(別表4【長崎2】!K143,-2)</f>
        <v>0</v>
      </c>
      <c r="K142" s="147">
        <f t="shared" si="22"/>
        <v>37200</v>
      </c>
      <c r="L142" s="1" t="s">
        <v>24</v>
      </c>
    </row>
    <row r="143" spans="1:14" ht="14.25" customHeight="1" x14ac:dyDescent="0.15">
      <c r="A143" s="197"/>
      <c r="B143" s="209"/>
      <c r="C143" s="136" t="s">
        <v>49</v>
      </c>
      <c r="D143" s="146">
        <f t="shared" si="23"/>
        <v>144</v>
      </c>
      <c r="E143" s="146">
        <f>別表4【長崎2】!F144</f>
        <v>100</v>
      </c>
      <c r="F143" s="146">
        <f>ROUND(別表4【長崎2】!G144,-2)</f>
        <v>30700</v>
      </c>
      <c r="G143" s="146">
        <f>ROUND(別表4【長崎2】!H144,-2)</f>
        <v>0</v>
      </c>
      <c r="H143" s="146">
        <f>ROUND(別表4【長崎2】!I144,-2)</f>
        <v>0</v>
      </c>
      <c r="I143" s="146">
        <f>ROUND(別表4【長崎2】!J144,-2)</f>
        <v>0</v>
      </c>
      <c r="J143" s="146">
        <f>ROUND(別表4【長崎2】!K144,-2)</f>
        <v>0</v>
      </c>
      <c r="K143" s="147">
        <f t="shared" si="22"/>
        <v>30700</v>
      </c>
    </row>
    <row r="144" spans="1:14" x14ac:dyDescent="0.15">
      <c r="A144" s="197"/>
      <c r="B144" s="209"/>
      <c r="C144" s="10" t="s">
        <v>18</v>
      </c>
      <c r="D144" s="146">
        <f t="shared" si="23"/>
        <v>144</v>
      </c>
      <c r="E144" s="146">
        <f>別表4【長崎2】!F145</f>
        <v>100</v>
      </c>
      <c r="F144" s="146">
        <f>ROUND(別表4【長崎2】!G145,-2)</f>
        <v>26600</v>
      </c>
      <c r="G144" s="146">
        <f>ROUND(別表4【長崎2】!H145,-2)</f>
        <v>0</v>
      </c>
      <c r="H144" s="146">
        <f>ROUND(別表4【長崎2】!I145,-2)</f>
        <v>0</v>
      </c>
      <c r="I144" s="146">
        <f>ROUND(別表4【長崎2】!J145,-2)</f>
        <v>0</v>
      </c>
      <c r="J144" s="146">
        <f>ROUND(別表4【長崎2】!K145,-2)</f>
        <v>0</v>
      </c>
      <c r="K144" s="147">
        <f t="shared" si="22"/>
        <v>26600</v>
      </c>
    </row>
    <row r="145" spans="1:14" x14ac:dyDescent="0.15">
      <c r="A145" s="197"/>
      <c r="B145" s="209"/>
      <c r="C145" s="10" t="s">
        <v>19</v>
      </c>
      <c r="D145" s="146">
        <f t="shared" si="23"/>
        <v>144</v>
      </c>
      <c r="E145" s="146">
        <f>別表4【長崎2】!F146</f>
        <v>100</v>
      </c>
      <c r="F145" s="146">
        <f>ROUND(別表4【長崎2】!G146,-2)</f>
        <v>27100</v>
      </c>
      <c r="G145" s="146">
        <f>ROUND(別表4【長崎2】!H146,-2)</f>
        <v>0</v>
      </c>
      <c r="H145" s="146">
        <f>ROUND(別表4【長崎2】!I146,-2)</f>
        <v>0</v>
      </c>
      <c r="I145" s="146">
        <f>ROUND(別表4【長崎2】!J146,-2)</f>
        <v>0</v>
      </c>
      <c r="J145" s="146">
        <f>ROUND(別表4【長崎2】!K146,-2)</f>
        <v>0</v>
      </c>
      <c r="K145" s="147">
        <f t="shared" si="22"/>
        <v>27100</v>
      </c>
    </row>
    <row r="146" spans="1:14" x14ac:dyDescent="0.15">
      <c r="A146" s="197"/>
      <c r="B146" s="209"/>
      <c r="C146" s="10" t="s">
        <v>20</v>
      </c>
      <c r="D146" s="146">
        <f t="shared" si="23"/>
        <v>144</v>
      </c>
      <c r="E146" s="146">
        <f>別表4【長崎2】!F147</f>
        <v>100</v>
      </c>
      <c r="F146" s="146">
        <f>ROUND(別表4【長崎2】!G147,-2)</f>
        <v>22900</v>
      </c>
      <c r="G146" s="146">
        <f>ROUND(別表4【長崎2】!H147,-2)</f>
        <v>0</v>
      </c>
      <c r="H146" s="146">
        <f>ROUND(別表4【長崎2】!I147,-2)</f>
        <v>0</v>
      </c>
      <c r="I146" s="146">
        <f>ROUND(別表4【長崎2】!J147,-2)</f>
        <v>0</v>
      </c>
      <c r="J146" s="146">
        <f>ROUND(別表4【長崎2】!K147,-2)</f>
        <v>0</v>
      </c>
      <c r="K146" s="147">
        <f t="shared" si="22"/>
        <v>22900</v>
      </c>
    </row>
    <row r="147" spans="1:14" x14ac:dyDescent="0.15">
      <c r="A147" s="197"/>
      <c r="B147" s="209"/>
      <c r="C147" s="10" t="s">
        <v>21</v>
      </c>
      <c r="D147" s="146">
        <f t="shared" si="23"/>
        <v>144</v>
      </c>
      <c r="E147" s="146">
        <f>別表4【長崎2】!F148</f>
        <v>100</v>
      </c>
      <c r="F147" s="146">
        <f>ROUND(別表4【長崎2】!G148,-2)</f>
        <v>23900</v>
      </c>
      <c r="G147" s="146">
        <f>ROUND(別表4【長崎2】!H148,-2)</f>
        <v>0</v>
      </c>
      <c r="H147" s="146">
        <f>ROUND(別表4【長崎2】!I148,-2)</f>
        <v>0</v>
      </c>
      <c r="I147" s="146">
        <f>ROUND(別表4【長崎2】!J148,-2)</f>
        <v>0</v>
      </c>
      <c r="J147" s="146">
        <f>ROUND(別表4【長崎2】!K148,-2)</f>
        <v>0</v>
      </c>
      <c r="K147" s="147">
        <f t="shared" si="22"/>
        <v>23900</v>
      </c>
    </row>
    <row r="148" spans="1:14" ht="14.25" thickBot="1" x14ac:dyDescent="0.2">
      <c r="A148" s="197"/>
      <c r="B148" s="210"/>
      <c r="C148" s="31" t="s">
        <v>22</v>
      </c>
      <c r="D148" s="146">
        <f t="shared" si="23"/>
        <v>144</v>
      </c>
      <c r="E148" s="146">
        <f>別表4【長崎2】!F149</f>
        <v>100</v>
      </c>
      <c r="F148" s="146">
        <f>ROUND(別表4【長崎2】!G149,-2)</f>
        <v>23000</v>
      </c>
      <c r="G148" s="146">
        <f>ROUND(別表4【長崎2】!H149,-2)</f>
        <v>0</v>
      </c>
      <c r="H148" s="146">
        <f>ROUND(別表4【長崎2】!I149,-2)</f>
        <v>0</v>
      </c>
      <c r="I148" s="146">
        <f>ROUND(別表4【長崎2】!J149,-2)</f>
        <v>0</v>
      </c>
      <c r="J148" s="146">
        <f>ROUND(別表4【長崎2】!K149,-2)</f>
        <v>0</v>
      </c>
      <c r="K148" s="147">
        <f t="shared" si="22"/>
        <v>23000</v>
      </c>
    </row>
    <row r="149" spans="1:14" x14ac:dyDescent="0.15">
      <c r="A149" s="196">
        <v>6</v>
      </c>
      <c r="B149" s="202" t="s">
        <v>67</v>
      </c>
      <c r="C149" s="33" t="s">
        <v>44</v>
      </c>
      <c r="D149" s="144">
        <f>別表4【長崎2】!D161</f>
        <v>37</v>
      </c>
      <c r="E149" s="144">
        <f>別表4【長崎2】!F150</f>
        <v>100</v>
      </c>
      <c r="F149" s="144">
        <f>ROUND(別表4【長崎2】!G150,-2)</f>
        <v>5900</v>
      </c>
      <c r="G149" s="144">
        <f>ROUND(別表4【長崎2】!H150,-2)</f>
        <v>0</v>
      </c>
      <c r="H149" s="144">
        <f>ROUND(別表4【長崎2】!I150,-2)</f>
        <v>0</v>
      </c>
      <c r="I149" s="144">
        <f>ROUND(別表4【長崎2】!J150,-2)</f>
        <v>0</v>
      </c>
      <c r="J149" s="144">
        <f>ROUND(別表4【長崎2】!K150,-2)</f>
        <v>0</v>
      </c>
      <c r="K149" s="145">
        <f>SUM(F149:J149)</f>
        <v>5900</v>
      </c>
      <c r="N149" s="21"/>
    </row>
    <row r="150" spans="1:14" x14ac:dyDescent="0.15">
      <c r="A150" s="197"/>
      <c r="B150" s="202"/>
      <c r="C150" s="22" t="s">
        <v>43</v>
      </c>
      <c r="D150" s="146">
        <f>D149</f>
        <v>37</v>
      </c>
      <c r="E150" s="146">
        <f>別表4【長崎2】!F151</f>
        <v>100</v>
      </c>
      <c r="F150" s="146">
        <f>ROUND(別表4【長崎2】!G151,-2)</f>
        <v>6200</v>
      </c>
      <c r="G150" s="146">
        <f>ROUND(別表4【長崎2】!H151,-2)</f>
        <v>0</v>
      </c>
      <c r="H150" s="146">
        <f>ROUND(別表4【長崎2】!I151,-2)</f>
        <v>0</v>
      </c>
      <c r="I150" s="146">
        <f>ROUND(別表4【長崎2】!J151,-2)</f>
        <v>0</v>
      </c>
      <c r="J150" s="146">
        <f>ROUND(別表4【長崎2】!K151,-2)</f>
        <v>0</v>
      </c>
      <c r="K150" s="147">
        <f t="shared" ref="K150:K160" si="24">SUM(F150:J150)</f>
        <v>6200</v>
      </c>
    </row>
    <row r="151" spans="1:14" x14ac:dyDescent="0.15">
      <c r="A151" s="197"/>
      <c r="B151" s="202"/>
      <c r="C151" s="22" t="s">
        <v>13</v>
      </c>
      <c r="D151" s="146">
        <f t="shared" ref="D151:D160" si="25">D150</f>
        <v>37</v>
      </c>
      <c r="E151" s="146">
        <f>別表4【長崎2】!F152</f>
        <v>100</v>
      </c>
      <c r="F151" s="146">
        <f>ROUND(別表4【長崎2】!G152,-2)</f>
        <v>7300</v>
      </c>
      <c r="G151" s="146">
        <f>ROUND(別表4【長崎2】!H152,-2)</f>
        <v>0</v>
      </c>
      <c r="H151" s="146">
        <f>ROUND(別表4【長崎2】!I152,-2)</f>
        <v>0</v>
      </c>
      <c r="I151" s="146">
        <f>ROUND(別表4【長崎2】!J152,-2)</f>
        <v>0</v>
      </c>
      <c r="J151" s="146">
        <f>ROUND(別表4【長崎2】!K152,-2)</f>
        <v>0</v>
      </c>
      <c r="K151" s="147">
        <f t="shared" si="24"/>
        <v>7300</v>
      </c>
    </row>
    <row r="152" spans="1:14" x14ac:dyDescent="0.15">
      <c r="A152" s="197"/>
      <c r="B152" s="202"/>
      <c r="C152" s="22" t="s">
        <v>14</v>
      </c>
      <c r="D152" s="146">
        <f t="shared" si="25"/>
        <v>37</v>
      </c>
      <c r="E152" s="146">
        <f>別表4【長崎2】!F153</f>
        <v>100</v>
      </c>
      <c r="F152" s="146">
        <f>ROUND(別表4【長崎2】!G153,-2)</f>
        <v>10200</v>
      </c>
      <c r="G152" s="146">
        <f>ROUND(別表4【長崎2】!H153,-2)</f>
        <v>0</v>
      </c>
      <c r="H152" s="146">
        <f>ROUND(別表4【長崎2】!I153,-2)</f>
        <v>0</v>
      </c>
      <c r="I152" s="146">
        <f>ROUND(別表4【長崎2】!J153,-2)</f>
        <v>0</v>
      </c>
      <c r="J152" s="146">
        <f>ROUND(別表4【長崎2】!K153,-2)</f>
        <v>0</v>
      </c>
      <c r="K152" s="147">
        <f t="shared" si="24"/>
        <v>10200</v>
      </c>
      <c r="L152" s="1" t="s">
        <v>24</v>
      </c>
    </row>
    <row r="153" spans="1:14" x14ac:dyDescent="0.15">
      <c r="A153" s="197"/>
      <c r="B153" s="202"/>
      <c r="C153" s="34" t="s">
        <v>15</v>
      </c>
      <c r="D153" s="146">
        <f t="shared" si="25"/>
        <v>37</v>
      </c>
      <c r="E153" s="146">
        <f>別表4【長崎2】!F154</f>
        <v>100</v>
      </c>
      <c r="F153" s="146">
        <f>ROUND(別表4【長崎2】!G154,-2)</f>
        <v>11300</v>
      </c>
      <c r="G153" s="146">
        <f>ROUND(別表4【長崎2】!H154,-2)</f>
        <v>0</v>
      </c>
      <c r="H153" s="146">
        <f>ROUND(別表4【長崎2】!I154,-2)</f>
        <v>0</v>
      </c>
      <c r="I153" s="146">
        <f>ROUND(別表4【長崎2】!J154,-2)</f>
        <v>0</v>
      </c>
      <c r="J153" s="146">
        <f>ROUND(別表4【長崎2】!K154,-2)</f>
        <v>0</v>
      </c>
      <c r="K153" s="147">
        <f t="shared" si="24"/>
        <v>11300</v>
      </c>
      <c r="L153" s="1" t="s">
        <v>24</v>
      </c>
    </row>
    <row r="154" spans="1:14" x14ac:dyDescent="0.15">
      <c r="A154" s="197"/>
      <c r="B154" s="202"/>
      <c r="C154" s="37" t="s">
        <v>16</v>
      </c>
      <c r="D154" s="146">
        <f t="shared" si="25"/>
        <v>37</v>
      </c>
      <c r="E154" s="146">
        <f>別表4【長崎2】!F155</f>
        <v>100</v>
      </c>
      <c r="F154" s="146">
        <f>ROUND(別表4【長崎2】!G155,-2)</f>
        <v>9300</v>
      </c>
      <c r="G154" s="146">
        <f>ROUND(別表4【長崎2】!H155,-2)</f>
        <v>0</v>
      </c>
      <c r="H154" s="146">
        <f>ROUND(別表4【長崎2】!I155,-2)</f>
        <v>0</v>
      </c>
      <c r="I154" s="146">
        <f>ROUND(別表4【長崎2】!J155,-2)</f>
        <v>0</v>
      </c>
      <c r="J154" s="146">
        <f>ROUND(別表4【長崎2】!K155,-2)</f>
        <v>0</v>
      </c>
      <c r="K154" s="147">
        <f t="shared" si="24"/>
        <v>9300</v>
      </c>
      <c r="L154" s="1" t="s">
        <v>24</v>
      </c>
    </row>
    <row r="155" spans="1:14" ht="14.25" customHeight="1" x14ac:dyDescent="0.15">
      <c r="A155" s="197"/>
      <c r="B155" s="202"/>
      <c r="C155" s="33" t="s">
        <v>49</v>
      </c>
      <c r="D155" s="146">
        <f t="shared" si="25"/>
        <v>37</v>
      </c>
      <c r="E155" s="146">
        <f>別表4【長崎2】!F156</f>
        <v>100</v>
      </c>
      <c r="F155" s="146">
        <f>ROUND(別表4【長崎2】!G156,-2)</f>
        <v>6400</v>
      </c>
      <c r="G155" s="146">
        <f>ROUND(別表4【長崎2】!H156,-2)</f>
        <v>0</v>
      </c>
      <c r="H155" s="146">
        <f>ROUND(別表4【長崎2】!I156,-2)</f>
        <v>0</v>
      </c>
      <c r="I155" s="146">
        <f>ROUND(別表4【長崎2】!J156,-2)</f>
        <v>0</v>
      </c>
      <c r="J155" s="146">
        <f>ROUND(別表4【長崎2】!K156,-2)</f>
        <v>0</v>
      </c>
      <c r="K155" s="147">
        <f t="shared" si="24"/>
        <v>6400</v>
      </c>
    </row>
    <row r="156" spans="1:14" x14ac:dyDescent="0.15">
      <c r="A156" s="197"/>
      <c r="B156" s="202"/>
      <c r="C156" s="22" t="s">
        <v>18</v>
      </c>
      <c r="D156" s="146">
        <f t="shared" si="25"/>
        <v>37</v>
      </c>
      <c r="E156" s="146">
        <f>別表4【長崎2】!F157</f>
        <v>100</v>
      </c>
      <c r="F156" s="146">
        <f>ROUND(別表4【長崎2】!G157,-2)</f>
        <v>6500</v>
      </c>
      <c r="G156" s="146">
        <f>ROUND(別表4【長崎2】!H157,-2)</f>
        <v>0</v>
      </c>
      <c r="H156" s="146">
        <f>ROUND(別表4【長崎2】!I157,-2)</f>
        <v>0</v>
      </c>
      <c r="I156" s="146">
        <f>ROUND(別表4【長崎2】!J157,-2)</f>
        <v>0</v>
      </c>
      <c r="J156" s="146">
        <f>ROUND(別表4【長崎2】!K157,-2)</f>
        <v>0</v>
      </c>
      <c r="K156" s="147">
        <f t="shared" si="24"/>
        <v>6500</v>
      </c>
    </row>
    <row r="157" spans="1:14" x14ac:dyDescent="0.15">
      <c r="A157" s="197"/>
      <c r="B157" s="202"/>
      <c r="C157" s="22" t="s">
        <v>19</v>
      </c>
      <c r="D157" s="146">
        <f t="shared" si="25"/>
        <v>37</v>
      </c>
      <c r="E157" s="146">
        <f>別表4【長崎2】!F158</f>
        <v>100</v>
      </c>
      <c r="F157" s="146">
        <f>ROUND(別表4【長崎2】!G158,-2)</f>
        <v>8700</v>
      </c>
      <c r="G157" s="146">
        <f>ROUND(別表4【長崎2】!H158,-2)</f>
        <v>0</v>
      </c>
      <c r="H157" s="146">
        <f>ROUND(別表4【長崎2】!I158,-2)</f>
        <v>0</v>
      </c>
      <c r="I157" s="146">
        <f>ROUND(別表4【長崎2】!J158,-2)</f>
        <v>0</v>
      </c>
      <c r="J157" s="146">
        <f>ROUND(別表4【長崎2】!K158,-2)</f>
        <v>0</v>
      </c>
      <c r="K157" s="147">
        <f t="shared" si="24"/>
        <v>8700</v>
      </c>
    </row>
    <row r="158" spans="1:14" x14ac:dyDescent="0.15">
      <c r="A158" s="197"/>
      <c r="B158" s="202"/>
      <c r="C158" s="22" t="s">
        <v>20</v>
      </c>
      <c r="D158" s="146">
        <f t="shared" si="25"/>
        <v>37</v>
      </c>
      <c r="E158" s="146">
        <f>別表4【長崎2】!F159</f>
        <v>100</v>
      </c>
      <c r="F158" s="146">
        <f>ROUND(別表4【長崎2】!G159,-2)</f>
        <v>8900</v>
      </c>
      <c r="G158" s="146">
        <f>ROUND(別表4【長崎2】!H159,-2)</f>
        <v>0</v>
      </c>
      <c r="H158" s="146">
        <f>ROUND(別表4【長崎2】!I159,-2)</f>
        <v>0</v>
      </c>
      <c r="I158" s="146">
        <f>ROUND(別表4【長崎2】!J159,-2)</f>
        <v>0</v>
      </c>
      <c r="J158" s="146">
        <f>ROUND(別表4【長崎2】!K159,-2)</f>
        <v>0</v>
      </c>
      <c r="K158" s="147">
        <f t="shared" si="24"/>
        <v>8900</v>
      </c>
    </row>
    <row r="159" spans="1:14" x14ac:dyDescent="0.15">
      <c r="A159" s="197"/>
      <c r="B159" s="202"/>
      <c r="C159" s="22" t="s">
        <v>21</v>
      </c>
      <c r="D159" s="146">
        <f t="shared" si="25"/>
        <v>37</v>
      </c>
      <c r="E159" s="146">
        <f>別表4【長崎2】!F160</f>
        <v>100</v>
      </c>
      <c r="F159" s="146">
        <f>ROUND(別表4【長崎2】!G160,-2)</f>
        <v>7600</v>
      </c>
      <c r="G159" s="146">
        <f>ROUND(別表4【長崎2】!H160,-2)</f>
        <v>0</v>
      </c>
      <c r="H159" s="146">
        <f>ROUND(別表4【長崎2】!I160,-2)</f>
        <v>0</v>
      </c>
      <c r="I159" s="146">
        <f>ROUND(別表4【長崎2】!J160,-2)</f>
        <v>0</v>
      </c>
      <c r="J159" s="146">
        <f>ROUND(別表4【長崎2】!K160,-2)</f>
        <v>0</v>
      </c>
      <c r="K159" s="147">
        <f t="shared" si="24"/>
        <v>7600</v>
      </c>
    </row>
    <row r="160" spans="1:14" ht="14.25" thickBot="1" x14ac:dyDescent="0.2">
      <c r="A160" s="197"/>
      <c r="B160" s="202"/>
      <c r="C160" s="22" t="s">
        <v>22</v>
      </c>
      <c r="D160" s="146">
        <f t="shared" si="25"/>
        <v>37</v>
      </c>
      <c r="E160" s="146">
        <f>別表4【長崎2】!F161</f>
        <v>100</v>
      </c>
      <c r="F160" s="146">
        <f>ROUND(別表4【長崎2】!G161,-2)</f>
        <v>7900</v>
      </c>
      <c r="G160" s="146">
        <f>ROUND(別表4【長崎2】!H161,-2)</f>
        <v>0</v>
      </c>
      <c r="H160" s="146">
        <f>ROUND(別表4【長崎2】!I161,-2)</f>
        <v>0</v>
      </c>
      <c r="I160" s="146">
        <f>ROUND(別表4【長崎2】!J161,-2)</f>
        <v>0</v>
      </c>
      <c r="J160" s="146">
        <f>ROUND(別表4【長崎2】!K161,-2)</f>
        <v>0</v>
      </c>
      <c r="K160" s="147">
        <f t="shared" si="24"/>
        <v>7900</v>
      </c>
    </row>
    <row r="161" spans="1:14" ht="13.5" customHeight="1" x14ac:dyDescent="0.15">
      <c r="A161" s="196">
        <v>7</v>
      </c>
      <c r="B161" s="203" t="s">
        <v>177</v>
      </c>
      <c r="C161" s="18" t="s">
        <v>11</v>
      </c>
      <c r="D161" s="144">
        <f>別表4【長崎2】!D173</f>
        <v>100</v>
      </c>
      <c r="E161" s="144">
        <f>別表4【長崎2】!F162</f>
        <v>100</v>
      </c>
      <c r="F161" s="144">
        <f>ROUND(別表4【長崎2】!G162,-2)</f>
        <v>13100</v>
      </c>
      <c r="G161" s="144">
        <f>ROUND(別表4【長崎2】!H162,-2)</f>
        <v>0</v>
      </c>
      <c r="H161" s="144">
        <f>ROUND(別表4【長崎2】!I162,-2)</f>
        <v>0</v>
      </c>
      <c r="I161" s="144">
        <f>ROUND(別表4【長崎2】!J162,-2)</f>
        <v>0</v>
      </c>
      <c r="J161" s="144">
        <f>ROUND(別表4【長崎2】!K162,-2)</f>
        <v>0</v>
      </c>
      <c r="K161" s="145">
        <f>SUM(F161:J161)</f>
        <v>13100</v>
      </c>
      <c r="N161" s="21"/>
    </row>
    <row r="162" spans="1:14" x14ac:dyDescent="0.15">
      <c r="A162" s="197"/>
      <c r="B162" s="202"/>
      <c r="C162" s="22" t="s">
        <v>12</v>
      </c>
      <c r="D162" s="146">
        <f>D161</f>
        <v>100</v>
      </c>
      <c r="E162" s="146">
        <f>別表4【長崎2】!F163</f>
        <v>99</v>
      </c>
      <c r="F162" s="146">
        <f>ROUND(別表4【長崎2】!G163,-2)</f>
        <v>18300</v>
      </c>
      <c r="G162" s="146">
        <f>ROUND(別表4【長崎2】!H163,-2)</f>
        <v>0</v>
      </c>
      <c r="H162" s="146">
        <f>ROUND(別表4【長崎2】!I163,-2)</f>
        <v>0</v>
      </c>
      <c r="I162" s="146">
        <f>ROUND(別表4【長崎2】!J163,-2)</f>
        <v>0</v>
      </c>
      <c r="J162" s="146">
        <f>ROUND(別表4【長崎2】!K163,-2)</f>
        <v>0</v>
      </c>
      <c r="K162" s="147">
        <f t="shared" ref="K162:K172" si="26">SUM(F162:J162)</f>
        <v>18300</v>
      </c>
    </row>
    <row r="163" spans="1:14" x14ac:dyDescent="0.15">
      <c r="A163" s="197"/>
      <c r="B163" s="202"/>
      <c r="C163" s="22" t="s">
        <v>13</v>
      </c>
      <c r="D163" s="146">
        <f t="shared" ref="D163:D172" si="27">D162</f>
        <v>100</v>
      </c>
      <c r="E163" s="146">
        <f>別表4【長崎2】!F164</f>
        <v>96</v>
      </c>
      <c r="F163" s="146">
        <f>ROUND(別表4【長崎2】!G164,-2)</f>
        <v>23300</v>
      </c>
      <c r="G163" s="146">
        <f>ROUND(別表4【長崎2】!H164,-2)</f>
        <v>0</v>
      </c>
      <c r="H163" s="146">
        <f>ROUND(別表4【長崎2】!I164,-2)</f>
        <v>0</v>
      </c>
      <c r="I163" s="146">
        <f>ROUND(別表4【長崎2】!J164,-2)</f>
        <v>0</v>
      </c>
      <c r="J163" s="146">
        <f>ROUND(別表4【長崎2】!K164,-2)</f>
        <v>0</v>
      </c>
      <c r="K163" s="147">
        <f t="shared" si="26"/>
        <v>23300</v>
      </c>
    </row>
    <row r="164" spans="1:14" x14ac:dyDescent="0.15">
      <c r="A164" s="197"/>
      <c r="B164" s="202"/>
      <c r="C164" s="22" t="s">
        <v>14</v>
      </c>
      <c r="D164" s="146">
        <f t="shared" si="27"/>
        <v>100</v>
      </c>
      <c r="E164" s="146">
        <f>別表4【長崎2】!F165</f>
        <v>95</v>
      </c>
      <c r="F164" s="146">
        <f>ROUND(別表4【長崎2】!G165,-2)</f>
        <v>33400</v>
      </c>
      <c r="G164" s="146">
        <f>ROUND(別表4【長崎2】!H165,-2)</f>
        <v>0</v>
      </c>
      <c r="H164" s="146">
        <f>ROUND(別表4【長崎2】!I165,-2)</f>
        <v>0</v>
      </c>
      <c r="I164" s="146">
        <f>ROUND(別表4【長崎2】!J165,-2)</f>
        <v>0</v>
      </c>
      <c r="J164" s="146">
        <f>ROUND(別表4【長崎2】!K165,-2)</f>
        <v>0</v>
      </c>
      <c r="K164" s="147">
        <f t="shared" si="26"/>
        <v>33400</v>
      </c>
      <c r="L164" s="1" t="s">
        <v>24</v>
      </c>
    </row>
    <row r="165" spans="1:14" x14ac:dyDescent="0.15">
      <c r="A165" s="197"/>
      <c r="B165" s="202"/>
      <c r="C165" s="22" t="s">
        <v>15</v>
      </c>
      <c r="D165" s="146">
        <f t="shared" si="27"/>
        <v>100</v>
      </c>
      <c r="E165" s="146">
        <f>別表4【長崎2】!F166</f>
        <v>94</v>
      </c>
      <c r="F165" s="146">
        <f>ROUND(別表4【長崎2】!G166,-2)</f>
        <v>27700</v>
      </c>
      <c r="G165" s="146">
        <f>ROUND(別表4【長崎2】!H166,-2)</f>
        <v>0</v>
      </c>
      <c r="H165" s="146">
        <f>ROUND(別表4【長崎2】!I166,-2)</f>
        <v>0</v>
      </c>
      <c r="I165" s="146">
        <f>ROUND(別表4【長崎2】!J166,-2)</f>
        <v>0</v>
      </c>
      <c r="J165" s="146">
        <f>ROUND(別表4【長崎2】!K166,-2)</f>
        <v>0</v>
      </c>
      <c r="K165" s="147">
        <f t="shared" si="26"/>
        <v>27700</v>
      </c>
      <c r="L165" s="1" t="s">
        <v>24</v>
      </c>
    </row>
    <row r="166" spans="1:14" x14ac:dyDescent="0.15">
      <c r="A166" s="197"/>
      <c r="B166" s="202"/>
      <c r="C166" s="22" t="s">
        <v>16</v>
      </c>
      <c r="D166" s="146">
        <f t="shared" si="27"/>
        <v>100</v>
      </c>
      <c r="E166" s="146">
        <f>別表4【長崎2】!F167</f>
        <v>94</v>
      </c>
      <c r="F166" s="146">
        <f>ROUND(別表4【長崎2】!G167,-2)</f>
        <v>38900</v>
      </c>
      <c r="G166" s="146">
        <f>ROUND(別表4【長崎2】!H167,-2)</f>
        <v>0</v>
      </c>
      <c r="H166" s="146">
        <f>ROUND(別表4【長崎2】!I167,-2)</f>
        <v>0</v>
      </c>
      <c r="I166" s="146">
        <f>ROUND(別表4【長崎2】!J167,-2)</f>
        <v>0</v>
      </c>
      <c r="J166" s="146">
        <f>ROUND(別表4【長崎2】!K167,-2)</f>
        <v>0</v>
      </c>
      <c r="K166" s="147">
        <f t="shared" si="26"/>
        <v>38900</v>
      </c>
      <c r="L166" s="1" t="s">
        <v>24</v>
      </c>
    </row>
    <row r="167" spans="1:14" x14ac:dyDescent="0.15">
      <c r="A167" s="197"/>
      <c r="B167" s="202"/>
      <c r="C167" s="22" t="s">
        <v>17</v>
      </c>
      <c r="D167" s="146">
        <f t="shared" si="27"/>
        <v>100</v>
      </c>
      <c r="E167" s="146">
        <f>別表4【長崎2】!F168</f>
        <v>97</v>
      </c>
      <c r="F167" s="146">
        <f>ROUND(別表4【長崎2】!G168,-2)</f>
        <v>18500</v>
      </c>
      <c r="G167" s="146">
        <f>ROUND(別表4【長崎2】!H168,-2)</f>
        <v>0</v>
      </c>
      <c r="H167" s="146">
        <f>ROUND(別表4【長崎2】!I168,-2)</f>
        <v>0</v>
      </c>
      <c r="I167" s="146">
        <f>ROUND(別表4【長崎2】!J168,-2)</f>
        <v>0</v>
      </c>
      <c r="J167" s="146">
        <f>ROUND(別表4【長崎2】!K168,-2)</f>
        <v>0</v>
      </c>
      <c r="K167" s="147">
        <f t="shared" si="26"/>
        <v>18500</v>
      </c>
    </row>
    <row r="168" spans="1:14" x14ac:dyDescent="0.15">
      <c r="A168" s="197"/>
      <c r="B168" s="202"/>
      <c r="C168" s="22" t="s">
        <v>18</v>
      </c>
      <c r="D168" s="146">
        <f t="shared" si="27"/>
        <v>100</v>
      </c>
      <c r="E168" s="146">
        <f>別表4【長崎2】!F169</f>
        <v>99</v>
      </c>
      <c r="F168" s="146">
        <f>ROUND(別表4【長崎2】!G169,-2)</f>
        <v>21700</v>
      </c>
      <c r="G168" s="146">
        <f>ROUND(別表4【長崎2】!H169,-2)</f>
        <v>0</v>
      </c>
      <c r="H168" s="146">
        <f>ROUND(別表4【長崎2】!I169,-2)</f>
        <v>0</v>
      </c>
      <c r="I168" s="146">
        <f>ROUND(別表4【長崎2】!J169,-2)</f>
        <v>0</v>
      </c>
      <c r="J168" s="146">
        <f>ROUND(別表4【長崎2】!K169,-2)</f>
        <v>0</v>
      </c>
      <c r="K168" s="147">
        <f t="shared" si="26"/>
        <v>21700</v>
      </c>
    </row>
    <row r="169" spans="1:14" x14ac:dyDescent="0.15">
      <c r="A169" s="197"/>
      <c r="B169" s="202"/>
      <c r="C169" s="22" t="s">
        <v>19</v>
      </c>
      <c r="D169" s="146">
        <f t="shared" si="27"/>
        <v>100</v>
      </c>
      <c r="E169" s="146">
        <f>別表4【長崎2】!F170</f>
        <v>100</v>
      </c>
      <c r="F169" s="146">
        <f>ROUND(別表4【長崎2】!G170,-2)</f>
        <v>21200</v>
      </c>
      <c r="G169" s="146">
        <f>ROUND(別表4【長崎2】!H170,-2)</f>
        <v>0</v>
      </c>
      <c r="H169" s="146">
        <f>ROUND(別表4【長崎2】!I170,-2)</f>
        <v>0</v>
      </c>
      <c r="I169" s="146">
        <f>ROUND(別表4【長崎2】!J170,-2)</f>
        <v>0</v>
      </c>
      <c r="J169" s="146">
        <f>ROUND(別表4【長崎2】!K170,-2)</f>
        <v>0</v>
      </c>
      <c r="K169" s="147">
        <f t="shared" si="26"/>
        <v>21200</v>
      </c>
    </row>
    <row r="170" spans="1:14" x14ac:dyDescent="0.15">
      <c r="A170" s="197"/>
      <c r="B170" s="202"/>
      <c r="C170" s="22" t="s">
        <v>20</v>
      </c>
      <c r="D170" s="146">
        <f t="shared" si="27"/>
        <v>100</v>
      </c>
      <c r="E170" s="146">
        <f>別表4【長崎2】!F171</f>
        <v>99</v>
      </c>
      <c r="F170" s="146">
        <f>ROUND(別表4【長崎2】!G171,-2)</f>
        <v>16800</v>
      </c>
      <c r="G170" s="146">
        <f>ROUND(別表4【長崎2】!H171,-2)</f>
        <v>0</v>
      </c>
      <c r="H170" s="146">
        <f>ROUND(別表4【長崎2】!I171,-2)</f>
        <v>0</v>
      </c>
      <c r="I170" s="146">
        <f>ROUND(別表4【長崎2】!J171,-2)</f>
        <v>0</v>
      </c>
      <c r="J170" s="146">
        <f>ROUND(別表4【長崎2】!K171,-2)</f>
        <v>0</v>
      </c>
      <c r="K170" s="147">
        <f t="shared" si="26"/>
        <v>16800</v>
      </c>
    </row>
    <row r="171" spans="1:14" x14ac:dyDescent="0.15">
      <c r="A171" s="197"/>
      <c r="B171" s="202"/>
      <c r="C171" s="22" t="s">
        <v>21</v>
      </c>
      <c r="D171" s="146">
        <f t="shared" si="27"/>
        <v>100</v>
      </c>
      <c r="E171" s="146">
        <f>別表4【長崎2】!F172</f>
        <v>100</v>
      </c>
      <c r="F171" s="146">
        <f>ROUND(別表4【長崎2】!G172,-2)</f>
        <v>900</v>
      </c>
      <c r="G171" s="146">
        <f>ROUND(別表4【長崎2】!H172,-2)</f>
        <v>0</v>
      </c>
      <c r="H171" s="146">
        <f>ROUND(別表4【長崎2】!I172,-2)</f>
        <v>0</v>
      </c>
      <c r="I171" s="146">
        <f>ROUND(別表4【長崎2】!J172,-2)</f>
        <v>0</v>
      </c>
      <c r="J171" s="146">
        <f>ROUND(別表4【長崎2】!K172,-2)</f>
        <v>0</v>
      </c>
      <c r="K171" s="147">
        <f t="shared" si="26"/>
        <v>900</v>
      </c>
    </row>
    <row r="172" spans="1:14" ht="14.25" thickBot="1" x14ac:dyDescent="0.2">
      <c r="A172" s="198"/>
      <c r="B172" s="204"/>
      <c r="C172" s="25" t="s">
        <v>22</v>
      </c>
      <c r="D172" s="148">
        <f t="shared" si="27"/>
        <v>100</v>
      </c>
      <c r="E172" s="148">
        <f>別表4【長崎2】!F173</f>
        <v>100</v>
      </c>
      <c r="F172" s="148">
        <f>ROUND(別表4【長崎2】!G173,-2)</f>
        <v>14700</v>
      </c>
      <c r="G172" s="148">
        <f>ROUND(別表4【長崎2】!H173,-2)</f>
        <v>0</v>
      </c>
      <c r="H172" s="148">
        <f>ROUND(別表4【長崎2】!I173,-2)</f>
        <v>0</v>
      </c>
      <c r="I172" s="148">
        <f>ROUND(別表4【長崎2】!J173,-2)</f>
        <v>0</v>
      </c>
      <c r="J172" s="148">
        <f>ROUND(別表4【長崎2】!K173,-2)</f>
        <v>0</v>
      </c>
      <c r="K172" s="149">
        <f t="shared" si="26"/>
        <v>14700</v>
      </c>
    </row>
    <row r="173" spans="1:14" ht="14.25" hidden="1" thickBot="1" x14ac:dyDescent="0.2">
      <c r="A173" s="196">
        <v>15</v>
      </c>
      <c r="B173" s="199" t="s">
        <v>199</v>
      </c>
      <c r="C173" s="18" t="s">
        <v>11</v>
      </c>
      <c r="D173" s="144">
        <f>別表4【長崎2】!D185</f>
        <v>227</v>
      </c>
      <c r="E173" s="144">
        <f>別表4【長崎2】!F174</f>
        <v>95</v>
      </c>
      <c r="F173" s="144">
        <f>ROUND(別表4【長崎2】!G174,-2)</f>
        <v>0</v>
      </c>
      <c r="G173" s="144">
        <f>ROUND(別表4【長崎2】!H174,-2)</f>
        <v>0</v>
      </c>
      <c r="H173" s="144">
        <f>ROUND(別表4【長崎2】!I174,-2)</f>
        <v>7300</v>
      </c>
      <c r="I173" s="144">
        <f>ROUND(別表4【長崎2】!J174,-2)</f>
        <v>0</v>
      </c>
      <c r="J173" s="144">
        <f>ROUND(別表4【長崎2】!K174,-2)</f>
        <v>14600</v>
      </c>
      <c r="K173" s="145">
        <f>SUM(F173:J173)</f>
        <v>21900</v>
      </c>
      <c r="N173" s="21"/>
    </row>
    <row r="174" spans="1:14" ht="14.25" hidden="1" thickBot="1" x14ac:dyDescent="0.2">
      <c r="A174" s="197"/>
      <c r="B174" s="200"/>
      <c r="C174" s="22" t="s">
        <v>12</v>
      </c>
      <c r="D174" s="146">
        <f>D173</f>
        <v>227</v>
      </c>
      <c r="E174" s="146">
        <f>別表4【長崎2】!F175</f>
        <v>95</v>
      </c>
      <c r="F174" s="146">
        <f>ROUND(別表4【長崎2】!G175,-2)</f>
        <v>0</v>
      </c>
      <c r="G174" s="146">
        <f>ROUND(別表4【長崎2】!H175,-2)</f>
        <v>0</v>
      </c>
      <c r="H174" s="146">
        <f>ROUND(別表4【長崎2】!I175,-2)</f>
        <v>9500</v>
      </c>
      <c r="I174" s="146">
        <f>ROUND(別表4【長崎2】!J175,-2)</f>
        <v>0</v>
      </c>
      <c r="J174" s="146">
        <f>ROUND(別表4【長崎2】!K175,-2)</f>
        <v>13000</v>
      </c>
      <c r="K174" s="147">
        <f t="shared" ref="K174:K184" si="28">SUM(F174:J174)</f>
        <v>22500</v>
      </c>
    </row>
    <row r="175" spans="1:14" ht="14.25" hidden="1" thickBot="1" x14ac:dyDescent="0.2">
      <c r="A175" s="197"/>
      <c r="B175" s="200"/>
      <c r="C175" s="22" t="s">
        <v>13</v>
      </c>
      <c r="D175" s="146">
        <f t="shared" ref="D175:D184" si="29">D174</f>
        <v>227</v>
      </c>
      <c r="E175" s="146">
        <f>別表4【長崎2】!F176</f>
        <v>95</v>
      </c>
      <c r="F175" s="146">
        <f>ROUND(別表4【長崎2】!G176,-2)</f>
        <v>0</v>
      </c>
      <c r="G175" s="146">
        <f>ROUND(別表4【長崎2】!H176,-2)</f>
        <v>0</v>
      </c>
      <c r="H175" s="146">
        <f>ROUND(別表4【長崎2】!I176,-2)</f>
        <v>5800</v>
      </c>
      <c r="I175" s="146">
        <f>ROUND(別表4【長崎2】!J176,-2)</f>
        <v>0</v>
      </c>
      <c r="J175" s="146">
        <f>ROUND(別表4【長崎2】!K176,-2)</f>
        <v>15800</v>
      </c>
      <c r="K175" s="147">
        <f t="shared" si="28"/>
        <v>21600</v>
      </c>
    </row>
    <row r="176" spans="1:14" ht="14.25" hidden="1" thickBot="1" x14ac:dyDescent="0.2">
      <c r="A176" s="197"/>
      <c r="B176" s="200"/>
      <c r="C176" s="22" t="s">
        <v>14</v>
      </c>
      <c r="D176" s="146">
        <f t="shared" si="29"/>
        <v>227</v>
      </c>
      <c r="E176" s="146">
        <f>別表4【長崎2】!F177</f>
        <v>95</v>
      </c>
      <c r="F176" s="146">
        <f>ROUND(別表4【長崎2】!G177,-2)</f>
        <v>0</v>
      </c>
      <c r="G176" s="146">
        <f>ROUND(別表4【長崎2】!H177,-2)</f>
        <v>7900</v>
      </c>
      <c r="H176" s="146">
        <f>ROUND(別表4【長崎2】!I177,-2)</f>
        <v>0</v>
      </c>
      <c r="I176" s="146">
        <f>ROUND(別表4【長崎2】!J177,-2)</f>
        <v>14300</v>
      </c>
      <c r="J176" s="146">
        <f>ROUND(別表4【長崎2】!K177,-2)</f>
        <v>0</v>
      </c>
      <c r="K176" s="147">
        <f t="shared" si="28"/>
        <v>22200</v>
      </c>
      <c r="L176" s="1" t="s">
        <v>24</v>
      </c>
    </row>
    <row r="177" spans="1:14" ht="14.25" hidden="1" thickBot="1" x14ac:dyDescent="0.2">
      <c r="A177" s="197"/>
      <c r="B177" s="200"/>
      <c r="C177" s="22" t="s">
        <v>15</v>
      </c>
      <c r="D177" s="146">
        <f t="shared" si="29"/>
        <v>227</v>
      </c>
      <c r="E177" s="146">
        <f>別表4【長崎2】!F178</f>
        <v>95</v>
      </c>
      <c r="F177" s="146">
        <f>ROUND(別表4【長崎2】!G178,-2)</f>
        <v>0</v>
      </c>
      <c r="G177" s="146">
        <f>ROUND(別表4【長崎2】!H178,-2)</f>
        <v>6400</v>
      </c>
      <c r="H177" s="146">
        <f>ROUND(別表4【長崎2】!I178,-2)</f>
        <v>0</v>
      </c>
      <c r="I177" s="146">
        <f>ROUND(別表4【長崎2】!J178,-2)</f>
        <v>16000</v>
      </c>
      <c r="J177" s="146">
        <f>ROUND(別表4【長崎2】!K178,-2)</f>
        <v>0</v>
      </c>
      <c r="K177" s="147">
        <f t="shared" si="28"/>
        <v>22400</v>
      </c>
      <c r="L177" s="1" t="s">
        <v>24</v>
      </c>
    </row>
    <row r="178" spans="1:14" ht="14.25" hidden="1" thickBot="1" x14ac:dyDescent="0.2">
      <c r="A178" s="197"/>
      <c r="B178" s="200"/>
      <c r="C178" s="22" t="s">
        <v>16</v>
      </c>
      <c r="D178" s="146">
        <f t="shared" si="29"/>
        <v>227</v>
      </c>
      <c r="E178" s="146">
        <f>別表4【長崎2】!F179</f>
        <v>95</v>
      </c>
      <c r="F178" s="146">
        <f>ROUND(別表4【長崎2】!G179,-2)</f>
        <v>0</v>
      </c>
      <c r="G178" s="146">
        <f>ROUND(別表4【長崎2】!H179,-2)</f>
        <v>7100</v>
      </c>
      <c r="H178" s="146">
        <f>ROUND(別表4【長崎2】!I179,-2)</f>
        <v>0</v>
      </c>
      <c r="I178" s="146">
        <f>ROUND(別表4【長崎2】!J179,-2)</f>
        <v>14400</v>
      </c>
      <c r="J178" s="146">
        <f>ROUND(別表4【長崎2】!K179,-2)</f>
        <v>0</v>
      </c>
      <c r="K178" s="147">
        <f t="shared" si="28"/>
        <v>21500</v>
      </c>
      <c r="L178" s="1" t="s">
        <v>24</v>
      </c>
    </row>
    <row r="179" spans="1:14" ht="14.25" hidden="1" thickBot="1" x14ac:dyDescent="0.2">
      <c r="A179" s="197"/>
      <c r="B179" s="200"/>
      <c r="C179" s="22" t="s">
        <v>17</v>
      </c>
      <c r="D179" s="146">
        <f t="shared" si="29"/>
        <v>227</v>
      </c>
      <c r="E179" s="146">
        <f>別表4【長崎2】!F180</f>
        <v>95</v>
      </c>
      <c r="F179" s="146">
        <f>ROUND(別表4【長崎2】!G180,-2)</f>
        <v>0</v>
      </c>
      <c r="G179" s="146">
        <f>ROUND(別表4【長崎2】!H180,-2)</f>
        <v>0</v>
      </c>
      <c r="H179" s="146">
        <f>ROUND(別表4【長崎2】!I180,-2)</f>
        <v>7200</v>
      </c>
      <c r="I179" s="146">
        <f>ROUND(別表4【長崎2】!J180,-2)</f>
        <v>0</v>
      </c>
      <c r="J179" s="146">
        <f>ROUND(別表4【長崎2】!K180,-2)</f>
        <v>15300</v>
      </c>
      <c r="K179" s="147">
        <f t="shared" si="28"/>
        <v>22500</v>
      </c>
    </row>
    <row r="180" spans="1:14" ht="14.25" hidden="1" thickBot="1" x14ac:dyDescent="0.2">
      <c r="A180" s="197"/>
      <c r="B180" s="200"/>
      <c r="C180" s="22" t="s">
        <v>18</v>
      </c>
      <c r="D180" s="146">
        <f t="shared" si="29"/>
        <v>227</v>
      </c>
      <c r="E180" s="146">
        <f>別表4【長崎2】!F181</f>
        <v>95</v>
      </c>
      <c r="F180" s="146">
        <f>ROUND(別表4【長崎2】!G181,-2)</f>
        <v>0</v>
      </c>
      <c r="G180" s="146">
        <f>ROUND(別表4【長崎2】!H181,-2)</f>
        <v>0</v>
      </c>
      <c r="H180" s="146">
        <f>ROUND(別表4【長崎2】!I181,-2)</f>
        <v>7200</v>
      </c>
      <c r="I180" s="146">
        <f>ROUND(別表4【長崎2】!J181,-2)</f>
        <v>0</v>
      </c>
      <c r="J180" s="146">
        <f>ROUND(別表4【長崎2】!K181,-2)</f>
        <v>14700</v>
      </c>
      <c r="K180" s="147">
        <f t="shared" si="28"/>
        <v>21900</v>
      </c>
    </row>
    <row r="181" spans="1:14" ht="14.25" hidden="1" thickBot="1" x14ac:dyDescent="0.2">
      <c r="A181" s="197"/>
      <c r="B181" s="200"/>
      <c r="C181" s="22" t="s">
        <v>19</v>
      </c>
      <c r="D181" s="146">
        <f t="shared" si="29"/>
        <v>227</v>
      </c>
      <c r="E181" s="146">
        <f>別表4【長崎2】!F182</f>
        <v>95</v>
      </c>
      <c r="F181" s="146">
        <f>ROUND(別表4【長崎2】!G182,-2)</f>
        <v>0</v>
      </c>
      <c r="G181" s="146">
        <f>ROUND(別表4【長崎2】!H182,-2)</f>
        <v>0</v>
      </c>
      <c r="H181" s="146">
        <f>ROUND(別表4【長崎2】!I182,-2)</f>
        <v>7400</v>
      </c>
      <c r="I181" s="146">
        <f>ROUND(別表4【長崎2】!J182,-2)</f>
        <v>0</v>
      </c>
      <c r="J181" s="146">
        <f>ROUND(別表4【長崎2】!K182,-2)</f>
        <v>16100</v>
      </c>
      <c r="K181" s="147">
        <f t="shared" si="28"/>
        <v>23500</v>
      </c>
    </row>
    <row r="182" spans="1:14" ht="14.25" hidden="1" thickBot="1" x14ac:dyDescent="0.2">
      <c r="A182" s="197"/>
      <c r="B182" s="200"/>
      <c r="C182" s="22" t="s">
        <v>20</v>
      </c>
      <c r="D182" s="146">
        <f t="shared" si="29"/>
        <v>227</v>
      </c>
      <c r="E182" s="146">
        <f>別表4【長崎2】!F183</f>
        <v>95</v>
      </c>
      <c r="F182" s="146">
        <f>ROUND(別表4【長崎2】!G183,-2)</f>
        <v>0</v>
      </c>
      <c r="G182" s="146">
        <f>ROUND(別表4【長崎2】!H183,-2)</f>
        <v>0</v>
      </c>
      <c r="H182" s="146">
        <f>ROUND(別表4【長崎2】!I183,-2)</f>
        <v>8900</v>
      </c>
      <c r="I182" s="146">
        <f>ROUND(別表4【長崎2】!J183,-2)</f>
        <v>0</v>
      </c>
      <c r="J182" s="146">
        <f>ROUND(別表4【長崎2】!K183,-2)</f>
        <v>14200</v>
      </c>
      <c r="K182" s="147">
        <f t="shared" si="28"/>
        <v>23100</v>
      </c>
    </row>
    <row r="183" spans="1:14" ht="14.25" hidden="1" thickBot="1" x14ac:dyDescent="0.2">
      <c r="A183" s="197"/>
      <c r="B183" s="200"/>
      <c r="C183" s="22" t="s">
        <v>21</v>
      </c>
      <c r="D183" s="146">
        <f t="shared" si="29"/>
        <v>227</v>
      </c>
      <c r="E183" s="146">
        <f>別表4【長崎2】!F184</f>
        <v>95</v>
      </c>
      <c r="F183" s="146">
        <f>ROUND(別表4【長崎2】!G184,-2)</f>
        <v>0</v>
      </c>
      <c r="G183" s="146">
        <f>ROUND(別表4【長崎2】!H184,-2)</f>
        <v>0</v>
      </c>
      <c r="H183" s="146">
        <f>ROUND(別表4【長崎2】!I184,-2)</f>
        <v>7500</v>
      </c>
      <c r="I183" s="146">
        <f>ROUND(別表4【長崎2】!J184,-2)</f>
        <v>0</v>
      </c>
      <c r="J183" s="146">
        <f>ROUND(別表4【長崎2】!K184,-2)</f>
        <v>14100</v>
      </c>
      <c r="K183" s="147">
        <f t="shared" si="28"/>
        <v>21600</v>
      </c>
    </row>
    <row r="184" spans="1:14" ht="14.25" hidden="1" thickBot="1" x14ac:dyDescent="0.2">
      <c r="A184" s="198"/>
      <c r="B184" s="201"/>
      <c r="C184" s="25" t="s">
        <v>22</v>
      </c>
      <c r="D184" s="148">
        <f t="shared" si="29"/>
        <v>227</v>
      </c>
      <c r="E184" s="148">
        <f>別表4【長崎2】!F185</f>
        <v>95</v>
      </c>
      <c r="F184" s="148">
        <f>ROUND(別表4【長崎2】!G185,-2)</f>
        <v>0</v>
      </c>
      <c r="G184" s="148">
        <f>ROUND(別表4【長崎2】!H185,-2)</f>
        <v>0</v>
      </c>
      <c r="H184" s="148">
        <f>ROUND(別表4【長崎2】!I185,-2)</f>
        <v>8300</v>
      </c>
      <c r="I184" s="148">
        <f>ROUND(別表4【長崎2】!J185,-2)</f>
        <v>0</v>
      </c>
      <c r="J184" s="148">
        <f>ROUND(別表4【長崎2】!K185,-2)</f>
        <v>15000</v>
      </c>
      <c r="K184" s="149">
        <f t="shared" si="28"/>
        <v>23300</v>
      </c>
    </row>
    <row r="185" spans="1:14" ht="14.25" hidden="1" thickBot="1" x14ac:dyDescent="0.2">
      <c r="A185" s="196">
        <v>16</v>
      </c>
      <c r="B185" s="199" t="s">
        <v>41</v>
      </c>
      <c r="C185" s="18" t="s">
        <v>11</v>
      </c>
      <c r="D185" s="144">
        <f>別表4【長崎2】!D197</f>
        <v>263</v>
      </c>
      <c r="E185" s="144">
        <f>別表4【長崎2】!F186</f>
        <v>100</v>
      </c>
      <c r="F185" s="144">
        <f>ROUND(別表4【長崎2】!G186,-2)</f>
        <v>27400</v>
      </c>
      <c r="G185" s="144">
        <f>ROUND(別表4【長崎2】!H186,-2)</f>
        <v>0</v>
      </c>
      <c r="H185" s="144">
        <f>ROUND(別表4【長崎2】!I186,-2)</f>
        <v>0</v>
      </c>
      <c r="I185" s="144">
        <f>ROUND(別表4【長崎2】!J186,-2)</f>
        <v>0</v>
      </c>
      <c r="J185" s="144">
        <f>ROUND(別表4【長崎2】!K186,-2)</f>
        <v>0</v>
      </c>
      <c r="K185" s="145">
        <f>SUM(F185:J185)</f>
        <v>27400</v>
      </c>
      <c r="N185" s="21"/>
    </row>
    <row r="186" spans="1:14" ht="14.25" hidden="1" thickBot="1" x14ac:dyDescent="0.2">
      <c r="A186" s="197"/>
      <c r="B186" s="200"/>
      <c r="C186" s="22" t="s">
        <v>12</v>
      </c>
      <c r="D186" s="146">
        <f>D185</f>
        <v>263</v>
      </c>
      <c r="E186" s="146">
        <f>別表4【長崎2】!F187</f>
        <v>100</v>
      </c>
      <c r="F186" s="146">
        <f>ROUND(別表4【長崎2】!G187,-2)</f>
        <v>35100</v>
      </c>
      <c r="G186" s="146">
        <f>ROUND(別表4【長崎2】!H187,-2)</f>
        <v>0</v>
      </c>
      <c r="H186" s="146">
        <f>ROUND(別表4【長崎2】!I187,-2)</f>
        <v>0</v>
      </c>
      <c r="I186" s="146">
        <f>ROUND(別表4【長崎2】!J187,-2)</f>
        <v>0</v>
      </c>
      <c r="J186" s="146">
        <f>ROUND(別表4【長崎2】!K187,-2)</f>
        <v>0</v>
      </c>
      <c r="K186" s="147">
        <f t="shared" ref="K186:K196" si="30">SUM(F186:J186)</f>
        <v>35100</v>
      </c>
    </row>
    <row r="187" spans="1:14" ht="14.25" hidden="1" thickBot="1" x14ac:dyDescent="0.2">
      <c r="A187" s="197"/>
      <c r="B187" s="200"/>
      <c r="C187" s="22" t="s">
        <v>13</v>
      </c>
      <c r="D187" s="146">
        <f t="shared" ref="D187:D196" si="31">D186</f>
        <v>263</v>
      </c>
      <c r="E187" s="146">
        <f>別表4【長崎2】!F188</f>
        <v>100</v>
      </c>
      <c r="F187" s="146">
        <f>ROUND(別表4【長崎2】!G188,-2)</f>
        <v>39300</v>
      </c>
      <c r="G187" s="146">
        <f>ROUND(別表4【長崎2】!H188,-2)</f>
        <v>0</v>
      </c>
      <c r="H187" s="146">
        <f>ROUND(別表4【長崎2】!I188,-2)</f>
        <v>0</v>
      </c>
      <c r="I187" s="146">
        <f>ROUND(別表4【長崎2】!J188,-2)</f>
        <v>0</v>
      </c>
      <c r="J187" s="146">
        <f>ROUND(別表4【長崎2】!K188,-2)</f>
        <v>0</v>
      </c>
      <c r="K187" s="147">
        <f t="shared" si="30"/>
        <v>39300</v>
      </c>
    </row>
    <row r="188" spans="1:14" ht="14.25" hidden="1" thickBot="1" x14ac:dyDescent="0.2">
      <c r="A188" s="197"/>
      <c r="B188" s="200"/>
      <c r="C188" s="22" t="s">
        <v>14</v>
      </c>
      <c r="D188" s="146">
        <f t="shared" si="31"/>
        <v>263</v>
      </c>
      <c r="E188" s="146">
        <f>別表4【長崎2】!F189</f>
        <v>100</v>
      </c>
      <c r="F188" s="146">
        <f>ROUND(別表4【長崎2】!G189,-2)</f>
        <v>51400</v>
      </c>
      <c r="G188" s="146">
        <f>ROUND(別表4【長崎2】!H189,-2)</f>
        <v>0</v>
      </c>
      <c r="H188" s="146">
        <f>ROUND(別表4【長崎2】!I189,-2)</f>
        <v>0</v>
      </c>
      <c r="I188" s="146">
        <f>ROUND(別表4【長崎2】!J189,-2)</f>
        <v>0</v>
      </c>
      <c r="J188" s="146">
        <f>ROUND(別表4【長崎2】!K189,-2)</f>
        <v>0</v>
      </c>
      <c r="K188" s="147">
        <f t="shared" si="30"/>
        <v>51400</v>
      </c>
      <c r="L188" s="1" t="s">
        <v>24</v>
      </c>
    </row>
    <row r="189" spans="1:14" ht="14.25" hidden="1" thickBot="1" x14ac:dyDescent="0.2">
      <c r="A189" s="197"/>
      <c r="B189" s="200"/>
      <c r="C189" s="22" t="s">
        <v>15</v>
      </c>
      <c r="D189" s="146">
        <f t="shared" si="31"/>
        <v>263</v>
      </c>
      <c r="E189" s="146">
        <f>別表4【長崎2】!F190</f>
        <v>100</v>
      </c>
      <c r="F189" s="146">
        <f>ROUND(別表4【長崎2】!G190,-2)</f>
        <v>39500</v>
      </c>
      <c r="G189" s="146">
        <f>ROUND(別表4【長崎2】!H190,-2)</f>
        <v>0</v>
      </c>
      <c r="H189" s="146">
        <f>ROUND(別表4【長崎2】!I190,-2)</f>
        <v>0</v>
      </c>
      <c r="I189" s="146">
        <f>ROUND(別表4【長崎2】!J190,-2)</f>
        <v>0</v>
      </c>
      <c r="J189" s="146">
        <f>ROUND(別表4【長崎2】!K190,-2)</f>
        <v>0</v>
      </c>
      <c r="K189" s="147">
        <f t="shared" si="30"/>
        <v>39500</v>
      </c>
      <c r="L189" s="1" t="s">
        <v>24</v>
      </c>
    </row>
    <row r="190" spans="1:14" ht="14.25" hidden="1" thickBot="1" x14ac:dyDescent="0.2">
      <c r="A190" s="197"/>
      <c r="B190" s="200"/>
      <c r="C190" s="22" t="s">
        <v>16</v>
      </c>
      <c r="D190" s="146">
        <f t="shared" si="31"/>
        <v>263</v>
      </c>
      <c r="E190" s="146">
        <f>別表4【長崎2】!F191</f>
        <v>100</v>
      </c>
      <c r="F190" s="146">
        <f>ROUND(別表4【長崎2】!G191,-2)</f>
        <v>49800</v>
      </c>
      <c r="G190" s="146">
        <f>ROUND(別表4【長崎2】!H191,-2)</f>
        <v>0</v>
      </c>
      <c r="H190" s="146">
        <f>ROUND(別表4【長崎2】!I191,-2)</f>
        <v>0</v>
      </c>
      <c r="I190" s="146">
        <f>ROUND(別表4【長崎2】!J191,-2)</f>
        <v>0</v>
      </c>
      <c r="J190" s="146">
        <f>ROUND(別表4【長崎2】!K191,-2)</f>
        <v>0</v>
      </c>
      <c r="K190" s="147">
        <f t="shared" si="30"/>
        <v>49800</v>
      </c>
      <c r="L190" s="1" t="s">
        <v>24</v>
      </c>
    </row>
    <row r="191" spans="1:14" ht="14.25" hidden="1" thickBot="1" x14ac:dyDescent="0.2">
      <c r="A191" s="197"/>
      <c r="B191" s="200"/>
      <c r="C191" s="22" t="s">
        <v>17</v>
      </c>
      <c r="D191" s="146">
        <f t="shared" si="31"/>
        <v>263</v>
      </c>
      <c r="E191" s="146">
        <f>別表4【長崎2】!F192</f>
        <v>100</v>
      </c>
      <c r="F191" s="146">
        <f>ROUND(別表4【長崎2】!G192,-2)</f>
        <v>36200</v>
      </c>
      <c r="G191" s="146">
        <f>ROUND(別表4【長崎2】!H192,-2)</f>
        <v>0</v>
      </c>
      <c r="H191" s="146">
        <f>ROUND(別表4【長崎2】!I192,-2)</f>
        <v>0</v>
      </c>
      <c r="I191" s="146">
        <f>ROUND(別表4【長崎2】!J192,-2)</f>
        <v>0</v>
      </c>
      <c r="J191" s="146">
        <f>ROUND(別表4【長崎2】!K192,-2)</f>
        <v>0</v>
      </c>
      <c r="K191" s="147">
        <f t="shared" si="30"/>
        <v>36200</v>
      </c>
    </row>
    <row r="192" spans="1:14" ht="14.25" hidden="1" thickBot="1" x14ac:dyDescent="0.2">
      <c r="A192" s="197"/>
      <c r="B192" s="200"/>
      <c r="C192" s="22" t="s">
        <v>18</v>
      </c>
      <c r="D192" s="146">
        <f t="shared" si="31"/>
        <v>263</v>
      </c>
      <c r="E192" s="146">
        <f>別表4【長崎2】!F193</f>
        <v>100</v>
      </c>
      <c r="F192" s="146">
        <f>ROUND(別表4【長崎2】!G193,-2)</f>
        <v>36200</v>
      </c>
      <c r="G192" s="146">
        <f>ROUND(別表4【長崎2】!H193,-2)</f>
        <v>0</v>
      </c>
      <c r="H192" s="146">
        <f>ROUND(別表4【長崎2】!I193,-2)</f>
        <v>0</v>
      </c>
      <c r="I192" s="146">
        <f>ROUND(別表4【長崎2】!J193,-2)</f>
        <v>0</v>
      </c>
      <c r="J192" s="146">
        <f>ROUND(別表4【長崎2】!K193,-2)</f>
        <v>0</v>
      </c>
      <c r="K192" s="147">
        <f t="shared" si="30"/>
        <v>36200</v>
      </c>
    </row>
    <row r="193" spans="1:14" ht="14.25" hidden="1" thickBot="1" x14ac:dyDescent="0.2">
      <c r="A193" s="197"/>
      <c r="B193" s="200"/>
      <c r="C193" s="22" t="s">
        <v>19</v>
      </c>
      <c r="D193" s="146">
        <f t="shared" si="31"/>
        <v>263</v>
      </c>
      <c r="E193" s="146">
        <f>別表4【長崎2】!F194</f>
        <v>100</v>
      </c>
      <c r="F193" s="146">
        <f>ROUND(別表4【長崎2】!G194,-2)</f>
        <v>38200</v>
      </c>
      <c r="G193" s="146">
        <f>ROUND(別表4【長崎2】!H194,-2)</f>
        <v>0</v>
      </c>
      <c r="H193" s="146">
        <f>ROUND(別表4【長崎2】!I194,-2)</f>
        <v>0</v>
      </c>
      <c r="I193" s="146">
        <f>ROUND(別表4【長崎2】!J194,-2)</f>
        <v>0</v>
      </c>
      <c r="J193" s="146">
        <f>ROUND(別表4【長崎2】!K194,-2)</f>
        <v>0</v>
      </c>
      <c r="K193" s="147">
        <f t="shared" si="30"/>
        <v>38200</v>
      </c>
    </row>
    <row r="194" spans="1:14" ht="14.25" hidden="1" thickBot="1" x14ac:dyDescent="0.2">
      <c r="A194" s="197"/>
      <c r="B194" s="200"/>
      <c r="C194" s="22" t="s">
        <v>20</v>
      </c>
      <c r="D194" s="146">
        <f t="shared" si="31"/>
        <v>263</v>
      </c>
      <c r="E194" s="146">
        <f>別表4【長崎2】!F195</f>
        <v>100</v>
      </c>
      <c r="F194" s="146">
        <f>ROUND(別表4【長崎2】!G195,-2)</f>
        <v>42200</v>
      </c>
      <c r="G194" s="146">
        <f>ROUND(別表4【長崎2】!H195,-2)</f>
        <v>0</v>
      </c>
      <c r="H194" s="146">
        <f>ROUND(別表4【長崎2】!I195,-2)</f>
        <v>0</v>
      </c>
      <c r="I194" s="146">
        <f>ROUND(別表4【長崎2】!J195,-2)</f>
        <v>0</v>
      </c>
      <c r="J194" s="146">
        <f>ROUND(別表4【長崎2】!K195,-2)</f>
        <v>0</v>
      </c>
      <c r="K194" s="147">
        <f t="shared" si="30"/>
        <v>42200</v>
      </c>
    </row>
    <row r="195" spans="1:14" ht="14.25" hidden="1" thickBot="1" x14ac:dyDescent="0.2">
      <c r="A195" s="197"/>
      <c r="B195" s="200"/>
      <c r="C195" s="22" t="s">
        <v>21</v>
      </c>
      <c r="D195" s="146">
        <f t="shared" si="31"/>
        <v>263</v>
      </c>
      <c r="E195" s="146">
        <f>別表4【長崎2】!F196</f>
        <v>100</v>
      </c>
      <c r="F195" s="146">
        <f>ROUND(別表4【長崎2】!G196,-2)</f>
        <v>41900</v>
      </c>
      <c r="G195" s="146">
        <f>ROUND(別表4【長崎2】!H196,-2)</f>
        <v>0</v>
      </c>
      <c r="H195" s="146">
        <f>ROUND(別表4【長崎2】!I196,-2)</f>
        <v>0</v>
      </c>
      <c r="I195" s="146">
        <f>ROUND(別表4【長崎2】!J196,-2)</f>
        <v>0</v>
      </c>
      <c r="J195" s="146">
        <f>ROUND(別表4【長崎2】!K196,-2)</f>
        <v>0</v>
      </c>
      <c r="K195" s="147">
        <f t="shared" si="30"/>
        <v>41900</v>
      </c>
    </row>
    <row r="196" spans="1:14" ht="14.25" hidden="1" thickBot="1" x14ac:dyDescent="0.2">
      <c r="A196" s="197"/>
      <c r="B196" s="200"/>
      <c r="C196" s="22" t="s">
        <v>22</v>
      </c>
      <c r="D196" s="146">
        <f t="shared" si="31"/>
        <v>263</v>
      </c>
      <c r="E196" s="146">
        <f>別表4【長崎2】!F197</f>
        <v>100</v>
      </c>
      <c r="F196" s="146">
        <f>ROUND(別表4【長崎2】!G197,-2)</f>
        <v>31000</v>
      </c>
      <c r="G196" s="146">
        <f>ROUND(別表4【長崎2】!H197,-2)</f>
        <v>0</v>
      </c>
      <c r="H196" s="146">
        <f>ROUND(別表4【長崎2】!I197,-2)</f>
        <v>0</v>
      </c>
      <c r="I196" s="146">
        <f>ROUND(別表4【長崎2】!J197,-2)</f>
        <v>0</v>
      </c>
      <c r="J196" s="146">
        <f>ROUND(別表4【長崎2】!K197,-2)</f>
        <v>0</v>
      </c>
      <c r="K196" s="147">
        <f t="shared" si="30"/>
        <v>31000</v>
      </c>
    </row>
    <row r="197" spans="1:14" ht="14.25" customHeight="1" x14ac:dyDescent="0.15">
      <c r="A197" s="196">
        <v>8</v>
      </c>
      <c r="B197" s="205" t="s">
        <v>256</v>
      </c>
      <c r="C197" s="18" t="s">
        <v>11</v>
      </c>
      <c r="D197" s="144">
        <f>別表4【長崎2】!D209</f>
        <v>82</v>
      </c>
      <c r="E197" s="144">
        <f>別表4【長崎2】!F198</f>
        <v>100</v>
      </c>
      <c r="F197" s="144">
        <f>ROUND(別表4【長崎2】!G198,-2)</f>
        <v>12200</v>
      </c>
      <c r="G197" s="144">
        <f>ROUND(別表4【長崎2】!H198,-2)</f>
        <v>0</v>
      </c>
      <c r="H197" s="144">
        <f>ROUND(別表4【長崎2】!I198,-2)</f>
        <v>0</v>
      </c>
      <c r="I197" s="144">
        <f>ROUND(別表4【長崎2】!J198,-2)</f>
        <v>0</v>
      </c>
      <c r="J197" s="144">
        <f>ROUND(別表4【長崎2】!K198,-2)</f>
        <v>0</v>
      </c>
      <c r="K197" s="145">
        <f>SUM(F197:J197)</f>
        <v>12200</v>
      </c>
      <c r="N197" s="21"/>
    </row>
    <row r="198" spans="1:14" x14ac:dyDescent="0.15">
      <c r="A198" s="197"/>
      <c r="B198" s="206"/>
      <c r="C198" s="22" t="s">
        <v>12</v>
      </c>
      <c r="D198" s="146">
        <f>D197</f>
        <v>82</v>
      </c>
      <c r="E198" s="146">
        <f>別表4【長崎2】!F199</f>
        <v>100</v>
      </c>
      <c r="F198" s="146">
        <f>ROUND(別表4【長崎2】!G199,-2)</f>
        <v>13200</v>
      </c>
      <c r="G198" s="146">
        <f>ROUND(別表4【長崎2】!H199,-2)</f>
        <v>0</v>
      </c>
      <c r="H198" s="146">
        <f>ROUND(別表4【長崎2】!I199,-2)</f>
        <v>0</v>
      </c>
      <c r="I198" s="146">
        <f>ROUND(別表4【長崎2】!J199,-2)</f>
        <v>0</v>
      </c>
      <c r="J198" s="146">
        <f>ROUND(別表4【長崎2】!K199,-2)</f>
        <v>0</v>
      </c>
      <c r="K198" s="147">
        <f t="shared" ref="K198:K208" si="32">SUM(F198:J198)</f>
        <v>13200</v>
      </c>
    </row>
    <row r="199" spans="1:14" x14ac:dyDescent="0.15">
      <c r="A199" s="197"/>
      <c r="B199" s="206"/>
      <c r="C199" s="22" t="s">
        <v>13</v>
      </c>
      <c r="D199" s="146">
        <f t="shared" ref="D199:D208" si="33">D198</f>
        <v>82</v>
      </c>
      <c r="E199" s="146">
        <f>別表4【長崎2】!F200</f>
        <v>100</v>
      </c>
      <c r="F199" s="146">
        <f>ROUND(別表4【長崎2】!G200,-2)</f>
        <v>17100</v>
      </c>
      <c r="G199" s="146">
        <f>ROUND(別表4【長崎2】!H200,-2)</f>
        <v>0</v>
      </c>
      <c r="H199" s="146">
        <f>ROUND(別表4【長崎2】!I200,-2)</f>
        <v>0</v>
      </c>
      <c r="I199" s="146">
        <f>ROUND(別表4【長崎2】!J200,-2)</f>
        <v>0</v>
      </c>
      <c r="J199" s="146">
        <f>ROUND(別表4【長崎2】!K200,-2)</f>
        <v>0</v>
      </c>
      <c r="K199" s="147">
        <f t="shared" si="32"/>
        <v>17100</v>
      </c>
    </row>
    <row r="200" spans="1:14" x14ac:dyDescent="0.15">
      <c r="A200" s="197"/>
      <c r="B200" s="206"/>
      <c r="C200" s="22" t="s">
        <v>14</v>
      </c>
      <c r="D200" s="146">
        <f t="shared" si="33"/>
        <v>82</v>
      </c>
      <c r="E200" s="146">
        <f>別表4【長崎2】!F201</f>
        <v>100</v>
      </c>
      <c r="F200" s="146">
        <f>ROUND(別表4【長崎2】!G201,-2)</f>
        <v>23700</v>
      </c>
      <c r="G200" s="146">
        <f>ROUND(別表4【長崎2】!H201,-2)</f>
        <v>0</v>
      </c>
      <c r="H200" s="146">
        <f>ROUND(別表4【長崎2】!I201,-2)</f>
        <v>0</v>
      </c>
      <c r="I200" s="146">
        <f>ROUND(別表4【長崎2】!J201,-2)</f>
        <v>0</v>
      </c>
      <c r="J200" s="146">
        <f>ROUND(別表4【長崎2】!K201,-2)</f>
        <v>0</v>
      </c>
      <c r="K200" s="147">
        <f t="shared" si="32"/>
        <v>23700</v>
      </c>
      <c r="L200" s="1" t="s">
        <v>24</v>
      </c>
    </row>
    <row r="201" spans="1:14" x14ac:dyDescent="0.15">
      <c r="A201" s="197"/>
      <c r="B201" s="206"/>
      <c r="C201" s="22" t="s">
        <v>15</v>
      </c>
      <c r="D201" s="146">
        <f t="shared" si="33"/>
        <v>82</v>
      </c>
      <c r="E201" s="146">
        <f>別表4【長崎2】!F202</f>
        <v>100</v>
      </c>
      <c r="F201" s="146">
        <f>ROUND(別表4【長崎2】!G202,-2)</f>
        <v>24800</v>
      </c>
      <c r="G201" s="146">
        <f>ROUND(別表4【長崎2】!H202,-2)</f>
        <v>0</v>
      </c>
      <c r="H201" s="146">
        <f>ROUND(別表4【長崎2】!I202,-2)</f>
        <v>0</v>
      </c>
      <c r="I201" s="146">
        <f>ROUND(別表4【長崎2】!J202,-2)</f>
        <v>0</v>
      </c>
      <c r="J201" s="146">
        <f>ROUND(別表4【長崎2】!K202,-2)</f>
        <v>0</v>
      </c>
      <c r="K201" s="147">
        <f t="shared" si="32"/>
        <v>24800</v>
      </c>
      <c r="L201" s="1" t="s">
        <v>24</v>
      </c>
    </row>
    <row r="202" spans="1:14" x14ac:dyDescent="0.15">
      <c r="A202" s="197"/>
      <c r="B202" s="206"/>
      <c r="C202" s="22" t="s">
        <v>16</v>
      </c>
      <c r="D202" s="146">
        <f t="shared" si="33"/>
        <v>82</v>
      </c>
      <c r="E202" s="146">
        <f>別表4【長崎2】!F203</f>
        <v>100</v>
      </c>
      <c r="F202" s="146">
        <f>ROUND(別表4【長崎2】!G203,-2)</f>
        <v>23500</v>
      </c>
      <c r="G202" s="146">
        <f>ROUND(別表4【長崎2】!H203,-2)</f>
        <v>0</v>
      </c>
      <c r="H202" s="146">
        <f>ROUND(別表4【長崎2】!I203,-2)</f>
        <v>0</v>
      </c>
      <c r="I202" s="146">
        <f>ROUND(別表4【長崎2】!J203,-2)</f>
        <v>0</v>
      </c>
      <c r="J202" s="146">
        <f>ROUND(別表4【長崎2】!K203,-2)</f>
        <v>0</v>
      </c>
      <c r="K202" s="147">
        <f t="shared" si="32"/>
        <v>23500</v>
      </c>
      <c r="L202" s="1" t="s">
        <v>24</v>
      </c>
    </row>
    <row r="203" spans="1:14" x14ac:dyDescent="0.15">
      <c r="A203" s="197"/>
      <c r="B203" s="206"/>
      <c r="C203" s="22" t="s">
        <v>17</v>
      </c>
      <c r="D203" s="146">
        <f t="shared" si="33"/>
        <v>82</v>
      </c>
      <c r="E203" s="146">
        <f>別表4【長崎2】!F204</f>
        <v>100</v>
      </c>
      <c r="F203" s="146">
        <f>ROUND(別表4【長崎2】!G204,-2)</f>
        <v>14900</v>
      </c>
      <c r="G203" s="146">
        <f>ROUND(別表4【長崎2】!H204,-2)</f>
        <v>0</v>
      </c>
      <c r="H203" s="146">
        <f>ROUND(別表4【長崎2】!I204,-2)</f>
        <v>0</v>
      </c>
      <c r="I203" s="146">
        <f>ROUND(別表4【長崎2】!J204,-2)</f>
        <v>0</v>
      </c>
      <c r="J203" s="146">
        <f>ROUND(別表4【長崎2】!K204,-2)</f>
        <v>0</v>
      </c>
      <c r="K203" s="147">
        <f t="shared" si="32"/>
        <v>14900</v>
      </c>
    </row>
    <row r="204" spans="1:14" x14ac:dyDescent="0.15">
      <c r="A204" s="197"/>
      <c r="B204" s="206"/>
      <c r="C204" s="22" t="s">
        <v>18</v>
      </c>
      <c r="D204" s="146">
        <f t="shared" si="33"/>
        <v>82</v>
      </c>
      <c r="E204" s="146">
        <f>別表4【長崎2】!F205</f>
        <v>100</v>
      </c>
      <c r="F204" s="146">
        <f>ROUND(別表4【長崎2】!G205,-2)</f>
        <v>14100</v>
      </c>
      <c r="G204" s="146">
        <f>ROUND(別表4【長崎2】!H205,-2)</f>
        <v>0</v>
      </c>
      <c r="H204" s="146">
        <f>ROUND(別表4【長崎2】!I205,-2)</f>
        <v>0</v>
      </c>
      <c r="I204" s="146">
        <f>ROUND(別表4【長崎2】!J205,-2)</f>
        <v>0</v>
      </c>
      <c r="J204" s="146">
        <f>ROUND(別表4【長崎2】!K205,-2)</f>
        <v>0</v>
      </c>
      <c r="K204" s="147">
        <f t="shared" si="32"/>
        <v>14100</v>
      </c>
    </row>
    <row r="205" spans="1:14" x14ac:dyDescent="0.15">
      <c r="A205" s="197"/>
      <c r="B205" s="206"/>
      <c r="C205" s="22" t="s">
        <v>19</v>
      </c>
      <c r="D205" s="146">
        <f t="shared" si="33"/>
        <v>82</v>
      </c>
      <c r="E205" s="146">
        <f>別表4【長崎2】!F206</f>
        <v>100</v>
      </c>
      <c r="F205" s="146">
        <f>ROUND(別表4【長崎2】!G206,-2)</f>
        <v>17100</v>
      </c>
      <c r="G205" s="146">
        <f>ROUND(別表4【長崎2】!H206,-2)</f>
        <v>0</v>
      </c>
      <c r="H205" s="146">
        <f>ROUND(別表4【長崎2】!I206,-2)</f>
        <v>0</v>
      </c>
      <c r="I205" s="146">
        <f>ROUND(別表4【長崎2】!J206,-2)</f>
        <v>0</v>
      </c>
      <c r="J205" s="146">
        <f>ROUND(別表4【長崎2】!K206,-2)</f>
        <v>0</v>
      </c>
      <c r="K205" s="147">
        <f t="shared" si="32"/>
        <v>17100</v>
      </c>
    </row>
    <row r="206" spans="1:14" x14ac:dyDescent="0.15">
      <c r="A206" s="197"/>
      <c r="B206" s="206"/>
      <c r="C206" s="22" t="s">
        <v>20</v>
      </c>
      <c r="D206" s="146">
        <f t="shared" si="33"/>
        <v>82</v>
      </c>
      <c r="E206" s="146">
        <f>別表4【長崎2】!F207</f>
        <v>100</v>
      </c>
      <c r="F206" s="146">
        <f>ROUND(別表4【長崎2】!G207,-2)</f>
        <v>17600</v>
      </c>
      <c r="G206" s="146">
        <f>ROUND(別表4【長崎2】!H207,-2)</f>
        <v>0</v>
      </c>
      <c r="H206" s="146">
        <f>ROUND(別表4【長崎2】!I207,-2)</f>
        <v>0</v>
      </c>
      <c r="I206" s="146">
        <f>ROUND(別表4【長崎2】!J207,-2)</f>
        <v>0</v>
      </c>
      <c r="J206" s="146">
        <f>ROUND(別表4【長崎2】!K207,-2)</f>
        <v>0</v>
      </c>
      <c r="K206" s="147">
        <f t="shared" si="32"/>
        <v>17600</v>
      </c>
    </row>
    <row r="207" spans="1:14" x14ac:dyDescent="0.15">
      <c r="A207" s="197"/>
      <c r="B207" s="206"/>
      <c r="C207" s="22" t="s">
        <v>21</v>
      </c>
      <c r="D207" s="146">
        <f t="shared" si="33"/>
        <v>82</v>
      </c>
      <c r="E207" s="146">
        <f>別表4【長崎2】!F208</f>
        <v>100</v>
      </c>
      <c r="F207" s="146">
        <f>ROUND(別表4【長崎2】!G208,-2)</f>
        <v>15000</v>
      </c>
      <c r="G207" s="146">
        <f>ROUND(別表4【長崎2】!H208,-2)</f>
        <v>0</v>
      </c>
      <c r="H207" s="146">
        <f>ROUND(別表4【長崎2】!I208,-2)</f>
        <v>0</v>
      </c>
      <c r="I207" s="146">
        <f>ROUND(別表4【長崎2】!J208,-2)</f>
        <v>0</v>
      </c>
      <c r="J207" s="146">
        <f>ROUND(別表4【長崎2】!K208,-2)</f>
        <v>0</v>
      </c>
      <c r="K207" s="147">
        <f t="shared" si="32"/>
        <v>15000</v>
      </c>
    </row>
    <row r="208" spans="1:14" ht="14.25" thickBot="1" x14ac:dyDescent="0.2">
      <c r="A208" s="197"/>
      <c r="B208" s="206"/>
      <c r="C208" s="22" t="s">
        <v>22</v>
      </c>
      <c r="D208" s="146">
        <f t="shared" si="33"/>
        <v>82</v>
      </c>
      <c r="E208" s="146">
        <f>別表4【長崎2】!F209</f>
        <v>100</v>
      </c>
      <c r="F208" s="146">
        <f>ROUND(別表4【長崎2】!G209,-2)</f>
        <v>14900</v>
      </c>
      <c r="G208" s="146">
        <f>ROUND(別表4【長崎2】!H209,-2)</f>
        <v>0</v>
      </c>
      <c r="H208" s="146">
        <f>ROUND(別表4【長崎2】!I209,-2)</f>
        <v>0</v>
      </c>
      <c r="I208" s="146">
        <f>ROUND(別表4【長崎2】!J209,-2)</f>
        <v>0</v>
      </c>
      <c r="J208" s="146">
        <f>ROUND(別表4【長崎2】!K209,-2)</f>
        <v>0</v>
      </c>
      <c r="K208" s="147">
        <f t="shared" si="32"/>
        <v>14900</v>
      </c>
    </row>
    <row r="209" spans="1:14" x14ac:dyDescent="0.15">
      <c r="A209" s="196">
        <v>9</v>
      </c>
      <c r="B209" s="199" t="s">
        <v>215</v>
      </c>
      <c r="C209" s="18" t="s">
        <v>11</v>
      </c>
      <c r="D209" s="144">
        <f>別表4【長崎2】!D221</f>
        <v>62</v>
      </c>
      <c r="E209" s="144">
        <f>別表4【長崎2】!F210</f>
        <v>100</v>
      </c>
      <c r="F209" s="144">
        <f>ROUND(別表4【長崎2】!G210,-2)</f>
        <v>14200</v>
      </c>
      <c r="G209" s="144">
        <f>ROUND(別表4【長崎2】!H210,-2)</f>
        <v>0</v>
      </c>
      <c r="H209" s="144">
        <f>ROUND(別表4【長崎2】!I210,-2)</f>
        <v>0</v>
      </c>
      <c r="I209" s="144">
        <f>ROUND(別表4【長崎2】!J210,-2)</f>
        <v>0</v>
      </c>
      <c r="J209" s="144">
        <f>ROUND(別表4【長崎2】!K210,-2)</f>
        <v>0</v>
      </c>
      <c r="K209" s="145">
        <f>SUM(F209:J209)</f>
        <v>14200</v>
      </c>
      <c r="L209" s="12"/>
      <c r="N209" s="21"/>
    </row>
    <row r="210" spans="1:14" x14ac:dyDescent="0.15">
      <c r="A210" s="197"/>
      <c r="B210" s="200"/>
      <c r="C210" s="22" t="s">
        <v>12</v>
      </c>
      <c r="D210" s="146">
        <f>D209</f>
        <v>62</v>
      </c>
      <c r="E210" s="146">
        <f>別表4【長崎2】!F211</f>
        <v>100</v>
      </c>
      <c r="F210" s="146">
        <f>ROUND(別表4【長崎2】!G211,-2)</f>
        <v>14500</v>
      </c>
      <c r="G210" s="146">
        <f>ROUND(別表4【長崎2】!H211,-2)</f>
        <v>0</v>
      </c>
      <c r="H210" s="146">
        <f>ROUND(別表4【長崎2】!I211,-2)</f>
        <v>0</v>
      </c>
      <c r="I210" s="146">
        <f>ROUND(別表4【長崎2】!J211,-2)</f>
        <v>0</v>
      </c>
      <c r="J210" s="146">
        <f>ROUND(別表4【長崎2】!K211,-2)</f>
        <v>0</v>
      </c>
      <c r="K210" s="147">
        <f t="shared" ref="K210:K220" si="34">SUM(F210:J210)</f>
        <v>14500</v>
      </c>
      <c r="L210" s="12"/>
    </row>
    <row r="211" spans="1:14" x14ac:dyDescent="0.15">
      <c r="A211" s="197"/>
      <c r="B211" s="200"/>
      <c r="C211" s="22" t="s">
        <v>13</v>
      </c>
      <c r="D211" s="146">
        <f t="shared" ref="D211:D220" si="35">D210</f>
        <v>62</v>
      </c>
      <c r="E211" s="146">
        <f>別表4【長崎2】!F212</f>
        <v>100</v>
      </c>
      <c r="F211" s="146">
        <f>ROUND(別表4【長崎2】!G212,-2)</f>
        <v>16500</v>
      </c>
      <c r="G211" s="146">
        <f>ROUND(別表4【長崎2】!H212,-2)</f>
        <v>0</v>
      </c>
      <c r="H211" s="146">
        <f>ROUND(別表4【長崎2】!I212,-2)</f>
        <v>0</v>
      </c>
      <c r="I211" s="146">
        <f>ROUND(別表4【長崎2】!J212,-2)</f>
        <v>0</v>
      </c>
      <c r="J211" s="146">
        <f>ROUND(別表4【長崎2】!K212,-2)</f>
        <v>0</v>
      </c>
      <c r="K211" s="147">
        <f t="shared" si="34"/>
        <v>16500</v>
      </c>
      <c r="L211" s="12"/>
    </row>
    <row r="212" spans="1:14" x14ac:dyDescent="0.15">
      <c r="A212" s="197"/>
      <c r="B212" s="200"/>
      <c r="C212" s="22" t="s">
        <v>14</v>
      </c>
      <c r="D212" s="146">
        <f t="shared" si="35"/>
        <v>62</v>
      </c>
      <c r="E212" s="146">
        <f>別表4【長崎2】!F213</f>
        <v>100</v>
      </c>
      <c r="F212" s="146">
        <f>ROUND(別表4【長崎2】!G213,-2)</f>
        <v>18600</v>
      </c>
      <c r="G212" s="146">
        <f>ROUND(別表4【長崎2】!H213,-2)</f>
        <v>0</v>
      </c>
      <c r="H212" s="146">
        <f>ROUND(別表4【長崎2】!I213,-2)</f>
        <v>0</v>
      </c>
      <c r="I212" s="146">
        <f>ROUND(別表4【長崎2】!J213,-2)</f>
        <v>0</v>
      </c>
      <c r="J212" s="146">
        <f>ROUND(別表4【長崎2】!K213,-2)</f>
        <v>0</v>
      </c>
      <c r="K212" s="147">
        <f t="shared" si="34"/>
        <v>18600</v>
      </c>
      <c r="L212" s="12" t="s">
        <v>24</v>
      </c>
    </row>
    <row r="213" spans="1:14" x14ac:dyDescent="0.15">
      <c r="A213" s="197"/>
      <c r="B213" s="200"/>
      <c r="C213" s="22" t="s">
        <v>15</v>
      </c>
      <c r="D213" s="146">
        <f t="shared" si="35"/>
        <v>62</v>
      </c>
      <c r="E213" s="146">
        <f>別表4【長崎2】!F214</f>
        <v>100</v>
      </c>
      <c r="F213" s="146">
        <f>ROUND(別表4【長崎2】!G214,-2)</f>
        <v>20200</v>
      </c>
      <c r="G213" s="146">
        <f>ROUND(別表4【長崎2】!H214,-2)</f>
        <v>0</v>
      </c>
      <c r="H213" s="146">
        <f>ROUND(別表4【長崎2】!I214,-2)</f>
        <v>0</v>
      </c>
      <c r="I213" s="146">
        <f>ROUND(別表4【長崎2】!J214,-2)</f>
        <v>0</v>
      </c>
      <c r="J213" s="146">
        <f>ROUND(別表4【長崎2】!K214,-2)</f>
        <v>0</v>
      </c>
      <c r="K213" s="147">
        <f t="shared" si="34"/>
        <v>20200</v>
      </c>
      <c r="L213" s="12" t="s">
        <v>24</v>
      </c>
    </row>
    <row r="214" spans="1:14" x14ac:dyDescent="0.15">
      <c r="A214" s="197"/>
      <c r="B214" s="200"/>
      <c r="C214" s="22" t="s">
        <v>16</v>
      </c>
      <c r="D214" s="146">
        <f t="shared" si="35"/>
        <v>62</v>
      </c>
      <c r="E214" s="146">
        <f>別表4【長崎2】!F215</f>
        <v>100</v>
      </c>
      <c r="F214" s="146">
        <f>ROUND(別表4【長崎2】!G215,-2)</f>
        <v>19500</v>
      </c>
      <c r="G214" s="146">
        <f>ROUND(別表4【長崎2】!H215,-2)</f>
        <v>0</v>
      </c>
      <c r="H214" s="146">
        <f>ROUND(別表4【長崎2】!I215,-2)</f>
        <v>0</v>
      </c>
      <c r="I214" s="146">
        <f>ROUND(別表4【長崎2】!J215,-2)</f>
        <v>0</v>
      </c>
      <c r="J214" s="146">
        <f>ROUND(別表4【長崎2】!K215,-2)</f>
        <v>0</v>
      </c>
      <c r="K214" s="147">
        <f t="shared" si="34"/>
        <v>19500</v>
      </c>
      <c r="L214" s="12" t="s">
        <v>24</v>
      </c>
    </row>
    <row r="215" spans="1:14" x14ac:dyDescent="0.15">
      <c r="A215" s="197"/>
      <c r="B215" s="200"/>
      <c r="C215" s="22" t="s">
        <v>17</v>
      </c>
      <c r="D215" s="146">
        <f t="shared" si="35"/>
        <v>62</v>
      </c>
      <c r="E215" s="146">
        <f>別表4【長崎2】!F216</f>
        <v>100</v>
      </c>
      <c r="F215" s="146">
        <f>ROUND(別表4【長崎2】!G216,-2)</f>
        <v>15600</v>
      </c>
      <c r="G215" s="146">
        <f>ROUND(別表4【長崎2】!H216,-2)</f>
        <v>0</v>
      </c>
      <c r="H215" s="146">
        <f>ROUND(別表4【長崎2】!I216,-2)</f>
        <v>0</v>
      </c>
      <c r="I215" s="146">
        <f>ROUND(別表4【長崎2】!J216,-2)</f>
        <v>0</v>
      </c>
      <c r="J215" s="146">
        <f>ROUND(別表4【長崎2】!K216,-2)</f>
        <v>0</v>
      </c>
      <c r="K215" s="147">
        <f t="shared" si="34"/>
        <v>15600</v>
      </c>
      <c r="L215" s="12"/>
    </row>
    <row r="216" spans="1:14" x14ac:dyDescent="0.15">
      <c r="A216" s="197"/>
      <c r="B216" s="200"/>
      <c r="C216" s="22" t="s">
        <v>18</v>
      </c>
      <c r="D216" s="146">
        <f t="shared" si="35"/>
        <v>62</v>
      </c>
      <c r="E216" s="146">
        <f>別表4【長崎2】!F217</f>
        <v>100</v>
      </c>
      <c r="F216" s="146">
        <f>ROUND(別表4【長崎2】!G217,-2)</f>
        <v>15800</v>
      </c>
      <c r="G216" s="146">
        <f>ROUND(別表4【長崎2】!H217,-2)</f>
        <v>0</v>
      </c>
      <c r="H216" s="146">
        <f>ROUND(別表4【長崎2】!I217,-2)</f>
        <v>0</v>
      </c>
      <c r="I216" s="146">
        <f>ROUND(別表4【長崎2】!J217,-2)</f>
        <v>0</v>
      </c>
      <c r="J216" s="146">
        <f>ROUND(別表4【長崎2】!K217,-2)</f>
        <v>0</v>
      </c>
      <c r="K216" s="147">
        <f t="shared" si="34"/>
        <v>15800</v>
      </c>
      <c r="L216" s="12"/>
    </row>
    <row r="217" spans="1:14" x14ac:dyDescent="0.15">
      <c r="A217" s="197"/>
      <c r="B217" s="200"/>
      <c r="C217" s="22" t="s">
        <v>19</v>
      </c>
      <c r="D217" s="146">
        <f t="shared" si="35"/>
        <v>62</v>
      </c>
      <c r="E217" s="146">
        <f>別表4【長崎2】!F218</f>
        <v>100</v>
      </c>
      <c r="F217" s="146">
        <f>ROUND(別表4【長崎2】!G218,-2)</f>
        <v>17900</v>
      </c>
      <c r="G217" s="146">
        <f>ROUND(別表4【長崎2】!H218,-2)</f>
        <v>0</v>
      </c>
      <c r="H217" s="146">
        <f>ROUND(別表4【長崎2】!I218,-2)</f>
        <v>0</v>
      </c>
      <c r="I217" s="146">
        <f>ROUND(別表4【長崎2】!J218,-2)</f>
        <v>0</v>
      </c>
      <c r="J217" s="146">
        <f>ROUND(別表4【長崎2】!K218,-2)</f>
        <v>0</v>
      </c>
      <c r="K217" s="147">
        <f t="shared" si="34"/>
        <v>17900</v>
      </c>
      <c r="L217" s="12"/>
    </row>
    <row r="218" spans="1:14" x14ac:dyDescent="0.15">
      <c r="A218" s="197"/>
      <c r="B218" s="200"/>
      <c r="C218" s="22" t="s">
        <v>20</v>
      </c>
      <c r="D218" s="146">
        <f t="shared" si="35"/>
        <v>62</v>
      </c>
      <c r="E218" s="146">
        <f>別表4【長崎2】!F219</f>
        <v>100</v>
      </c>
      <c r="F218" s="146">
        <f>ROUND(別表4【長崎2】!G219,-2)</f>
        <v>17900</v>
      </c>
      <c r="G218" s="146">
        <f>ROUND(別表4【長崎2】!H219,-2)</f>
        <v>0</v>
      </c>
      <c r="H218" s="146">
        <f>ROUND(別表4【長崎2】!I219,-2)</f>
        <v>0</v>
      </c>
      <c r="I218" s="146">
        <f>ROUND(別表4【長崎2】!J219,-2)</f>
        <v>0</v>
      </c>
      <c r="J218" s="146">
        <f>ROUND(別表4【長崎2】!K219,-2)</f>
        <v>0</v>
      </c>
      <c r="K218" s="147">
        <f t="shared" si="34"/>
        <v>17900</v>
      </c>
      <c r="L218" s="12"/>
    </row>
    <row r="219" spans="1:14" x14ac:dyDescent="0.15">
      <c r="A219" s="197"/>
      <c r="B219" s="200"/>
      <c r="C219" s="22" t="s">
        <v>21</v>
      </c>
      <c r="D219" s="146">
        <f t="shared" si="35"/>
        <v>62</v>
      </c>
      <c r="E219" s="146">
        <f>別表4【長崎2】!F220</f>
        <v>100</v>
      </c>
      <c r="F219" s="146">
        <f>ROUND(別表4【長崎2】!G220,-2)</f>
        <v>16600</v>
      </c>
      <c r="G219" s="146">
        <f>ROUND(別表4【長崎2】!H220,-2)</f>
        <v>0</v>
      </c>
      <c r="H219" s="146">
        <f>ROUND(別表4【長崎2】!I220,-2)</f>
        <v>0</v>
      </c>
      <c r="I219" s="146">
        <f>ROUND(別表4【長崎2】!J220,-2)</f>
        <v>0</v>
      </c>
      <c r="J219" s="146">
        <f>ROUND(別表4【長崎2】!K220,-2)</f>
        <v>0</v>
      </c>
      <c r="K219" s="147">
        <f t="shared" si="34"/>
        <v>16600</v>
      </c>
      <c r="L219" s="12"/>
    </row>
    <row r="220" spans="1:14" ht="14.25" thickBot="1" x14ac:dyDescent="0.2">
      <c r="A220" s="198"/>
      <c r="B220" s="201"/>
      <c r="C220" s="25" t="s">
        <v>22</v>
      </c>
      <c r="D220" s="148">
        <f t="shared" si="35"/>
        <v>62</v>
      </c>
      <c r="E220" s="148">
        <f>別表4【長崎2】!F221</f>
        <v>100</v>
      </c>
      <c r="F220" s="148">
        <f>ROUND(別表4【長崎2】!G221,-2)</f>
        <v>17200</v>
      </c>
      <c r="G220" s="148">
        <f>ROUND(別表4【長崎2】!H221,-2)</f>
        <v>0</v>
      </c>
      <c r="H220" s="148">
        <f>ROUND(別表4【長崎2】!I221,-2)</f>
        <v>0</v>
      </c>
      <c r="I220" s="148">
        <f>ROUND(別表4【長崎2】!J221,-2)</f>
        <v>0</v>
      </c>
      <c r="J220" s="148">
        <f>ROUND(別表4【長崎2】!K221,-2)</f>
        <v>0</v>
      </c>
      <c r="K220" s="149">
        <f t="shared" si="34"/>
        <v>17200</v>
      </c>
      <c r="L220" s="12"/>
    </row>
    <row r="221" spans="1:14" x14ac:dyDescent="0.15">
      <c r="A221" s="196">
        <v>10</v>
      </c>
      <c r="B221" s="199" t="s">
        <v>31</v>
      </c>
      <c r="C221" s="18" t="s">
        <v>11</v>
      </c>
      <c r="D221" s="144">
        <f>別表4【長崎2】!D233</f>
        <v>73</v>
      </c>
      <c r="E221" s="144">
        <f>別表4【長崎2】!F222</f>
        <v>100</v>
      </c>
      <c r="F221" s="144">
        <f>ROUND(別表4【長崎2】!G222,-2)</f>
        <v>17000</v>
      </c>
      <c r="G221" s="144">
        <f>ROUND(別表4【長崎2】!H222,-2)</f>
        <v>0</v>
      </c>
      <c r="H221" s="144">
        <f>ROUND(別表4【長崎2】!I222,-2)</f>
        <v>0</v>
      </c>
      <c r="I221" s="144">
        <f>ROUND(別表4【長崎2】!J222,-2)</f>
        <v>0</v>
      </c>
      <c r="J221" s="144">
        <f>ROUND(別表4【長崎2】!K222,-2)</f>
        <v>0</v>
      </c>
      <c r="K221" s="145">
        <f>SUM(F221:J221)</f>
        <v>17000</v>
      </c>
      <c r="L221" s="12"/>
      <c r="N221" s="21"/>
    </row>
    <row r="222" spans="1:14" x14ac:dyDescent="0.15">
      <c r="A222" s="197"/>
      <c r="B222" s="200"/>
      <c r="C222" s="22" t="s">
        <v>12</v>
      </c>
      <c r="D222" s="146">
        <f>D221</f>
        <v>73</v>
      </c>
      <c r="E222" s="146">
        <f>別表4【長崎2】!F223</f>
        <v>100</v>
      </c>
      <c r="F222" s="146">
        <f>ROUND(別表4【長崎2】!G223,-2)</f>
        <v>17600</v>
      </c>
      <c r="G222" s="146">
        <f>ROUND(別表4【長崎2】!H223,-2)</f>
        <v>0</v>
      </c>
      <c r="H222" s="146">
        <f>ROUND(別表4【長崎2】!I223,-2)</f>
        <v>0</v>
      </c>
      <c r="I222" s="146">
        <f>ROUND(別表4【長崎2】!J223,-2)</f>
        <v>0</v>
      </c>
      <c r="J222" s="146">
        <f>ROUND(別表4【長崎2】!K223,-2)</f>
        <v>0</v>
      </c>
      <c r="K222" s="147">
        <f t="shared" ref="K222:K232" si="36">SUM(F222:J222)</f>
        <v>17600</v>
      </c>
      <c r="L222" s="12"/>
    </row>
    <row r="223" spans="1:14" x14ac:dyDescent="0.15">
      <c r="A223" s="197"/>
      <c r="B223" s="207"/>
      <c r="C223" s="38" t="s">
        <v>13</v>
      </c>
      <c r="D223" s="146">
        <f t="shared" ref="D223:D232" si="37">D222</f>
        <v>73</v>
      </c>
      <c r="E223" s="146">
        <f>別表4【長崎2】!F224</f>
        <v>100</v>
      </c>
      <c r="F223" s="146">
        <f>ROUND(別表4【長崎2】!G224,-2)</f>
        <v>20700</v>
      </c>
      <c r="G223" s="146">
        <f>ROUND(別表4【長崎2】!H224,-2)</f>
        <v>0</v>
      </c>
      <c r="H223" s="146">
        <f>ROUND(別表4【長崎2】!I224,-2)</f>
        <v>0</v>
      </c>
      <c r="I223" s="146">
        <f>ROUND(別表4【長崎2】!J224,-2)</f>
        <v>0</v>
      </c>
      <c r="J223" s="146">
        <f>ROUND(別表4【長崎2】!K224,-2)</f>
        <v>0</v>
      </c>
      <c r="K223" s="147">
        <f t="shared" si="36"/>
        <v>20700</v>
      </c>
      <c r="L223" s="12"/>
    </row>
    <row r="224" spans="1:14" x14ac:dyDescent="0.15">
      <c r="A224" s="197"/>
      <c r="B224" s="200"/>
      <c r="C224" s="22" t="s">
        <v>14</v>
      </c>
      <c r="D224" s="146">
        <f t="shared" si="37"/>
        <v>73</v>
      </c>
      <c r="E224" s="146">
        <f>別表4【長崎2】!F225</f>
        <v>100</v>
      </c>
      <c r="F224" s="146">
        <f>ROUND(別表4【長崎2】!G225,-2)</f>
        <v>23800</v>
      </c>
      <c r="G224" s="146">
        <f>ROUND(別表4【長崎2】!H225,-2)</f>
        <v>0</v>
      </c>
      <c r="H224" s="146">
        <f>ROUND(別表4【長崎2】!I225,-2)</f>
        <v>0</v>
      </c>
      <c r="I224" s="146">
        <f>ROUND(別表4【長崎2】!J225,-2)</f>
        <v>0</v>
      </c>
      <c r="J224" s="146">
        <f>ROUND(別表4【長崎2】!K225,-2)</f>
        <v>0</v>
      </c>
      <c r="K224" s="147">
        <f t="shared" si="36"/>
        <v>23800</v>
      </c>
      <c r="L224" s="12" t="s">
        <v>24</v>
      </c>
    </row>
    <row r="225" spans="1:14" x14ac:dyDescent="0.15">
      <c r="A225" s="197"/>
      <c r="B225" s="200"/>
      <c r="C225" s="22" t="s">
        <v>15</v>
      </c>
      <c r="D225" s="146">
        <f t="shared" si="37"/>
        <v>73</v>
      </c>
      <c r="E225" s="146">
        <f>別表4【長崎2】!F226</f>
        <v>100</v>
      </c>
      <c r="F225" s="146">
        <f>ROUND(別表4【長崎2】!G226,-2)</f>
        <v>25500</v>
      </c>
      <c r="G225" s="146">
        <f>ROUND(別表4【長崎2】!H226,-2)</f>
        <v>0</v>
      </c>
      <c r="H225" s="146">
        <f>ROUND(別表4【長崎2】!I226,-2)</f>
        <v>0</v>
      </c>
      <c r="I225" s="146">
        <f>ROUND(別表4【長崎2】!J226,-2)</f>
        <v>0</v>
      </c>
      <c r="J225" s="146">
        <f>ROUND(別表4【長崎2】!K226,-2)</f>
        <v>0</v>
      </c>
      <c r="K225" s="147">
        <f t="shared" si="36"/>
        <v>25500</v>
      </c>
      <c r="L225" s="12" t="s">
        <v>24</v>
      </c>
    </row>
    <row r="226" spans="1:14" x14ac:dyDescent="0.15">
      <c r="A226" s="197"/>
      <c r="B226" s="200"/>
      <c r="C226" s="22" t="s">
        <v>16</v>
      </c>
      <c r="D226" s="146">
        <f t="shared" si="37"/>
        <v>73</v>
      </c>
      <c r="E226" s="146">
        <f>別表4【長崎2】!F227</f>
        <v>100</v>
      </c>
      <c r="F226" s="146">
        <f>ROUND(別表4【長崎2】!G227,-2)</f>
        <v>22800</v>
      </c>
      <c r="G226" s="146">
        <f>ROUND(別表4【長崎2】!H227,-2)</f>
        <v>0</v>
      </c>
      <c r="H226" s="146">
        <f>ROUND(別表4【長崎2】!I227,-2)</f>
        <v>0</v>
      </c>
      <c r="I226" s="146">
        <f>ROUND(別表4【長崎2】!J227,-2)</f>
        <v>0</v>
      </c>
      <c r="J226" s="146">
        <f>ROUND(別表4【長崎2】!K227,-2)</f>
        <v>0</v>
      </c>
      <c r="K226" s="147">
        <f t="shared" si="36"/>
        <v>22800</v>
      </c>
      <c r="L226" s="12" t="s">
        <v>24</v>
      </c>
    </row>
    <row r="227" spans="1:14" x14ac:dyDescent="0.15">
      <c r="A227" s="197"/>
      <c r="B227" s="200"/>
      <c r="C227" s="22" t="s">
        <v>17</v>
      </c>
      <c r="D227" s="146">
        <f t="shared" si="37"/>
        <v>73</v>
      </c>
      <c r="E227" s="146">
        <f>別表4【長崎2】!F228</f>
        <v>100</v>
      </c>
      <c r="F227" s="146">
        <f>ROUND(別表4【長崎2】!G228,-2)</f>
        <v>19000</v>
      </c>
      <c r="G227" s="146">
        <f>ROUND(別表4【長崎2】!H228,-2)</f>
        <v>0</v>
      </c>
      <c r="H227" s="146">
        <f>ROUND(別表4【長崎2】!I228,-2)</f>
        <v>0</v>
      </c>
      <c r="I227" s="146">
        <f>ROUND(別表4【長崎2】!J228,-2)</f>
        <v>0</v>
      </c>
      <c r="J227" s="146">
        <f>ROUND(別表4【長崎2】!K228,-2)</f>
        <v>0</v>
      </c>
      <c r="K227" s="147">
        <f t="shared" si="36"/>
        <v>19000</v>
      </c>
      <c r="L227" s="12"/>
    </row>
    <row r="228" spans="1:14" x14ac:dyDescent="0.15">
      <c r="A228" s="197"/>
      <c r="B228" s="200"/>
      <c r="C228" s="22" t="s">
        <v>18</v>
      </c>
      <c r="D228" s="146">
        <f t="shared" si="37"/>
        <v>73</v>
      </c>
      <c r="E228" s="146">
        <f>別表4【長崎2】!F229</f>
        <v>100</v>
      </c>
      <c r="F228" s="146">
        <f>ROUND(別表4【長崎2】!G229,-2)</f>
        <v>18700</v>
      </c>
      <c r="G228" s="146">
        <f>ROUND(別表4【長崎2】!H229,-2)</f>
        <v>0</v>
      </c>
      <c r="H228" s="146">
        <f>ROUND(別表4【長崎2】!I229,-2)</f>
        <v>0</v>
      </c>
      <c r="I228" s="146">
        <f>ROUND(別表4【長崎2】!J229,-2)</f>
        <v>0</v>
      </c>
      <c r="J228" s="146">
        <f>ROUND(別表4【長崎2】!K229,-2)</f>
        <v>0</v>
      </c>
      <c r="K228" s="147">
        <f t="shared" si="36"/>
        <v>18700</v>
      </c>
      <c r="L228" s="12"/>
    </row>
    <row r="229" spans="1:14" x14ac:dyDescent="0.15">
      <c r="A229" s="197"/>
      <c r="B229" s="200"/>
      <c r="C229" s="22" t="s">
        <v>19</v>
      </c>
      <c r="D229" s="146">
        <f t="shared" si="37"/>
        <v>73</v>
      </c>
      <c r="E229" s="146">
        <f>別表4【長崎2】!F230</f>
        <v>100</v>
      </c>
      <c r="F229" s="146">
        <f>ROUND(別表4【長崎2】!G230,-2)</f>
        <v>22100</v>
      </c>
      <c r="G229" s="146">
        <f>ROUND(別表4【長崎2】!H230,-2)</f>
        <v>0</v>
      </c>
      <c r="H229" s="146">
        <f>ROUND(別表4【長崎2】!I230,-2)</f>
        <v>0</v>
      </c>
      <c r="I229" s="146">
        <f>ROUND(別表4【長崎2】!J230,-2)</f>
        <v>0</v>
      </c>
      <c r="J229" s="146">
        <f>ROUND(別表4【長崎2】!K230,-2)</f>
        <v>0</v>
      </c>
      <c r="K229" s="147">
        <f t="shared" si="36"/>
        <v>22100</v>
      </c>
      <c r="L229" s="12"/>
    </row>
    <row r="230" spans="1:14" x14ac:dyDescent="0.15">
      <c r="A230" s="197"/>
      <c r="B230" s="200"/>
      <c r="C230" s="22" t="s">
        <v>20</v>
      </c>
      <c r="D230" s="146">
        <f t="shared" si="37"/>
        <v>73</v>
      </c>
      <c r="E230" s="146">
        <f>別表4【長崎2】!F231</f>
        <v>100</v>
      </c>
      <c r="F230" s="146">
        <f>ROUND(別表4【長崎2】!G231,-2)</f>
        <v>22300</v>
      </c>
      <c r="G230" s="146">
        <f>ROUND(別表4【長崎2】!H231,-2)</f>
        <v>0</v>
      </c>
      <c r="H230" s="146">
        <f>ROUND(別表4【長崎2】!I231,-2)</f>
        <v>0</v>
      </c>
      <c r="I230" s="146">
        <f>ROUND(別表4【長崎2】!J231,-2)</f>
        <v>0</v>
      </c>
      <c r="J230" s="146">
        <f>ROUND(別表4【長崎2】!K231,-2)</f>
        <v>0</v>
      </c>
      <c r="K230" s="147">
        <f t="shared" si="36"/>
        <v>22300</v>
      </c>
      <c r="L230" s="12"/>
    </row>
    <row r="231" spans="1:14" x14ac:dyDescent="0.15">
      <c r="A231" s="197"/>
      <c r="B231" s="200"/>
      <c r="C231" s="22" t="s">
        <v>21</v>
      </c>
      <c r="D231" s="146">
        <f t="shared" si="37"/>
        <v>73</v>
      </c>
      <c r="E231" s="146">
        <f>別表4【長崎2】!F232</f>
        <v>100</v>
      </c>
      <c r="F231" s="146">
        <f>ROUND(別表4【長崎2】!G232,-2)</f>
        <v>20200</v>
      </c>
      <c r="G231" s="146">
        <f>ROUND(別表4【長崎2】!H232,-2)</f>
        <v>0</v>
      </c>
      <c r="H231" s="146">
        <f>ROUND(別表4【長崎2】!I232,-2)</f>
        <v>0</v>
      </c>
      <c r="I231" s="146">
        <f>ROUND(別表4【長崎2】!J232,-2)</f>
        <v>0</v>
      </c>
      <c r="J231" s="146">
        <f>ROUND(別表4【長崎2】!K232,-2)</f>
        <v>0</v>
      </c>
      <c r="K231" s="147">
        <f t="shared" si="36"/>
        <v>20200</v>
      </c>
      <c r="L231" s="12"/>
    </row>
    <row r="232" spans="1:14" ht="14.25" thickBot="1" x14ac:dyDescent="0.2">
      <c r="A232" s="198"/>
      <c r="B232" s="201"/>
      <c r="C232" s="25" t="s">
        <v>22</v>
      </c>
      <c r="D232" s="148">
        <f t="shared" si="37"/>
        <v>73</v>
      </c>
      <c r="E232" s="148">
        <f>別表4【長崎2】!F233</f>
        <v>100</v>
      </c>
      <c r="F232" s="148">
        <f>ROUND(別表4【長崎2】!G233,-2)</f>
        <v>21100</v>
      </c>
      <c r="G232" s="148">
        <f>ROUND(別表4【長崎2】!H233,-2)</f>
        <v>0</v>
      </c>
      <c r="H232" s="148">
        <f>ROUND(別表4【長崎2】!I233,-2)</f>
        <v>0</v>
      </c>
      <c r="I232" s="148">
        <f>ROUND(別表4【長崎2】!J233,-2)</f>
        <v>0</v>
      </c>
      <c r="J232" s="148">
        <f>ROUND(別表4【長崎2】!K233,-2)</f>
        <v>0</v>
      </c>
      <c r="K232" s="149">
        <f t="shared" si="36"/>
        <v>21100</v>
      </c>
      <c r="L232" s="12"/>
    </row>
    <row r="233" spans="1:14" hidden="1" x14ac:dyDescent="0.15">
      <c r="A233" s="196">
        <v>20</v>
      </c>
      <c r="B233" s="199" t="s">
        <v>229</v>
      </c>
      <c r="C233" s="18" t="s">
        <v>11</v>
      </c>
      <c r="D233" s="19">
        <f>別表4【長崎2】!D245</f>
        <v>82</v>
      </c>
      <c r="E233" s="19">
        <f>別表4【長崎2】!F234</f>
        <v>100</v>
      </c>
      <c r="F233" s="19">
        <f>ROUND(別表4【長崎2】!G234,-2)</f>
        <v>9700</v>
      </c>
      <c r="G233" s="19">
        <f>ROUND(別表4【長崎2】!H234,-2)</f>
        <v>0</v>
      </c>
      <c r="H233" s="19">
        <f>ROUND(別表4【長崎2】!I234,-2)</f>
        <v>0</v>
      </c>
      <c r="I233" s="19">
        <f>ROUND(別表4【長崎2】!J234,-2)</f>
        <v>0</v>
      </c>
      <c r="J233" s="19">
        <f>ROUND(別表4【長崎2】!K234,-2)</f>
        <v>0</v>
      </c>
      <c r="K233" s="20">
        <f>SUM(F233:J233)</f>
        <v>9700</v>
      </c>
      <c r="N233" s="21"/>
    </row>
    <row r="234" spans="1:14" hidden="1" x14ac:dyDescent="0.15">
      <c r="A234" s="197"/>
      <c r="B234" s="200"/>
      <c r="C234" s="22" t="s">
        <v>12</v>
      </c>
      <c r="D234" s="23">
        <f>D233</f>
        <v>82</v>
      </c>
      <c r="E234" s="23">
        <f>別表4【長崎2】!F235</f>
        <v>100</v>
      </c>
      <c r="F234" s="23">
        <f>ROUND(別表4【長崎2】!G235,-2)</f>
        <v>9100</v>
      </c>
      <c r="G234" s="23">
        <f>ROUND(別表4【長崎2】!H235,-2)</f>
        <v>0</v>
      </c>
      <c r="H234" s="23">
        <f>ROUND(別表4【長崎2】!I235,-2)</f>
        <v>0</v>
      </c>
      <c r="I234" s="23">
        <f>ROUND(別表4【長崎2】!J235,-2)</f>
        <v>0</v>
      </c>
      <c r="J234" s="23">
        <f>ROUND(別表4【長崎2】!K235,-2)</f>
        <v>0</v>
      </c>
      <c r="K234" s="24">
        <f t="shared" ref="K234:K244" si="38">SUM(F234:J234)</f>
        <v>9100</v>
      </c>
    </row>
    <row r="235" spans="1:14" hidden="1" x14ac:dyDescent="0.15">
      <c r="A235" s="197"/>
      <c r="B235" s="200"/>
      <c r="C235" s="22" t="s">
        <v>13</v>
      </c>
      <c r="D235" s="23">
        <f t="shared" ref="D235:D244" si="39">D234</f>
        <v>82</v>
      </c>
      <c r="E235" s="23">
        <f>別表4【長崎2】!F236</f>
        <v>100</v>
      </c>
      <c r="F235" s="23">
        <f>ROUND(別表4【長崎2】!G236,-2)</f>
        <v>7000</v>
      </c>
      <c r="G235" s="23">
        <f>ROUND(別表4【長崎2】!H236,-2)</f>
        <v>0</v>
      </c>
      <c r="H235" s="23">
        <f>ROUND(別表4【長崎2】!I236,-2)</f>
        <v>0</v>
      </c>
      <c r="I235" s="23">
        <f>ROUND(別表4【長崎2】!J236,-2)</f>
        <v>0</v>
      </c>
      <c r="J235" s="23">
        <f>ROUND(別表4【長崎2】!K236,-2)</f>
        <v>0</v>
      </c>
      <c r="K235" s="24">
        <f t="shared" si="38"/>
        <v>7000</v>
      </c>
    </row>
    <row r="236" spans="1:14" hidden="1" x14ac:dyDescent="0.15">
      <c r="A236" s="197"/>
      <c r="B236" s="200"/>
      <c r="C236" s="22" t="s">
        <v>14</v>
      </c>
      <c r="D236" s="23">
        <f t="shared" si="39"/>
        <v>82</v>
      </c>
      <c r="E236" s="23">
        <f>別表4【長崎2】!F237</f>
        <v>100</v>
      </c>
      <c r="F236" s="23">
        <f>ROUND(別表4【長崎2】!G237,-2)</f>
        <v>9700</v>
      </c>
      <c r="G236" s="23">
        <f>ROUND(別表4【長崎2】!H237,-2)</f>
        <v>0</v>
      </c>
      <c r="H236" s="23">
        <f>ROUND(別表4【長崎2】!I237,-2)</f>
        <v>0</v>
      </c>
      <c r="I236" s="23">
        <f>ROUND(別表4【長崎2】!J237,-2)</f>
        <v>0</v>
      </c>
      <c r="J236" s="23">
        <f>ROUND(別表4【長崎2】!K237,-2)</f>
        <v>0</v>
      </c>
      <c r="K236" s="24">
        <f t="shared" si="38"/>
        <v>9700</v>
      </c>
      <c r="L236" s="1" t="s">
        <v>24</v>
      </c>
    </row>
    <row r="237" spans="1:14" hidden="1" x14ac:dyDescent="0.15">
      <c r="A237" s="197"/>
      <c r="B237" s="200"/>
      <c r="C237" s="22" t="s">
        <v>15</v>
      </c>
      <c r="D237" s="23">
        <f t="shared" si="39"/>
        <v>82</v>
      </c>
      <c r="E237" s="23">
        <f>別表4【長崎2】!F238</f>
        <v>100</v>
      </c>
      <c r="F237" s="23">
        <f>ROUND(別表4【長崎2】!G238,-2)</f>
        <v>11100</v>
      </c>
      <c r="G237" s="23">
        <f>ROUND(別表4【長崎2】!H238,-2)</f>
        <v>0</v>
      </c>
      <c r="H237" s="23">
        <f>ROUND(別表4【長崎2】!I238,-2)</f>
        <v>0</v>
      </c>
      <c r="I237" s="23">
        <f>ROUND(別表4【長崎2】!J238,-2)</f>
        <v>0</v>
      </c>
      <c r="J237" s="23">
        <f>ROUND(別表4【長崎2】!K238,-2)</f>
        <v>0</v>
      </c>
      <c r="K237" s="24">
        <f t="shared" si="38"/>
        <v>11100</v>
      </c>
      <c r="L237" s="1" t="s">
        <v>24</v>
      </c>
    </row>
    <row r="238" spans="1:14" hidden="1" x14ac:dyDescent="0.15">
      <c r="A238" s="197"/>
      <c r="B238" s="200"/>
      <c r="C238" s="22" t="s">
        <v>16</v>
      </c>
      <c r="D238" s="23">
        <f t="shared" si="39"/>
        <v>82</v>
      </c>
      <c r="E238" s="23">
        <f>別表4【長崎2】!F239</f>
        <v>100</v>
      </c>
      <c r="F238" s="23">
        <f>ROUND(別表4【長崎2】!G239,-2)</f>
        <v>9000</v>
      </c>
      <c r="G238" s="23">
        <f>ROUND(別表4【長崎2】!H239,-2)</f>
        <v>0</v>
      </c>
      <c r="H238" s="23">
        <f>ROUND(別表4【長崎2】!I239,-2)</f>
        <v>0</v>
      </c>
      <c r="I238" s="23">
        <f>ROUND(別表4【長崎2】!J239,-2)</f>
        <v>0</v>
      </c>
      <c r="J238" s="23">
        <f>ROUND(別表4【長崎2】!K239,-2)</f>
        <v>0</v>
      </c>
      <c r="K238" s="24">
        <f t="shared" si="38"/>
        <v>9000</v>
      </c>
      <c r="L238" s="1" t="s">
        <v>24</v>
      </c>
    </row>
    <row r="239" spans="1:14" hidden="1" x14ac:dyDescent="0.15">
      <c r="A239" s="197"/>
      <c r="B239" s="200"/>
      <c r="C239" s="22" t="s">
        <v>17</v>
      </c>
      <c r="D239" s="23">
        <f t="shared" si="39"/>
        <v>82</v>
      </c>
      <c r="E239" s="23">
        <f>別表4【長崎2】!F240</f>
        <v>100</v>
      </c>
      <c r="F239" s="23">
        <f>ROUND(別表4【長崎2】!G240,-2)</f>
        <v>7500</v>
      </c>
      <c r="G239" s="23">
        <f>ROUND(別表4【長崎2】!H240,-2)</f>
        <v>0</v>
      </c>
      <c r="H239" s="23">
        <f>ROUND(別表4【長崎2】!I240,-2)</f>
        <v>0</v>
      </c>
      <c r="I239" s="23">
        <f>ROUND(別表4【長崎2】!J240,-2)</f>
        <v>0</v>
      </c>
      <c r="J239" s="23">
        <f>ROUND(別表4【長崎2】!K240,-2)</f>
        <v>0</v>
      </c>
      <c r="K239" s="24">
        <f t="shared" si="38"/>
        <v>7500</v>
      </c>
    </row>
    <row r="240" spans="1:14" hidden="1" x14ac:dyDescent="0.15">
      <c r="A240" s="197"/>
      <c r="B240" s="200"/>
      <c r="C240" s="22" t="s">
        <v>18</v>
      </c>
      <c r="D240" s="23">
        <f t="shared" si="39"/>
        <v>82</v>
      </c>
      <c r="E240" s="23">
        <f>別表4【長崎2】!F241</f>
        <v>100</v>
      </c>
      <c r="F240" s="23">
        <f>ROUND(別表4【長崎2】!G241,-2)</f>
        <v>12400</v>
      </c>
      <c r="G240" s="23">
        <f>ROUND(別表4【長崎2】!H241,-2)</f>
        <v>0</v>
      </c>
      <c r="H240" s="23">
        <f>ROUND(別表4【長崎2】!I241,-2)</f>
        <v>0</v>
      </c>
      <c r="I240" s="23">
        <f>ROUND(別表4【長崎2】!J241,-2)</f>
        <v>0</v>
      </c>
      <c r="J240" s="23">
        <f>ROUND(別表4【長崎2】!K241,-2)</f>
        <v>0</v>
      </c>
      <c r="K240" s="24">
        <f t="shared" si="38"/>
        <v>12400</v>
      </c>
    </row>
    <row r="241" spans="1:11" hidden="1" x14ac:dyDescent="0.15">
      <c r="A241" s="197"/>
      <c r="B241" s="200"/>
      <c r="C241" s="22" t="s">
        <v>19</v>
      </c>
      <c r="D241" s="23">
        <f t="shared" si="39"/>
        <v>82</v>
      </c>
      <c r="E241" s="23">
        <f>別表4【長崎2】!F242</f>
        <v>100</v>
      </c>
      <c r="F241" s="23">
        <f>ROUND(別表4【長崎2】!G242,-2)</f>
        <v>13000</v>
      </c>
      <c r="G241" s="23">
        <f>ROUND(別表4【長崎2】!H242,-2)</f>
        <v>0</v>
      </c>
      <c r="H241" s="23">
        <f>ROUND(別表4【長崎2】!I242,-2)</f>
        <v>0</v>
      </c>
      <c r="I241" s="23">
        <f>ROUND(別表4【長崎2】!J242,-2)</f>
        <v>0</v>
      </c>
      <c r="J241" s="23">
        <f>ROUND(別表4【長崎2】!K242,-2)</f>
        <v>0</v>
      </c>
      <c r="K241" s="24">
        <f t="shared" si="38"/>
        <v>13000</v>
      </c>
    </row>
    <row r="242" spans="1:11" hidden="1" x14ac:dyDescent="0.15">
      <c r="A242" s="197"/>
      <c r="B242" s="200"/>
      <c r="C242" s="22" t="s">
        <v>20</v>
      </c>
      <c r="D242" s="23">
        <f t="shared" si="39"/>
        <v>82</v>
      </c>
      <c r="E242" s="23">
        <f>別表4【長崎2】!F243</f>
        <v>100</v>
      </c>
      <c r="F242" s="23">
        <f>ROUND(別表4【長崎2】!G243,-2)</f>
        <v>18600</v>
      </c>
      <c r="G242" s="23">
        <f>ROUND(別表4【長崎2】!H243,-2)</f>
        <v>0</v>
      </c>
      <c r="H242" s="23">
        <f>ROUND(別表4【長崎2】!I243,-2)</f>
        <v>0</v>
      </c>
      <c r="I242" s="23">
        <f>ROUND(別表4【長崎2】!J243,-2)</f>
        <v>0</v>
      </c>
      <c r="J242" s="23">
        <f>ROUND(別表4【長崎2】!K243,-2)</f>
        <v>0</v>
      </c>
      <c r="K242" s="24">
        <f t="shared" si="38"/>
        <v>18600</v>
      </c>
    </row>
    <row r="243" spans="1:11" hidden="1" x14ac:dyDescent="0.15">
      <c r="A243" s="197"/>
      <c r="B243" s="200"/>
      <c r="C243" s="22" t="s">
        <v>21</v>
      </c>
      <c r="D243" s="23">
        <f t="shared" si="39"/>
        <v>82</v>
      </c>
      <c r="E243" s="23">
        <f>別表4【長崎2】!F244</f>
        <v>100</v>
      </c>
      <c r="F243" s="23">
        <f>ROUND(別表4【長崎2】!G244,-2)</f>
        <v>8900</v>
      </c>
      <c r="G243" s="23">
        <f>ROUND(別表4【長崎2】!H244,-2)</f>
        <v>0</v>
      </c>
      <c r="H243" s="23">
        <f>ROUND(別表4【長崎2】!I244,-2)</f>
        <v>0</v>
      </c>
      <c r="I243" s="23">
        <f>ROUND(別表4【長崎2】!J244,-2)</f>
        <v>0</v>
      </c>
      <c r="J243" s="23">
        <f>ROUND(別表4【長崎2】!K244,-2)</f>
        <v>0</v>
      </c>
      <c r="K243" s="24">
        <f t="shared" si="38"/>
        <v>8900</v>
      </c>
    </row>
    <row r="244" spans="1:11" ht="14.25" hidden="1" thickBot="1" x14ac:dyDescent="0.2">
      <c r="A244" s="198"/>
      <c r="B244" s="201"/>
      <c r="C244" s="25" t="s">
        <v>22</v>
      </c>
      <c r="D244" s="26">
        <f t="shared" si="39"/>
        <v>82</v>
      </c>
      <c r="E244" s="26">
        <f>別表4【長崎2】!F245</f>
        <v>100</v>
      </c>
      <c r="F244" s="26">
        <f>ROUND(別表4【長崎2】!G245,-2)</f>
        <v>10900</v>
      </c>
      <c r="G244" s="26">
        <f>ROUND(別表4【長崎2】!H245,-2)</f>
        <v>0</v>
      </c>
      <c r="H244" s="26">
        <f>ROUND(別表4【長崎2】!I245,-2)</f>
        <v>0</v>
      </c>
      <c r="I244" s="26">
        <f>ROUND(別表4【長崎2】!J245,-2)</f>
        <v>0</v>
      </c>
      <c r="J244" s="26">
        <f>ROUND(別表4【長崎2】!K245,-2)</f>
        <v>0</v>
      </c>
      <c r="K244" s="27">
        <f t="shared" si="38"/>
        <v>10900</v>
      </c>
    </row>
  </sheetData>
  <mergeCells count="45">
    <mergeCell ref="A185:A196"/>
    <mergeCell ref="B185:B196"/>
    <mergeCell ref="A233:A244"/>
    <mergeCell ref="B233:B244"/>
    <mergeCell ref="A197:A208"/>
    <mergeCell ref="B197:B208"/>
    <mergeCell ref="A209:A220"/>
    <mergeCell ref="B209:B220"/>
    <mergeCell ref="A221:A232"/>
    <mergeCell ref="B221:B232"/>
    <mergeCell ref="A149:A160"/>
    <mergeCell ref="B149:B160"/>
    <mergeCell ref="A161:A172"/>
    <mergeCell ref="B161:B172"/>
    <mergeCell ref="A173:A184"/>
    <mergeCell ref="B173:B184"/>
    <mergeCell ref="A113:A124"/>
    <mergeCell ref="B113:B124"/>
    <mergeCell ref="A125:A136"/>
    <mergeCell ref="B125:B136"/>
    <mergeCell ref="A137:A148"/>
    <mergeCell ref="B137:B148"/>
    <mergeCell ref="A77:A88"/>
    <mergeCell ref="B77:B88"/>
    <mergeCell ref="A89:A100"/>
    <mergeCell ref="B89:B100"/>
    <mergeCell ref="A101:A112"/>
    <mergeCell ref="B101:B112"/>
    <mergeCell ref="A41:A52"/>
    <mergeCell ref="B41:B52"/>
    <mergeCell ref="A53:A64"/>
    <mergeCell ref="B53:B64"/>
    <mergeCell ref="A65:A76"/>
    <mergeCell ref="B65:B76"/>
    <mergeCell ref="E3:E4"/>
    <mergeCell ref="F3:K3"/>
    <mergeCell ref="A17:A28"/>
    <mergeCell ref="B17:B28"/>
    <mergeCell ref="A29:A40"/>
    <mergeCell ref="B29:B40"/>
    <mergeCell ref="A5:A16"/>
    <mergeCell ref="B5:B16"/>
    <mergeCell ref="A3:B4"/>
    <mergeCell ref="C3:C4"/>
    <mergeCell ref="D3:D4"/>
  </mergeCells>
  <phoneticPr fontId="1"/>
  <printOptions horizontalCentered="1"/>
  <pageMargins left="0.43307086614173229" right="0.23622047244094491" top="0.74803149606299213" bottom="0.74803149606299213" header="0.31496062992125984" footer="0.31496062992125984"/>
  <pageSetup paperSize="9" scale="93" orientation="portrait" r:id="rId1"/>
  <headerFooter>
    <oddFooter>&amp;R長崎地区２_【別表３】_&amp;P／&amp;N</oddFooter>
  </headerFooter>
  <rowBreaks count="2" manualBreakCount="2">
    <brk id="136" max="11" man="1"/>
    <brk id="22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9B6E-820E-48FB-9285-8A349CD5D411}">
  <sheetPr>
    <tabColor rgb="FFFFFF00"/>
  </sheetPr>
  <dimension ref="A1:M245"/>
  <sheetViews>
    <sheetView view="pageBreakPreview" zoomScale="70" zoomScaleNormal="100" zoomScaleSheetLayoutView="70" workbookViewId="0">
      <pane xSplit="2" ySplit="5" topLeftCell="C6" activePane="bottomRight" state="frozen"/>
      <selection activeCell="J13" sqref="J13"/>
      <selection pane="topRight" activeCell="J13" sqref="J13"/>
      <selection pane="bottomLeft" activeCell="J13" sqref="J13"/>
      <selection pane="bottomRight" activeCell="P54" sqref="P54"/>
    </sheetView>
  </sheetViews>
  <sheetFormatPr defaultRowHeight="13.5" x14ac:dyDescent="0.15"/>
  <cols>
    <col min="1" max="1" width="4.875" style="1" customWidth="1"/>
    <col min="2" max="2" width="12.5" style="1" customWidth="1"/>
    <col min="3" max="3" width="7" style="1" bestFit="1" customWidth="1"/>
    <col min="4" max="5" width="6.625" style="1" customWidth="1"/>
    <col min="6" max="6" width="8.625" style="1" customWidth="1"/>
    <col min="7" max="11" width="7.625" style="1" customWidth="1"/>
    <col min="12" max="12" width="8.625" style="1" customWidth="1"/>
    <col min="13" max="13" width="10.25" style="1" bestFit="1" customWidth="1"/>
    <col min="14" max="16384" width="9" style="1"/>
  </cols>
  <sheetData>
    <row r="1" spans="1:12" ht="19.5" customHeight="1" x14ac:dyDescent="0.15">
      <c r="A1" s="12" t="s">
        <v>23</v>
      </c>
      <c r="B1" s="39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15">
      <c r="A2" s="12" t="s">
        <v>354</v>
      </c>
      <c r="B2" s="39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9.5" customHeight="1" thickBot="1" x14ac:dyDescent="0.2">
      <c r="A3" s="12" t="s">
        <v>236</v>
      </c>
      <c r="B3" s="39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15">
      <c r="A4" s="224" t="s">
        <v>95</v>
      </c>
      <c r="B4" s="225"/>
      <c r="C4" s="228" t="s">
        <v>8</v>
      </c>
      <c r="D4" s="230" t="s">
        <v>209</v>
      </c>
      <c r="E4" s="230" t="s">
        <v>210</v>
      </c>
      <c r="F4" s="232" t="s">
        <v>365</v>
      </c>
      <c r="G4" s="211" t="s">
        <v>25</v>
      </c>
      <c r="H4" s="212"/>
      <c r="I4" s="212"/>
      <c r="J4" s="212"/>
      <c r="K4" s="212"/>
      <c r="L4" s="213"/>
    </row>
    <row r="5" spans="1:12" ht="28.5" customHeight="1" thickBot="1" x14ac:dyDescent="0.2">
      <c r="A5" s="226"/>
      <c r="B5" s="227"/>
      <c r="C5" s="229"/>
      <c r="D5" s="231"/>
      <c r="E5" s="231"/>
      <c r="F5" s="233"/>
      <c r="G5" s="16" t="s">
        <v>104</v>
      </c>
      <c r="H5" s="15" t="s">
        <v>249</v>
      </c>
      <c r="I5" s="16" t="s">
        <v>250</v>
      </c>
      <c r="J5" s="16" t="s">
        <v>251</v>
      </c>
      <c r="K5" s="15" t="s">
        <v>252</v>
      </c>
      <c r="L5" s="17" t="s">
        <v>42</v>
      </c>
    </row>
    <row r="6" spans="1:12" ht="13.15" customHeight="1" x14ac:dyDescent="0.15">
      <c r="A6" s="197">
        <v>1</v>
      </c>
      <c r="B6" s="203" t="s">
        <v>168</v>
      </c>
      <c r="C6" s="33" t="s">
        <v>237</v>
      </c>
      <c r="D6" s="153">
        <v>127</v>
      </c>
      <c r="E6" s="153">
        <v>51</v>
      </c>
      <c r="F6" s="153">
        <v>100</v>
      </c>
      <c r="G6" s="153">
        <v>16614</v>
      </c>
      <c r="H6" s="153">
        <v>0</v>
      </c>
      <c r="I6" s="153">
        <v>0</v>
      </c>
      <c r="J6" s="153">
        <v>0</v>
      </c>
      <c r="K6" s="153">
        <v>0</v>
      </c>
      <c r="L6" s="154">
        <v>16614</v>
      </c>
    </row>
    <row r="7" spans="1:12" ht="13.15" customHeight="1" x14ac:dyDescent="0.15">
      <c r="A7" s="197"/>
      <c r="B7" s="202"/>
      <c r="C7" s="33" t="s">
        <v>238</v>
      </c>
      <c r="D7" s="146">
        <v>127</v>
      </c>
      <c r="E7" s="146">
        <v>65</v>
      </c>
      <c r="F7" s="146">
        <v>100</v>
      </c>
      <c r="G7" s="146">
        <v>18553</v>
      </c>
      <c r="H7" s="146">
        <v>0</v>
      </c>
      <c r="I7" s="146">
        <v>0</v>
      </c>
      <c r="J7" s="146">
        <v>0</v>
      </c>
      <c r="K7" s="146">
        <v>0</v>
      </c>
      <c r="L7" s="147">
        <v>18553</v>
      </c>
    </row>
    <row r="8" spans="1:12" ht="13.15" customHeight="1" x14ac:dyDescent="0.15">
      <c r="A8" s="197"/>
      <c r="B8" s="202"/>
      <c r="C8" s="33" t="s">
        <v>239</v>
      </c>
      <c r="D8" s="146">
        <v>127</v>
      </c>
      <c r="E8" s="146">
        <v>80</v>
      </c>
      <c r="F8" s="146">
        <v>100</v>
      </c>
      <c r="G8" s="146">
        <v>22437</v>
      </c>
      <c r="H8" s="146">
        <v>0</v>
      </c>
      <c r="I8" s="146">
        <v>0</v>
      </c>
      <c r="J8" s="146">
        <v>0</v>
      </c>
      <c r="K8" s="146">
        <v>0</v>
      </c>
      <c r="L8" s="147">
        <v>22437</v>
      </c>
    </row>
    <row r="9" spans="1:12" ht="13.15" customHeight="1" x14ac:dyDescent="0.15">
      <c r="A9" s="197"/>
      <c r="B9" s="202"/>
      <c r="C9" s="33" t="s">
        <v>240</v>
      </c>
      <c r="D9" s="146">
        <v>127</v>
      </c>
      <c r="E9" s="146">
        <v>110</v>
      </c>
      <c r="F9" s="146">
        <v>100</v>
      </c>
      <c r="G9" s="146">
        <v>28632</v>
      </c>
      <c r="H9" s="146">
        <v>0</v>
      </c>
      <c r="I9" s="146">
        <v>0</v>
      </c>
      <c r="J9" s="146">
        <v>0</v>
      </c>
      <c r="K9" s="146">
        <v>0</v>
      </c>
      <c r="L9" s="147">
        <v>28632</v>
      </c>
    </row>
    <row r="10" spans="1:12" ht="13.15" customHeight="1" x14ac:dyDescent="0.15">
      <c r="A10" s="197"/>
      <c r="B10" s="202"/>
      <c r="C10" s="33" t="s">
        <v>241</v>
      </c>
      <c r="D10" s="146">
        <v>127</v>
      </c>
      <c r="E10" s="146">
        <v>121</v>
      </c>
      <c r="F10" s="146">
        <v>100</v>
      </c>
      <c r="G10" s="146">
        <v>33142</v>
      </c>
      <c r="H10" s="146">
        <v>0</v>
      </c>
      <c r="I10" s="146">
        <v>0</v>
      </c>
      <c r="J10" s="146">
        <v>0</v>
      </c>
      <c r="K10" s="146">
        <v>0</v>
      </c>
      <c r="L10" s="147">
        <v>33142</v>
      </c>
    </row>
    <row r="11" spans="1:12" ht="13.15" customHeight="1" x14ac:dyDescent="0.15">
      <c r="A11" s="197"/>
      <c r="B11" s="202"/>
      <c r="C11" s="33" t="s">
        <v>242</v>
      </c>
      <c r="D11" s="146">
        <v>127</v>
      </c>
      <c r="E11" s="146">
        <v>103</v>
      </c>
      <c r="F11" s="146">
        <v>100</v>
      </c>
      <c r="G11" s="146">
        <v>26432</v>
      </c>
      <c r="H11" s="146">
        <v>0</v>
      </c>
      <c r="I11" s="146">
        <v>0</v>
      </c>
      <c r="J11" s="146">
        <v>0</v>
      </c>
      <c r="K11" s="146">
        <v>0</v>
      </c>
      <c r="L11" s="147">
        <v>26432</v>
      </c>
    </row>
    <row r="12" spans="1:12" ht="13.15" customHeight="1" x14ac:dyDescent="0.15">
      <c r="A12" s="197"/>
      <c r="B12" s="202"/>
      <c r="C12" s="22" t="s">
        <v>243</v>
      </c>
      <c r="D12" s="146">
        <v>127</v>
      </c>
      <c r="E12" s="146">
        <v>67</v>
      </c>
      <c r="F12" s="146">
        <v>100</v>
      </c>
      <c r="G12" s="146">
        <v>17978</v>
      </c>
      <c r="H12" s="146">
        <v>0</v>
      </c>
      <c r="I12" s="146">
        <v>0</v>
      </c>
      <c r="J12" s="146">
        <v>0</v>
      </c>
      <c r="K12" s="146">
        <v>0</v>
      </c>
      <c r="L12" s="147">
        <v>17978</v>
      </c>
    </row>
    <row r="13" spans="1:12" ht="13.15" customHeight="1" x14ac:dyDescent="0.15">
      <c r="A13" s="197"/>
      <c r="B13" s="202"/>
      <c r="C13" s="22" t="s">
        <v>244</v>
      </c>
      <c r="D13" s="146">
        <v>127</v>
      </c>
      <c r="E13" s="146">
        <v>68</v>
      </c>
      <c r="F13" s="146">
        <v>100</v>
      </c>
      <c r="G13" s="146">
        <v>18705</v>
      </c>
      <c r="H13" s="146">
        <v>0</v>
      </c>
      <c r="I13" s="146">
        <v>0</v>
      </c>
      <c r="J13" s="146">
        <v>0</v>
      </c>
      <c r="K13" s="146">
        <v>0</v>
      </c>
      <c r="L13" s="147">
        <v>18705</v>
      </c>
    </row>
    <row r="14" spans="1:12" ht="13.15" customHeight="1" x14ac:dyDescent="0.15">
      <c r="A14" s="197"/>
      <c r="B14" s="202"/>
      <c r="C14" s="22" t="s">
        <v>245</v>
      </c>
      <c r="D14" s="146">
        <v>127</v>
      </c>
      <c r="E14" s="146">
        <v>126</v>
      </c>
      <c r="F14" s="146">
        <v>100</v>
      </c>
      <c r="G14" s="146">
        <v>24161</v>
      </c>
      <c r="H14" s="146">
        <v>0</v>
      </c>
      <c r="I14" s="146">
        <v>0</v>
      </c>
      <c r="J14" s="146">
        <v>0</v>
      </c>
      <c r="K14" s="146">
        <v>0</v>
      </c>
      <c r="L14" s="147">
        <v>24161</v>
      </c>
    </row>
    <row r="15" spans="1:12" ht="13.15" customHeight="1" x14ac:dyDescent="0.15">
      <c r="A15" s="197"/>
      <c r="B15" s="202"/>
      <c r="C15" s="22" t="s">
        <v>246</v>
      </c>
      <c r="D15" s="146">
        <v>126</v>
      </c>
      <c r="E15" s="146">
        <v>123</v>
      </c>
      <c r="F15" s="146">
        <v>100</v>
      </c>
      <c r="G15" s="146">
        <v>26471</v>
      </c>
      <c r="H15" s="146">
        <v>0</v>
      </c>
      <c r="I15" s="146">
        <v>0</v>
      </c>
      <c r="J15" s="146">
        <v>0</v>
      </c>
      <c r="K15" s="146">
        <v>0</v>
      </c>
      <c r="L15" s="147">
        <v>26471</v>
      </c>
    </row>
    <row r="16" spans="1:12" ht="13.15" customHeight="1" x14ac:dyDescent="0.15">
      <c r="A16" s="197"/>
      <c r="B16" s="202"/>
      <c r="C16" s="22" t="s">
        <v>247</v>
      </c>
      <c r="D16" s="146">
        <v>126</v>
      </c>
      <c r="E16" s="146">
        <v>103</v>
      </c>
      <c r="F16" s="146">
        <v>100</v>
      </c>
      <c r="G16" s="146">
        <v>21961</v>
      </c>
      <c r="H16" s="146">
        <v>0</v>
      </c>
      <c r="I16" s="146">
        <v>0</v>
      </c>
      <c r="J16" s="146">
        <v>0</v>
      </c>
      <c r="K16" s="146">
        <v>0</v>
      </c>
      <c r="L16" s="147">
        <v>21961</v>
      </c>
    </row>
    <row r="17" spans="1:12" ht="13.15" customHeight="1" thickBot="1" x14ac:dyDescent="0.2">
      <c r="A17" s="198"/>
      <c r="B17" s="204"/>
      <c r="C17" s="25" t="s">
        <v>248</v>
      </c>
      <c r="D17" s="148">
        <v>126</v>
      </c>
      <c r="E17" s="148">
        <v>94</v>
      </c>
      <c r="F17" s="148">
        <v>100</v>
      </c>
      <c r="G17" s="148">
        <v>21168</v>
      </c>
      <c r="H17" s="148">
        <v>0</v>
      </c>
      <c r="I17" s="148">
        <v>0</v>
      </c>
      <c r="J17" s="148">
        <v>0</v>
      </c>
      <c r="K17" s="148">
        <v>0</v>
      </c>
      <c r="L17" s="149">
        <v>21168</v>
      </c>
    </row>
    <row r="18" spans="1:12" ht="13.15" hidden="1" customHeight="1" x14ac:dyDescent="0.15">
      <c r="A18" s="196">
        <v>2</v>
      </c>
      <c r="B18" s="203" t="s">
        <v>170</v>
      </c>
      <c r="C18" s="33" t="s">
        <v>237</v>
      </c>
      <c r="D18" s="144">
        <v>98</v>
      </c>
      <c r="E18" s="144">
        <v>14</v>
      </c>
      <c r="F18" s="144">
        <v>100</v>
      </c>
      <c r="G18" s="144">
        <v>5452</v>
      </c>
      <c r="H18" s="144">
        <v>0</v>
      </c>
      <c r="I18" s="144">
        <v>0</v>
      </c>
      <c r="J18" s="144">
        <v>0</v>
      </c>
      <c r="K18" s="144">
        <v>0</v>
      </c>
      <c r="L18" s="145">
        <v>5452</v>
      </c>
    </row>
    <row r="19" spans="1:12" ht="13.15" hidden="1" customHeight="1" x14ac:dyDescent="0.15">
      <c r="A19" s="197"/>
      <c r="B19" s="202"/>
      <c r="C19" s="33" t="s">
        <v>238</v>
      </c>
      <c r="D19" s="146">
        <v>98</v>
      </c>
      <c r="E19" s="146">
        <v>19</v>
      </c>
      <c r="F19" s="146">
        <v>100</v>
      </c>
      <c r="G19" s="146">
        <v>5873</v>
      </c>
      <c r="H19" s="146">
        <v>0</v>
      </c>
      <c r="I19" s="146">
        <v>0</v>
      </c>
      <c r="J19" s="146">
        <v>0</v>
      </c>
      <c r="K19" s="146">
        <v>0</v>
      </c>
      <c r="L19" s="147">
        <v>5873</v>
      </c>
    </row>
    <row r="20" spans="1:12" ht="13.15" hidden="1" customHeight="1" x14ac:dyDescent="0.15">
      <c r="A20" s="197"/>
      <c r="B20" s="202"/>
      <c r="C20" s="33" t="s">
        <v>239</v>
      </c>
      <c r="D20" s="146">
        <v>97</v>
      </c>
      <c r="E20" s="146">
        <v>86</v>
      </c>
      <c r="F20" s="146">
        <v>100</v>
      </c>
      <c r="G20" s="146">
        <v>7916</v>
      </c>
      <c r="H20" s="146">
        <v>0</v>
      </c>
      <c r="I20" s="146">
        <v>0</v>
      </c>
      <c r="J20" s="146">
        <v>0</v>
      </c>
      <c r="K20" s="146">
        <v>0</v>
      </c>
      <c r="L20" s="147">
        <v>7916</v>
      </c>
    </row>
    <row r="21" spans="1:12" ht="13.15" hidden="1" customHeight="1" x14ac:dyDescent="0.15">
      <c r="A21" s="197"/>
      <c r="B21" s="202"/>
      <c r="C21" s="33" t="s">
        <v>240</v>
      </c>
      <c r="D21" s="146">
        <v>97</v>
      </c>
      <c r="E21" s="146">
        <v>88</v>
      </c>
      <c r="F21" s="146">
        <v>100</v>
      </c>
      <c r="G21" s="146">
        <v>8290</v>
      </c>
      <c r="H21" s="146">
        <v>0</v>
      </c>
      <c r="I21" s="146">
        <v>0</v>
      </c>
      <c r="J21" s="146">
        <v>0</v>
      </c>
      <c r="K21" s="146">
        <v>0</v>
      </c>
      <c r="L21" s="147">
        <v>8290</v>
      </c>
    </row>
    <row r="22" spans="1:12" ht="13.15" hidden="1" customHeight="1" x14ac:dyDescent="0.15">
      <c r="A22" s="197"/>
      <c r="B22" s="202"/>
      <c r="C22" s="33" t="s">
        <v>241</v>
      </c>
      <c r="D22" s="146">
        <v>92</v>
      </c>
      <c r="E22" s="146">
        <v>37</v>
      </c>
      <c r="F22" s="146">
        <v>100</v>
      </c>
      <c r="G22" s="146">
        <v>9231</v>
      </c>
      <c r="H22" s="146">
        <v>0</v>
      </c>
      <c r="I22" s="146">
        <v>0</v>
      </c>
      <c r="J22" s="146">
        <v>0</v>
      </c>
      <c r="K22" s="146">
        <v>0</v>
      </c>
      <c r="L22" s="147">
        <v>9231</v>
      </c>
    </row>
    <row r="23" spans="1:12" ht="13.15" hidden="1" customHeight="1" x14ac:dyDescent="0.15">
      <c r="A23" s="197"/>
      <c r="B23" s="202"/>
      <c r="C23" s="22" t="s">
        <v>242</v>
      </c>
      <c r="D23" s="146">
        <v>92</v>
      </c>
      <c r="E23" s="146">
        <v>92</v>
      </c>
      <c r="F23" s="146">
        <v>100</v>
      </c>
      <c r="G23" s="146">
        <v>13856</v>
      </c>
      <c r="H23" s="146">
        <v>0</v>
      </c>
      <c r="I23" s="146">
        <v>0</v>
      </c>
      <c r="J23" s="146">
        <v>0</v>
      </c>
      <c r="K23" s="146">
        <v>0</v>
      </c>
      <c r="L23" s="147">
        <v>13856</v>
      </c>
    </row>
    <row r="24" spans="1:12" ht="13.15" hidden="1" customHeight="1" x14ac:dyDescent="0.15">
      <c r="A24" s="197"/>
      <c r="B24" s="202"/>
      <c r="C24" s="22" t="s">
        <v>243</v>
      </c>
      <c r="D24" s="146">
        <v>92</v>
      </c>
      <c r="E24" s="146">
        <v>64</v>
      </c>
      <c r="F24" s="146">
        <v>100</v>
      </c>
      <c r="G24" s="146">
        <v>7028</v>
      </c>
      <c r="H24" s="146">
        <v>0</v>
      </c>
      <c r="I24" s="146">
        <v>0</v>
      </c>
      <c r="J24" s="146">
        <v>0</v>
      </c>
      <c r="K24" s="146">
        <v>0</v>
      </c>
      <c r="L24" s="147">
        <v>7028</v>
      </c>
    </row>
    <row r="25" spans="1:12" ht="13.15" hidden="1" customHeight="1" x14ac:dyDescent="0.15">
      <c r="A25" s="197"/>
      <c r="B25" s="202"/>
      <c r="C25" s="22" t="s">
        <v>244</v>
      </c>
      <c r="D25" s="146">
        <v>92</v>
      </c>
      <c r="E25" s="146">
        <v>24</v>
      </c>
      <c r="F25" s="146">
        <v>100</v>
      </c>
      <c r="G25" s="146">
        <v>5876</v>
      </c>
      <c r="H25" s="146">
        <v>0</v>
      </c>
      <c r="I25" s="146">
        <v>0</v>
      </c>
      <c r="J25" s="146">
        <v>0</v>
      </c>
      <c r="K25" s="146">
        <v>0</v>
      </c>
      <c r="L25" s="147">
        <v>5876</v>
      </c>
    </row>
    <row r="26" spans="1:12" ht="13.15" hidden="1" customHeight="1" x14ac:dyDescent="0.15">
      <c r="A26" s="197"/>
      <c r="B26" s="202"/>
      <c r="C26" s="22" t="s">
        <v>245</v>
      </c>
      <c r="D26" s="146">
        <v>92</v>
      </c>
      <c r="E26" s="146">
        <v>36</v>
      </c>
      <c r="F26" s="146">
        <v>100</v>
      </c>
      <c r="G26" s="146">
        <v>7714</v>
      </c>
      <c r="H26" s="146">
        <v>0</v>
      </c>
      <c r="I26" s="146">
        <v>0</v>
      </c>
      <c r="J26" s="146">
        <v>0</v>
      </c>
      <c r="K26" s="146">
        <v>0</v>
      </c>
      <c r="L26" s="147">
        <v>7714</v>
      </c>
    </row>
    <row r="27" spans="1:12" ht="13.15" hidden="1" customHeight="1" x14ac:dyDescent="0.15">
      <c r="A27" s="197"/>
      <c r="B27" s="202"/>
      <c r="C27" s="22" t="s">
        <v>246</v>
      </c>
      <c r="D27" s="146">
        <v>92</v>
      </c>
      <c r="E27" s="146">
        <v>27</v>
      </c>
      <c r="F27" s="146">
        <v>100</v>
      </c>
      <c r="G27" s="146">
        <v>7537</v>
      </c>
      <c r="H27" s="146">
        <v>0</v>
      </c>
      <c r="I27" s="146">
        <v>0</v>
      </c>
      <c r="J27" s="146">
        <v>0</v>
      </c>
      <c r="K27" s="146">
        <v>0</v>
      </c>
      <c r="L27" s="147">
        <v>7537</v>
      </c>
    </row>
    <row r="28" spans="1:12" ht="13.15" hidden="1" customHeight="1" x14ac:dyDescent="0.15">
      <c r="A28" s="197"/>
      <c r="B28" s="202"/>
      <c r="C28" s="22" t="s">
        <v>247</v>
      </c>
      <c r="D28" s="146">
        <v>92</v>
      </c>
      <c r="E28" s="146">
        <v>32</v>
      </c>
      <c r="F28" s="146">
        <v>100</v>
      </c>
      <c r="G28" s="146">
        <v>7307</v>
      </c>
      <c r="H28" s="146">
        <v>0</v>
      </c>
      <c r="I28" s="146">
        <v>0</v>
      </c>
      <c r="J28" s="146">
        <v>0</v>
      </c>
      <c r="K28" s="146">
        <v>0</v>
      </c>
      <c r="L28" s="147">
        <v>7307</v>
      </c>
    </row>
    <row r="29" spans="1:12" ht="13.15" hidden="1" customHeight="1" thickBot="1" x14ac:dyDescent="0.2">
      <c r="A29" s="198"/>
      <c r="B29" s="204"/>
      <c r="C29" s="25" t="s">
        <v>248</v>
      </c>
      <c r="D29" s="148">
        <v>92</v>
      </c>
      <c r="E29" s="148">
        <v>29</v>
      </c>
      <c r="F29" s="148">
        <v>100</v>
      </c>
      <c r="G29" s="148">
        <v>7457</v>
      </c>
      <c r="H29" s="148">
        <v>0</v>
      </c>
      <c r="I29" s="148">
        <v>0</v>
      </c>
      <c r="J29" s="148">
        <v>0</v>
      </c>
      <c r="K29" s="148">
        <v>0</v>
      </c>
      <c r="L29" s="149">
        <v>7457</v>
      </c>
    </row>
    <row r="30" spans="1:12" ht="13.15" customHeight="1" x14ac:dyDescent="0.15">
      <c r="A30" s="197">
        <v>2</v>
      </c>
      <c r="B30" s="203" t="s">
        <v>172</v>
      </c>
      <c r="C30" s="33" t="s">
        <v>237</v>
      </c>
      <c r="D30" s="144">
        <v>21</v>
      </c>
      <c r="E30" s="144">
        <v>8</v>
      </c>
      <c r="F30" s="144">
        <v>100</v>
      </c>
      <c r="G30" s="144">
        <v>3011</v>
      </c>
      <c r="H30" s="144">
        <v>0</v>
      </c>
      <c r="I30" s="144">
        <v>0</v>
      </c>
      <c r="J30" s="144">
        <v>0</v>
      </c>
      <c r="K30" s="144">
        <v>0</v>
      </c>
      <c r="L30" s="145">
        <v>3011</v>
      </c>
    </row>
    <row r="31" spans="1:12" ht="13.15" customHeight="1" x14ac:dyDescent="0.15">
      <c r="A31" s="197"/>
      <c r="B31" s="202"/>
      <c r="C31" s="33" t="s">
        <v>238</v>
      </c>
      <c r="D31" s="146">
        <v>21</v>
      </c>
      <c r="E31" s="146">
        <v>8</v>
      </c>
      <c r="F31" s="146">
        <v>100</v>
      </c>
      <c r="G31" s="146">
        <v>3074</v>
      </c>
      <c r="H31" s="146">
        <v>0</v>
      </c>
      <c r="I31" s="146">
        <v>0</v>
      </c>
      <c r="J31" s="146">
        <v>0</v>
      </c>
      <c r="K31" s="146">
        <v>0</v>
      </c>
      <c r="L31" s="147">
        <v>3074</v>
      </c>
    </row>
    <row r="32" spans="1:12" ht="13.15" customHeight="1" x14ac:dyDescent="0.15">
      <c r="A32" s="197"/>
      <c r="B32" s="202"/>
      <c r="C32" s="33" t="s">
        <v>239</v>
      </c>
      <c r="D32" s="146">
        <v>21</v>
      </c>
      <c r="E32" s="146">
        <v>13</v>
      </c>
      <c r="F32" s="146">
        <v>100</v>
      </c>
      <c r="G32" s="146">
        <v>3128</v>
      </c>
      <c r="H32" s="146">
        <v>0</v>
      </c>
      <c r="I32" s="146">
        <v>0</v>
      </c>
      <c r="J32" s="146">
        <v>0</v>
      </c>
      <c r="K32" s="146">
        <v>0</v>
      </c>
      <c r="L32" s="147">
        <v>3128</v>
      </c>
    </row>
    <row r="33" spans="1:12" ht="13.15" customHeight="1" x14ac:dyDescent="0.15">
      <c r="A33" s="197"/>
      <c r="B33" s="202"/>
      <c r="C33" s="33" t="s">
        <v>240</v>
      </c>
      <c r="D33" s="146">
        <v>16</v>
      </c>
      <c r="E33" s="146">
        <v>14</v>
      </c>
      <c r="F33" s="146">
        <v>100</v>
      </c>
      <c r="G33" s="146">
        <v>3926</v>
      </c>
      <c r="H33" s="146">
        <v>0</v>
      </c>
      <c r="I33" s="146">
        <v>0</v>
      </c>
      <c r="J33" s="146">
        <v>0</v>
      </c>
      <c r="K33" s="146">
        <v>0</v>
      </c>
      <c r="L33" s="147">
        <v>3926</v>
      </c>
    </row>
    <row r="34" spans="1:12" ht="13.15" customHeight="1" x14ac:dyDescent="0.15">
      <c r="A34" s="197"/>
      <c r="B34" s="202"/>
      <c r="C34" s="33" t="s">
        <v>241</v>
      </c>
      <c r="D34" s="146">
        <v>16</v>
      </c>
      <c r="E34" s="146">
        <v>13</v>
      </c>
      <c r="F34" s="146">
        <v>100</v>
      </c>
      <c r="G34" s="146">
        <v>4821</v>
      </c>
      <c r="H34" s="146">
        <v>0</v>
      </c>
      <c r="I34" s="146">
        <v>0</v>
      </c>
      <c r="J34" s="146">
        <v>0</v>
      </c>
      <c r="K34" s="146">
        <v>0</v>
      </c>
      <c r="L34" s="147">
        <v>4821</v>
      </c>
    </row>
    <row r="35" spans="1:12" ht="13.15" customHeight="1" x14ac:dyDescent="0.15">
      <c r="A35" s="197"/>
      <c r="B35" s="202"/>
      <c r="C35" s="22" t="s">
        <v>242</v>
      </c>
      <c r="D35" s="146">
        <v>16</v>
      </c>
      <c r="E35" s="146">
        <v>13</v>
      </c>
      <c r="F35" s="146">
        <v>100</v>
      </c>
      <c r="G35" s="146">
        <v>4204</v>
      </c>
      <c r="H35" s="146">
        <v>0</v>
      </c>
      <c r="I35" s="146">
        <v>0</v>
      </c>
      <c r="J35" s="146">
        <v>0</v>
      </c>
      <c r="K35" s="146">
        <v>0</v>
      </c>
      <c r="L35" s="147">
        <v>4204</v>
      </c>
    </row>
    <row r="36" spans="1:12" ht="13.15" customHeight="1" x14ac:dyDescent="0.15">
      <c r="A36" s="197"/>
      <c r="B36" s="202"/>
      <c r="C36" s="22" t="s">
        <v>243</v>
      </c>
      <c r="D36" s="146">
        <v>16</v>
      </c>
      <c r="E36" s="146">
        <v>10</v>
      </c>
      <c r="F36" s="146">
        <v>100</v>
      </c>
      <c r="G36" s="146">
        <v>2929</v>
      </c>
      <c r="H36" s="146">
        <v>0</v>
      </c>
      <c r="I36" s="146">
        <v>0</v>
      </c>
      <c r="J36" s="146">
        <v>0</v>
      </c>
      <c r="K36" s="146">
        <v>0</v>
      </c>
      <c r="L36" s="147">
        <v>2929</v>
      </c>
    </row>
    <row r="37" spans="1:12" ht="13.15" customHeight="1" x14ac:dyDescent="0.15">
      <c r="A37" s="197"/>
      <c r="B37" s="202"/>
      <c r="C37" s="22" t="s">
        <v>244</v>
      </c>
      <c r="D37" s="146">
        <v>16</v>
      </c>
      <c r="E37" s="146">
        <v>14</v>
      </c>
      <c r="F37" s="146">
        <v>100</v>
      </c>
      <c r="G37" s="146">
        <v>2884</v>
      </c>
      <c r="H37" s="146">
        <v>0</v>
      </c>
      <c r="I37" s="146">
        <v>0</v>
      </c>
      <c r="J37" s="146">
        <v>0</v>
      </c>
      <c r="K37" s="146">
        <v>0</v>
      </c>
      <c r="L37" s="147">
        <v>2884</v>
      </c>
    </row>
    <row r="38" spans="1:12" ht="13.15" customHeight="1" x14ac:dyDescent="0.15">
      <c r="A38" s="197"/>
      <c r="B38" s="202"/>
      <c r="C38" s="22" t="s">
        <v>245</v>
      </c>
      <c r="D38" s="146">
        <v>18</v>
      </c>
      <c r="E38" s="146">
        <v>18</v>
      </c>
      <c r="F38" s="146">
        <v>100</v>
      </c>
      <c r="G38" s="146">
        <v>3410</v>
      </c>
      <c r="H38" s="146">
        <v>0</v>
      </c>
      <c r="I38" s="146">
        <v>0</v>
      </c>
      <c r="J38" s="146">
        <v>0</v>
      </c>
      <c r="K38" s="146">
        <v>0</v>
      </c>
      <c r="L38" s="147">
        <v>3410</v>
      </c>
    </row>
    <row r="39" spans="1:12" ht="13.15" customHeight="1" x14ac:dyDescent="0.15">
      <c r="A39" s="197"/>
      <c r="B39" s="202"/>
      <c r="C39" s="22" t="s">
        <v>246</v>
      </c>
      <c r="D39" s="146">
        <v>18</v>
      </c>
      <c r="E39" s="146">
        <v>17</v>
      </c>
      <c r="F39" s="146">
        <v>100</v>
      </c>
      <c r="G39" s="146">
        <v>4394</v>
      </c>
      <c r="H39" s="146">
        <v>0</v>
      </c>
      <c r="I39" s="146">
        <v>0</v>
      </c>
      <c r="J39" s="146">
        <v>0</v>
      </c>
      <c r="K39" s="146">
        <v>0</v>
      </c>
      <c r="L39" s="147">
        <v>4394</v>
      </c>
    </row>
    <row r="40" spans="1:12" ht="13.15" customHeight="1" x14ac:dyDescent="0.15">
      <c r="A40" s="197"/>
      <c r="B40" s="202"/>
      <c r="C40" s="22" t="s">
        <v>247</v>
      </c>
      <c r="D40" s="146">
        <v>18</v>
      </c>
      <c r="E40" s="146">
        <v>14</v>
      </c>
      <c r="F40" s="146">
        <v>100</v>
      </c>
      <c r="G40" s="146">
        <v>3518</v>
      </c>
      <c r="H40" s="146">
        <v>0</v>
      </c>
      <c r="I40" s="146">
        <v>0</v>
      </c>
      <c r="J40" s="146">
        <v>0</v>
      </c>
      <c r="K40" s="146">
        <v>0</v>
      </c>
      <c r="L40" s="147">
        <v>3518</v>
      </c>
    </row>
    <row r="41" spans="1:12" ht="13.15" customHeight="1" thickBot="1" x14ac:dyDescent="0.2">
      <c r="A41" s="198"/>
      <c r="B41" s="204"/>
      <c r="C41" s="25" t="s">
        <v>248</v>
      </c>
      <c r="D41" s="148">
        <v>18</v>
      </c>
      <c r="E41" s="148">
        <v>13</v>
      </c>
      <c r="F41" s="148">
        <v>100</v>
      </c>
      <c r="G41" s="148">
        <v>3575</v>
      </c>
      <c r="H41" s="148">
        <v>0</v>
      </c>
      <c r="I41" s="148">
        <v>0</v>
      </c>
      <c r="J41" s="148">
        <v>0</v>
      </c>
      <c r="K41" s="148">
        <v>0</v>
      </c>
      <c r="L41" s="149">
        <v>3575</v>
      </c>
    </row>
    <row r="42" spans="1:12" ht="13.15" hidden="1" customHeight="1" x14ac:dyDescent="0.15">
      <c r="A42" s="196">
        <v>4</v>
      </c>
      <c r="B42" s="203" t="s">
        <v>174</v>
      </c>
      <c r="C42" s="33" t="s">
        <v>237</v>
      </c>
      <c r="D42" s="144">
        <v>80</v>
      </c>
      <c r="E42" s="144">
        <v>34</v>
      </c>
      <c r="F42" s="144">
        <v>92</v>
      </c>
      <c r="G42" s="144">
        <v>12199</v>
      </c>
      <c r="H42" s="144">
        <v>0</v>
      </c>
      <c r="I42" s="144">
        <v>0</v>
      </c>
      <c r="J42" s="144">
        <v>0</v>
      </c>
      <c r="K42" s="144">
        <v>0</v>
      </c>
      <c r="L42" s="145">
        <v>12199</v>
      </c>
    </row>
    <row r="43" spans="1:12" ht="13.15" hidden="1" customHeight="1" x14ac:dyDescent="0.15">
      <c r="A43" s="197"/>
      <c r="B43" s="202"/>
      <c r="C43" s="33" t="s">
        <v>238</v>
      </c>
      <c r="D43" s="146">
        <v>80</v>
      </c>
      <c r="E43" s="146">
        <v>34</v>
      </c>
      <c r="F43" s="146">
        <v>92</v>
      </c>
      <c r="G43" s="146">
        <v>12635</v>
      </c>
      <c r="H43" s="146">
        <v>0</v>
      </c>
      <c r="I43" s="146">
        <v>0</v>
      </c>
      <c r="J43" s="146">
        <v>0</v>
      </c>
      <c r="K43" s="146">
        <v>0</v>
      </c>
      <c r="L43" s="147">
        <v>12635</v>
      </c>
    </row>
    <row r="44" spans="1:12" ht="13.15" hidden="1" customHeight="1" x14ac:dyDescent="0.15">
      <c r="A44" s="197"/>
      <c r="B44" s="202"/>
      <c r="C44" s="33" t="s">
        <v>239</v>
      </c>
      <c r="D44" s="146">
        <v>80</v>
      </c>
      <c r="E44" s="146">
        <v>34</v>
      </c>
      <c r="F44" s="146">
        <v>92</v>
      </c>
      <c r="G44" s="146">
        <v>12008</v>
      </c>
      <c r="H44" s="146">
        <v>0</v>
      </c>
      <c r="I44" s="146">
        <v>0</v>
      </c>
      <c r="J44" s="146">
        <v>0</v>
      </c>
      <c r="K44" s="146">
        <v>0</v>
      </c>
      <c r="L44" s="147">
        <v>12008</v>
      </c>
    </row>
    <row r="45" spans="1:12" ht="13.15" hidden="1" customHeight="1" x14ac:dyDescent="0.15">
      <c r="A45" s="197"/>
      <c r="B45" s="202"/>
      <c r="C45" s="33" t="s">
        <v>240</v>
      </c>
      <c r="D45" s="146">
        <v>80</v>
      </c>
      <c r="E45" s="146">
        <v>34</v>
      </c>
      <c r="F45" s="146">
        <v>92</v>
      </c>
      <c r="G45" s="146">
        <v>12188</v>
      </c>
      <c r="H45" s="146">
        <v>0</v>
      </c>
      <c r="I45" s="146">
        <v>0</v>
      </c>
      <c r="J45" s="146">
        <v>0</v>
      </c>
      <c r="K45" s="146">
        <v>0</v>
      </c>
      <c r="L45" s="147">
        <v>12188</v>
      </c>
    </row>
    <row r="46" spans="1:12" ht="13.15" hidden="1" customHeight="1" x14ac:dyDescent="0.15">
      <c r="A46" s="197"/>
      <c r="B46" s="202"/>
      <c r="C46" s="33" t="s">
        <v>241</v>
      </c>
      <c r="D46" s="146">
        <v>80</v>
      </c>
      <c r="E46" s="146">
        <v>35</v>
      </c>
      <c r="F46" s="146">
        <v>91</v>
      </c>
      <c r="G46" s="146">
        <v>12896</v>
      </c>
      <c r="H46" s="146">
        <v>0</v>
      </c>
      <c r="I46" s="146">
        <v>0</v>
      </c>
      <c r="J46" s="146">
        <v>0</v>
      </c>
      <c r="K46" s="146">
        <v>0</v>
      </c>
      <c r="L46" s="147">
        <v>12896</v>
      </c>
    </row>
    <row r="47" spans="1:12" ht="13.15" hidden="1" customHeight="1" x14ac:dyDescent="0.15">
      <c r="A47" s="197"/>
      <c r="B47" s="202"/>
      <c r="C47" s="22" t="s">
        <v>242</v>
      </c>
      <c r="D47" s="146">
        <v>44</v>
      </c>
      <c r="E47" s="146">
        <v>35</v>
      </c>
      <c r="F47" s="146">
        <v>93</v>
      </c>
      <c r="G47" s="146">
        <v>13182</v>
      </c>
      <c r="H47" s="146">
        <v>0</v>
      </c>
      <c r="I47" s="146">
        <v>0</v>
      </c>
      <c r="J47" s="146">
        <v>0</v>
      </c>
      <c r="K47" s="146">
        <v>0</v>
      </c>
      <c r="L47" s="147">
        <v>13182</v>
      </c>
    </row>
    <row r="48" spans="1:12" ht="13.15" hidden="1" customHeight="1" x14ac:dyDescent="0.15">
      <c r="A48" s="197"/>
      <c r="B48" s="202"/>
      <c r="C48" s="22" t="s">
        <v>243</v>
      </c>
      <c r="D48" s="146">
        <v>91</v>
      </c>
      <c r="E48" s="146">
        <v>91</v>
      </c>
      <c r="F48" s="146">
        <v>93</v>
      </c>
      <c r="G48" s="146">
        <v>14747</v>
      </c>
      <c r="H48" s="146">
        <v>0</v>
      </c>
      <c r="I48" s="146">
        <v>0</v>
      </c>
      <c r="J48" s="146">
        <v>0</v>
      </c>
      <c r="K48" s="146">
        <v>0</v>
      </c>
      <c r="L48" s="147">
        <v>14747</v>
      </c>
    </row>
    <row r="49" spans="1:13" ht="13.15" hidden="1" customHeight="1" x14ac:dyDescent="0.15">
      <c r="A49" s="197"/>
      <c r="B49" s="202"/>
      <c r="C49" s="22" t="s">
        <v>244</v>
      </c>
      <c r="D49" s="146">
        <v>91</v>
      </c>
      <c r="E49" s="146">
        <v>35</v>
      </c>
      <c r="F49" s="146">
        <v>93</v>
      </c>
      <c r="G49" s="146">
        <v>11923</v>
      </c>
      <c r="H49" s="146">
        <v>0</v>
      </c>
      <c r="I49" s="146">
        <v>0</v>
      </c>
      <c r="J49" s="146">
        <v>0</v>
      </c>
      <c r="K49" s="146">
        <v>0</v>
      </c>
      <c r="L49" s="147">
        <v>11923</v>
      </c>
    </row>
    <row r="50" spans="1:13" ht="13.15" hidden="1" customHeight="1" x14ac:dyDescent="0.15">
      <c r="A50" s="197"/>
      <c r="B50" s="202"/>
      <c r="C50" s="22" t="s">
        <v>245</v>
      </c>
      <c r="D50" s="146">
        <v>91</v>
      </c>
      <c r="E50" s="146">
        <v>35</v>
      </c>
      <c r="F50" s="146">
        <v>94</v>
      </c>
      <c r="G50" s="146">
        <v>11111</v>
      </c>
      <c r="H50" s="146">
        <v>0</v>
      </c>
      <c r="I50" s="146">
        <v>0</v>
      </c>
      <c r="J50" s="146">
        <v>0</v>
      </c>
      <c r="K50" s="146">
        <v>0</v>
      </c>
      <c r="L50" s="147">
        <v>11111</v>
      </c>
    </row>
    <row r="51" spans="1:13" ht="13.15" hidden="1" customHeight="1" x14ac:dyDescent="0.15">
      <c r="A51" s="197"/>
      <c r="B51" s="202"/>
      <c r="C51" s="22" t="s">
        <v>246</v>
      </c>
      <c r="D51" s="146">
        <v>91</v>
      </c>
      <c r="E51" s="146">
        <v>35</v>
      </c>
      <c r="F51" s="146">
        <v>94</v>
      </c>
      <c r="G51" s="146">
        <v>11447</v>
      </c>
      <c r="H51" s="146">
        <v>0</v>
      </c>
      <c r="I51" s="146">
        <v>0</v>
      </c>
      <c r="J51" s="146">
        <v>0</v>
      </c>
      <c r="K51" s="146">
        <v>0</v>
      </c>
      <c r="L51" s="147">
        <v>11447</v>
      </c>
    </row>
    <row r="52" spans="1:13" ht="13.15" hidden="1" customHeight="1" x14ac:dyDescent="0.15">
      <c r="A52" s="197"/>
      <c r="B52" s="202"/>
      <c r="C52" s="22" t="s">
        <v>247</v>
      </c>
      <c r="D52" s="146">
        <v>91</v>
      </c>
      <c r="E52" s="146">
        <v>35</v>
      </c>
      <c r="F52" s="146">
        <v>93</v>
      </c>
      <c r="G52" s="146">
        <v>11030</v>
      </c>
      <c r="H52" s="146">
        <v>0</v>
      </c>
      <c r="I52" s="146">
        <v>0</v>
      </c>
      <c r="J52" s="146">
        <v>0</v>
      </c>
      <c r="K52" s="146">
        <v>0</v>
      </c>
      <c r="L52" s="147">
        <v>11030</v>
      </c>
    </row>
    <row r="53" spans="1:13" ht="13.15" hidden="1" customHeight="1" thickBot="1" x14ac:dyDescent="0.2">
      <c r="A53" s="198"/>
      <c r="B53" s="204"/>
      <c r="C53" s="25" t="s">
        <v>248</v>
      </c>
      <c r="D53" s="148">
        <v>91</v>
      </c>
      <c r="E53" s="148">
        <v>35</v>
      </c>
      <c r="F53" s="148">
        <v>93</v>
      </c>
      <c r="G53" s="148">
        <v>12281</v>
      </c>
      <c r="H53" s="148">
        <v>0</v>
      </c>
      <c r="I53" s="148">
        <v>0</v>
      </c>
      <c r="J53" s="148">
        <v>0</v>
      </c>
      <c r="K53" s="148">
        <v>0</v>
      </c>
      <c r="L53" s="149">
        <v>12281</v>
      </c>
    </row>
    <row r="54" spans="1:13" ht="13.15" customHeight="1" x14ac:dyDescent="0.15">
      <c r="A54" s="197">
        <v>3</v>
      </c>
      <c r="B54" s="203" t="s">
        <v>176</v>
      </c>
      <c r="C54" s="33" t="s">
        <v>237</v>
      </c>
      <c r="D54" s="144">
        <v>109</v>
      </c>
      <c r="E54" s="144">
        <v>64</v>
      </c>
      <c r="F54" s="144">
        <v>100</v>
      </c>
      <c r="G54" s="144">
        <v>25343</v>
      </c>
      <c r="H54" s="144">
        <v>0</v>
      </c>
      <c r="I54" s="144">
        <v>0</v>
      </c>
      <c r="J54" s="144">
        <v>0</v>
      </c>
      <c r="K54" s="144">
        <v>0</v>
      </c>
      <c r="L54" s="145">
        <v>25343</v>
      </c>
      <c r="M54" s="21"/>
    </row>
    <row r="55" spans="1:13" ht="13.15" customHeight="1" x14ac:dyDescent="0.15">
      <c r="A55" s="197"/>
      <c r="B55" s="202"/>
      <c r="C55" s="33" t="s">
        <v>238</v>
      </c>
      <c r="D55" s="146">
        <v>109</v>
      </c>
      <c r="E55" s="146">
        <v>106</v>
      </c>
      <c r="F55" s="146">
        <v>100</v>
      </c>
      <c r="G55" s="146">
        <v>28225</v>
      </c>
      <c r="H55" s="146">
        <v>0</v>
      </c>
      <c r="I55" s="146">
        <v>0</v>
      </c>
      <c r="J55" s="146">
        <v>0</v>
      </c>
      <c r="K55" s="146">
        <v>0</v>
      </c>
      <c r="L55" s="147">
        <v>28225</v>
      </c>
      <c r="M55" s="21"/>
    </row>
    <row r="56" spans="1:13" ht="13.15" customHeight="1" x14ac:dyDescent="0.15">
      <c r="A56" s="197"/>
      <c r="B56" s="202"/>
      <c r="C56" s="33" t="s">
        <v>239</v>
      </c>
      <c r="D56" s="146">
        <v>109</v>
      </c>
      <c r="E56" s="146">
        <v>67</v>
      </c>
      <c r="F56" s="146">
        <v>100</v>
      </c>
      <c r="G56" s="146">
        <v>28637</v>
      </c>
      <c r="H56" s="146">
        <v>0</v>
      </c>
      <c r="I56" s="146">
        <v>0</v>
      </c>
      <c r="J56" s="146">
        <v>0</v>
      </c>
      <c r="K56" s="146">
        <v>0</v>
      </c>
      <c r="L56" s="147">
        <v>28637</v>
      </c>
      <c r="M56" s="21"/>
    </row>
    <row r="57" spans="1:13" ht="13.15" customHeight="1" x14ac:dyDescent="0.15">
      <c r="A57" s="197"/>
      <c r="B57" s="202"/>
      <c r="C57" s="33" t="s">
        <v>240</v>
      </c>
      <c r="D57" s="146">
        <v>106</v>
      </c>
      <c r="E57" s="146">
        <v>106</v>
      </c>
      <c r="F57" s="146">
        <v>100</v>
      </c>
      <c r="G57" s="146">
        <v>32689</v>
      </c>
      <c r="H57" s="146">
        <v>0</v>
      </c>
      <c r="I57" s="146">
        <v>0</v>
      </c>
      <c r="J57" s="146">
        <v>0</v>
      </c>
      <c r="K57" s="146">
        <v>0</v>
      </c>
      <c r="L57" s="147">
        <v>32689</v>
      </c>
      <c r="M57" s="21"/>
    </row>
    <row r="58" spans="1:13" ht="13.15" customHeight="1" x14ac:dyDescent="0.15">
      <c r="A58" s="197"/>
      <c r="B58" s="202"/>
      <c r="C58" s="33" t="s">
        <v>241</v>
      </c>
      <c r="D58" s="146">
        <v>106</v>
      </c>
      <c r="E58" s="146">
        <v>97</v>
      </c>
      <c r="F58" s="146">
        <v>100</v>
      </c>
      <c r="G58" s="146">
        <v>32923</v>
      </c>
      <c r="H58" s="146">
        <v>0</v>
      </c>
      <c r="I58" s="146">
        <v>0</v>
      </c>
      <c r="J58" s="146">
        <v>0</v>
      </c>
      <c r="K58" s="146">
        <v>0</v>
      </c>
      <c r="L58" s="147">
        <v>32923</v>
      </c>
      <c r="M58" s="21"/>
    </row>
    <row r="59" spans="1:13" ht="13.15" customHeight="1" x14ac:dyDescent="0.15">
      <c r="A59" s="197"/>
      <c r="B59" s="202"/>
      <c r="C59" s="22" t="s">
        <v>242</v>
      </c>
      <c r="D59" s="146">
        <v>106</v>
      </c>
      <c r="E59" s="146">
        <v>89</v>
      </c>
      <c r="F59" s="146">
        <v>100</v>
      </c>
      <c r="G59" s="146">
        <v>29157</v>
      </c>
      <c r="H59" s="146">
        <v>0</v>
      </c>
      <c r="I59" s="146">
        <v>0</v>
      </c>
      <c r="J59" s="146">
        <v>0</v>
      </c>
      <c r="K59" s="146">
        <v>0</v>
      </c>
      <c r="L59" s="147">
        <v>29157</v>
      </c>
      <c r="M59" s="21"/>
    </row>
    <row r="60" spans="1:13" ht="13.15" customHeight="1" x14ac:dyDescent="0.15">
      <c r="A60" s="197"/>
      <c r="B60" s="202"/>
      <c r="C60" s="22" t="s">
        <v>243</v>
      </c>
      <c r="D60" s="146">
        <v>106</v>
      </c>
      <c r="E60" s="146">
        <v>80</v>
      </c>
      <c r="F60" s="146">
        <v>100</v>
      </c>
      <c r="G60" s="146">
        <v>27368</v>
      </c>
      <c r="H60" s="146">
        <v>0</v>
      </c>
      <c r="I60" s="146">
        <v>0</v>
      </c>
      <c r="J60" s="146">
        <v>0</v>
      </c>
      <c r="K60" s="146">
        <v>0</v>
      </c>
      <c r="L60" s="147">
        <v>27368</v>
      </c>
      <c r="M60" s="21"/>
    </row>
    <row r="61" spans="1:13" ht="13.15" customHeight="1" x14ac:dyDescent="0.15">
      <c r="A61" s="197"/>
      <c r="B61" s="202"/>
      <c r="C61" s="22" t="s">
        <v>244</v>
      </c>
      <c r="D61" s="146">
        <v>106</v>
      </c>
      <c r="E61" s="146">
        <v>79</v>
      </c>
      <c r="F61" s="146">
        <v>100</v>
      </c>
      <c r="G61" s="146">
        <v>25106</v>
      </c>
      <c r="H61" s="146">
        <v>0</v>
      </c>
      <c r="I61" s="146">
        <v>0</v>
      </c>
      <c r="J61" s="146">
        <v>0</v>
      </c>
      <c r="K61" s="146">
        <v>0</v>
      </c>
      <c r="L61" s="147">
        <v>25106</v>
      </c>
      <c r="M61" s="21"/>
    </row>
    <row r="62" spans="1:13" ht="13.15" customHeight="1" x14ac:dyDescent="0.15">
      <c r="A62" s="197"/>
      <c r="B62" s="202"/>
      <c r="C62" s="22" t="s">
        <v>245</v>
      </c>
      <c r="D62" s="146">
        <v>106</v>
      </c>
      <c r="E62" s="146">
        <v>79</v>
      </c>
      <c r="F62" s="146">
        <v>100</v>
      </c>
      <c r="G62" s="146">
        <v>24090</v>
      </c>
      <c r="H62" s="146">
        <v>0</v>
      </c>
      <c r="I62" s="146">
        <v>0</v>
      </c>
      <c r="J62" s="146">
        <v>0</v>
      </c>
      <c r="K62" s="146">
        <v>0</v>
      </c>
      <c r="L62" s="147">
        <v>24090</v>
      </c>
      <c r="M62" s="21"/>
    </row>
    <row r="63" spans="1:13" ht="13.15" customHeight="1" x14ac:dyDescent="0.15">
      <c r="A63" s="197"/>
      <c r="B63" s="202"/>
      <c r="C63" s="22" t="s">
        <v>246</v>
      </c>
      <c r="D63" s="146">
        <v>106</v>
      </c>
      <c r="E63" s="146">
        <v>48</v>
      </c>
      <c r="F63" s="146">
        <v>100</v>
      </c>
      <c r="G63" s="146">
        <v>23716</v>
      </c>
      <c r="H63" s="146">
        <v>0</v>
      </c>
      <c r="I63" s="146">
        <v>0</v>
      </c>
      <c r="J63" s="146">
        <v>0</v>
      </c>
      <c r="K63" s="146">
        <v>0</v>
      </c>
      <c r="L63" s="147">
        <v>23716</v>
      </c>
      <c r="M63" s="21"/>
    </row>
    <row r="64" spans="1:13" ht="13.15" customHeight="1" x14ac:dyDescent="0.15">
      <c r="A64" s="197"/>
      <c r="B64" s="202"/>
      <c r="C64" s="22" t="s">
        <v>247</v>
      </c>
      <c r="D64" s="146">
        <v>106</v>
      </c>
      <c r="E64" s="146">
        <v>49</v>
      </c>
      <c r="F64" s="146">
        <v>100</v>
      </c>
      <c r="G64" s="146">
        <v>22455</v>
      </c>
      <c r="H64" s="146">
        <v>0</v>
      </c>
      <c r="I64" s="146">
        <v>0</v>
      </c>
      <c r="J64" s="146">
        <v>0</v>
      </c>
      <c r="K64" s="146">
        <v>0</v>
      </c>
      <c r="L64" s="147">
        <v>22455</v>
      </c>
      <c r="M64" s="21"/>
    </row>
    <row r="65" spans="1:13" ht="13.15" customHeight="1" thickBot="1" x14ac:dyDescent="0.2">
      <c r="A65" s="198"/>
      <c r="B65" s="204"/>
      <c r="C65" s="25" t="s">
        <v>248</v>
      </c>
      <c r="D65" s="148">
        <v>149</v>
      </c>
      <c r="E65" s="148">
        <v>149</v>
      </c>
      <c r="F65" s="148">
        <v>100</v>
      </c>
      <c r="G65" s="148">
        <v>24986</v>
      </c>
      <c r="H65" s="148">
        <v>0</v>
      </c>
      <c r="I65" s="148">
        <v>0</v>
      </c>
      <c r="J65" s="148">
        <v>0</v>
      </c>
      <c r="K65" s="148">
        <v>0</v>
      </c>
      <c r="L65" s="149">
        <v>24986</v>
      </c>
      <c r="M65" s="21"/>
    </row>
    <row r="66" spans="1:13" ht="14.25" hidden="1" thickBot="1" x14ac:dyDescent="0.2">
      <c r="A66" s="197">
        <v>6</v>
      </c>
      <c r="B66" s="203" t="s">
        <v>191</v>
      </c>
      <c r="C66" s="33" t="s">
        <v>237</v>
      </c>
      <c r="D66" s="144">
        <v>151</v>
      </c>
      <c r="E66" s="144">
        <v>42</v>
      </c>
      <c r="F66" s="144">
        <v>100</v>
      </c>
      <c r="G66" s="144">
        <v>13735</v>
      </c>
      <c r="H66" s="144">
        <v>0</v>
      </c>
      <c r="I66" s="144">
        <v>0</v>
      </c>
      <c r="J66" s="144">
        <v>0</v>
      </c>
      <c r="K66" s="144">
        <v>0</v>
      </c>
      <c r="L66" s="145">
        <v>13735</v>
      </c>
    </row>
    <row r="67" spans="1:13" ht="14.25" hidden="1" thickBot="1" x14ac:dyDescent="0.2">
      <c r="A67" s="197"/>
      <c r="B67" s="202"/>
      <c r="C67" s="33" t="s">
        <v>238</v>
      </c>
      <c r="D67" s="146">
        <v>151</v>
      </c>
      <c r="E67" s="146">
        <v>63</v>
      </c>
      <c r="F67" s="146">
        <v>100</v>
      </c>
      <c r="G67" s="146">
        <v>15937</v>
      </c>
      <c r="H67" s="146">
        <v>0</v>
      </c>
      <c r="I67" s="146">
        <v>0</v>
      </c>
      <c r="J67" s="146">
        <v>0</v>
      </c>
      <c r="K67" s="146">
        <v>0</v>
      </c>
      <c r="L67" s="147">
        <v>15937</v>
      </c>
    </row>
    <row r="68" spans="1:13" ht="14.25" hidden="1" thickBot="1" x14ac:dyDescent="0.2">
      <c r="A68" s="197"/>
      <c r="B68" s="202"/>
      <c r="C68" s="33" t="s">
        <v>239</v>
      </c>
      <c r="D68" s="146">
        <v>151</v>
      </c>
      <c r="E68" s="146">
        <v>85</v>
      </c>
      <c r="F68" s="146">
        <v>100</v>
      </c>
      <c r="G68" s="146">
        <v>21593</v>
      </c>
      <c r="H68" s="146">
        <v>0</v>
      </c>
      <c r="I68" s="146">
        <v>0</v>
      </c>
      <c r="J68" s="146">
        <v>0</v>
      </c>
      <c r="K68" s="146">
        <v>0</v>
      </c>
      <c r="L68" s="147">
        <v>21593</v>
      </c>
    </row>
    <row r="69" spans="1:13" ht="14.25" hidden="1" thickBot="1" x14ac:dyDescent="0.2">
      <c r="A69" s="197"/>
      <c r="B69" s="202"/>
      <c r="C69" s="33" t="s">
        <v>240</v>
      </c>
      <c r="D69" s="146">
        <v>151</v>
      </c>
      <c r="E69" s="146">
        <v>148</v>
      </c>
      <c r="F69" s="146">
        <v>100</v>
      </c>
      <c r="G69" s="146">
        <v>30082</v>
      </c>
      <c r="H69" s="146">
        <v>0</v>
      </c>
      <c r="I69" s="146">
        <v>0</v>
      </c>
      <c r="J69" s="146">
        <v>0</v>
      </c>
      <c r="K69" s="146">
        <v>0</v>
      </c>
      <c r="L69" s="147">
        <v>30082</v>
      </c>
    </row>
    <row r="70" spans="1:13" ht="14.25" hidden="1" thickBot="1" x14ac:dyDescent="0.2">
      <c r="A70" s="197"/>
      <c r="B70" s="202"/>
      <c r="C70" s="33" t="s">
        <v>241</v>
      </c>
      <c r="D70" s="146">
        <v>169</v>
      </c>
      <c r="E70" s="146">
        <v>169</v>
      </c>
      <c r="F70" s="146">
        <v>100</v>
      </c>
      <c r="G70" s="146">
        <v>34745</v>
      </c>
      <c r="H70" s="146">
        <v>0</v>
      </c>
      <c r="I70" s="146">
        <v>0</v>
      </c>
      <c r="J70" s="146">
        <v>0</v>
      </c>
      <c r="K70" s="146">
        <v>0</v>
      </c>
      <c r="L70" s="147">
        <v>34745</v>
      </c>
    </row>
    <row r="71" spans="1:13" ht="14.25" hidden="1" thickBot="1" x14ac:dyDescent="0.2">
      <c r="A71" s="197"/>
      <c r="B71" s="202"/>
      <c r="C71" s="22" t="s">
        <v>242</v>
      </c>
      <c r="D71" s="146">
        <v>169</v>
      </c>
      <c r="E71" s="146">
        <v>159</v>
      </c>
      <c r="F71" s="146">
        <v>100</v>
      </c>
      <c r="G71" s="146">
        <v>29069</v>
      </c>
      <c r="H71" s="146">
        <v>0</v>
      </c>
      <c r="I71" s="146">
        <v>0</v>
      </c>
      <c r="J71" s="146">
        <v>0</v>
      </c>
      <c r="K71" s="146">
        <v>0</v>
      </c>
      <c r="L71" s="147">
        <v>29069</v>
      </c>
    </row>
    <row r="72" spans="1:13" ht="13.5" hidden="1" customHeight="1" x14ac:dyDescent="0.15">
      <c r="A72" s="197"/>
      <c r="B72" s="202"/>
      <c r="C72" s="22" t="s">
        <v>243</v>
      </c>
      <c r="D72" s="146">
        <v>169</v>
      </c>
      <c r="E72" s="146">
        <v>107</v>
      </c>
      <c r="F72" s="146">
        <v>100</v>
      </c>
      <c r="G72" s="146">
        <v>18808</v>
      </c>
      <c r="H72" s="146">
        <v>0</v>
      </c>
      <c r="I72" s="146">
        <v>0</v>
      </c>
      <c r="J72" s="146">
        <v>0</v>
      </c>
      <c r="K72" s="146">
        <v>0</v>
      </c>
      <c r="L72" s="147">
        <v>18808</v>
      </c>
    </row>
    <row r="73" spans="1:13" ht="14.25" hidden="1" thickBot="1" x14ac:dyDescent="0.2">
      <c r="A73" s="197"/>
      <c r="B73" s="202"/>
      <c r="C73" s="22" t="s">
        <v>244</v>
      </c>
      <c r="D73" s="146">
        <v>169</v>
      </c>
      <c r="E73" s="146">
        <v>73</v>
      </c>
      <c r="F73" s="146">
        <v>100</v>
      </c>
      <c r="G73" s="146">
        <v>16978</v>
      </c>
      <c r="H73" s="146">
        <v>0</v>
      </c>
      <c r="I73" s="146">
        <v>0</v>
      </c>
      <c r="J73" s="146">
        <v>0</v>
      </c>
      <c r="K73" s="146">
        <v>0</v>
      </c>
      <c r="L73" s="147">
        <v>16978</v>
      </c>
    </row>
    <row r="74" spans="1:13" ht="14.25" hidden="1" thickBot="1" x14ac:dyDescent="0.2">
      <c r="A74" s="197"/>
      <c r="B74" s="202"/>
      <c r="C74" s="22" t="s">
        <v>245</v>
      </c>
      <c r="D74" s="146">
        <v>169</v>
      </c>
      <c r="E74" s="146">
        <v>139</v>
      </c>
      <c r="F74" s="146">
        <v>100</v>
      </c>
      <c r="G74" s="146">
        <v>23506</v>
      </c>
      <c r="H74" s="146">
        <v>0</v>
      </c>
      <c r="I74" s="146">
        <v>0</v>
      </c>
      <c r="J74" s="146">
        <v>0</v>
      </c>
      <c r="K74" s="146">
        <v>0</v>
      </c>
      <c r="L74" s="147">
        <v>23506</v>
      </c>
    </row>
    <row r="75" spans="1:13" ht="14.25" hidden="1" thickBot="1" x14ac:dyDescent="0.2">
      <c r="A75" s="197"/>
      <c r="B75" s="202"/>
      <c r="C75" s="22" t="s">
        <v>246</v>
      </c>
      <c r="D75" s="146">
        <v>169</v>
      </c>
      <c r="E75" s="146">
        <v>139</v>
      </c>
      <c r="F75" s="146">
        <v>100</v>
      </c>
      <c r="G75" s="146">
        <v>27313</v>
      </c>
      <c r="H75" s="146">
        <v>0</v>
      </c>
      <c r="I75" s="146">
        <v>0</v>
      </c>
      <c r="J75" s="146">
        <v>0</v>
      </c>
      <c r="K75" s="146">
        <v>0</v>
      </c>
      <c r="L75" s="147">
        <v>27313</v>
      </c>
    </row>
    <row r="76" spans="1:13" ht="14.25" hidden="1" thickBot="1" x14ac:dyDescent="0.2">
      <c r="A76" s="197"/>
      <c r="B76" s="202"/>
      <c r="C76" s="22" t="s">
        <v>247</v>
      </c>
      <c r="D76" s="146">
        <v>169</v>
      </c>
      <c r="E76" s="146">
        <v>130</v>
      </c>
      <c r="F76" s="146">
        <v>100</v>
      </c>
      <c r="G76" s="146">
        <v>23744</v>
      </c>
      <c r="H76" s="146">
        <v>0</v>
      </c>
      <c r="I76" s="146">
        <v>0</v>
      </c>
      <c r="J76" s="146">
        <v>0</v>
      </c>
      <c r="K76" s="146">
        <v>0</v>
      </c>
      <c r="L76" s="147">
        <v>23744</v>
      </c>
    </row>
    <row r="77" spans="1:13" ht="14.25" hidden="1" thickBot="1" x14ac:dyDescent="0.2">
      <c r="A77" s="198"/>
      <c r="B77" s="204"/>
      <c r="C77" s="25" t="s">
        <v>248</v>
      </c>
      <c r="D77" s="148">
        <v>169</v>
      </c>
      <c r="E77" s="148">
        <v>122</v>
      </c>
      <c r="F77" s="148">
        <v>100</v>
      </c>
      <c r="G77" s="148">
        <v>22556</v>
      </c>
      <c r="H77" s="148">
        <v>0</v>
      </c>
      <c r="I77" s="148">
        <v>0</v>
      </c>
      <c r="J77" s="148">
        <v>0</v>
      </c>
      <c r="K77" s="148">
        <v>0</v>
      </c>
      <c r="L77" s="149">
        <v>22556</v>
      </c>
    </row>
    <row r="78" spans="1:13" ht="14.25" hidden="1" thickBot="1" x14ac:dyDescent="0.2">
      <c r="A78" s="197">
        <v>7</v>
      </c>
      <c r="B78" s="203" t="s">
        <v>61</v>
      </c>
      <c r="C78" s="33" t="s">
        <v>237</v>
      </c>
      <c r="D78" s="144">
        <v>19</v>
      </c>
      <c r="E78" s="144">
        <v>17</v>
      </c>
      <c r="F78" s="144">
        <v>100</v>
      </c>
      <c r="G78" s="144">
        <v>1061</v>
      </c>
      <c r="H78" s="144">
        <v>0</v>
      </c>
      <c r="I78" s="144">
        <v>0</v>
      </c>
      <c r="J78" s="144">
        <v>0</v>
      </c>
      <c r="K78" s="144">
        <v>0</v>
      </c>
      <c r="L78" s="145">
        <v>1061</v>
      </c>
    </row>
    <row r="79" spans="1:13" ht="14.25" hidden="1" thickBot="1" x14ac:dyDescent="0.2">
      <c r="A79" s="197"/>
      <c r="B79" s="202"/>
      <c r="C79" s="33" t="s">
        <v>238</v>
      </c>
      <c r="D79" s="146">
        <v>17</v>
      </c>
      <c r="E79" s="146">
        <v>2</v>
      </c>
      <c r="F79" s="146">
        <v>100</v>
      </c>
      <c r="G79" s="146">
        <v>1060</v>
      </c>
      <c r="H79" s="146">
        <v>0</v>
      </c>
      <c r="I79" s="146">
        <v>0</v>
      </c>
      <c r="J79" s="146">
        <v>0</v>
      </c>
      <c r="K79" s="146">
        <v>0</v>
      </c>
      <c r="L79" s="147">
        <v>1060</v>
      </c>
    </row>
    <row r="80" spans="1:13" ht="14.25" hidden="1" thickBot="1" x14ac:dyDescent="0.2">
      <c r="A80" s="197"/>
      <c r="B80" s="202"/>
      <c r="C80" s="33" t="s">
        <v>239</v>
      </c>
      <c r="D80" s="146">
        <v>17</v>
      </c>
      <c r="E80" s="146">
        <v>13</v>
      </c>
      <c r="F80" s="146">
        <v>100</v>
      </c>
      <c r="G80" s="146">
        <v>973</v>
      </c>
      <c r="H80" s="146">
        <v>0</v>
      </c>
      <c r="I80" s="146">
        <v>0</v>
      </c>
      <c r="J80" s="146">
        <v>0</v>
      </c>
      <c r="K80" s="146">
        <v>0</v>
      </c>
      <c r="L80" s="147">
        <v>973</v>
      </c>
    </row>
    <row r="81" spans="1:12" ht="14.25" hidden="1" thickBot="1" x14ac:dyDescent="0.2">
      <c r="A81" s="197"/>
      <c r="B81" s="202"/>
      <c r="C81" s="33" t="s">
        <v>240</v>
      </c>
      <c r="D81" s="146">
        <v>17</v>
      </c>
      <c r="E81" s="146">
        <v>14</v>
      </c>
      <c r="F81" s="146">
        <v>100</v>
      </c>
      <c r="G81" s="146">
        <v>988</v>
      </c>
      <c r="H81" s="146">
        <v>0</v>
      </c>
      <c r="I81" s="146">
        <v>0</v>
      </c>
      <c r="J81" s="146">
        <v>0</v>
      </c>
      <c r="K81" s="146">
        <v>0</v>
      </c>
      <c r="L81" s="147">
        <v>988</v>
      </c>
    </row>
    <row r="82" spans="1:12" ht="14.25" hidden="1" thickBot="1" x14ac:dyDescent="0.2">
      <c r="A82" s="197"/>
      <c r="B82" s="202"/>
      <c r="C82" s="33" t="s">
        <v>241</v>
      </c>
      <c r="D82" s="146">
        <v>17</v>
      </c>
      <c r="E82" s="146">
        <v>10</v>
      </c>
      <c r="F82" s="146">
        <v>100</v>
      </c>
      <c r="G82" s="146">
        <v>969</v>
      </c>
      <c r="H82" s="146">
        <v>0</v>
      </c>
      <c r="I82" s="146">
        <v>0</v>
      </c>
      <c r="J82" s="146">
        <v>0</v>
      </c>
      <c r="K82" s="146">
        <v>0</v>
      </c>
      <c r="L82" s="147">
        <v>969</v>
      </c>
    </row>
    <row r="83" spans="1:12" ht="14.25" hidden="1" thickBot="1" x14ac:dyDescent="0.2">
      <c r="A83" s="197"/>
      <c r="B83" s="202"/>
      <c r="C83" s="22" t="s">
        <v>242</v>
      </c>
      <c r="D83" s="146">
        <v>17</v>
      </c>
      <c r="E83" s="146">
        <v>5</v>
      </c>
      <c r="F83" s="146">
        <v>100</v>
      </c>
      <c r="G83" s="146">
        <v>931</v>
      </c>
      <c r="H83" s="146">
        <v>0</v>
      </c>
      <c r="I83" s="146">
        <v>0</v>
      </c>
      <c r="J83" s="146">
        <v>0</v>
      </c>
      <c r="K83" s="146">
        <v>0</v>
      </c>
      <c r="L83" s="147">
        <v>931</v>
      </c>
    </row>
    <row r="84" spans="1:12" ht="13.5" hidden="1" customHeight="1" x14ac:dyDescent="0.15">
      <c r="A84" s="197"/>
      <c r="B84" s="202"/>
      <c r="C84" s="22" t="s">
        <v>243</v>
      </c>
      <c r="D84" s="146">
        <v>17</v>
      </c>
      <c r="E84" s="146">
        <v>2</v>
      </c>
      <c r="F84" s="146">
        <v>100</v>
      </c>
      <c r="G84" s="146">
        <v>1012</v>
      </c>
      <c r="H84" s="146">
        <v>0</v>
      </c>
      <c r="I84" s="146">
        <v>0</v>
      </c>
      <c r="J84" s="146">
        <v>0</v>
      </c>
      <c r="K84" s="146">
        <v>0</v>
      </c>
      <c r="L84" s="147">
        <v>1012</v>
      </c>
    </row>
    <row r="85" spans="1:12" ht="14.25" hidden="1" thickBot="1" x14ac:dyDescent="0.2">
      <c r="A85" s="197"/>
      <c r="B85" s="202"/>
      <c r="C85" s="22" t="s">
        <v>244</v>
      </c>
      <c r="D85" s="146">
        <v>17</v>
      </c>
      <c r="E85" s="146">
        <v>12</v>
      </c>
      <c r="F85" s="146">
        <v>100</v>
      </c>
      <c r="G85" s="146">
        <v>1080</v>
      </c>
      <c r="H85" s="146">
        <v>0</v>
      </c>
      <c r="I85" s="146">
        <v>0</v>
      </c>
      <c r="J85" s="146">
        <v>0</v>
      </c>
      <c r="K85" s="146">
        <v>0</v>
      </c>
      <c r="L85" s="147">
        <v>1080</v>
      </c>
    </row>
    <row r="86" spans="1:12" ht="14.25" hidden="1" thickBot="1" x14ac:dyDescent="0.2">
      <c r="A86" s="197"/>
      <c r="B86" s="202"/>
      <c r="C86" s="22" t="s">
        <v>245</v>
      </c>
      <c r="D86" s="146">
        <v>17</v>
      </c>
      <c r="E86" s="146">
        <v>11</v>
      </c>
      <c r="F86" s="146">
        <v>100</v>
      </c>
      <c r="G86" s="146">
        <v>1149</v>
      </c>
      <c r="H86" s="146">
        <v>0</v>
      </c>
      <c r="I86" s="146">
        <v>0</v>
      </c>
      <c r="J86" s="146">
        <v>0</v>
      </c>
      <c r="K86" s="146">
        <v>0</v>
      </c>
      <c r="L86" s="147">
        <v>1149</v>
      </c>
    </row>
    <row r="87" spans="1:12" ht="14.25" hidden="1" thickBot="1" x14ac:dyDescent="0.2">
      <c r="A87" s="197"/>
      <c r="B87" s="202"/>
      <c r="C87" s="22" t="s">
        <v>246</v>
      </c>
      <c r="D87" s="146">
        <v>21</v>
      </c>
      <c r="E87" s="146">
        <v>21</v>
      </c>
      <c r="F87" s="146">
        <v>100</v>
      </c>
      <c r="G87" s="146">
        <v>1258</v>
      </c>
      <c r="H87" s="146">
        <v>0</v>
      </c>
      <c r="I87" s="146">
        <v>0</v>
      </c>
      <c r="J87" s="146">
        <v>0</v>
      </c>
      <c r="K87" s="146">
        <v>0</v>
      </c>
      <c r="L87" s="147">
        <v>1258</v>
      </c>
    </row>
    <row r="88" spans="1:12" ht="14.25" hidden="1" thickBot="1" x14ac:dyDescent="0.2">
      <c r="A88" s="197"/>
      <c r="B88" s="202"/>
      <c r="C88" s="22" t="s">
        <v>247</v>
      </c>
      <c r="D88" s="146">
        <v>21</v>
      </c>
      <c r="E88" s="146">
        <v>10</v>
      </c>
      <c r="F88" s="146">
        <v>100</v>
      </c>
      <c r="G88" s="146">
        <v>692</v>
      </c>
      <c r="H88" s="146">
        <v>0</v>
      </c>
      <c r="I88" s="146">
        <v>0</v>
      </c>
      <c r="J88" s="146">
        <v>0</v>
      </c>
      <c r="K88" s="146">
        <v>0</v>
      </c>
      <c r="L88" s="147">
        <v>692</v>
      </c>
    </row>
    <row r="89" spans="1:12" ht="14.25" hidden="1" thickBot="1" x14ac:dyDescent="0.2">
      <c r="A89" s="198"/>
      <c r="B89" s="204"/>
      <c r="C89" s="25" t="s">
        <v>248</v>
      </c>
      <c r="D89" s="148">
        <v>21</v>
      </c>
      <c r="E89" s="148">
        <v>10</v>
      </c>
      <c r="F89" s="148">
        <v>85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9">
        <v>0</v>
      </c>
    </row>
    <row r="90" spans="1:12" ht="14.25" hidden="1" thickBot="1" x14ac:dyDescent="0.2">
      <c r="A90" s="197">
        <v>8</v>
      </c>
      <c r="B90" s="203" t="s">
        <v>62</v>
      </c>
      <c r="C90" s="33" t="s">
        <v>237</v>
      </c>
      <c r="D90" s="144">
        <v>17</v>
      </c>
      <c r="E90" s="144">
        <v>9</v>
      </c>
      <c r="F90" s="144">
        <v>100</v>
      </c>
      <c r="G90" s="144">
        <v>1466</v>
      </c>
      <c r="H90" s="144">
        <v>0</v>
      </c>
      <c r="I90" s="144">
        <v>0</v>
      </c>
      <c r="J90" s="144">
        <v>0</v>
      </c>
      <c r="K90" s="144">
        <v>0</v>
      </c>
      <c r="L90" s="145">
        <v>1466</v>
      </c>
    </row>
    <row r="91" spans="1:12" ht="14.25" hidden="1" thickBot="1" x14ac:dyDescent="0.2">
      <c r="A91" s="197"/>
      <c r="B91" s="202"/>
      <c r="C91" s="33" t="s">
        <v>238</v>
      </c>
      <c r="D91" s="146">
        <v>17</v>
      </c>
      <c r="E91" s="146">
        <v>7</v>
      </c>
      <c r="F91" s="146">
        <v>100</v>
      </c>
      <c r="G91" s="146">
        <v>1395</v>
      </c>
      <c r="H91" s="146">
        <v>0</v>
      </c>
      <c r="I91" s="146">
        <v>0</v>
      </c>
      <c r="J91" s="146">
        <v>0</v>
      </c>
      <c r="K91" s="146">
        <v>0</v>
      </c>
      <c r="L91" s="147">
        <v>1395</v>
      </c>
    </row>
    <row r="92" spans="1:12" ht="14.25" hidden="1" thickBot="1" x14ac:dyDescent="0.2">
      <c r="A92" s="197"/>
      <c r="B92" s="202"/>
      <c r="C92" s="33" t="s">
        <v>239</v>
      </c>
      <c r="D92" s="146">
        <v>17</v>
      </c>
      <c r="E92" s="146">
        <v>7</v>
      </c>
      <c r="F92" s="146">
        <v>100</v>
      </c>
      <c r="G92" s="146">
        <v>1343</v>
      </c>
      <c r="H92" s="146">
        <v>0</v>
      </c>
      <c r="I92" s="146">
        <v>0</v>
      </c>
      <c r="J92" s="146">
        <v>0</v>
      </c>
      <c r="K92" s="146">
        <v>0</v>
      </c>
      <c r="L92" s="147">
        <v>1343</v>
      </c>
    </row>
    <row r="93" spans="1:12" ht="14.25" hidden="1" thickBot="1" x14ac:dyDescent="0.2">
      <c r="A93" s="197"/>
      <c r="B93" s="202"/>
      <c r="C93" s="33" t="s">
        <v>240</v>
      </c>
      <c r="D93" s="146">
        <v>11</v>
      </c>
      <c r="E93" s="146">
        <v>7</v>
      </c>
      <c r="F93" s="146">
        <v>100</v>
      </c>
      <c r="G93" s="146">
        <v>1437</v>
      </c>
      <c r="H93" s="146">
        <v>0</v>
      </c>
      <c r="I93" s="146">
        <v>0</v>
      </c>
      <c r="J93" s="146">
        <v>0</v>
      </c>
      <c r="K93" s="146">
        <v>0</v>
      </c>
      <c r="L93" s="147">
        <v>1437</v>
      </c>
    </row>
    <row r="94" spans="1:12" ht="14.25" hidden="1" thickBot="1" x14ac:dyDescent="0.2">
      <c r="A94" s="197"/>
      <c r="B94" s="202"/>
      <c r="C94" s="33" t="s">
        <v>241</v>
      </c>
      <c r="D94" s="146">
        <v>11</v>
      </c>
      <c r="E94" s="146">
        <v>5</v>
      </c>
      <c r="F94" s="146">
        <v>100</v>
      </c>
      <c r="G94" s="146">
        <v>1469</v>
      </c>
      <c r="H94" s="146">
        <v>0</v>
      </c>
      <c r="I94" s="146">
        <v>0</v>
      </c>
      <c r="J94" s="146">
        <v>0</v>
      </c>
      <c r="K94" s="146">
        <v>0</v>
      </c>
      <c r="L94" s="147">
        <v>1469</v>
      </c>
    </row>
    <row r="95" spans="1:12" ht="14.25" hidden="1" thickBot="1" x14ac:dyDescent="0.2">
      <c r="A95" s="197"/>
      <c r="B95" s="202"/>
      <c r="C95" s="22" t="s">
        <v>242</v>
      </c>
      <c r="D95" s="146">
        <v>11</v>
      </c>
      <c r="E95" s="146">
        <v>7</v>
      </c>
      <c r="F95" s="146">
        <v>100</v>
      </c>
      <c r="G95" s="146">
        <v>1431</v>
      </c>
      <c r="H95" s="146">
        <v>0</v>
      </c>
      <c r="I95" s="146">
        <v>0</v>
      </c>
      <c r="J95" s="146">
        <v>0</v>
      </c>
      <c r="K95" s="146">
        <v>0</v>
      </c>
      <c r="L95" s="147">
        <v>1431</v>
      </c>
    </row>
    <row r="96" spans="1:12" ht="13.5" hidden="1" customHeight="1" x14ac:dyDescent="0.15">
      <c r="A96" s="197"/>
      <c r="B96" s="202"/>
      <c r="C96" s="22" t="s">
        <v>243</v>
      </c>
      <c r="D96" s="146">
        <v>11</v>
      </c>
      <c r="E96" s="146">
        <v>7</v>
      </c>
      <c r="F96" s="146">
        <v>100</v>
      </c>
      <c r="G96" s="146">
        <v>1463</v>
      </c>
      <c r="H96" s="146">
        <v>0</v>
      </c>
      <c r="I96" s="146">
        <v>0</v>
      </c>
      <c r="J96" s="146">
        <v>0</v>
      </c>
      <c r="K96" s="146">
        <v>0</v>
      </c>
      <c r="L96" s="147">
        <v>1463</v>
      </c>
    </row>
    <row r="97" spans="1:12" ht="14.25" hidden="1" thickBot="1" x14ac:dyDescent="0.2">
      <c r="A97" s="197"/>
      <c r="B97" s="202"/>
      <c r="C97" s="22" t="s">
        <v>244</v>
      </c>
      <c r="D97" s="146">
        <v>11</v>
      </c>
      <c r="E97" s="146">
        <v>6</v>
      </c>
      <c r="F97" s="146">
        <v>100</v>
      </c>
      <c r="G97" s="146">
        <v>1368</v>
      </c>
      <c r="H97" s="146">
        <v>0</v>
      </c>
      <c r="I97" s="146">
        <v>0</v>
      </c>
      <c r="J97" s="146">
        <v>0</v>
      </c>
      <c r="K97" s="146">
        <v>0</v>
      </c>
      <c r="L97" s="147">
        <v>1368</v>
      </c>
    </row>
    <row r="98" spans="1:12" ht="14.25" hidden="1" thickBot="1" x14ac:dyDescent="0.2">
      <c r="A98" s="197"/>
      <c r="B98" s="202"/>
      <c r="C98" s="22" t="s">
        <v>245</v>
      </c>
      <c r="D98" s="146">
        <v>11</v>
      </c>
      <c r="E98" s="146">
        <v>10</v>
      </c>
      <c r="F98" s="146">
        <v>100</v>
      </c>
      <c r="G98" s="146">
        <v>1537</v>
      </c>
      <c r="H98" s="146">
        <v>0</v>
      </c>
      <c r="I98" s="146">
        <v>0</v>
      </c>
      <c r="J98" s="146">
        <v>0</v>
      </c>
      <c r="K98" s="146">
        <v>0</v>
      </c>
      <c r="L98" s="147">
        <v>1537</v>
      </c>
    </row>
    <row r="99" spans="1:12" ht="14.25" hidden="1" thickBot="1" x14ac:dyDescent="0.2">
      <c r="A99" s="197"/>
      <c r="B99" s="202"/>
      <c r="C99" s="22" t="s">
        <v>246</v>
      </c>
      <c r="D99" s="146">
        <v>11</v>
      </c>
      <c r="E99" s="146">
        <v>10</v>
      </c>
      <c r="F99" s="146">
        <v>100</v>
      </c>
      <c r="G99" s="146">
        <v>1574</v>
      </c>
      <c r="H99" s="146">
        <v>0</v>
      </c>
      <c r="I99" s="146">
        <v>0</v>
      </c>
      <c r="J99" s="146">
        <v>0</v>
      </c>
      <c r="K99" s="146">
        <v>0</v>
      </c>
      <c r="L99" s="147">
        <v>1574</v>
      </c>
    </row>
    <row r="100" spans="1:12" ht="14.25" hidden="1" thickBot="1" x14ac:dyDescent="0.2">
      <c r="A100" s="197"/>
      <c r="B100" s="202"/>
      <c r="C100" s="22" t="s">
        <v>247</v>
      </c>
      <c r="D100" s="146">
        <v>11</v>
      </c>
      <c r="E100" s="146">
        <v>7</v>
      </c>
      <c r="F100" s="146">
        <v>100</v>
      </c>
      <c r="G100" s="146">
        <v>1333</v>
      </c>
      <c r="H100" s="146">
        <v>0</v>
      </c>
      <c r="I100" s="146">
        <v>0</v>
      </c>
      <c r="J100" s="146">
        <v>0</v>
      </c>
      <c r="K100" s="146">
        <v>0</v>
      </c>
      <c r="L100" s="147">
        <v>1333</v>
      </c>
    </row>
    <row r="101" spans="1:12" ht="14.25" hidden="1" thickBot="1" x14ac:dyDescent="0.2">
      <c r="A101" s="198"/>
      <c r="B101" s="204"/>
      <c r="C101" s="25" t="s">
        <v>248</v>
      </c>
      <c r="D101" s="148">
        <v>10</v>
      </c>
      <c r="E101" s="148">
        <v>7</v>
      </c>
      <c r="F101" s="148">
        <v>100</v>
      </c>
      <c r="G101" s="148">
        <v>1414</v>
      </c>
      <c r="H101" s="148">
        <v>0</v>
      </c>
      <c r="I101" s="148">
        <v>0</v>
      </c>
      <c r="J101" s="148">
        <v>0</v>
      </c>
      <c r="K101" s="148">
        <v>0</v>
      </c>
      <c r="L101" s="149">
        <v>1414</v>
      </c>
    </row>
    <row r="102" spans="1:12" ht="14.25" hidden="1" thickBot="1" x14ac:dyDescent="0.2">
      <c r="A102" s="197">
        <v>9</v>
      </c>
      <c r="B102" s="203" t="s">
        <v>63</v>
      </c>
      <c r="C102" s="33" t="s">
        <v>237</v>
      </c>
      <c r="D102" s="144">
        <v>44</v>
      </c>
      <c r="E102" s="144">
        <v>33</v>
      </c>
      <c r="F102" s="144">
        <v>100</v>
      </c>
      <c r="G102" s="144">
        <v>3614</v>
      </c>
      <c r="H102" s="144">
        <v>0</v>
      </c>
      <c r="I102" s="144">
        <v>0</v>
      </c>
      <c r="J102" s="144">
        <v>0</v>
      </c>
      <c r="K102" s="144">
        <v>0</v>
      </c>
      <c r="L102" s="145">
        <v>3614</v>
      </c>
    </row>
    <row r="103" spans="1:12" ht="14.25" hidden="1" thickBot="1" x14ac:dyDescent="0.2">
      <c r="A103" s="197"/>
      <c r="B103" s="202"/>
      <c r="C103" s="33" t="s">
        <v>238</v>
      </c>
      <c r="D103" s="146">
        <v>44</v>
      </c>
      <c r="E103" s="146">
        <v>32</v>
      </c>
      <c r="F103" s="146">
        <v>100</v>
      </c>
      <c r="G103" s="146">
        <v>6174</v>
      </c>
      <c r="H103" s="146">
        <v>0</v>
      </c>
      <c r="I103" s="146">
        <v>0</v>
      </c>
      <c r="J103" s="146">
        <v>0</v>
      </c>
      <c r="K103" s="146">
        <v>0</v>
      </c>
      <c r="L103" s="147">
        <v>6174</v>
      </c>
    </row>
    <row r="104" spans="1:12" ht="14.25" hidden="1" thickBot="1" x14ac:dyDescent="0.2">
      <c r="A104" s="197"/>
      <c r="B104" s="202"/>
      <c r="C104" s="33" t="s">
        <v>239</v>
      </c>
      <c r="D104" s="146">
        <v>44</v>
      </c>
      <c r="E104" s="146">
        <v>35</v>
      </c>
      <c r="F104" s="146">
        <v>100</v>
      </c>
      <c r="G104" s="146">
        <v>6014</v>
      </c>
      <c r="H104" s="146">
        <v>0</v>
      </c>
      <c r="I104" s="146">
        <v>0</v>
      </c>
      <c r="J104" s="146">
        <v>0</v>
      </c>
      <c r="K104" s="146">
        <v>0</v>
      </c>
      <c r="L104" s="147">
        <v>6014</v>
      </c>
    </row>
    <row r="105" spans="1:12" ht="14.25" hidden="1" thickBot="1" x14ac:dyDescent="0.2">
      <c r="A105" s="197"/>
      <c r="B105" s="202"/>
      <c r="C105" s="33" t="s">
        <v>240</v>
      </c>
      <c r="D105" s="146">
        <v>44</v>
      </c>
      <c r="E105" s="146">
        <v>37</v>
      </c>
      <c r="F105" s="146">
        <v>100</v>
      </c>
      <c r="G105" s="146">
        <v>6691</v>
      </c>
      <c r="H105" s="146">
        <v>0</v>
      </c>
      <c r="I105" s="146">
        <v>0</v>
      </c>
      <c r="J105" s="146">
        <v>0</v>
      </c>
      <c r="K105" s="146">
        <v>0</v>
      </c>
      <c r="L105" s="147">
        <v>6691</v>
      </c>
    </row>
    <row r="106" spans="1:12" ht="14.25" hidden="1" thickBot="1" x14ac:dyDescent="0.2">
      <c r="A106" s="197"/>
      <c r="B106" s="202"/>
      <c r="C106" s="33" t="s">
        <v>241</v>
      </c>
      <c r="D106" s="146">
        <v>44</v>
      </c>
      <c r="E106" s="146">
        <v>35</v>
      </c>
      <c r="F106" s="146">
        <v>100</v>
      </c>
      <c r="G106" s="146">
        <v>6059</v>
      </c>
      <c r="H106" s="146">
        <v>0</v>
      </c>
      <c r="I106" s="146">
        <v>0</v>
      </c>
      <c r="J106" s="146">
        <v>0</v>
      </c>
      <c r="K106" s="146">
        <v>0</v>
      </c>
      <c r="L106" s="147">
        <v>6059</v>
      </c>
    </row>
    <row r="107" spans="1:12" ht="14.25" hidden="1" thickBot="1" x14ac:dyDescent="0.2">
      <c r="A107" s="197"/>
      <c r="B107" s="202"/>
      <c r="C107" s="22" t="s">
        <v>242</v>
      </c>
      <c r="D107" s="146">
        <v>44</v>
      </c>
      <c r="E107" s="146">
        <v>38</v>
      </c>
      <c r="F107" s="146">
        <v>100</v>
      </c>
      <c r="G107" s="146">
        <v>6290</v>
      </c>
      <c r="H107" s="146">
        <v>0</v>
      </c>
      <c r="I107" s="146">
        <v>0</v>
      </c>
      <c r="J107" s="146">
        <v>0</v>
      </c>
      <c r="K107" s="146">
        <v>0</v>
      </c>
      <c r="L107" s="147">
        <v>6290</v>
      </c>
    </row>
    <row r="108" spans="1:12" ht="13.5" hidden="1" customHeight="1" x14ac:dyDescent="0.15">
      <c r="A108" s="197"/>
      <c r="B108" s="202"/>
      <c r="C108" s="22" t="s">
        <v>243</v>
      </c>
      <c r="D108" s="146">
        <v>50</v>
      </c>
      <c r="E108" s="146">
        <v>50</v>
      </c>
      <c r="F108" s="146">
        <v>100</v>
      </c>
      <c r="G108" s="146">
        <v>3687</v>
      </c>
      <c r="H108" s="146">
        <v>0</v>
      </c>
      <c r="I108" s="146">
        <v>0</v>
      </c>
      <c r="J108" s="146">
        <v>0</v>
      </c>
      <c r="K108" s="146">
        <v>0</v>
      </c>
      <c r="L108" s="147">
        <v>3687</v>
      </c>
    </row>
    <row r="109" spans="1:12" ht="14.25" hidden="1" thickBot="1" x14ac:dyDescent="0.2">
      <c r="A109" s="197"/>
      <c r="B109" s="202"/>
      <c r="C109" s="22" t="s">
        <v>244</v>
      </c>
      <c r="D109" s="146">
        <v>50</v>
      </c>
      <c r="E109" s="146">
        <v>32</v>
      </c>
      <c r="F109" s="146">
        <v>100</v>
      </c>
      <c r="G109" s="146">
        <v>6472</v>
      </c>
      <c r="H109" s="146">
        <v>0</v>
      </c>
      <c r="I109" s="146">
        <v>0</v>
      </c>
      <c r="J109" s="146">
        <v>0</v>
      </c>
      <c r="K109" s="146">
        <v>0</v>
      </c>
      <c r="L109" s="147">
        <v>6472</v>
      </c>
    </row>
    <row r="110" spans="1:12" ht="14.25" hidden="1" thickBot="1" x14ac:dyDescent="0.2">
      <c r="A110" s="197"/>
      <c r="B110" s="202"/>
      <c r="C110" s="22" t="s">
        <v>245</v>
      </c>
      <c r="D110" s="146">
        <v>50</v>
      </c>
      <c r="E110" s="146">
        <v>43</v>
      </c>
      <c r="F110" s="146">
        <v>100</v>
      </c>
      <c r="G110" s="146">
        <v>7018</v>
      </c>
      <c r="H110" s="146">
        <v>0</v>
      </c>
      <c r="I110" s="146">
        <v>0</v>
      </c>
      <c r="J110" s="146">
        <v>0</v>
      </c>
      <c r="K110" s="146">
        <v>0</v>
      </c>
      <c r="L110" s="147">
        <v>7018</v>
      </c>
    </row>
    <row r="111" spans="1:12" ht="14.25" hidden="1" thickBot="1" x14ac:dyDescent="0.2">
      <c r="A111" s="197"/>
      <c r="B111" s="202"/>
      <c r="C111" s="22" t="s">
        <v>246</v>
      </c>
      <c r="D111" s="146">
        <v>50</v>
      </c>
      <c r="E111" s="146">
        <v>41</v>
      </c>
      <c r="F111" s="146">
        <v>100</v>
      </c>
      <c r="G111" s="146">
        <v>7129</v>
      </c>
      <c r="H111" s="146">
        <v>0</v>
      </c>
      <c r="I111" s="146">
        <v>0</v>
      </c>
      <c r="J111" s="146">
        <v>0</v>
      </c>
      <c r="K111" s="146">
        <v>0</v>
      </c>
      <c r="L111" s="147">
        <v>7129</v>
      </c>
    </row>
    <row r="112" spans="1:12" ht="14.25" hidden="1" thickBot="1" x14ac:dyDescent="0.2">
      <c r="A112" s="197"/>
      <c r="B112" s="202"/>
      <c r="C112" s="22" t="s">
        <v>247</v>
      </c>
      <c r="D112" s="146">
        <v>50</v>
      </c>
      <c r="E112" s="146">
        <v>40</v>
      </c>
      <c r="F112" s="146">
        <v>100</v>
      </c>
      <c r="G112" s="146">
        <v>6693</v>
      </c>
      <c r="H112" s="146">
        <v>0</v>
      </c>
      <c r="I112" s="146">
        <v>0</v>
      </c>
      <c r="J112" s="146">
        <v>0</v>
      </c>
      <c r="K112" s="146">
        <v>0</v>
      </c>
      <c r="L112" s="147">
        <v>6693</v>
      </c>
    </row>
    <row r="113" spans="1:12" ht="14.25" hidden="1" thickBot="1" x14ac:dyDescent="0.2">
      <c r="A113" s="198"/>
      <c r="B113" s="204"/>
      <c r="C113" s="25" t="s">
        <v>248</v>
      </c>
      <c r="D113" s="148">
        <v>50</v>
      </c>
      <c r="E113" s="148">
        <v>37</v>
      </c>
      <c r="F113" s="148">
        <v>100</v>
      </c>
      <c r="G113" s="148">
        <v>6794</v>
      </c>
      <c r="H113" s="148">
        <v>0</v>
      </c>
      <c r="I113" s="148">
        <v>0</v>
      </c>
      <c r="J113" s="148">
        <v>0</v>
      </c>
      <c r="K113" s="148">
        <v>0</v>
      </c>
      <c r="L113" s="149">
        <v>6794</v>
      </c>
    </row>
    <row r="114" spans="1:12" x14ac:dyDescent="0.15">
      <c r="A114" s="197">
        <v>4</v>
      </c>
      <c r="B114" s="203" t="s">
        <v>64</v>
      </c>
      <c r="C114" s="33" t="s">
        <v>237</v>
      </c>
      <c r="D114" s="144">
        <v>111</v>
      </c>
      <c r="E114" s="144">
        <v>71</v>
      </c>
      <c r="F114" s="144">
        <v>100</v>
      </c>
      <c r="G114" s="150">
        <v>21134</v>
      </c>
      <c r="H114" s="150">
        <v>0</v>
      </c>
      <c r="I114" s="150">
        <v>0</v>
      </c>
      <c r="J114" s="150">
        <v>0</v>
      </c>
      <c r="K114" s="150">
        <v>0</v>
      </c>
      <c r="L114" s="145">
        <v>21134</v>
      </c>
    </row>
    <row r="115" spans="1:12" x14ac:dyDescent="0.15">
      <c r="A115" s="197"/>
      <c r="B115" s="202"/>
      <c r="C115" s="33" t="s">
        <v>238</v>
      </c>
      <c r="D115" s="146">
        <v>111</v>
      </c>
      <c r="E115" s="146">
        <v>53</v>
      </c>
      <c r="F115" s="146">
        <v>100</v>
      </c>
      <c r="G115" s="151">
        <v>16670</v>
      </c>
      <c r="H115" s="151">
        <v>0</v>
      </c>
      <c r="I115" s="151">
        <v>0</v>
      </c>
      <c r="J115" s="151">
        <v>0</v>
      </c>
      <c r="K115" s="151">
        <v>0</v>
      </c>
      <c r="L115" s="147">
        <v>16670</v>
      </c>
    </row>
    <row r="116" spans="1:12" x14ac:dyDescent="0.15">
      <c r="A116" s="197"/>
      <c r="B116" s="202"/>
      <c r="C116" s="33" t="s">
        <v>239</v>
      </c>
      <c r="D116" s="146">
        <v>111</v>
      </c>
      <c r="E116" s="146">
        <v>52</v>
      </c>
      <c r="F116" s="146">
        <v>100</v>
      </c>
      <c r="G116" s="151">
        <v>14650</v>
      </c>
      <c r="H116" s="151">
        <v>0</v>
      </c>
      <c r="I116" s="151">
        <v>0</v>
      </c>
      <c r="J116" s="151">
        <v>0</v>
      </c>
      <c r="K116" s="151">
        <v>0</v>
      </c>
      <c r="L116" s="147">
        <v>14650</v>
      </c>
    </row>
    <row r="117" spans="1:12" x14ac:dyDescent="0.15">
      <c r="A117" s="197"/>
      <c r="B117" s="202"/>
      <c r="C117" s="33" t="s">
        <v>240</v>
      </c>
      <c r="D117" s="146">
        <v>111</v>
      </c>
      <c r="E117" s="146">
        <v>83</v>
      </c>
      <c r="F117" s="146">
        <v>100</v>
      </c>
      <c r="G117" s="151">
        <v>23446</v>
      </c>
      <c r="H117" s="151">
        <v>0</v>
      </c>
      <c r="I117" s="151">
        <v>0</v>
      </c>
      <c r="J117" s="151">
        <v>0</v>
      </c>
      <c r="K117" s="151">
        <v>0</v>
      </c>
      <c r="L117" s="147">
        <v>23446</v>
      </c>
    </row>
    <row r="118" spans="1:12" x14ac:dyDescent="0.15">
      <c r="A118" s="197"/>
      <c r="B118" s="202"/>
      <c r="C118" s="33" t="s">
        <v>241</v>
      </c>
      <c r="D118" s="146">
        <v>111</v>
      </c>
      <c r="E118" s="146">
        <v>103</v>
      </c>
      <c r="F118" s="146">
        <v>100</v>
      </c>
      <c r="G118" s="151">
        <v>25829</v>
      </c>
      <c r="H118" s="151">
        <v>0</v>
      </c>
      <c r="I118" s="151">
        <v>0</v>
      </c>
      <c r="J118" s="151">
        <v>0</v>
      </c>
      <c r="K118" s="151">
        <v>0</v>
      </c>
      <c r="L118" s="147">
        <v>25829</v>
      </c>
    </row>
    <row r="119" spans="1:12" x14ac:dyDescent="0.15">
      <c r="A119" s="197"/>
      <c r="B119" s="202"/>
      <c r="C119" s="22" t="s">
        <v>242</v>
      </c>
      <c r="D119" s="146">
        <v>111</v>
      </c>
      <c r="E119" s="146">
        <v>108</v>
      </c>
      <c r="F119" s="146">
        <v>100</v>
      </c>
      <c r="G119" s="151">
        <v>23088</v>
      </c>
      <c r="H119" s="151">
        <v>0</v>
      </c>
      <c r="I119" s="151">
        <v>0</v>
      </c>
      <c r="J119" s="151">
        <v>0</v>
      </c>
      <c r="K119" s="151">
        <v>0</v>
      </c>
      <c r="L119" s="147">
        <v>23088</v>
      </c>
    </row>
    <row r="120" spans="1:12" ht="13.5" customHeight="1" x14ac:dyDescent="0.15">
      <c r="A120" s="197"/>
      <c r="B120" s="202"/>
      <c r="C120" s="22" t="s">
        <v>243</v>
      </c>
      <c r="D120" s="146">
        <v>111</v>
      </c>
      <c r="E120" s="146">
        <v>46</v>
      </c>
      <c r="F120" s="146">
        <v>100</v>
      </c>
      <c r="G120" s="151">
        <v>13036</v>
      </c>
      <c r="H120" s="151">
        <v>0</v>
      </c>
      <c r="I120" s="151">
        <v>0</v>
      </c>
      <c r="J120" s="151">
        <v>0</v>
      </c>
      <c r="K120" s="151">
        <v>0</v>
      </c>
      <c r="L120" s="147">
        <v>13036</v>
      </c>
    </row>
    <row r="121" spans="1:12" x14ac:dyDescent="0.15">
      <c r="A121" s="197"/>
      <c r="B121" s="202"/>
      <c r="C121" s="22" t="s">
        <v>244</v>
      </c>
      <c r="D121" s="146">
        <v>111</v>
      </c>
      <c r="E121" s="146">
        <v>53</v>
      </c>
      <c r="F121" s="146">
        <v>100</v>
      </c>
      <c r="G121" s="151">
        <v>11857</v>
      </c>
      <c r="H121" s="151">
        <v>0</v>
      </c>
      <c r="I121" s="151">
        <v>0</v>
      </c>
      <c r="J121" s="151">
        <v>0</v>
      </c>
      <c r="K121" s="151">
        <v>0</v>
      </c>
      <c r="L121" s="147">
        <v>11857</v>
      </c>
    </row>
    <row r="122" spans="1:12" x14ac:dyDescent="0.15">
      <c r="A122" s="197"/>
      <c r="B122" s="202"/>
      <c r="C122" s="22" t="s">
        <v>245</v>
      </c>
      <c r="D122" s="146">
        <v>108</v>
      </c>
      <c r="E122" s="146">
        <v>80</v>
      </c>
      <c r="F122" s="146">
        <v>100</v>
      </c>
      <c r="G122" s="151">
        <v>17783</v>
      </c>
      <c r="H122" s="151">
        <v>0</v>
      </c>
      <c r="I122" s="151">
        <v>0</v>
      </c>
      <c r="J122" s="151">
        <v>0</v>
      </c>
      <c r="K122" s="151">
        <v>0</v>
      </c>
      <c r="L122" s="147">
        <v>17783</v>
      </c>
    </row>
    <row r="123" spans="1:12" x14ac:dyDescent="0.15">
      <c r="A123" s="197"/>
      <c r="B123" s="202"/>
      <c r="C123" s="22" t="s">
        <v>246</v>
      </c>
      <c r="D123" s="146">
        <v>108</v>
      </c>
      <c r="E123" s="146">
        <v>79</v>
      </c>
      <c r="F123" s="146">
        <v>100</v>
      </c>
      <c r="G123" s="151">
        <v>21974</v>
      </c>
      <c r="H123" s="151">
        <v>0</v>
      </c>
      <c r="I123" s="151">
        <v>0</v>
      </c>
      <c r="J123" s="151">
        <v>0</v>
      </c>
      <c r="K123" s="151">
        <v>0</v>
      </c>
      <c r="L123" s="147">
        <v>21974</v>
      </c>
    </row>
    <row r="124" spans="1:12" x14ac:dyDescent="0.15">
      <c r="A124" s="197"/>
      <c r="B124" s="202"/>
      <c r="C124" s="22" t="s">
        <v>247</v>
      </c>
      <c r="D124" s="146">
        <v>108</v>
      </c>
      <c r="E124" s="146">
        <v>85</v>
      </c>
      <c r="F124" s="146">
        <v>100</v>
      </c>
      <c r="G124" s="151">
        <v>24364</v>
      </c>
      <c r="H124" s="151">
        <v>0</v>
      </c>
      <c r="I124" s="151">
        <v>0</v>
      </c>
      <c r="J124" s="151">
        <v>0</v>
      </c>
      <c r="K124" s="151">
        <v>0</v>
      </c>
      <c r="L124" s="147">
        <v>24364</v>
      </c>
    </row>
    <row r="125" spans="1:12" ht="14.25" thickBot="1" x14ac:dyDescent="0.2">
      <c r="A125" s="198"/>
      <c r="B125" s="204"/>
      <c r="C125" s="25" t="s">
        <v>248</v>
      </c>
      <c r="D125" s="148">
        <v>108</v>
      </c>
      <c r="E125" s="148">
        <v>69</v>
      </c>
      <c r="F125" s="148">
        <v>100</v>
      </c>
      <c r="G125" s="152">
        <v>17047</v>
      </c>
      <c r="H125" s="152">
        <v>0</v>
      </c>
      <c r="I125" s="152">
        <v>0</v>
      </c>
      <c r="J125" s="152">
        <v>0</v>
      </c>
      <c r="K125" s="152">
        <v>0</v>
      </c>
      <c r="L125" s="149">
        <v>17047</v>
      </c>
    </row>
    <row r="126" spans="1:12" ht="14.25" hidden="1" thickBot="1" x14ac:dyDescent="0.2">
      <c r="A126" s="197">
        <v>11</v>
      </c>
      <c r="B126" s="203" t="s">
        <v>65</v>
      </c>
      <c r="C126" s="33" t="s">
        <v>237</v>
      </c>
      <c r="D126" s="144">
        <v>108</v>
      </c>
      <c r="E126" s="144">
        <v>96</v>
      </c>
      <c r="F126" s="144">
        <v>100</v>
      </c>
      <c r="G126" s="150">
        <v>8501</v>
      </c>
      <c r="H126" s="150">
        <v>0</v>
      </c>
      <c r="I126" s="150">
        <v>0</v>
      </c>
      <c r="J126" s="150">
        <v>0</v>
      </c>
      <c r="K126" s="150">
        <v>0</v>
      </c>
      <c r="L126" s="145">
        <v>8501</v>
      </c>
    </row>
    <row r="127" spans="1:12" ht="14.25" hidden="1" thickBot="1" x14ac:dyDescent="0.2">
      <c r="A127" s="197"/>
      <c r="B127" s="202"/>
      <c r="C127" s="33" t="s">
        <v>238</v>
      </c>
      <c r="D127" s="146">
        <v>108</v>
      </c>
      <c r="E127" s="146">
        <v>96</v>
      </c>
      <c r="F127" s="146">
        <v>100</v>
      </c>
      <c r="G127" s="151">
        <v>7219</v>
      </c>
      <c r="H127" s="151">
        <v>0</v>
      </c>
      <c r="I127" s="151">
        <v>0</v>
      </c>
      <c r="J127" s="151">
        <v>0</v>
      </c>
      <c r="K127" s="151">
        <v>0</v>
      </c>
      <c r="L127" s="147">
        <v>7219</v>
      </c>
    </row>
    <row r="128" spans="1:12" ht="14.25" hidden="1" thickBot="1" x14ac:dyDescent="0.2">
      <c r="A128" s="197"/>
      <c r="B128" s="202"/>
      <c r="C128" s="33" t="s">
        <v>239</v>
      </c>
      <c r="D128" s="146">
        <v>108</v>
      </c>
      <c r="E128" s="146">
        <v>101</v>
      </c>
      <c r="F128" s="146">
        <v>100</v>
      </c>
      <c r="G128" s="151">
        <v>7788</v>
      </c>
      <c r="H128" s="151">
        <v>0</v>
      </c>
      <c r="I128" s="151">
        <v>0</v>
      </c>
      <c r="J128" s="151">
        <v>0</v>
      </c>
      <c r="K128" s="151">
        <v>0</v>
      </c>
      <c r="L128" s="147">
        <v>7788</v>
      </c>
    </row>
    <row r="129" spans="1:12" ht="14.25" hidden="1" thickBot="1" x14ac:dyDescent="0.2">
      <c r="A129" s="197"/>
      <c r="B129" s="202"/>
      <c r="C129" s="33" t="s">
        <v>240</v>
      </c>
      <c r="D129" s="146">
        <v>106</v>
      </c>
      <c r="E129" s="146">
        <v>86</v>
      </c>
      <c r="F129" s="146">
        <v>100</v>
      </c>
      <c r="G129" s="151">
        <v>7001</v>
      </c>
      <c r="H129" s="151">
        <v>0</v>
      </c>
      <c r="I129" s="151">
        <v>0</v>
      </c>
      <c r="J129" s="151">
        <v>0</v>
      </c>
      <c r="K129" s="151">
        <v>0</v>
      </c>
      <c r="L129" s="147">
        <v>7001</v>
      </c>
    </row>
    <row r="130" spans="1:12" ht="14.25" hidden="1" thickBot="1" x14ac:dyDescent="0.2">
      <c r="A130" s="197"/>
      <c r="B130" s="202"/>
      <c r="C130" s="33" t="s">
        <v>241</v>
      </c>
      <c r="D130" s="146">
        <v>110</v>
      </c>
      <c r="E130" s="146">
        <v>110</v>
      </c>
      <c r="F130" s="146">
        <v>100</v>
      </c>
      <c r="G130" s="151">
        <v>6797</v>
      </c>
      <c r="H130" s="151">
        <v>0</v>
      </c>
      <c r="I130" s="151">
        <v>0</v>
      </c>
      <c r="J130" s="151">
        <v>0</v>
      </c>
      <c r="K130" s="151">
        <v>0</v>
      </c>
      <c r="L130" s="147">
        <v>6797</v>
      </c>
    </row>
    <row r="131" spans="1:12" ht="14.25" hidden="1" thickBot="1" x14ac:dyDescent="0.2">
      <c r="A131" s="197"/>
      <c r="B131" s="202"/>
      <c r="C131" s="22" t="s">
        <v>242</v>
      </c>
      <c r="D131" s="146">
        <v>110</v>
      </c>
      <c r="E131" s="146">
        <v>98</v>
      </c>
      <c r="F131" s="146">
        <v>100</v>
      </c>
      <c r="G131" s="151">
        <v>11018</v>
      </c>
      <c r="H131" s="151">
        <v>0</v>
      </c>
      <c r="I131" s="151">
        <v>0</v>
      </c>
      <c r="J131" s="151">
        <v>0</v>
      </c>
      <c r="K131" s="151">
        <v>0</v>
      </c>
      <c r="L131" s="147">
        <v>11018</v>
      </c>
    </row>
    <row r="132" spans="1:12" ht="13.5" hidden="1" customHeight="1" x14ac:dyDescent="0.15">
      <c r="A132" s="197"/>
      <c r="B132" s="202"/>
      <c r="C132" s="22" t="s">
        <v>243</v>
      </c>
      <c r="D132" s="146">
        <v>110</v>
      </c>
      <c r="E132" s="146">
        <v>101</v>
      </c>
      <c r="F132" s="146">
        <v>100</v>
      </c>
      <c r="G132" s="151">
        <v>6410</v>
      </c>
      <c r="H132" s="151">
        <v>0</v>
      </c>
      <c r="I132" s="151">
        <v>0</v>
      </c>
      <c r="J132" s="151">
        <v>0</v>
      </c>
      <c r="K132" s="151">
        <v>0</v>
      </c>
      <c r="L132" s="147">
        <v>6410</v>
      </c>
    </row>
    <row r="133" spans="1:12" ht="14.25" hidden="1" thickBot="1" x14ac:dyDescent="0.2">
      <c r="A133" s="197"/>
      <c r="B133" s="202"/>
      <c r="C133" s="22" t="s">
        <v>244</v>
      </c>
      <c r="D133" s="146">
        <v>110</v>
      </c>
      <c r="E133" s="146">
        <v>108</v>
      </c>
      <c r="F133" s="146">
        <v>100</v>
      </c>
      <c r="G133" s="151">
        <v>6062</v>
      </c>
      <c r="H133" s="151">
        <v>0</v>
      </c>
      <c r="I133" s="151">
        <v>0</v>
      </c>
      <c r="J133" s="151">
        <v>0</v>
      </c>
      <c r="K133" s="151">
        <v>0</v>
      </c>
      <c r="L133" s="147">
        <v>6062</v>
      </c>
    </row>
    <row r="134" spans="1:12" ht="14.25" hidden="1" thickBot="1" x14ac:dyDescent="0.2">
      <c r="A134" s="197"/>
      <c r="B134" s="202"/>
      <c r="C134" s="22" t="s">
        <v>245</v>
      </c>
      <c r="D134" s="146">
        <v>110</v>
      </c>
      <c r="E134" s="146">
        <v>91</v>
      </c>
      <c r="F134" s="146">
        <v>100</v>
      </c>
      <c r="G134" s="151">
        <v>6650</v>
      </c>
      <c r="H134" s="151">
        <v>0</v>
      </c>
      <c r="I134" s="151">
        <v>0</v>
      </c>
      <c r="J134" s="151">
        <v>0</v>
      </c>
      <c r="K134" s="151">
        <v>0</v>
      </c>
      <c r="L134" s="147">
        <v>6650</v>
      </c>
    </row>
    <row r="135" spans="1:12" ht="14.25" hidden="1" thickBot="1" x14ac:dyDescent="0.2">
      <c r="A135" s="197"/>
      <c r="B135" s="202"/>
      <c r="C135" s="22" t="s">
        <v>246</v>
      </c>
      <c r="D135" s="146">
        <v>115</v>
      </c>
      <c r="E135" s="146">
        <v>115</v>
      </c>
      <c r="F135" s="146">
        <v>100</v>
      </c>
      <c r="G135" s="151">
        <v>7462</v>
      </c>
      <c r="H135" s="151">
        <v>0</v>
      </c>
      <c r="I135" s="151">
        <v>0</v>
      </c>
      <c r="J135" s="151">
        <v>0</v>
      </c>
      <c r="K135" s="151">
        <v>0</v>
      </c>
      <c r="L135" s="147">
        <v>7462</v>
      </c>
    </row>
    <row r="136" spans="1:12" ht="14.25" hidden="1" thickBot="1" x14ac:dyDescent="0.2">
      <c r="A136" s="197"/>
      <c r="B136" s="202"/>
      <c r="C136" s="22" t="s">
        <v>247</v>
      </c>
      <c r="D136" s="146">
        <v>115</v>
      </c>
      <c r="E136" s="146">
        <v>106</v>
      </c>
      <c r="F136" s="146">
        <v>100</v>
      </c>
      <c r="G136" s="151">
        <v>6098</v>
      </c>
      <c r="H136" s="151">
        <v>0</v>
      </c>
      <c r="I136" s="151">
        <v>0</v>
      </c>
      <c r="J136" s="151">
        <v>0</v>
      </c>
      <c r="K136" s="151">
        <v>0</v>
      </c>
      <c r="L136" s="147">
        <v>6098</v>
      </c>
    </row>
    <row r="137" spans="1:12" ht="14.25" hidden="1" thickBot="1" x14ac:dyDescent="0.2">
      <c r="A137" s="198"/>
      <c r="B137" s="204"/>
      <c r="C137" s="25" t="s">
        <v>248</v>
      </c>
      <c r="D137" s="148">
        <v>115</v>
      </c>
      <c r="E137" s="148">
        <v>113</v>
      </c>
      <c r="F137" s="148">
        <v>99</v>
      </c>
      <c r="G137" s="152">
        <v>7478</v>
      </c>
      <c r="H137" s="152">
        <v>0</v>
      </c>
      <c r="I137" s="152">
        <v>0</v>
      </c>
      <c r="J137" s="152">
        <v>0</v>
      </c>
      <c r="K137" s="152">
        <v>0</v>
      </c>
      <c r="L137" s="149">
        <v>7478</v>
      </c>
    </row>
    <row r="138" spans="1:12" x14ac:dyDescent="0.15">
      <c r="A138" s="196">
        <v>5</v>
      </c>
      <c r="B138" s="203" t="s">
        <v>66</v>
      </c>
      <c r="C138" s="18" t="s">
        <v>237</v>
      </c>
      <c r="D138" s="144">
        <v>123</v>
      </c>
      <c r="E138" s="144">
        <v>84</v>
      </c>
      <c r="F138" s="144">
        <v>100</v>
      </c>
      <c r="G138" s="150">
        <v>26917</v>
      </c>
      <c r="H138" s="150">
        <v>0</v>
      </c>
      <c r="I138" s="150">
        <v>0</v>
      </c>
      <c r="J138" s="150">
        <v>0</v>
      </c>
      <c r="K138" s="150">
        <v>0</v>
      </c>
      <c r="L138" s="145">
        <v>26917</v>
      </c>
    </row>
    <row r="139" spans="1:12" x14ac:dyDescent="0.15">
      <c r="A139" s="197"/>
      <c r="B139" s="202"/>
      <c r="C139" s="33" t="s">
        <v>238</v>
      </c>
      <c r="D139" s="146">
        <v>123</v>
      </c>
      <c r="E139" s="146">
        <v>86</v>
      </c>
      <c r="F139" s="146">
        <v>100</v>
      </c>
      <c r="G139" s="151">
        <v>28628</v>
      </c>
      <c r="H139" s="151">
        <v>0</v>
      </c>
      <c r="I139" s="151">
        <v>0</v>
      </c>
      <c r="J139" s="151">
        <v>0</v>
      </c>
      <c r="K139" s="151">
        <v>0</v>
      </c>
      <c r="L139" s="147">
        <v>28628</v>
      </c>
    </row>
    <row r="140" spans="1:12" x14ac:dyDescent="0.15">
      <c r="A140" s="197"/>
      <c r="B140" s="202"/>
      <c r="C140" s="33" t="s">
        <v>239</v>
      </c>
      <c r="D140" s="146">
        <v>123</v>
      </c>
      <c r="E140" s="146">
        <v>99</v>
      </c>
      <c r="F140" s="146">
        <v>100</v>
      </c>
      <c r="G140" s="151">
        <v>34051</v>
      </c>
      <c r="H140" s="151">
        <v>0</v>
      </c>
      <c r="I140" s="151">
        <v>0</v>
      </c>
      <c r="J140" s="151">
        <v>0</v>
      </c>
      <c r="K140" s="151">
        <v>0</v>
      </c>
      <c r="L140" s="147">
        <v>34051</v>
      </c>
    </row>
    <row r="141" spans="1:12" x14ac:dyDescent="0.15">
      <c r="A141" s="197"/>
      <c r="B141" s="202"/>
      <c r="C141" s="33" t="s">
        <v>240</v>
      </c>
      <c r="D141" s="146">
        <v>144</v>
      </c>
      <c r="E141" s="146">
        <v>144</v>
      </c>
      <c r="F141" s="146">
        <v>100</v>
      </c>
      <c r="G141" s="151">
        <v>48267</v>
      </c>
      <c r="H141" s="151">
        <v>0</v>
      </c>
      <c r="I141" s="151">
        <v>0</v>
      </c>
      <c r="J141" s="151">
        <v>0</v>
      </c>
      <c r="K141" s="151">
        <v>0</v>
      </c>
      <c r="L141" s="147">
        <v>48267</v>
      </c>
    </row>
    <row r="142" spans="1:12" x14ac:dyDescent="0.15">
      <c r="A142" s="197"/>
      <c r="B142" s="202"/>
      <c r="C142" s="33" t="s">
        <v>241</v>
      </c>
      <c r="D142" s="146">
        <v>144</v>
      </c>
      <c r="E142" s="146">
        <v>116</v>
      </c>
      <c r="F142" s="146">
        <v>100</v>
      </c>
      <c r="G142" s="151">
        <v>40908</v>
      </c>
      <c r="H142" s="151">
        <v>0</v>
      </c>
      <c r="I142" s="151">
        <v>0</v>
      </c>
      <c r="J142" s="151">
        <v>0</v>
      </c>
      <c r="K142" s="151">
        <v>0</v>
      </c>
      <c r="L142" s="147">
        <v>40908</v>
      </c>
    </row>
    <row r="143" spans="1:12" x14ac:dyDescent="0.15">
      <c r="A143" s="197"/>
      <c r="B143" s="202"/>
      <c r="C143" s="22" t="s">
        <v>242</v>
      </c>
      <c r="D143" s="146">
        <v>144</v>
      </c>
      <c r="E143" s="146">
        <v>114</v>
      </c>
      <c r="F143" s="146">
        <v>100</v>
      </c>
      <c r="G143" s="151">
        <v>37158</v>
      </c>
      <c r="H143" s="151">
        <v>0</v>
      </c>
      <c r="I143" s="151">
        <v>0</v>
      </c>
      <c r="J143" s="151">
        <v>0</v>
      </c>
      <c r="K143" s="151">
        <v>0</v>
      </c>
      <c r="L143" s="147">
        <v>37158</v>
      </c>
    </row>
    <row r="144" spans="1:12" ht="13.5" customHeight="1" x14ac:dyDescent="0.15">
      <c r="A144" s="197"/>
      <c r="B144" s="202"/>
      <c r="C144" s="22" t="s">
        <v>243</v>
      </c>
      <c r="D144" s="146">
        <v>144</v>
      </c>
      <c r="E144" s="146">
        <v>93</v>
      </c>
      <c r="F144" s="146">
        <v>100</v>
      </c>
      <c r="G144" s="151">
        <v>30676</v>
      </c>
      <c r="H144" s="151">
        <v>0</v>
      </c>
      <c r="I144" s="151">
        <v>0</v>
      </c>
      <c r="J144" s="151">
        <v>0</v>
      </c>
      <c r="K144" s="151">
        <v>0</v>
      </c>
      <c r="L144" s="147">
        <v>30676</v>
      </c>
    </row>
    <row r="145" spans="1:12" x14ac:dyDescent="0.15">
      <c r="A145" s="197"/>
      <c r="B145" s="202"/>
      <c r="C145" s="22" t="s">
        <v>244</v>
      </c>
      <c r="D145" s="146">
        <v>144</v>
      </c>
      <c r="E145" s="146">
        <v>82</v>
      </c>
      <c r="F145" s="146">
        <v>100</v>
      </c>
      <c r="G145" s="151">
        <v>26572</v>
      </c>
      <c r="H145" s="151">
        <v>0</v>
      </c>
      <c r="I145" s="151">
        <v>0</v>
      </c>
      <c r="J145" s="151">
        <v>0</v>
      </c>
      <c r="K145" s="151">
        <v>0</v>
      </c>
      <c r="L145" s="147">
        <v>26572</v>
      </c>
    </row>
    <row r="146" spans="1:12" x14ac:dyDescent="0.15">
      <c r="A146" s="197"/>
      <c r="B146" s="202"/>
      <c r="C146" s="22" t="s">
        <v>245</v>
      </c>
      <c r="D146" s="146">
        <v>144</v>
      </c>
      <c r="E146" s="146">
        <v>86</v>
      </c>
      <c r="F146" s="146">
        <v>100</v>
      </c>
      <c r="G146" s="151">
        <v>27103</v>
      </c>
      <c r="H146" s="151">
        <v>0</v>
      </c>
      <c r="I146" s="151">
        <v>0</v>
      </c>
      <c r="J146" s="151">
        <v>0</v>
      </c>
      <c r="K146" s="151">
        <v>0</v>
      </c>
      <c r="L146" s="147">
        <v>27103</v>
      </c>
    </row>
    <row r="147" spans="1:12" x14ac:dyDescent="0.15">
      <c r="A147" s="197"/>
      <c r="B147" s="202"/>
      <c r="C147" s="22" t="s">
        <v>246</v>
      </c>
      <c r="D147" s="146">
        <v>144</v>
      </c>
      <c r="E147" s="146">
        <v>88</v>
      </c>
      <c r="F147" s="146">
        <v>100</v>
      </c>
      <c r="G147" s="151">
        <v>22910</v>
      </c>
      <c r="H147" s="151">
        <v>0</v>
      </c>
      <c r="I147" s="151">
        <v>0</v>
      </c>
      <c r="J147" s="151">
        <v>0</v>
      </c>
      <c r="K147" s="151">
        <v>0</v>
      </c>
      <c r="L147" s="147">
        <v>22910</v>
      </c>
    </row>
    <row r="148" spans="1:12" x14ac:dyDescent="0.15">
      <c r="A148" s="197"/>
      <c r="B148" s="202"/>
      <c r="C148" s="22" t="s">
        <v>247</v>
      </c>
      <c r="D148" s="146">
        <v>144</v>
      </c>
      <c r="E148" s="146">
        <v>96</v>
      </c>
      <c r="F148" s="146">
        <v>100</v>
      </c>
      <c r="G148" s="151">
        <v>23855</v>
      </c>
      <c r="H148" s="151">
        <v>0</v>
      </c>
      <c r="I148" s="151">
        <v>0</v>
      </c>
      <c r="J148" s="151">
        <v>0</v>
      </c>
      <c r="K148" s="151">
        <v>0</v>
      </c>
      <c r="L148" s="147">
        <v>23855</v>
      </c>
    </row>
    <row r="149" spans="1:12" ht="14.25" thickBot="1" x14ac:dyDescent="0.2">
      <c r="A149" s="198"/>
      <c r="B149" s="204"/>
      <c r="C149" s="25" t="s">
        <v>248</v>
      </c>
      <c r="D149" s="148">
        <v>144</v>
      </c>
      <c r="E149" s="148">
        <v>82</v>
      </c>
      <c r="F149" s="148">
        <v>100</v>
      </c>
      <c r="G149" s="152">
        <v>23027</v>
      </c>
      <c r="H149" s="152">
        <v>0</v>
      </c>
      <c r="I149" s="152">
        <v>0</v>
      </c>
      <c r="J149" s="152">
        <v>0</v>
      </c>
      <c r="K149" s="152">
        <v>0</v>
      </c>
      <c r="L149" s="149">
        <v>23027</v>
      </c>
    </row>
    <row r="150" spans="1:12" x14ac:dyDescent="0.15">
      <c r="A150" s="197">
        <v>6</v>
      </c>
      <c r="B150" s="203" t="s">
        <v>67</v>
      </c>
      <c r="C150" s="33" t="s">
        <v>237</v>
      </c>
      <c r="D150" s="144">
        <v>35</v>
      </c>
      <c r="E150" s="144">
        <v>16</v>
      </c>
      <c r="F150" s="144">
        <v>100</v>
      </c>
      <c r="G150" s="150">
        <v>5917</v>
      </c>
      <c r="H150" s="150">
        <v>0</v>
      </c>
      <c r="I150" s="150">
        <v>0</v>
      </c>
      <c r="J150" s="150">
        <v>0</v>
      </c>
      <c r="K150" s="150">
        <v>0</v>
      </c>
      <c r="L150" s="145">
        <v>5917</v>
      </c>
    </row>
    <row r="151" spans="1:12" x14ac:dyDescent="0.15">
      <c r="A151" s="197"/>
      <c r="B151" s="202"/>
      <c r="C151" s="33" t="s">
        <v>238</v>
      </c>
      <c r="D151" s="146">
        <v>35</v>
      </c>
      <c r="E151" s="146">
        <v>19</v>
      </c>
      <c r="F151" s="146">
        <v>100</v>
      </c>
      <c r="G151" s="151">
        <v>6163</v>
      </c>
      <c r="H151" s="151">
        <v>0</v>
      </c>
      <c r="I151" s="151">
        <v>0</v>
      </c>
      <c r="J151" s="151">
        <v>0</v>
      </c>
      <c r="K151" s="151">
        <v>0</v>
      </c>
      <c r="L151" s="147">
        <v>6163</v>
      </c>
    </row>
    <row r="152" spans="1:12" x14ac:dyDescent="0.15">
      <c r="A152" s="197"/>
      <c r="B152" s="202"/>
      <c r="C152" s="33" t="s">
        <v>239</v>
      </c>
      <c r="D152" s="146">
        <v>35</v>
      </c>
      <c r="E152" s="146">
        <v>25</v>
      </c>
      <c r="F152" s="146">
        <v>100</v>
      </c>
      <c r="G152" s="151">
        <v>7289</v>
      </c>
      <c r="H152" s="151">
        <v>0</v>
      </c>
      <c r="I152" s="151">
        <v>0</v>
      </c>
      <c r="J152" s="151">
        <v>0</v>
      </c>
      <c r="K152" s="151">
        <v>0</v>
      </c>
      <c r="L152" s="147">
        <v>7289</v>
      </c>
    </row>
    <row r="153" spans="1:12" x14ac:dyDescent="0.15">
      <c r="A153" s="197"/>
      <c r="B153" s="202"/>
      <c r="C153" s="33" t="s">
        <v>240</v>
      </c>
      <c r="D153" s="146">
        <v>35</v>
      </c>
      <c r="E153" s="146">
        <v>32</v>
      </c>
      <c r="F153" s="146">
        <v>100</v>
      </c>
      <c r="G153" s="151">
        <v>10165</v>
      </c>
      <c r="H153" s="151">
        <v>0</v>
      </c>
      <c r="I153" s="151">
        <v>0</v>
      </c>
      <c r="J153" s="151">
        <v>0</v>
      </c>
      <c r="K153" s="151">
        <v>0</v>
      </c>
      <c r="L153" s="147">
        <v>10165</v>
      </c>
    </row>
    <row r="154" spans="1:12" x14ac:dyDescent="0.15">
      <c r="A154" s="197"/>
      <c r="B154" s="202"/>
      <c r="C154" s="33" t="s">
        <v>241</v>
      </c>
      <c r="D154" s="146">
        <v>37</v>
      </c>
      <c r="E154" s="146">
        <v>37</v>
      </c>
      <c r="F154" s="146">
        <v>100</v>
      </c>
      <c r="G154" s="151">
        <v>11295</v>
      </c>
      <c r="H154" s="151">
        <v>0</v>
      </c>
      <c r="I154" s="151">
        <v>0</v>
      </c>
      <c r="J154" s="151">
        <v>0</v>
      </c>
      <c r="K154" s="151">
        <v>0</v>
      </c>
      <c r="L154" s="147">
        <v>11295</v>
      </c>
    </row>
    <row r="155" spans="1:12" x14ac:dyDescent="0.15">
      <c r="A155" s="197"/>
      <c r="B155" s="202"/>
      <c r="C155" s="22" t="s">
        <v>242</v>
      </c>
      <c r="D155" s="146">
        <v>37</v>
      </c>
      <c r="E155" s="146">
        <v>29</v>
      </c>
      <c r="F155" s="146">
        <v>100</v>
      </c>
      <c r="G155" s="151">
        <v>9258</v>
      </c>
      <c r="H155" s="151">
        <v>0</v>
      </c>
      <c r="I155" s="151">
        <v>0</v>
      </c>
      <c r="J155" s="151">
        <v>0</v>
      </c>
      <c r="K155" s="151">
        <v>0</v>
      </c>
      <c r="L155" s="147">
        <v>9258</v>
      </c>
    </row>
    <row r="156" spans="1:12" ht="13.5" customHeight="1" x14ac:dyDescent="0.15">
      <c r="A156" s="197"/>
      <c r="B156" s="202"/>
      <c r="C156" s="22" t="s">
        <v>243</v>
      </c>
      <c r="D156" s="146">
        <v>37</v>
      </c>
      <c r="E156" s="146">
        <v>19</v>
      </c>
      <c r="F156" s="146">
        <v>100</v>
      </c>
      <c r="G156" s="151">
        <v>6423</v>
      </c>
      <c r="H156" s="151">
        <v>0</v>
      </c>
      <c r="I156" s="151">
        <v>0</v>
      </c>
      <c r="J156" s="151">
        <v>0</v>
      </c>
      <c r="K156" s="151">
        <v>0</v>
      </c>
      <c r="L156" s="147">
        <v>6423</v>
      </c>
    </row>
    <row r="157" spans="1:12" x14ac:dyDescent="0.15">
      <c r="A157" s="197"/>
      <c r="B157" s="202"/>
      <c r="C157" s="22" t="s">
        <v>244</v>
      </c>
      <c r="D157" s="146">
        <v>37</v>
      </c>
      <c r="E157" s="146">
        <v>22</v>
      </c>
      <c r="F157" s="146">
        <v>100</v>
      </c>
      <c r="G157" s="151">
        <v>6456</v>
      </c>
      <c r="H157" s="151">
        <v>0</v>
      </c>
      <c r="I157" s="151">
        <v>0</v>
      </c>
      <c r="J157" s="151">
        <v>0</v>
      </c>
      <c r="K157" s="151">
        <v>0</v>
      </c>
      <c r="L157" s="147">
        <v>6456</v>
      </c>
    </row>
    <row r="158" spans="1:12" x14ac:dyDescent="0.15">
      <c r="A158" s="197"/>
      <c r="B158" s="202"/>
      <c r="C158" s="22" t="s">
        <v>245</v>
      </c>
      <c r="D158" s="146">
        <v>37</v>
      </c>
      <c r="E158" s="146">
        <v>30</v>
      </c>
      <c r="F158" s="146">
        <v>100</v>
      </c>
      <c r="G158" s="151">
        <v>8721</v>
      </c>
      <c r="H158" s="151">
        <v>0</v>
      </c>
      <c r="I158" s="151">
        <v>0</v>
      </c>
      <c r="J158" s="151">
        <v>0</v>
      </c>
      <c r="K158" s="151">
        <v>0</v>
      </c>
      <c r="L158" s="147">
        <v>8721</v>
      </c>
    </row>
    <row r="159" spans="1:12" x14ac:dyDescent="0.15">
      <c r="A159" s="197"/>
      <c r="B159" s="202"/>
      <c r="C159" s="22" t="s">
        <v>246</v>
      </c>
      <c r="D159" s="146">
        <v>37</v>
      </c>
      <c r="E159" s="146">
        <v>34</v>
      </c>
      <c r="F159" s="146">
        <v>100</v>
      </c>
      <c r="G159" s="151">
        <v>8884</v>
      </c>
      <c r="H159" s="151">
        <v>0</v>
      </c>
      <c r="I159" s="151">
        <v>0</v>
      </c>
      <c r="J159" s="151">
        <v>0</v>
      </c>
      <c r="K159" s="151">
        <v>0</v>
      </c>
      <c r="L159" s="147">
        <v>8884</v>
      </c>
    </row>
    <row r="160" spans="1:12" x14ac:dyDescent="0.15">
      <c r="A160" s="197"/>
      <c r="B160" s="202"/>
      <c r="C160" s="22" t="s">
        <v>247</v>
      </c>
      <c r="D160" s="146">
        <v>37</v>
      </c>
      <c r="E160" s="146">
        <v>28</v>
      </c>
      <c r="F160" s="146">
        <v>100</v>
      </c>
      <c r="G160" s="151">
        <v>7559</v>
      </c>
      <c r="H160" s="151">
        <v>0</v>
      </c>
      <c r="I160" s="151">
        <v>0</v>
      </c>
      <c r="J160" s="151">
        <v>0</v>
      </c>
      <c r="K160" s="151">
        <v>0</v>
      </c>
      <c r="L160" s="147">
        <v>7559</v>
      </c>
    </row>
    <row r="161" spans="1:12" ht="14.25" thickBot="1" x14ac:dyDescent="0.2">
      <c r="A161" s="198"/>
      <c r="B161" s="204"/>
      <c r="C161" s="25" t="s">
        <v>248</v>
      </c>
      <c r="D161" s="148">
        <v>37</v>
      </c>
      <c r="E161" s="148">
        <v>25</v>
      </c>
      <c r="F161" s="148">
        <v>100</v>
      </c>
      <c r="G161" s="152">
        <v>7945</v>
      </c>
      <c r="H161" s="152">
        <v>0</v>
      </c>
      <c r="I161" s="152">
        <v>0</v>
      </c>
      <c r="J161" s="152">
        <v>0</v>
      </c>
      <c r="K161" s="152">
        <v>0</v>
      </c>
      <c r="L161" s="149">
        <v>7945</v>
      </c>
    </row>
    <row r="162" spans="1:12" s="12" customFormat="1" x14ac:dyDescent="0.15">
      <c r="A162" s="197">
        <v>7</v>
      </c>
      <c r="B162" s="199" t="str">
        <f>別表3【長崎2】!B161</f>
        <v>長崎港西琴平岸壁</v>
      </c>
      <c r="C162" s="33" t="s">
        <v>237</v>
      </c>
      <c r="D162" s="144">
        <v>95</v>
      </c>
      <c r="E162" s="144">
        <v>67</v>
      </c>
      <c r="F162" s="144">
        <v>100</v>
      </c>
      <c r="G162" s="144">
        <v>13085</v>
      </c>
      <c r="H162" s="144">
        <v>0</v>
      </c>
      <c r="I162" s="144">
        <v>0</v>
      </c>
      <c r="J162" s="144">
        <v>0</v>
      </c>
      <c r="K162" s="144">
        <v>0</v>
      </c>
      <c r="L162" s="145">
        <v>13085</v>
      </c>
    </row>
    <row r="163" spans="1:12" s="12" customFormat="1" x14ac:dyDescent="0.15">
      <c r="A163" s="197"/>
      <c r="B163" s="200"/>
      <c r="C163" s="33" t="s">
        <v>238</v>
      </c>
      <c r="D163" s="146">
        <v>95</v>
      </c>
      <c r="E163" s="146">
        <v>80</v>
      </c>
      <c r="F163" s="146">
        <v>99</v>
      </c>
      <c r="G163" s="146">
        <v>18299</v>
      </c>
      <c r="H163" s="146">
        <v>0</v>
      </c>
      <c r="I163" s="146">
        <v>0</v>
      </c>
      <c r="J163" s="146">
        <v>0</v>
      </c>
      <c r="K163" s="146">
        <v>0</v>
      </c>
      <c r="L163" s="147">
        <v>18299</v>
      </c>
    </row>
    <row r="164" spans="1:12" s="12" customFormat="1" x14ac:dyDescent="0.15">
      <c r="A164" s="197"/>
      <c r="B164" s="200"/>
      <c r="C164" s="33" t="s">
        <v>239</v>
      </c>
      <c r="D164" s="146">
        <v>95</v>
      </c>
      <c r="E164" s="146">
        <v>83</v>
      </c>
      <c r="F164" s="146">
        <v>96</v>
      </c>
      <c r="G164" s="146">
        <v>23348</v>
      </c>
      <c r="H164" s="146">
        <v>0</v>
      </c>
      <c r="I164" s="146">
        <v>0</v>
      </c>
      <c r="J164" s="146">
        <v>0</v>
      </c>
      <c r="K164" s="146">
        <v>0</v>
      </c>
      <c r="L164" s="147">
        <v>23348</v>
      </c>
    </row>
    <row r="165" spans="1:12" s="12" customFormat="1" x14ac:dyDescent="0.15">
      <c r="A165" s="197"/>
      <c r="B165" s="200"/>
      <c r="C165" s="33" t="s">
        <v>240</v>
      </c>
      <c r="D165" s="146">
        <v>95</v>
      </c>
      <c r="E165" s="146">
        <v>95</v>
      </c>
      <c r="F165" s="146">
        <v>95</v>
      </c>
      <c r="G165" s="146">
        <v>33425</v>
      </c>
      <c r="H165" s="146">
        <v>0</v>
      </c>
      <c r="I165" s="146">
        <v>0</v>
      </c>
      <c r="J165" s="146">
        <v>0</v>
      </c>
      <c r="K165" s="146">
        <v>0</v>
      </c>
      <c r="L165" s="147">
        <v>33425</v>
      </c>
    </row>
    <row r="166" spans="1:12" s="12" customFormat="1" x14ac:dyDescent="0.15">
      <c r="A166" s="197"/>
      <c r="B166" s="200"/>
      <c r="C166" s="33" t="s">
        <v>241</v>
      </c>
      <c r="D166" s="146">
        <v>95</v>
      </c>
      <c r="E166" s="146">
        <v>94</v>
      </c>
      <c r="F166" s="146">
        <v>94</v>
      </c>
      <c r="G166" s="146">
        <v>27739</v>
      </c>
      <c r="H166" s="146">
        <v>0</v>
      </c>
      <c r="I166" s="146">
        <v>0</v>
      </c>
      <c r="J166" s="146">
        <v>0</v>
      </c>
      <c r="K166" s="146">
        <v>0</v>
      </c>
      <c r="L166" s="147">
        <v>27739</v>
      </c>
    </row>
    <row r="167" spans="1:12" s="12" customFormat="1" x14ac:dyDescent="0.15">
      <c r="A167" s="197"/>
      <c r="B167" s="200"/>
      <c r="C167" s="22" t="s">
        <v>242</v>
      </c>
      <c r="D167" s="146">
        <v>97</v>
      </c>
      <c r="E167" s="146">
        <v>97</v>
      </c>
      <c r="F167" s="146">
        <v>94</v>
      </c>
      <c r="G167" s="146">
        <v>38923</v>
      </c>
      <c r="H167" s="146">
        <v>0</v>
      </c>
      <c r="I167" s="146">
        <v>0</v>
      </c>
      <c r="J167" s="146">
        <v>0</v>
      </c>
      <c r="K167" s="146">
        <v>0</v>
      </c>
      <c r="L167" s="147">
        <v>38923</v>
      </c>
    </row>
    <row r="168" spans="1:12" s="12" customFormat="1" x14ac:dyDescent="0.15">
      <c r="A168" s="197"/>
      <c r="B168" s="200"/>
      <c r="C168" s="22" t="s">
        <v>243</v>
      </c>
      <c r="D168" s="146">
        <v>100</v>
      </c>
      <c r="E168" s="146">
        <v>100</v>
      </c>
      <c r="F168" s="146">
        <v>97</v>
      </c>
      <c r="G168" s="146">
        <v>18515</v>
      </c>
      <c r="H168" s="146">
        <v>0</v>
      </c>
      <c r="I168" s="146">
        <v>0</v>
      </c>
      <c r="J168" s="146">
        <v>0</v>
      </c>
      <c r="K168" s="146">
        <v>0</v>
      </c>
      <c r="L168" s="147">
        <v>18515</v>
      </c>
    </row>
    <row r="169" spans="1:12" s="12" customFormat="1" x14ac:dyDescent="0.15">
      <c r="A169" s="197"/>
      <c r="B169" s="200"/>
      <c r="C169" s="22" t="s">
        <v>244</v>
      </c>
      <c r="D169" s="146">
        <v>100</v>
      </c>
      <c r="E169" s="146">
        <v>74</v>
      </c>
      <c r="F169" s="146">
        <v>99</v>
      </c>
      <c r="G169" s="146">
        <v>21736</v>
      </c>
      <c r="H169" s="146">
        <v>0</v>
      </c>
      <c r="I169" s="146">
        <v>0</v>
      </c>
      <c r="J169" s="146">
        <v>0</v>
      </c>
      <c r="K169" s="146">
        <v>0</v>
      </c>
      <c r="L169" s="147">
        <v>21736</v>
      </c>
    </row>
    <row r="170" spans="1:12" s="12" customFormat="1" x14ac:dyDescent="0.15">
      <c r="A170" s="197"/>
      <c r="B170" s="200"/>
      <c r="C170" s="22" t="s">
        <v>245</v>
      </c>
      <c r="D170" s="146">
        <v>100</v>
      </c>
      <c r="E170" s="146">
        <v>67</v>
      </c>
      <c r="F170" s="146">
        <v>100</v>
      </c>
      <c r="G170" s="146">
        <v>21239</v>
      </c>
      <c r="H170" s="146">
        <v>0</v>
      </c>
      <c r="I170" s="146">
        <v>0</v>
      </c>
      <c r="J170" s="146">
        <v>0</v>
      </c>
      <c r="K170" s="146">
        <v>0</v>
      </c>
      <c r="L170" s="147">
        <v>21239</v>
      </c>
    </row>
    <row r="171" spans="1:12" s="12" customFormat="1" x14ac:dyDescent="0.15">
      <c r="A171" s="197"/>
      <c r="B171" s="200"/>
      <c r="C171" s="22" t="s">
        <v>246</v>
      </c>
      <c r="D171" s="146">
        <v>100</v>
      </c>
      <c r="E171" s="146">
        <v>77</v>
      </c>
      <c r="F171" s="146">
        <v>99</v>
      </c>
      <c r="G171" s="146">
        <v>16838</v>
      </c>
      <c r="H171" s="146">
        <v>0</v>
      </c>
      <c r="I171" s="146">
        <v>0</v>
      </c>
      <c r="J171" s="146">
        <v>0</v>
      </c>
      <c r="K171" s="146">
        <v>0</v>
      </c>
      <c r="L171" s="147">
        <v>16838</v>
      </c>
    </row>
    <row r="172" spans="1:12" s="12" customFormat="1" x14ac:dyDescent="0.15">
      <c r="A172" s="197"/>
      <c r="B172" s="200"/>
      <c r="C172" s="22" t="s">
        <v>247</v>
      </c>
      <c r="D172" s="146">
        <v>100</v>
      </c>
      <c r="E172" s="146">
        <v>35</v>
      </c>
      <c r="F172" s="146">
        <v>100</v>
      </c>
      <c r="G172" s="146">
        <v>874</v>
      </c>
      <c r="H172" s="146">
        <v>0</v>
      </c>
      <c r="I172" s="146">
        <v>0</v>
      </c>
      <c r="J172" s="146">
        <v>0</v>
      </c>
      <c r="K172" s="146">
        <v>0</v>
      </c>
      <c r="L172" s="147">
        <v>874</v>
      </c>
    </row>
    <row r="173" spans="1:12" s="12" customFormat="1" ht="14.25" thickBot="1" x14ac:dyDescent="0.2">
      <c r="A173" s="198"/>
      <c r="B173" s="201"/>
      <c r="C173" s="25" t="s">
        <v>248</v>
      </c>
      <c r="D173" s="148">
        <v>100</v>
      </c>
      <c r="E173" s="148">
        <v>74</v>
      </c>
      <c r="F173" s="148">
        <v>100</v>
      </c>
      <c r="G173" s="148">
        <v>14695</v>
      </c>
      <c r="H173" s="148">
        <v>0</v>
      </c>
      <c r="I173" s="148">
        <v>0</v>
      </c>
      <c r="J173" s="148">
        <v>0</v>
      </c>
      <c r="K173" s="148">
        <v>0</v>
      </c>
      <c r="L173" s="149">
        <v>14695</v>
      </c>
    </row>
    <row r="174" spans="1:12" s="12" customFormat="1" ht="14.25" hidden="1" thickBot="1" x14ac:dyDescent="0.2">
      <c r="A174" s="197">
        <v>15</v>
      </c>
      <c r="B174" s="199" t="str">
        <f>+別表3【長崎2】!B173</f>
        <v>鳴鼓トンネル</v>
      </c>
      <c r="C174" s="33" t="s">
        <v>237</v>
      </c>
      <c r="D174" s="153">
        <v>173</v>
      </c>
      <c r="E174" s="153">
        <v>116</v>
      </c>
      <c r="F174" s="153">
        <v>95</v>
      </c>
      <c r="G174" s="144">
        <v>0</v>
      </c>
      <c r="H174" s="144">
        <v>0</v>
      </c>
      <c r="I174" s="144">
        <v>7346</v>
      </c>
      <c r="J174" s="144">
        <v>0</v>
      </c>
      <c r="K174" s="144">
        <v>14609</v>
      </c>
      <c r="L174" s="145">
        <v>21955</v>
      </c>
    </row>
    <row r="175" spans="1:12" s="12" customFormat="1" ht="14.25" hidden="1" thickBot="1" x14ac:dyDescent="0.2">
      <c r="A175" s="197"/>
      <c r="B175" s="200"/>
      <c r="C175" s="33" t="s">
        <v>238</v>
      </c>
      <c r="D175" s="146">
        <v>173</v>
      </c>
      <c r="E175" s="146">
        <v>116</v>
      </c>
      <c r="F175" s="146">
        <v>95</v>
      </c>
      <c r="G175" s="146">
        <v>0</v>
      </c>
      <c r="H175" s="146">
        <v>0</v>
      </c>
      <c r="I175" s="146">
        <v>9480</v>
      </c>
      <c r="J175" s="146">
        <v>0</v>
      </c>
      <c r="K175" s="146">
        <v>13044</v>
      </c>
      <c r="L175" s="147">
        <v>22524</v>
      </c>
    </row>
    <row r="176" spans="1:12" s="12" customFormat="1" ht="14.25" hidden="1" thickBot="1" x14ac:dyDescent="0.2">
      <c r="A176" s="197"/>
      <c r="B176" s="200"/>
      <c r="C176" s="33" t="s">
        <v>239</v>
      </c>
      <c r="D176" s="146">
        <v>173</v>
      </c>
      <c r="E176" s="146">
        <v>113</v>
      </c>
      <c r="F176" s="146">
        <v>95</v>
      </c>
      <c r="G176" s="146">
        <v>0</v>
      </c>
      <c r="H176" s="146">
        <v>0</v>
      </c>
      <c r="I176" s="146">
        <v>5813</v>
      </c>
      <c r="J176" s="146">
        <v>0</v>
      </c>
      <c r="K176" s="146">
        <v>15786</v>
      </c>
      <c r="L176" s="147">
        <v>21599</v>
      </c>
    </row>
    <row r="177" spans="1:12" s="12" customFormat="1" ht="14.25" hidden="1" thickBot="1" x14ac:dyDescent="0.2">
      <c r="A177" s="197"/>
      <c r="B177" s="200"/>
      <c r="C177" s="33" t="s">
        <v>240</v>
      </c>
      <c r="D177" s="146">
        <v>173</v>
      </c>
      <c r="E177" s="146">
        <v>111</v>
      </c>
      <c r="F177" s="146">
        <v>95</v>
      </c>
      <c r="G177" s="146">
        <v>0</v>
      </c>
      <c r="H177" s="146">
        <v>7915</v>
      </c>
      <c r="I177" s="146">
        <v>0</v>
      </c>
      <c r="J177" s="146">
        <v>14290</v>
      </c>
      <c r="K177" s="146">
        <v>0</v>
      </c>
      <c r="L177" s="147">
        <v>22205</v>
      </c>
    </row>
    <row r="178" spans="1:12" s="12" customFormat="1" ht="14.25" hidden="1" thickBot="1" x14ac:dyDescent="0.2">
      <c r="A178" s="197"/>
      <c r="B178" s="200"/>
      <c r="C178" s="33" t="s">
        <v>241</v>
      </c>
      <c r="D178" s="146">
        <v>173</v>
      </c>
      <c r="E178" s="146">
        <v>124</v>
      </c>
      <c r="F178" s="146">
        <v>95</v>
      </c>
      <c r="G178" s="146">
        <v>0</v>
      </c>
      <c r="H178" s="146">
        <v>6387</v>
      </c>
      <c r="I178" s="146">
        <v>0</v>
      </c>
      <c r="J178" s="146">
        <v>16032</v>
      </c>
      <c r="K178" s="146">
        <v>0</v>
      </c>
      <c r="L178" s="147">
        <v>22419</v>
      </c>
    </row>
    <row r="179" spans="1:12" s="12" customFormat="1" ht="14.25" hidden="1" thickBot="1" x14ac:dyDescent="0.2">
      <c r="A179" s="197"/>
      <c r="B179" s="200"/>
      <c r="C179" s="22" t="s">
        <v>242</v>
      </c>
      <c r="D179" s="146">
        <v>173</v>
      </c>
      <c r="E179" s="146">
        <v>112</v>
      </c>
      <c r="F179" s="146">
        <v>95</v>
      </c>
      <c r="G179" s="146">
        <v>0</v>
      </c>
      <c r="H179" s="146">
        <v>7143</v>
      </c>
      <c r="I179" s="146">
        <v>0</v>
      </c>
      <c r="J179" s="146">
        <v>14388</v>
      </c>
      <c r="K179" s="146">
        <v>0</v>
      </c>
      <c r="L179" s="147">
        <v>21531</v>
      </c>
    </row>
    <row r="180" spans="1:12" s="12" customFormat="1" ht="14.25" hidden="1" thickBot="1" x14ac:dyDescent="0.2">
      <c r="A180" s="197"/>
      <c r="B180" s="200"/>
      <c r="C180" s="22" t="s">
        <v>243</v>
      </c>
      <c r="D180" s="146">
        <v>173</v>
      </c>
      <c r="E180" s="146">
        <v>115</v>
      </c>
      <c r="F180" s="146">
        <v>95</v>
      </c>
      <c r="G180" s="146">
        <v>0</v>
      </c>
      <c r="H180" s="146">
        <v>0</v>
      </c>
      <c r="I180" s="146">
        <v>7237</v>
      </c>
      <c r="J180" s="146">
        <v>0</v>
      </c>
      <c r="K180" s="146">
        <v>15290</v>
      </c>
      <c r="L180" s="147">
        <v>22527</v>
      </c>
    </row>
    <row r="181" spans="1:12" s="12" customFormat="1" ht="14.25" hidden="1" thickBot="1" x14ac:dyDescent="0.2">
      <c r="A181" s="197"/>
      <c r="B181" s="200"/>
      <c r="C181" s="22" t="s">
        <v>244</v>
      </c>
      <c r="D181" s="146">
        <v>173</v>
      </c>
      <c r="E181" s="146">
        <v>116</v>
      </c>
      <c r="F181" s="146">
        <v>95</v>
      </c>
      <c r="G181" s="146">
        <v>0</v>
      </c>
      <c r="H181" s="146">
        <v>0</v>
      </c>
      <c r="I181" s="146">
        <v>7231</v>
      </c>
      <c r="J181" s="146">
        <v>0</v>
      </c>
      <c r="K181" s="146">
        <v>14745</v>
      </c>
      <c r="L181" s="147">
        <v>21976</v>
      </c>
    </row>
    <row r="182" spans="1:12" s="12" customFormat="1" ht="14.25" hidden="1" thickBot="1" x14ac:dyDescent="0.2">
      <c r="A182" s="197"/>
      <c r="B182" s="200"/>
      <c r="C182" s="22" t="s">
        <v>245</v>
      </c>
      <c r="D182" s="146">
        <v>173</v>
      </c>
      <c r="E182" s="146">
        <v>119</v>
      </c>
      <c r="F182" s="146">
        <v>95</v>
      </c>
      <c r="G182" s="146">
        <v>0</v>
      </c>
      <c r="H182" s="146">
        <v>0</v>
      </c>
      <c r="I182" s="146">
        <v>7396</v>
      </c>
      <c r="J182" s="146">
        <v>0</v>
      </c>
      <c r="K182" s="146">
        <v>16075</v>
      </c>
      <c r="L182" s="147">
        <v>23471</v>
      </c>
    </row>
    <row r="183" spans="1:12" s="12" customFormat="1" ht="14.25" hidden="1" thickBot="1" x14ac:dyDescent="0.2">
      <c r="A183" s="197"/>
      <c r="B183" s="200"/>
      <c r="C183" s="22" t="s">
        <v>246</v>
      </c>
      <c r="D183" s="146">
        <v>173</v>
      </c>
      <c r="E183" s="146">
        <v>120</v>
      </c>
      <c r="F183" s="146">
        <v>95</v>
      </c>
      <c r="G183" s="146">
        <v>0</v>
      </c>
      <c r="H183" s="146">
        <v>0</v>
      </c>
      <c r="I183" s="146">
        <v>8934</v>
      </c>
      <c r="J183" s="146">
        <v>0</v>
      </c>
      <c r="K183" s="146">
        <v>14228</v>
      </c>
      <c r="L183" s="147">
        <v>23162</v>
      </c>
    </row>
    <row r="184" spans="1:12" s="12" customFormat="1" ht="14.25" hidden="1" thickBot="1" x14ac:dyDescent="0.2">
      <c r="A184" s="197"/>
      <c r="B184" s="200"/>
      <c r="C184" s="22" t="s">
        <v>247</v>
      </c>
      <c r="D184" s="146">
        <v>173</v>
      </c>
      <c r="E184" s="146">
        <v>118</v>
      </c>
      <c r="F184" s="146">
        <v>95</v>
      </c>
      <c r="G184" s="146">
        <v>0</v>
      </c>
      <c r="H184" s="146">
        <v>0</v>
      </c>
      <c r="I184" s="146">
        <v>7459</v>
      </c>
      <c r="J184" s="146">
        <v>0</v>
      </c>
      <c r="K184" s="146">
        <v>14135</v>
      </c>
      <c r="L184" s="147">
        <v>21594</v>
      </c>
    </row>
    <row r="185" spans="1:12" s="12" customFormat="1" ht="14.25" hidden="1" thickBot="1" x14ac:dyDescent="0.2">
      <c r="A185" s="198"/>
      <c r="B185" s="201"/>
      <c r="C185" s="25" t="s">
        <v>248</v>
      </c>
      <c r="D185" s="148">
        <v>227</v>
      </c>
      <c r="E185" s="148">
        <v>227</v>
      </c>
      <c r="F185" s="148">
        <v>95</v>
      </c>
      <c r="G185" s="148">
        <v>0</v>
      </c>
      <c r="H185" s="148">
        <v>0</v>
      </c>
      <c r="I185" s="148">
        <v>8276</v>
      </c>
      <c r="J185" s="148">
        <v>0</v>
      </c>
      <c r="K185" s="148">
        <v>14955</v>
      </c>
      <c r="L185" s="149">
        <v>23231</v>
      </c>
    </row>
    <row r="186" spans="1:12" ht="14.25" hidden="1" thickBot="1" x14ac:dyDescent="0.2">
      <c r="A186" s="197">
        <v>16</v>
      </c>
      <c r="B186" s="199" t="s">
        <v>41</v>
      </c>
      <c r="C186" s="33" t="s">
        <v>237</v>
      </c>
      <c r="D186" s="144">
        <v>242</v>
      </c>
      <c r="E186" s="144">
        <v>131</v>
      </c>
      <c r="F186" s="144">
        <v>100</v>
      </c>
      <c r="G186" s="144">
        <v>27359</v>
      </c>
      <c r="H186" s="144">
        <v>0</v>
      </c>
      <c r="I186" s="144">
        <v>0</v>
      </c>
      <c r="J186" s="144">
        <v>0</v>
      </c>
      <c r="K186" s="144">
        <v>0</v>
      </c>
      <c r="L186" s="145">
        <v>27359</v>
      </c>
    </row>
    <row r="187" spans="1:12" ht="14.25" hidden="1" thickBot="1" x14ac:dyDescent="0.2">
      <c r="A187" s="197"/>
      <c r="B187" s="200"/>
      <c r="C187" s="33" t="s">
        <v>238</v>
      </c>
      <c r="D187" s="146">
        <v>242</v>
      </c>
      <c r="E187" s="146">
        <v>169</v>
      </c>
      <c r="F187" s="146">
        <v>100</v>
      </c>
      <c r="G187" s="146">
        <v>35122</v>
      </c>
      <c r="H187" s="146">
        <v>0</v>
      </c>
      <c r="I187" s="146">
        <v>0</v>
      </c>
      <c r="J187" s="146">
        <v>0</v>
      </c>
      <c r="K187" s="146">
        <v>0</v>
      </c>
      <c r="L187" s="147">
        <v>35122</v>
      </c>
    </row>
    <row r="188" spans="1:12" ht="14.25" hidden="1" thickBot="1" x14ac:dyDescent="0.2">
      <c r="A188" s="197"/>
      <c r="B188" s="200"/>
      <c r="C188" s="33" t="s">
        <v>239</v>
      </c>
      <c r="D188" s="146">
        <v>242</v>
      </c>
      <c r="E188" s="146">
        <v>184</v>
      </c>
      <c r="F188" s="146">
        <v>100</v>
      </c>
      <c r="G188" s="146">
        <v>39320</v>
      </c>
      <c r="H188" s="146">
        <v>0</v>
      </c>
      <c r="I188" s="146">
        <v>0</v>
      </c>
      <c r="J188" s="146">
        <v>0</v>
      </c>
      <c r="K188" s="146">
        <v>0</v>
      </c>
      <c r="L188" s="147">
        <v>39320</v>
      </c>
    </row>
    <row r="189" spans="1:12" ht="14.25" hidden="1" thickBot="1" x14ac:dyDescent="0.2">
      <c r="A189" s="197"/>
      <c r="B189" s="200"/>
      <c r="C189" s="33" t="s">
        <v>240</v>
      </c>
      <c r="D189" s="146">
        <v>263</v>
      </c>
      <c r="E189" s="146">
        <v>263</v>
      </c>
      <c r="F189" s="146">
        <v>100</v>
      </c>
      <c r="G189" s="146">
        <v>51436</v>
      </c>
      <c r="H189" s="146">
        <v>0</v>
      </c>
      <c r="I189" s="146">
        <v>0</v>
      </c>
      <c r="J189" s="146">
        <v>0</v>
      </c>
      <c r="K189" s="146">
        <v>0</v>
      </c>
      <c r="L189" s="147">
        <v>51436</v>
      </c>
    </row>
    <row r="190" spans="1:12" ht="14.25" hidden="1" thickBot="1" x14ac:dyDescent="0.2">
      <c r="A190" s="197"/>
      <c r="B190" s="200"/>
      <c r="C190" s="33" t="s">
        <v>241</v>
      </c>
      <c r="D190" s="146">
        <v>263</v>
      </c>
      <c r="E190" s="146">
        <v>227</v>
      </c>
      <c r="F190" s="146">
        <v>100</v>
      </c>
      <c r="G190" s="146">
        <v>39486</v>
      </c>
      <c r="H190" s="146">
        <v>0</v>
      </c>
      <c r="I190" s="146">
        <v>0</v>
      </c>
      <c r="J190" s="146">
        <v>0</v>
      </c>
      <c r="K190" s="146">
        <v>0</v>
      </c>
      <c r="L190" s="147">
        <v>39486</v>
      </c>
    </row>
    <row r="191" spans="1:12" ht="14.25" hidden="1" thickBot="1" x14ac:dyDescent="0.2">
      <c r="A191" s="197"/>
      <c r="B191" s="200"/>
      <c r="C191" s="22" t="s">
        <v>242</v>
      </c>
      <c r="D191" s="146">
        <v>263</v>
      </c>
      <c r="E191" s="146">
        <v>232</v>
      </c>
      <c r="F191" s="146">
        <v>100</v>
      </c>
      <c r="G191" s="146">
        <v>49754</v>
      </c>
      <c r="H191" s="146">
        <v>0</v>
      </c>
      <c r="I191" s="146">
        <v>0</v>
      </c>
      <c r="J191" s="146">
        <v>0</v>
      </c>
      <c r="K191" s="146">
        <v>0</v>
      </c>
      <c r="L191" s="147">
        <v>49754</v>
      </c>
    </row>
    <row r="192" spans="1:12" ht="14.25" hidden="1" thickBot="1" x14ac:dyDescent="0.2">
      <c r="A192" s="197"/>
      <c r="B192" s="200"/>
      <c r="C192" s="22" t="s">
        <v>243</v>
      </c>
      <c r="D192" s="146">
        <v>263</v>
      </c>
      <c r="E192" s="146">
        <v>187</v>
      </c>
      <c r="F192" s="146">
        <v>100</v>
      </c>
      <c r="G192" s="146">
        <v>36204</v>
      </c>
      <c r="H192" s="146">
        <v>0</v>
      </c>
      <c r="I192" s="146">
        <v>0</v>
      </c>
      <c r="J192" s="146">
        <v>0</v>
      </c>
      <c r="K192" s="146">
        <v>0</v>
      </c>
      <c r="L192" s="147">
        <v>36204</v>
      </c>
    </row>
    <row r="193" spans="1:12" ht="14.25" hidden="1" thickBot="1" x14ac:dyDescent="0.2">
      <c r="A193" s="197"/>
      <c r="B193" s="200"/>
      <c r="C193" s="22" t="s">
        <v>244</v>
      </c>
      <c r="D193" s="146">
        <v>263</v>
      </c>
      <c r="E193" s="146">
        <v>212</v>
      </c>
      <c r="F193" s="146">
        <v>100</v>
      </c>
      <c r="G193" s="146">
        <v>36244</v>
      </c>
      <c r="H193" s="146">
        <v>0</v>
      </c>
      <c r="I193" s="146">
        <v>0</v>
      </c>
      <c r="J193" s="146">
        <v>0</v>
      </c>
      <c r="K193" s="146">
        <v>0</v>
      </c>
      <c r="L193" s="147">
        <v>36244</v>
      </c>
    </row>
    <row r="194" spans="1:12" ht="14.25" hidden="1" thickBot="1" x14ac:dyDescent="0.2">
      <c r="A194" s="197"/>
      <c r="B194" s="200"/>
      <c r="C194" s="22" t="s">
        <v>245</v>
      </c>
      <c r="D194" s="146">
        <v>263</v>
      </c>
      <c r="E194" s="146">
        <v>178</v>
      </c>
      <c r="F194" s="146">
        <v>100</v>
      </c>
      <c r="G194" s="146">
        <v>38196</v>
      </c>
      <c r="H194" s="146">
        <v>0</v>
      </c>
      <c r="I194" s="146">
        <v>0</v>
      </c>
      <c r="J194" s="146">
        <v>0</v>
      </c>
      <c r="K194" s="146">
        <v>0</v>
      </c>
      <c r="L194" s="147">
        <v>38196</v>
      </c>
    </row>
    <row r="195" spans="1:12" ht="14.25" hidden="1" thickBot="1" x14ac:dyDescent="0.2">
      <c r="A195" s="197"/>
      <c r="B195" s="200"/>
      <c r="C195" s="22" t="s">
        <v>246</v>
      </c>
      <c r="D195" s="146">
        <v>263</v>
      </c>
      <c r="E195" s="146">
        <v>214</v>
      </c>
      <c r="F195" s="146">
        <v>100</v>
      </c>
      <c r="G195" s="146">
        <v>42182</v>
      </c>
      <c r="H195" s="146">
        <v>0</v>
      </c>
      <c r="I195" s="146">
        <v>0</v>
      </c>
      <c r="J195" s="146">
        <v>0</v>
      </c>
      <c r="K195" s="146">
        <v>0</v>
      </c>
      <c r="L195" s="147">
        <v>42182</v>
      </c>
    </row>
    <row r="196" spans="1:12" ht="14.25" hidden="1" thickBot="1" x14ac:dyDescent="0.2">
      <c r="A196" s="197"/>
      <c r="B196" s="200"/>
      <c r="C196" s="22" t="s">
        <v>247</v>
      </c>
      <c r="D196" s="146">
        <v>263</v>
      </c>
      <c r="E196" s="146">
        <v>204</v>
      </c>
      <c r="F196" s="146">
        <v>100</v>
      </c>
      <c r="G196" s="146">
        <v>41930</v>
      </c>
      <c r="H196" s="146">
        <v>0</v>
      </c>
      <c r="I196" s="146">
        <v>0</v>
      </c>
      <c r="J196" s="146">
        <v>0</v>
      </c>
      <c r="K196" s="146">
        <v>0</v>
      </c>
      <c r="L196" s="147">
        <v>41930</v>
      </c>
    </row>
    <row r="197" spans="1:12" ht="14.25" hidden="1" thickBot="1" x14ac:dyDescent="0.2">
      <c r="A197" s="198"/>
      <c r="B197" s="201"/>
      <c r="C197" s="25" t="s">
        <v>248</v>
      </c>
      <c r="D197" s="148">
        <v>263</v>
      </c>
      <c r="E197" s="148">
        <v>232</v>
      </c>
      <c r="F197" s="148">
        <v>100</v>
      </c>
      <c r="G197" s="148">
        <v>30989</v>
      </c>
      <c r="H197" s="148">
        <v>0</v>
      </c>
      <c r="I197" s="148">
        <v>0</v>
      </c>
      <c r="J197" s="148">
        <v>0</v>
      </c>
      <c r="K197" s="148">
        <v>0</v>
      </c>
      <c r="L197" s="149">
        <v>30989</v>
      </c>
    </row>
    <row r="198" spans="1:12" ht="13.5" customHeight="1" x14ac:dyDescent="0.15">
      <c r="A198" s="197">
        <v>8</v>
      </c>
      <c r="B198" s="208" t="s">
        <v>350</v>
      </c>
      <c r="C198" s="33" t="s">
        <v>237</v>
      </c>
      <c r="D198" s="144">
        <v>76</v>
      </c>
      <c r="E198" s="144">
        <v>32</v>
      </c>
      <c r="F198" s="144">
        <v>100</v>
      </c>
      <c r="G198" s="144">
        <v>12241</v>
      </c>
      <c r="H198" s="144">
        <v>0</v>
      </c>
      <c r="I198" s="144">
        <v>0</v>
      </c>
      <c r="J198" s="144">
        <v>0</v>
      </c>
      <c r="K198" s="144">
        <v>0</v>
      </c>
      <c r="L198" s="145">
        <v>12241</v>
      </c>
    </row>
    <row r="199" spans="1:12" x14ac:dyDescent="0.15">
      <c r="A199" s="197"/>
      <c r="B199" s="209"/>
      <c r="C199" s="33" t="s">
        <v>238</v>
      </c>
      <c r="D199" s="146">
        <v>76</v>
      </c>
      <c r="E199" s="146">
        <v>36</v>
      </c>
      <c r="F199" s="146">
        <v>100</v>
      </c>
      <c r="G199" s="146">
        <v>13218</v>
      </c>
      <c r="H199" s="146">
        <v>0</v>
      </c>
      <c r="I199" s="146">
        <v>0</v>
      </c>
      <c r="J199" s="146">
        <v>0</v>
      </c>
      <c r="K199" s="146">
        <v>0</v>
      </c>
      <c r="L199" s="147">
        <v>13218</v>
      </c>
    </row>
    <row r="200" spans="1:12" x14ac:dyDescent="0.15">
      <c r="A200" s="197"/>
      <c r="B200" s="209"/>
      <c r="C200" s="33" t="s">
        <v>239</v>
      </c>
      <c r="D200" s="146">
        <v>76</v>
      </c>
      <c r="E200" s="146">
        <v>63</v>
      </c>
      <c r="F200" s="146">
        <v>100</v>
      </c>
      <c r="G200" s="146">
        <v>17149</v>
      </c>
      <c r="H200" s="146">
        <v>0</v>
      </c>
      <c r="I200" s="146">
        <v>0</v>
      </c>
      <c r="J200" s="146">
        <v>0</v>
      </c>
      <c r="K200" s="146">
        <v>0</v>
      </c>
      <c r="L200" s="147">
        <v>17149</v>
      </c>
    </row>
    <row r="201" spans="1:12" x14ac:dyDescent="0.15">
      <c r="A201" s="197"/>
      <c r="B201" s="209"/>
      <c r="C201" s="33" t="s">
        <v>240</v>
      </c>
      <c r="D201" s="146">
        <v>76</v>
      </c>
      <c r="E201" s="146">
        <v>72</v>
      </c>
      <c r="F201" s="146">
        <v>100</v>
      </c>
      <c r="G201" s="146">
        <v>23740</v>
      </c>
      <c r="H201" s="146">
        <v>0</v>
      </c>
      <c r="I201" s="146">
        <v>0</v>
      </c>
      <c r="J201" s="146">
        <v>0</v>
      </c>
      <c r="K201" s="146">
        <v>0</v>
      </c>
      <c r="L201" s="147">
        <v>23740</v>
      </c>
    </row>
    <row r="202" spans="1:12" x14ac:dyDescent="0.15">
      <c r="A202" s="197"/>
      <c r="B202" s="209"/>
      <c r="C202" s="33" t="s">
        <v>241</v>
      </c>
      <c r="D202" s="146">
        <v>82</v>
      </c>
      <c r="E202" s="146">
        <v>82</v>
      </c>
      <c r="F202" s="146">
        <v>100</v>
      </c>
      <c r="G202" s="146">
        <v>24834</v>
      </c>
      <c r="H202" s="146">
        <v>0</v>
      </c>
      <c r="I202" s="146">
        <v>0</v>
      </c>
      <c r="J202" s="146">
        <v>0</v>
      </c>
      <c r="K202" s="146">
        <v>0</v>
      </c>
      <c r="L202" s="147">
        <v>24834</v>
      </c>
    </row>
    <row r="203" spans="1:12" x14ac:dyDescent="0.15">
      <c r="A203" s="197"/>
      <c r="B203" s="209"/>
      <c r="C203" s="22" t="s">
        <v>242</v>
      </c>
      <c r="D203" s="146">
        <v>82</v>
      </c>
      <c r="E203" s="146">
        <v>77</v>
      </c>
      <c r="F203" s="146">
        <v>100</v>
      </c>
      <c r="G203" s="146">
        <v>23504</v>
      </c>
      <c r="H203" s="146">
        <v>0</v>
      </c>
      <c r="I203" s="146">
        <v>0</v>
      </c>
      <c r="J203" s="146">
        <v>0</v>
      </c>
      <c r="K203" s="146">
        <v>0</v>
      </c>
      <c r="L203" s="147">
        <v>23504</v>
      </c>
    </row>
    <row r="204" spans="1:12" x14ac:dyDescent="0.15">
      <c r="A204" s="197"/>
      <c r="B204" s="209"/>
      <c r="C204" s="22" t="s">
        <v>243</v>
      </c>
      <c r="D204" s="146">
        <v>82</v>
      </c>
      <c r="E204" s="146">
        <v>43</v>
      </c>
      <c r="F204" s="146">
        <v>100</v>
      </c>
      <c r="G204" s="146">
        <v>14873</v>
      </c>
      <c r="H204" s="146">
        <v>0</v>
      </c>
      <c r="I204" s="146">
        <v>0</v>
      </c>
      <c r="J204" s="146">
        <v>0</v>
      </c>
      <c r="K204" s="146">
        <v>0</v>
      </c>
      <c r="L204" s="147">
        <v>14873</v>
      </c>
    </row>
    <row r="205" spans="1:12" x14ac:dyDescent="0.15">
      <c r="A205" s="197"/>
      <c r="B205" s="209"/>
      <c r="C205" s="22" t="s">
        <v>244</v>
      </c>
      <c r="D205" s="146">
        <v>82</v>
      </c>
      <c r="E205" s="146">
        <v>42</v>
      </c>
      <c r="F205" s="146">
        <v>100</v>
      </c>
      <c r="G205" s="146">
        <v>14089</v>
      </c>
      <c r="H205" s="146">
        <v>0</v>
      </c>
      <c r="I205" s="146">
        <v>0</v>
      </c>
      <c r="J205" s="146">
        <v>0</v>
      </c>
      <c r="K205" s="146">
        <v>0</v>
      </c>
      <c r="L205" s="147">
        <v>14089</v>
      </c>
    </row>
    <row r="206" spans="1:12" x14ac:dyDescent="0.15">
      <c r="A206" s="197"/>
      <c r="B206" s="209"/>
      <c r="C206" s="22" t="s">
        <v>245</v>
      </c>
      <c r="D206" s="146">
        <v>82</v>
      </c>
      <c r="E206" s="146">
        <v>64</v>
      </c>
      <c r="F206" s="146">
        <v>100</v>
      </c>
      <c r="G206" s="146">
        <v>17120</v>
      </c>
      <c r="H206" s="146">
        <v>0</v>
      </c>
      <c r="I206" s="146">
        <v>0</v>
      </c>
      <c r="J206" s="146">
        <v>0</v>
      </c>
      <c r="K206" s="146">
        <v>0</v>
      </c>
      <c r="L206" s="147">
        <v>17120</v>
      </c>
    </row>
    <row r="207" spans="1:12" x14ac:dyDescent="0.15">
      <c r="A207" s="197"/>
      <c r="B207" s="209"/>
      <c r="C207" s="22" t="s">
        <v>246</v>
      </c>
      <c r="D207" s="146">
        <v>82</v>
      </c>
      <c r="E207" s="146">
        <v>60</v>
      </c>
      <c r="F207" s="146">
        <v>100</v>
      </c>
      <c r="G207" s="146">
        <v>17644</v>
      </c>
      <c r="H207" s="146">
        <v>0</v>
      </c>
      <c r="I207" s="146">
        <v>0</v>
      </c>
      <c r="J207" s="146">
        <v>0</v>
      </c>
      <c r="K207" s="146">
        <v>0</v>
      </c>
      <c r="L207" s="147">
        <v>17644</v>
      </c>
    </row>
    <row r="208" spans="1:12" x14ac:dyDescent="0.15">
      <c r="A208" s="197"/>
      <c r="B208" s="209"/>
      <c r="C208" s="22" t="s">
        <v>247</v>
      </c>
      <c r="D208" s="146">
        <v>82</v>
      </c>
      <c r="E208" s="146">
        <v>46</v>
      </c>
      <c r="F208" s="146">
        <v>100</v>
      </c>
      <c r="G208" s="146">
        <v>15022</v>
      </c>
      <c r="H208" s="146">
        <v>0</v>
      </c>
      <c r="I208" s="146">
        <v>0</v>
      </c>
      <c r="J208" s="146">
        <v>0</v>
      </c>
      <c r="K208" s="146">
        <v>0</v>
      </c>
      <c r="L208" s="147">
        <v>15022</v>
      </c>
    </row>
    <row r="209" spans="1:12" ht="14.25" thickBot="1" x14ac:dyDescent="0.2">
      <c r="A209" s="198"/>
      <c r="B209" s="210"/>
      <c r="C209" s="25" t="s">
        <v>248</v>
      </c>
      <c r="D209" s="148">
        <v>82</v>
      </c>
      <c r="E209" s="148">
        <v>45</v>
      </c>
      <c r="F209" s="148">
        <v>100</v>
      </c>
      <c r="G209" s="148">
        <v>14935</v>
      </c>
      <c r="H209" s="148">
        <v>0</v>
      </c>
      <c r="I209" s="148">
        <v>0</v>
      </c>
      <c r="J209" s="148">
        <v>0</v>
      </c>
      <c r="K209" s="148">
        <v>0</v>
      </c>
      <c r="L209" s="149">
        <v>14935</v>
      </c>
    </row>
    <row r="210" spans="1:12" x14ac:dyDescent="0.15">
      <c r="A210" s="197">
        <v>9</v>
      </c>
      <c r="B210" s="199" t="s">
        <v>215</v>
      </c>
      <c r="C210" s="33" t="s">
        <v>237</v>
      </c>
      <c r="D210" s="144">
        <v>64</v>
      </c>
      <c r="E210" s="144">
        <v>43</v>
      </c>
      <c r="F210" s="144">
        <v>100</v>
      </c>
      <c r="G210" s="144">
        <v>14226</v>
      </c>
      <c r="H210" s="144">
        <v>0</v>
      </c>
      <c r="I210" s="144">
        <v>0</v>
      </c>
      <c r="J210" s="144">
        <v>0</v>
      </c>
      <c r="K210" s="144">
        <v>0</v>
      </c>
      <c r="L210" s="145">
        <v>14226</v>
      </c>
    </row>
    <row r="211" spans="1:12" x14ac:dyDescent="0.15">
      <c r="A211" s="197"/>
      <c r="B211" s="200"/>
      <c r="C211" s="33" t="s">
        <v>238</v>
      </c>
      <c r="D211" s="146">
        <v>64</v>
      </c>
      <c r="E211" s="146">
        <v>47</v>
      </c>
      <c r="F211" s="146">
        <v>100</v>
      </c>
      <c r="G211" s="146">
        <v>14460</v>
      </c>
      <c r="H211" s="146">
        <v>0</v>
      </c>
      <c r="I211" s="146">
        <v>0</v>
      </c>
      <c r="J211" s="146">
        <v>0</v>
      </c>
      <c r="K211" s="146">
        <v>0</v>
      </c>
      <c r="L211" s="147">
        <v>14460</v>
      </c>
    </row>
    <row r="212" spans="1:12" x14ac:dyDescent="0.15">
      <c r="A212" s="197"/>
      <c r="B212" s="200"/>
      <c r="C212" s="33" t="s">
        <v>239</v>
      </c>
      <c r="D212" s="146">
        <v>64</v>
      </c>
      <c r="E212" s="146">
        <v>54</v>
      </c>
      <c r="F212" s="146">
        <v>100</v>
      </c>
      <c r="G212" s="146">
        <v>16507</v>
      </c>
      <c r="H212" s="146">
        <v>0</v>
      </c>
      <c r="I212" s="146">
        <v>0</v>
      </c>
      <c r="J212" s="146">
        <v>0</v>
      </c>
      <c r="K212" s="146">
        <v>0</v>
      </c>
      <c r="L212" s="147">
        <v>16507</v>
      </c>
    </row>
    <row r="213" spans="1:12" x14ac:dyDescent="0.15">
      <c r="A213" s="197"/>
      <c r="B213" s="200"/>
      <c r="C213" s="33" t="s">
        <v>240</v>
      </c>
      <c r="D213" s="146">
        <v>64</v>
      </c>
      <c r="E213" s="146">
        <v>58</v>
      </c>
      <c r="F213" s="146">
        <v>100</v>
      </c>
      <c r="G213" s="146">
        <v>18632</v>
      </c>
      <c r="H213" s="146">
        <v>0</v>
      </c>
      <c r="I213" s="146">
        <v>0</v>
      </c>
      <c r="J213" s="146">
        <v>0</v>
      </c>
      <c r="K213" s="146">
        <v>0</v>
      </c>
      <c r="L213" s="147">
        <v>18632</v>
      </c>
    </row>
    <row r="214" spans="1:12" x14ac:dyDescent="0.15">
      <c r="A214" s="197"/>
      <c r="B214" s="200"/>
      <c r="C214" s="33" t="s">
        <v>241</v>
      </c>
      <c r="D214" s="146">
        <v>64</v>
      </c>
      <c r="E214" s="146">
        <v>62</v>
      </c>
      <c r="F214" s="146">
        <v>100</v>
      </c>
      <c r="G214" s="146">
        <v>20224</v>
      </c>
      <c r="H214" s="146">
        <v>0</v>
      </c>
      <c r="I214" s="146">
        <v>0</v>
      </c>
      <c r="J214" s="146">
        <v>0</v>
      </c>
      <c r="K214" s="146">
        <v>0</v>
      </c>
      <c r="L214" s="147">
        <v>20224</v>
      </c>
    </row>
    <row r="215" spans="1:12" x14ac:dyDescent="0.15">
      <c r="A215" s="197"/>
      <c r="B215" s="200"/>
      <c r="C215" s="22" t="s">
        <v>242</v>
      </c>
      <c r="D215" s="146">
        <v>64</v>
      </c>
      <c r="E215" s="146">
        <v>62</v>
      </c>
      <c r="F215" s="146">
        <v>100</v>
      </c>
      <c r="G215" s="146">
        <v>19464</v>
      </c>
      <c r="H215" s="146">
        <v>0</v>
      </c>
      <c r="I215" s="146">
        <v>0</v>
      </c>
      <c r="J215" s="146">
        <v>0</v>
      </c>
      <c r="K215" s="146">
        <v>0</v>
      </c>
      <c r="L215" s="147">
        <v>19464</v>
      </c>
    </row>
    <row r="216" spans="1:12" x14ac:dyDescent="0.15">
      <c r="A216" s="197"/>
      <c r="B216" s="200"/>
      <c r="C216" s="22" t="s">
        <v>243</v>
      </c>
      <c r="D216" s="146">
        <v>64</v>
      </c>
      <c r="E216" s="146">
        <v>49</v>
      </c>
      <c r="F216" s="146">
        <v>100</v>
      </c>
      <c r="G216" s="146">
        <v>15645</v>
      </c>
      <c r="H216" s="146">
        <v>0</v>
      </c>
      <c r="I216" s="146">
        <v>0</v>
      </c>
      <c r="J216" s="146">
        <v>0</v>
      </c>
      <c r="K216" s="146">
        <v>0</v>
      </c>
      <c r="L216" s="147">
        <v>15645</v>
      </c>
    </row>
    <row r="217" spans="1:12" x14ac:dyDescent="0.15">
      <c r="A217" s="197"/>
      <c r="B217" s="200"/>
      <c r="C217" s="22" t="s">
        <v>244</v>
      </c>
      <c r="D217" s="146">
        <v>64</v>
      </c>
      <c r="E217" s="146">
        <v>52</v>
      </c>
      <c r="F217" s="146">
        <v>100</v>
      </c>
      <c r="G217" s="146">
        <v>15783</v>
      </c>
      <c r="H217" s="146">
        <v>0</v>
      </c>
      <c r="I217" s="146">
        <v>0</v>
      </c>
      <c r="J217" s="146">
        <v>0</v>
      </c>
      <c r="K217" s="146">
        <v>0</v>
      </c>
      <c r="L217" s="147">
        <v>15783</v>
      </c>
    </row>
    <row r="218" spans="1:12" x14ac:dyDescent="0.15">
      <c r="A218" s="197"/>
      <c r="B218" s="200"/>
      <c r="C218" s="22" t="s">
        <v>245</v>
      </c>
      <c r="D218" s="146">
        <v>62</v>
      </c>
      <c r="E218" s="146">
        <v>60</v>
      </c>
      <c r="F218" s="146">
        <v>100</v>
      </c>
      <c r="G218" s="146">
        <v>17934</v>
      </c>
      <c r="H218" s="146">
        <v>0</v>
      </c>
      <c r="I218" s="146">
        <v>0</v>
      </c>
      <c r="J218" s="146">
        <v>0</v>
      </c>
      <c r="K218" s="146">
        <v>0</v>
      </c>
      <c r="L218" s="147">
        <v>17934</v>
      </c>
    </row>
    <row r="219" spans="1:12" x14ac:dyDescent="0.15">
      <c r="A219" s="197"/>
      <c r="B219" s="200"/>
      <c r="C219" s="22" t="s">
        <v>246</v>
      </c>
      <c r="D219" s="146">
        <v>62</v>
      </c>
      <c r="E219" s="146">
        <v>59</v>
      </c>
      <c r="F219" s="146">
        <v>100</v>
      </c>
      <c r="G219" s="146">
        <v>17866</v>
      </c>
      <c r="H219" s="146">
        <v>0</v>
      </c>
      <c r="I219" s="146">
        <v>0</v>
      </c>
      <c r="J219" s="146">
        <v>0</v>
      </c>
      <c r="K219" s="146">
        <v>0</v>
      </c>
      <c r="L219" s="147">
        <v>17866</v>
      </c>
    </row>
    <row r="220" spans="1:12" x14ac:dyDescent="0.15">
      <c r="A220" s="197"/>
      <c r="B220" s="200"/>
      <c r="C220" s="22" t="s">
        <v>247</v>
      </c>
      <c r="D220" s="146">
        <v>62</v>
      </c>
      <c r="E220" s="146">
        <v>56</v>
      </c>
      <c r="F220" s="146">
        <v>100</v>
      </c>
      <c r="G220" s="146">
        <v>16558</v>
      </c>
      <c r="H220" s="146">
        <v>0</v>
      </c>
      <c r="I220" s="146">
        <v>0</v>
      </c>
      <c r="J220" s="146">
        <v>0</v>
      </c>
      <c r="K220" s="146">
        <v>0</v>
      </c>
      <c r="L220" s="147">
        <v>16558</v>
      </c>
    </row>
    <row r="221" spans="1:12" ht="14.25" thickBot="1" x14ac:dyDescent="0.2">
      <c r="A221" s="198"/>
      <c r="B221" s="201"/>
      <c r="C221" s="25" t="s">
        <v>248</v>
      </c>
      <c r="D221" s="148">
        <v>62</v>
      </c>
      <c r="E221" s="148">
        <v>51</v>
      </c>
      <c r="F221" s="148">
        <v>100</v>
      </c>
      <c r="G221" s="148">
        <v>17150</v>
      </c>
      <c r="H221" s="148">
        <v>0</v>
      </c>
      <c r="I221" s="148">
        <v>0</v>
      </c>
      <c r="J221" s="148">
        <v>0</v>
      </c>
      <c r="K221" s="148">
        <v>0</v>
      </c>
      <c r="L221" s="149">
        <v>17150</v>
      </c>
    </row>
    <row r="222" spans="1:12" x14ac:dyDescent="0.15">
      <c r="A222" s="197">
        <v>10</v>
      </c>
      <c r="B222" s="199" t="s">
        <v>30</v>
      </c>
      <c r="C222" s="33" t="s">
        <v>237</v>
      </c>
      <c r="D222" s="144">
        <v>70</v>
      </c>
      <c r="E222" s="144">
        <v>44</v>
      </c>
      <c r="F222" s="144">
        <v>100</v>
      </c>
      <c r="G222" s="144">
        <v>17015</v>
      </c>
      <c r="H222" s="144">
        <v>0</v>
      </c>
      <c r="I222" s="144">
        <v>0</v>
      </c>
      <c r="J222" s="144">
        <v>0</v>
      </c>
      <c r="K222" s="144">
        <v>0</v>
      </c>
      <c r="L222" s="145">
        <v>17015</v>
      </c>
    </row>
    <row r="223" spans="1:12" x14ac:dyDescent="0.15">
      <c r="A223" s="197"/>
      <c r="B223" s="207"/>
      <c r="C223" s="33" t="s">
        <v>238</v>
      </c>
      <c r="D223" s="146">
        <v>70</v>
      </c>
      <c r="E223" s="146">
        <v>51</v>
      </c>
      <c r="F223" s="146">
        <v>100</v>
      </c>
      <c r="G223" s="146">
        <v>17636</v>
      </c>
      <c r="H223" s="146">
        <v>0</v>
      </c>
      <c r="I223" s="146">
        <v>0</v>
      </c>
      <c r="J223" s="146">
        <v>0</v>
      </c>
      <c r="K223" s="146">
        <v>0</v>
      </c>
      <c r="L223" s="147">
        <v>17636</v>
      </c>
    </row>
    <row r="224" spans="1:12" x14ac:dyDescent="0.15">
      <c r="A224" s="197"/>
      <c r="B224" s="200"/>
      <c r="C224" s="33" t="s">
        <v>239</v>
      </c>
      <c r="D224" s="146">
        <v>70</v>
      </c>
      <c r="E224" s="146">
        <v>59</v>
      </c>
      <c r="F224" s="146">
        <v>100</v>
      </c>
      <c r="G224" s="146">
        <v>20685</v>
      </c>
      <c r="H224" s="146">
        <v>0</v>
      </c>
      <c r="I224" s="146">
        <v>0</v>
      </c>
      <c r="J224" s="146">
        <v>0</v>
      </c>
      <c r="K224" s="146">
        <v>0</v>
      </c>
      <c r="L224" s="147">
        <v>20685</v>
      </c>
    </row>
    <row r="225" spans="1:12" x14ac:dyDescent="0.15">
      <c r="A225" s="197"/>
      <c r="B225" s="200"/>
      <c r="C225" s="33" t="s">
        <v>240</v>
      </c>
      <c r="D225" s="146">
        <v>70</v>
      </c>
      <c r="E225" s="146">
        <v>68</v>
      </c>
      <c r="F225" s="146">
        <v>100</v>
      </c>
      <c r="G225" s="146">
        <v>23796</v>
      </c>
      <c r="H225" s="146">
        <v>0</v>
      </c>
      <c r="I225" s="146">
        <v>0</v>
      </c>
      <c r="J225" s="146">
        <v>0</v>
      </c>
      <c r="K225" s="146">
        <v>0</v>
      </c>
      <c r="L225" s="147">
        <v>23796</v>
      </c>
    </row>
    <row r="226" spans="1:12" x14ac:dyDescent="0.15">
      <c r="A226" s="197"/>
      <c r="B226" s="200"/>
      <c r="C226" s="33" t="s">
        <v>241</v>
      </c>
      <c r="D226" s="146">
        <v>73</v>
      </c>
      <c r="E226" s="146">
        <v>73</v>
      </c>
      <c r="F226" s="146">
        <v>100</v>
      </c>
      <c r="G226" s="146">
        <v>25465</v>
      </c>
      <c r="H226" s="146">
        <v>0</v>
      </c>
      <c r="I226" s="146">
        <v>0</v>
      </c>
      <c r="J226" s="146">
        <v>0</v>
      </c>
      <c r="K226" s="146">
        <v>0</v>
      </c>
      <c r="L226" s="147">
        <v>25465</v>
      </c>
    </row>
    <row r="227" spans="1:12" x14ac:dyDescent="0.15">
      <c r="A227" s="197"/>
      <c r="B227" s="200"/>
      <c r="C227" s="22" t="s">
        <v>242</v>
      </c>
      <c r="D227" s="146">
        <v>73</v>
      </c>
      <c r="E227" s="146">
        <v>65</v>
      </c>
      <c r="F227" s="146">
        <v>100</v>
      </c>
      <c r="G227" s="146">
        <v>22814</v>
      </c>
      <c r="H227" s="146">
        <v>0</v>
      </c>
      <c r="I227" s="146">
        <v>0</v>
      </c>
      <c r="J227" s="146">
        <v>0</v>
      </c>
      <c r="K227" s="146">
        <v>0</v>
      </c>
      <c r="L227" s="147">
        <v>22814</v>
      </c>
    </row>
    <row r="228" spans="1:12" x14ac:dyDescent="0.15">
      <c r="A228" s="197"/>
      <c r="B228" s="200"/>
      <c r="C228" s="22" t="s">
        <v>243</v>
      </c>
      <c r="D228" s="146">
        <v>73</v>
      </c>
      <c r="E228" s="146">
        <v>53</v>
      </c>
      <c r="F228" s="146">
        <v>100</v>
      </c>
      <c r="G228" s="146">
        <v>19048</v>
      </c>
      <c r="H228" s="146">
        <v>0</v>
      </c>
      <c r="I228" s="146">
        <v>0</v>
      </c>
      <c r="J228" s="146">
        <v>0</v>
      </c>
      <c r="K228" s="146">
        <v>0</v>
      </c>
      <c r="L228" s="147">
        <v>19048</v>
      </c>
    </row>
    <row r="229" spans="1:12" x14ac:dyDescent="0.15">
      <c r="A229" s="197"/>
      <c r="B229" s="200"/>
      <c r="C229" s="22" t="s">
        <v>244</v>
      </c>
      <c r="D229" s="146">
        <v>73</v>
      </c>
      <c r="E229" s="146">
        <v>51</v>
      </c>
      <c r="F229" s="146">
        <v>100</v>
      </c>
      <c r="G229" s="146">
        <v>18692</v>
      </c>
      <c r="H229" s="146">
        <v>0</v>
      </c>
      <c r="I229" s="146">
        <v>0</v>
      </c>
      <c r="J229" s="146">
        <v>0</v>
      </c>
      <c r="K229" s="146">
        <v>0</v>
      </c>
      <c r="L229" s="147">
        <v>18692</v>
      </c>
    </row>
    <row r="230" spans="1:12" x14ac:dyDescent="0.15">
      <c r="A230" s="197"/>
      <c r="B230" s="200"/>
      <c r="C230" s="22" t="s">
        <v>245</v>
      </c>
      <c r="D230" s="146">
        <v>73</v>
      </c>
      <c r="E230" s="146">
        <v>68</v>
      </c>
      <c r="F230" s="146">
        <v>100</v>
      </c>
      <c r="G230" s="146">
        <v>22067</v>
      </c>
      <c r="H230" s="146">
        <v>0</v>
      </c>
      <c r="I230" s="146">
        <v>0</v>
      </c>
      <c r="J230" s="146">
        <v>0</v>
      </c>
      <c r="K230" s="146">
        <v>0</v>
      </c>
      <c r="L230" s="147">
        <v>22067</v>
      </c>
    </row>
    <row r="231" spans="1:12" x14ac:dyDescent="0.15">
      <c r="A231" s="197"/>
      <c r="B231" s="200"/>
      <c r="C231" s="22" t="s">
        <v>246</v>
      </c>
      <c r="D231" s="146">
        <v>73</v>
      </c>
      <c r="E231" s="146">
        <v>63</v>
      </c>
      <c r="F231" s="146">
        <v>100</v>
      </c>
      <c r="G231" s="146">
        <v>22296</v>
      </c>
      <c r="H231" s="146">
        <v>0</v>
      </c>
      <c r="I231" s="146">
        <v>0</v>
      </c>
      <c r="J231" s="146">
        <v>0</v>
      </c>
      <c r="K231" s="146">
        <v>0</v>
      </c>
      <c r="L231" s="147">
        <v>22296</v>
      </c>
    </row>
    <row r="232" spans="1:12" x14ac:dyDescent="0.15">
      <c r="A232" s="197"/>
      <c r="B232" s="200"/>
      <c r="C232" s="22" t="s">
        <v>247</v>
      </c>
      <c r="D232" s="146">
        <v>73</v>
      </c>
      <c r="E232" s="146">
        <v>58</v>
      </c>
      <c r="F232" s="146">
        <v>100</v>
      </c>
      <c r="G232" s="146">
        <v>20247</v>
      </c>
      <c r="H232" s="146">
        <v>0</v>
      </c>
      <c r="I232" s="146">
        <v>0</v>
      </c>
      <c r="J232" s="146">
        <v>0</v>
      </c>
      <c r="K232" s="146">
        <v>0</v>
      </c>
      <c r="L232" s="147">
        <v>20247</v>
      </c>
    </row>
    <row r="233" spans="1:12" ht="14.25" thickBot="1" x14ac:dyDescent="0.2">
      <c r="A233" s="198"/>
      <c r="B233" s="201"/>
      <c r="C233" s="25" t="s">
        <v>248</v>
      </c>
      <c r="D233" s="148">
        <v>73</v>
      </c>
      <c r="E233" s="148">
        <v>54</v>
      </c>
      <c r="F233" s="148">
        <v>100</v>
      </c>
      <c r="G233" s="148">
        <v>21112</v>
      </c>
      <c r="H233" s="148">
        <v>0</v>
      </c>
      <c r="I233" s="148">
        <v>0</v>
      </c>
      <c r="J233" s="148">
        <v>0</v>
      </c>
      <c r="K233" s="148">
        <v>0</v>
      </c>
      <c r="L233" s="149">
        <v>21112</v>
      </c>
    </row>
    <row r="234" spans="1:12" hidden="1" x14ac:dyDescent="0.15">
      <c r="A234" s="197">
        <v>20</v>
      </c>
      <c r="B234" s="200" t="s">
        <v>228</v>
      </c>
      <c r="C234" s="33" t="s">
        <v>237</v>
      </c>
      <c r="D234" s="40">
        <v>44</v>
      </c>
      <c r="E234" s="40">
        <v>44</v>
      </c>
      <c r="F234" s="40">
        <v>100</v>
      </c>
      <c r="G234" s="40">
        <v>9736</v>
      </c>
      <c r="H234" s="40">
        <v>0</v>
      </c>
      <c r="I234" s="40">
        <v>0</v>
      </c>
      <c r="J234" s="40">
        <v>0</v>
      </c>
      <c r="K234" s="40">
        <v>0</v>
      </c>
      <c r="L234" s="41">
        <v>9736</v>
      </c>
    </row>
    <row r="235" spans="1:12" hidden="1" x14ac:dyDescent="0.15">
      <c r="A235" s="197"/>
      <c r="B235" s="200"/>
      <c r="C235" s="33" t="s">
        <v>238</v>
      </c>
      <c r="D235" s="23">
        <v>49</v>
      </c>
      <c r="E235" s="23">
        <v>49</v>
      </c>
      <c r="F235" s="23">
        <v>100</v>
      </c>
      <c r="G235" s="23">
        <v>9058</v>
      </c>
      <c r="H235" s="23">
        <v>0</v>
      </c>
      <c r="I235" s="23">
        <v>0</v>
      </c>
      <c r="J235" s="23">
        <v>0</v>
      </c>
      <c r="K235" s="23">
        <v>0</v>
      </c>
      <c r="L235" s="24">
        <v>9058</v>
      </c>
    </row>
    <row r="236" spans="1:12" hidden="1" x14ac:dyDescent="0.15">
      <c r="A236" s="197"/>
      <c r="B236" s="200"/>
      <c r="C236" s="33" t="s">
        <v>239</v>
      </c>
      <c r="D236" s="23">
        <v>49</v>
      </c>
      <c r="E236" s="23">
        <v>32</v>
      </c>
      <c r="F236" s="23">
        <v>100</v>
      </c>
      <c r="G236" s="23">
        <v>6971</v>
      </c>
      <c r="H236" s="23">
        <v>0</v>
      </c>
      <c r="I236" s="23">
        <v>0</v>
      </c>
      <c r="J236" s="23">
        <v>0</v>
      </c>
      <c r="K236" s="23">
        <v>0</v>
      </c>
      <c r="L236" s="24">
        <v>6971</v>
      </c>
    </row>
    <row r="237" spans="1:12" hidden="1" x14ac:dyDescent="0.15">
      <c r="A237" s="197"/>
      <c r="B237" s="200"/>
      <c r="C237" s="33" t="s">
        <v>240</v>
      </c>
      <c r="D237" s="23">
        <v>49</v>
      </c>
      <c r="E237" s="23">
        <v>47</v>
      </c>
      <c r="F237" s="23">
        <v>100</v>
      </c>
      <c r="G237" s="23">
        <v>9722</v>
      </c>
      <c r="H237" s="23">
        <v>0</v>
      </c>
      <c r="I237" s="23">
        <v>0</v>
      </c>
      <c r="J237" s="23">
        <v>0</v>
      </c>
      <c r="K237" s="23">
        <v>0</v>
      </c>
      <c r="L237" s="24">
        <v>9722</v>
      </c>
    </row>
    <row r="238" spans="1:12" hidden="1" x14ac:dyDescent="0.15">
      <c r="A238" s="197"/>
      <c r="B238" s="200"/>
      <c r="C238" s="33" t="s">
        <v>241</v>
      </c>
      <c r="D238" s="23">
        <v>52</v>
      </c>
      <c r="E238" s="23">
        <v>52</v>
      </c>
      <c r="F238" s="23">
        <v>100</v>
      </c>
      <c r="G238" s="23">
        <v>11077</v>
      </c>
      <c r="H238" s="23">
        <v>0</v>
      </c>
      <c r="I238" s="23">
        <v>0</v>
      </c>
      <c r="J238" s="23">
        <v>0</v>
      </c>
      <c r="K238" s="23">
        <v>0</v>
      </c>
      <c r="L238" s="24">
        <v>11077</v>
      </c>
    </row>
    <row r="239" spans="1:12" hidden="1" x14ac:dyDescent="0.15">
      <c r="A239" s="197"/>
      <c r="B239" s="200"/>
      <c r="C239" s="22" t="s">
        <v>242</v>
      </c>
      <c r="D239" s="23">
        <v>52</v>
      </c>
      <c r="E239" s="23">
        <v>36</v>
      </c>
      <c r="F239" s="23">
        <v>100</v>
      </c>
      <c r="G239" s="23">
        <v>9026</v>
      </c>
      <c r="H239" s="23">
        <v>0</v>
      </c>
      <c r="I239" s="23">
        <v>0</v>
      </c>
      <c r="J239" s="23">
        <v>0</v>
      </c>
      <c r="K239" s="23">
        <v>0</v>
      </c>
      <c r="L239" s="24">
        <v>9026</v>
      </c>
    </row>
    <row r="240" spans="1:12" hidden="1" x14ac:dyDescent="0.15">
      <c r="A240" s="197"/>
      <c r="B240" s="200"/>
      <c r="C240" s="22" t="s">
        <v>243</v>
      </c>
      <c r="D240" s="23">
        <v>52</v>
      </c>
      <c r="E240" s="23">
        <v>32</v>
      </c>
      <c r="F240" s="23">
        <v>100</v>
      </c>
      <c r="G240" s="23">
        <v>7472</v>
      </c>
      <c r="H240" s="23">
        <v>0</v>
      </c>
      <c r="I240" s="23">
        <v>0</v>
      </c>
      <c r="J240" s="23">
        <v>0</v>
      </c>
      <c r="K240" s="23">
        <v>0</v>
      </c>
      <c r="L240" s="24">
        <v>7472</v>
      </c>
    </row>
    <row r="241" spans="1:12" hidden="1" x14ac:dyDescent="0.15">
      <c r="A241" s="197"/>
      <c r="B241" s="200"/>
      <c r="C241" s="22" t="s">
        <v>244</v>
      </c>
      <c r="D241" s="23">
        <v>56</v>
      </c>
      <c r="E241" s="23">
        <v>56</v>
      </c>
      <c r="F241" s="23">
        <v>100</v>
      </c>
      <c r="G241" s="23">
        <v>12352</v>
      </c>
      <c r="H241" s="23">
        <v>0</v>
      </c>
      <c r="I241" s="23">
        <v>0</v>
      </c>
      <c r="J241" s="23">
        <v>0</v>
      </c>
      <c r="K241" s="23">
        <v>0</v>
      </c>
      <c r="L241" s="24">
        <v>12352</v>
      </c>
    </row>
    <row r="242" spans="1:12" hidden="1" x14ac:dyDescent="0.15">
      <c r="A242" s="197"/>
      <c r="B242" s="200"/>
      <c r="C242" s="22" t="s">
        <v>245</v>
      </c>
      <c r="D242" s="23">
        <v>56</v>
      </c>
      <c r="E242" s="23">
        <v>56</v>
      </c>
      <c r="F242" s="23">
        <v>100</v>
      </c>
      <c r="G242" s="23">
        <v>13021</v>
      </c>
      <c r="H242" s="23">
        <v>0</v>
      </c>
      <c r="I242" s="23">
        <v>0</v>
      </c>
      <c r="J242" s="23">
        <v>0</v>
      </c>
      <c r="K242" s="23">
        <v>0</v>
      </c>
      <c r="L242" s="24">
        <v>13021</v>
      </c>
    </row>
    <row r="243" spans="1:12" hidden="1" x14ac:dyDescent="0.15">
      <c r="A243" s="197"/>
      <c r="B243" s="200"/>
      <c r="C243" s="22" t="s">
        <v>246</v>
      </c>
      <c r="D243" s="23">
        <v>82</v>
      </c>
      <c r="E243" s="23">
        <v>82</v>
      </c>
      <c r="F243" s="23">
        <v>100</v>
      </c>
      <c r="G243" s="23">
        <v>18583</v>
      </c>
      <c r="H243" s="23">
        <v>0</v>
      </c>
      <c r="I243" s="23">
        <v>0</v>
      </c>
      <c r="J243" s="23">
        <v>0</v>
      </c>
      <c r="K243" s="23">
        <v>0</v>
      </c>
      <c r="L243" s="24">
        <v>18583</v>
      </c>
    </row>
    <row r="244" spans="1:12" hidden="1" x14ac:dyDescent="0.15">
      <c r="A244" s="197"/>
      <c r="B244" s="200"/>
      <c r="C244" s="22" t="s">
        <v>247</v>
      </c>
      <c r="D244" s="23">
        <v>82</v>
      </c>
      <c r="E244" s="23">
        <v>49</v>
      </c>
      <c r="F244" s="23">
        <v>100</v>
      </c>
      <c r="G244" s="23">
        <v>8883</v>
      </c>
      <c r="H244" s="23">
        <v>0</v>
      </c>
      <c r="I244" s="23">
        <v>0</v>
      </c>
      <c r="J244" s="23">
        <v>0</v>
      </c>
      <c r="K244" s="23">
        <v>0</v>
      </c>
      <c r="L244" s="24">
        <v>8883</v>
      </c>
    </row>
    <row r="245" spans="1:12" ht="14.25" hidden="1" thickBot="1" x14ac:dyDescent="0.2">
      <c r="A245" s="198"/>
      <c r="B245" s="201"/>
      <c r="C245" s="25" t="s">
        <v>248</v>
      </c>
      <c r="D245" s="26">
        <v>82</v>
      </c>
      <c r="E245" s="26">
        <v>50</v>
      </c>
      <c r="F245" s="26">
        <v>100</v>
      </c>
      <c r="G245" s="26">
        <v>10862</v>
      </c>
      <c r="H245" s="26">
        <v>0</v>
      </c>
      <c r="I245" s="26">
        <v>0</v>
      </c>
      <c r="J245" s="26">
        <v>0</v>
      </c>
      <c r="K245" s="26">
        <v>0</v>
      </c>
      <c r="L245" s="27">
        <v>10862</v>
      </c>
    </row>
  </sheetData>
  <mergeCells count="46">
    <mergeCell ref="A222:A233"/>
    <mergeCell ref="B222:B233"/>
    <mergeCell ref="A234:A245"/>
    <mergeCell ref="B234:B245"/>
    <mergeCell ref="A186:A197"/>
    <mergeCell ref="B186:B197"/>
    <mergeCell ref="A198:A209"/>
    <mergeCell ref="B198:B209"/>
    <mergeCell ref="A210:A221"/>
    <mergeCell ref="B210:B221"/>
    <mergeCell ref="A150:A161"/>
    <mergeCell ref="B150:B161"/>
    <mergeCell ref="A162:A173"/>
    <mergeCell ref="B162:B173"/>
    <mergeCell ref="A174:A185"/>
    <mergeCell ref="B174:B185"/>
    <mergeCell ref="A114:A125"/>
    <mergeCell ref="B114:B125"/>
    <mergeCell ref="A126:A137"/>
    <mergeCell ref="B126:B137"/>
    <mergeCell ref="A138:A149"/>
    <mergeCell ref="B138:B149"/>
    <mergeCell ref="A78:A89"/>
    <mergeCell ref="B78:B89"/>
    <mergeCell ref="A90:A101"/>
    <mergeCell ref="B90:B101"/>
    <mergeCell ref="A102:A113"/>
    <mergeCell ref="B102:B113"/>
    <mergeCell ref="A42:A53"/>
    <mergeCell ref="B42:B53"/>
    <mergeCell ref="A54:A65"/>
    <mergeCell ref="B54:B65"/>
    <mergeCell ref="A66:A77"/>
    <mergeCell ref="B66:B77"/>
    <mergeCell ref="A6:A17"/>
    <mergeCell ref="B6:B17"/>
    <mergeCell ref="A18:A29"/>
    <mergeCell ref="B18:B29"/>
    <mergeCell ref="A30:A41"/>
    <mergeCell ref="B30:B41"/>
    <mergeCell ref="G4:L4"/>
    <mergeCell ref="A4:B5"/>
    <mergeCell ref="C4:C5"/>
    <mergeCell ref="D4:D5"/>
    <mergeCell ref="E4:E5"/>
    <mergeCell ref="F4:F5"/>
  </mergeCells>
  <phoneticPr fontId="1"/>
  <pageMargins left="0.62992125984251968" right="0.23622047244094491" top="0.74803149606299213" bottom="0.74803149606299213" header="0.31496062992125984" footer="0.51181102362204722"/>
  <pageSetup paperSize="9" scale="93" orientation="portrait" r:id="rId1"/>
  <headerFooter>
    <oddFooter>&amp;R長崎地区２_【別表４】_&amp;P／&amp;N</oddFooter>
  </headerFooter>
  <rowBreaks count="2" manualBreakCount="2">
    <brk id="125" max="11" man="1"/>
    <brk id="22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12"/>
  <sheetViews>
    <sheetView view="pageBreakPreview" zoomScale="85" zoomScaleNormal="100" zoomScaleSheetLayoutView="85" workbookViewId="0">
      <selection activeCell="H15" sqref="H15"/>
    </sheetView>
  </sheetViews>
  <sheetFormatPr defaultRowHeight="13.5" x14ac:dyDescent="0.15"/>
  <cols>
    <col min="1" max="1" width="3.75" style="1" customWidth="1"/>
    <col min="2" max="2" width="32" style="1" customWidth="1"/>
    <col min="3" max="3" width="25.5" style="1" bestFit="1" customWidth="1"/>
    <col min="4" max="4" width="15" style="1" bestFit="1" customWidth="1"/>
    <col min="5" max="5" width="14.25" style="1" customWidth="1"/>
    <col min="6" max="16384" width="9" style="1"/>
  </cols>
  <sheetData>
    <row r="1" spans="1:7" x14ac:dyDescent="0.15">
      <c r="A1" s="1" t="s">
        <v>0</v>
      </c>
    </row>
    <row r="2" spans="1:7" x14ac:dyDescent="0.15">
      <c r="B2" s="1" t="s">
        <v>353</v>
      </c>
    </row>
    <row r="4" spans="1:7" ht="33.75" customHeight="1" x14ac:dyDescent="0.15">
      <c r="A4" s="2"/>
      <c r="B4" s="2" t="s">
        <v>1</v>
      </c>
      <c r="C4" s="2" t="s">
        <v>108</v>
      </c>
      <c r="D4" s="2" t="s">
        <v>2</v>
      </c>
      <c r="E4" s="2" t="s">
        <v>3</v>
      </c>
    </row>
    <row r="5" spans="1:7" s="12" customFormat="1" ht="33.75" customHeight="1" x14ac:dyDescent="0.15">
      <c r="A5" s="3">
        <v>1</v>
      </c>
      <c r="B5" s="8" t="s">
        <v>120</v>
      </c>
      <c r="C5" s="8" t="s">
        <v>302</v>
      </c>
      <c r="D5" s="8" t="s">
        <v>5</v>
      </c>
      <c r="E5" s="3" t="s">
        <v>148</v>
      </c>
    </row>
    <row r="6" spans="1:7" s="12" customFormat="1" ht="33.75" customHeight="1" x14ac:dyDescent="0.15">
      <c r="A6" s="3">
        <v>2</v>
      </c>
      <c r="B6" s="8" t="s">
        <v>121</v>
      </c>
      <c r="C6" s="8" t="s">
        <v>303</v>
      </c>
      <c r="D6" s="8" t="s">
        <v>5</v>
      </c>
      <c r="E6" s="3" t="s">
        <v>148</v>
      </c>
    </row>
    <row r="7" spans="1:7" s="12" customFormat="1" ht="33.75" customHeight="1" x14ac:dyDescent="0.15">
      <c r="A7" s="3">
        <v>3</v>
      </c>
      <c r="B7" s="8" t="s">
        <v>122</v>
      </c>
      <c r="C7" s="8" t="s">
        <v>304</v>
      </c>
      <c r="D7" s="8" t="s">
        <v>5</v>
      </c>
      <c r="E7" s="3" t="s">
        <v>148</v>
      </c>
    </row>
    <row r="8" spans="1:7" s="44" customFormat="1" ht="33.75" customHeight="1" x14ac:dyDescent="0.15">
      <c r="A8" s="3">
        <v>4</v>
      </c>
      <c r="B8" s="8" t="s">
        <v>257</v>
      </c>
      <c r="C8" s="8" t="s">
        <v>52</v>
      </c>
      <c r="D8" s="8" t="s">
        <v>5</v>
      </c>
      <c r="E8" s="3" t="s">
        <v>148</v>
      </c>
    </row>
    <row r="9" spans="1:7" s="44" customFormat="1" ht="33.75" customHeight="1" x14ac:dyDescent="0.15">
      <c r="A9" s="3">
        <v>5</v>
      </c>
      <c r="B9" s="8" t="s">
        <v>258</v>
      </c>
      <c r="C9" s="8" t="s">
        <v>53</v>
      </c>
      <c r="D9" s="8" t="s">
        <v>5</v>
      </c>
      <c r="E9" s="3" t="s">
        <v>148</v>
      </c>
    </row>
    <row r="10" spans="1:7" ht="33.75" customHeight="1" x14ac:dyDescent="0.15">
      <c r="A10" s="3">
        <v>6</v>
      </c>
      <c r="B10" s="8" t="s">
        <v>216</v>
      </c>
      <c r="C10" s="8" t="s">
        <v>305</v>
      </c>
      <c r="D10" s="8" t="s">
        <v>141</v>
      </c>
      <c r="E10" s="3" t="s">
        <v>148</v>
      </c>
    </row>
    <row r="11" spans="1:7" ht="33.75" customHeight="1" x14ac:dyDescent="0.15">
      <c r="A11" s="3">
        <v>7</v>
      </c>
      <c r="B11" s="8" t="s">
        <v>35</v>
      </c>
      <c r="C11" s="8" t="s">
        <v>306</v>
      </c>
      <c r="D11" s="8" t="s">
        <v>5</v>
      </c>
      <c r="E11" s="3" t="s">
        <v>148</v>
      </c>
    </row>
    <row r="12" spans="1:7" ht="33.75" customHeight="1" x14ac:dyDescent="0.15">
      <c r="A12" s="3">
        <v>8</v>
      </c>
      <c r="B12" s="8" t="s">
        <v>129</v>
      </c>
      <c r="C12" s="8" t="s">
        <v>130</v>
      </c>
      <c r="D12" s="8" t="s">
        <v>5</v>
      </c>
      <c r="E12" s="3" t="s">
        <v>148</v>
      </c>
      <c r="F12" s="45"/>
      <c r="G12" s="46"/>
    </row>
  </sheetData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&amp;R県北地区_【別表１】_&amp;P／&amp;N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37</vt:i4>
      </vt:variant>
    </vt:vector>
  </HeadingPairs>
  <TitlesOfParts>
    <vt:vector size="65" baseType="lpstr">
      <vt:lpstr>別表1【長崎1】</vt:lpstr>
      <vt:lpstr>別表2【長崎1】</vt:lpstr>
      <vt:lpstr>別表3【長崎1】</vt:lpstr>
      <vt:lpstr>別表4【長崎1】</vt:lpstr>
      <vt:lpstr>別表1【長崎2】</vt:lpstr>
      <vt:lpstr>別表2【長崎2】</vt:lpstr>
      <vt:lpstr>別表3【長崎2】</vt:lpstr>
      <vt:lpstr>別表4【長崎2】</vt:lpstr>
      <vt:lpstr>別表1【県北】</vt:lpstr>
      <vt:lpstr>別表2【県北】</vt:lpstr>
      <vt:lpstr>別表3【県北】</vt:lpstr>
      <vt:lpstr>別表4【県北】</vt:lpstr>
      <vt:lpstr>別表1【県央・島原1】</vt:lpstr>
      <vt:lpstr>別表2【県央・島原1】</vt:lpstr>
      <vt:lpstr>別表3【県央・島原1】</vt:lpstr>
      <vt:lpstr>別表4【県央・島原1】</vt:lpstr>
      <vt:lpstr>別表1【県央・島原2】</vt:lpstr>
      <vt:lpstr>別表2【県央・島原2】</vt:lpstr>
      <vt:lpstr>別表3【県央・島原2】</vt:lpstr>
      <vt:lpstr>別表4【県央・島原2】</vt:lpstr>
      <vt:lpstr>別表1【県庁舎】</vt:lpstr>
      <vt:lpstr>別表2【県庁舎】</vt:lpstr>
      <vt:lpstr>別表3【県庁舎】</vt:lpstr>
      <vt:lpstr>別表4【県庁舎】</vt:lpstr>
      <vt:lpstr>別表1【五島】</vt:lpstr>
      <vt:lpstr>別表2【五島】</vt:lpstr>
      <vt:lpstr>別表3【五島】</vt:lpstr>
      <vt:lpstr>別表4【五島】</vt:lpstr>
      <vt:lpstr>別表1【県北】!Print_Area</vt:lpstr>
      <vt:lpstr>別表1【五島】!Print_Area</vt:lpstr>
      <vt:lpstr>別表1【長崎1】!Print_Area</vt:lpstr>
      <vt:lpstr>別表1【長崎2】!Print_Area</vt:lpstr>
      <vt:lpstr>別表3【県央・島原1】!Print_Area</vt:lpstr>
      <vt:lpstr>別表3【県央・島原2】!Print_Area</vt:lpstr>
      <vt:lpstr>別表3【県庁舎】!Print_Area</vt:lpstr>
      <vt:lpstr>別表3【県北】!Print_Area</vt:lpstr>
      <vt:lpstr>別表3【五島】!Print_Area</vt:lpstr>
      <vt:lpstr>別表3【長崎1】!Print_Area</vt:lpstr>
      <vt:lpstr>別表3【長崎2】!Print_Area</vt:lpstr>
      <vt:lpstr>別表4【県央・島原1】!Print_Area</vt:lpstr>
      <vt:lpstr>別表4【県央・島原2】!Print_Area</vt:lpstr>
      <vt:lpstr>別表4【県庁舎】!Print_Area</vt:lpstr>
      <vt:lpstr>別表4【県北】!Print_Area</vt:lpstr>
      <vt:lpstr>別表4【五島】!Print_Area</vt:lpstr>
      <vt:lpstr>別表4【長崎1】!Print_Area</vt:lpstr>
      <vt:lpstr>別表4【長崎2】!Print_Area</vt:lpstr>
      <vt:lpstr>別表2【県央・島原1】!Print_Titles</vt:lpstr>
      <vt:lpstr>別表2【県央・島原2】!Print_Titles</vt:lpstr>
      <vt:lpstr>別表2【県北】!Print_Titles</vt:lpstr>
      <vt:lpstr>別表2【五島】!Print_Titles</vt:lpstr>
      <vt:lpstr>別表2【長崎1】!Print_Titles</vt:lpstr>
      <vt:lpstr>別表2【長崎2】!Print_Titles</vt:lpstr>
      <vt:lpstr>別表3【県央・島原1】!Print_Titles</vt:lpstr>
      <vt:lpstr>別表3【県央・島原2】!Print_Titles</vt:lpstr>
      <vt:lpstr>別表3【県北】!Print_Titles</vt:lpstr>
      <vt:lpstr>別表3【五島】!Print_Titles</vt:lpstr>
      <vt:lpstr>別表3【長崎1】!Print_Titles</vt:lpstr>
      <vt:lpstr>別表3【長崎2】!Print_Titles</vt:lpstr>
      <vt:lpstr>別表4【県央・島原1】!Print_Titles</vt:lpstr>
      <vt:lpstr>別表4【県央・島原2】!Print_Titles</vt:lpstr>
      <vt:lpstr>別表4【県庁舎】!Print_Titles</vt:lpstr>
      <vt:lpstr>別表4【県北】!Print_Titles</vt:lpstr>
      <vt:lpstr>別表4【五島】!Print_Titles</vt:lpstr>
      <vt:lpstr>別表4【長崎1】!Print_Titles</vt:lpstr>
      <vt:lpstr>別表4【長崎2】!Print_Titles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磯野 光章</dc:creator>
  <cp:lastModifiedBy>Administrator</cp:lastModifiedBy>
  <cp:lastPrinted>2024-11-26T05:18:11Z</cp:lastPrinted>
  <dcterms:created xsi:type="dcterms:W3CDTF">2018-10-29T07:47:14Z</dcterms:created>
  <dcterms:modified xsi:type="dcterms:W3CDTF">2024-11-26T05:35:46Z</dcterms:modified>
</cp:coreProperties>
</file>