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ivfs\所属用ファイルサーバ\01150\☆私学☆\07 【補助金】\【補助金】県費補助金\22-2（ 報償費：R5,6） エネルギー等物価高騰対策支援（重点交付金事業）\R6\"/>
    </mc:Choice>
  </mc:AlternateContent>
  <xr:revisionPtr revIDLastSave="0" documentId="13_ncr:1_{5DD3F9AC-5558-42C5-8262-CF0178FFF423}" xr6:coauthVersionLast="47" xr6:coauthVersionMax="47" xr10:uidLastSave="{00000000-0000-0000-0000-000000000000}"/>
  <bookViews>
    <workbookView xWindow="28680" yWindow="-8460" windowWidth="29040" windowHeight="15990" tabRatio="757" xr2:uid="{C67AE45C-B8F1-4F35-80F2-E299F0FF1625}"/>
  </bookViews>
  <sheets>
    <sheet name="様式第1号(申請書) " sheetId="33" r:id="rId1"/>
  </sheets>
  <definedNames>
    <definedName name="_xlnm.Print_Area" localSheetId="0">'様式第1号(申請書) '!$A$1:$AD$85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7" i="33" l="1"/>
  <c r="X57" i="33" s="1" a="1"/>
  <c r="X57" i="33" s="1"/>
  <c r="Y57" i="33" s="1" a="1"/>
  <c r="Y57" i="33" s="1"/>
  <c r="Z81" i="33"/>
  <c r="Z79" i="33"/>
  <c r="Z77" i="33"/>
  <c r="Z75" i="33"/>
  <c r="Z73" i="33"/>
  <c r="Z71" i="33"/>
  <c r="Z69" i="33"/>
  <c r="Z67" i="33"/>
  <c r="Z65" i="33"/>
  <c r="Z63" i="33"/>
  <c r="Z61" i="33"/>
  <c r="Z59" i="33"/>
  <c r="Z55" i="33"/>
  <c r="Z53" i="33"/>
  <c r="Z51" i="33"/>
  <c r="Z49" i="33"/>
  <c r="Z47" i="33"/>
  <c r="Z45" i="33"/>
  <c r="W43" i="33"/>
  <c r="Z43" i="33" s="1"/>
  <c r="W82" i="33" a="1"/>
  <c r="W82" i="33" s="1"/>
  <c r="X82" i="33" s="1" a="1"/>
  <c r="X82" i="33" s="1"/>
  <c r="Y82" i="33" s="1" a="1"/>
  <c r="Y82" i="33" s="1"/>
  <c r="W81" i="33"/>
  <c r="X81" i="33" s="1" a="1"/>
  <c r="X81" i="33" s="1"/>
  <c r="Y81" i="33" s="1" a="1"/>
  <c r="Y81" i="33" s="1"/>
  <c r="W80" i="33" a="1"/>
  <c r="W80" i="33" s="1"/>
  <c r="X80" i="33" s="1" a="1"/>
  <c r="X80" i="33" s="1"/>
  <c r="Y80" i="33" s="1" a="1"/>
  <c r="Y80" i="33" s="1"/>
  <c r="W79" i="33"/>
  <c r="W78" i="33" a="1"/>
  <c r="W78" i="33" s="1"/>
  <c r="X78" i="33" s="1" a="1"/>
  <c r="X78" i="33" s="1"/>
  <c r="Y78" i="33" s="1" a="1"/>
  <c r="Y78" i="33" s="1"/>
  <c r="W77" i="33"/>
  <c r="X77" i="33" s="1" a="1"/>
  <c r="X77" i="33" s="1"/>
  <c r="Y77" i="33" s="1" a="1"/>
  <c r="Y77" i="33" s="1"/>
  <c r="W76" i="33" a="1"/>
  <c r="W76" i="33" s="1"/>
  <c r="X76" i="33" s="1" a="1"/>
  <c r="X76" i="33" s="1"/>
  <c r="Y76" i="33" s="1" a="1"/>
  <c r="Y76" i="33" s="1"/>
  <c r="W75" i="33"/>
  <c r="W74" i="33" a="1"/>
  <c r="W74" i="33" s="1"/>
  <c r="X74" i="33" s="1" a="1"/>
  <c r="X74" i="33" s="1"/>
  <c r="Y74" i="33" s="1" a="1"/>
  <c r="Y74" i="33" s="1"/>
  <c r="W73" i="33"/>
  <c r="X73" i="33" s="1" a="1"/>
  <c r="X73" i="33" s="1"/>
  <c r="Y73" i="33" s="1" a="1"/>
  <c r="Y73" i="33" s="1"/>
  <c r="W72" i="33" a="1"/>
  <c r="W72" i="33" s="1"/>
  <c r="X72" i="33" s="1" a="1"/>
  <c r="X72" i="33" s="1"/>
  <c r="Y72" i="33" s="1" a="1"/>
  <c r="Y72" i="33" s="1"/>
  <c r="W71" i="33"/>
  <c r="W70" i="33" a="1"/>
  <c r="W70" i="33" s="1"/>
  <c r="X70" i="33" s="1" a="1"/>
  <c r="X70" i="33" s="1"/>
  <c r="Y70" i="33" s="1" a="1"/>
  <c r="Y70" i="33" s="1"/>
  <c r="W69" i="33"/>
  <c r="X69" i="33" s="1" a="1"/>
  <c r="X69" i="33" s="1"/>
  <c r="Y69" i="33" s="1" a="1"/>
  <c r="Y69" i="33" s="1"/>
  <c r="W68" i="33" a="1"/>
  <c r="W68" i="33" s="1"/>
  <c r="X68" i="33" s="1" a="1"/>
  <c r="X68" i="33" s="1"/>
  <c r="Y68" i="33" s="1" a="1"/>
  <c r="Y68" i="33" s="1"/>
  <c r="W67" i="33"/>
  <c r="W66" i="33" a="1"/>
  <c r="W66" i="33" s="1"/>
  <c r="X66" i="33" s="1" a="1"/>
  <c r="X66" i="33" s="1"/>
  <c r="Y66" i="33" s="1" a="1"/>
  <c r="Y66" i="33" s="1"/>
  <c r="W65" i="33"/>
  <c r="X65" i="33" s="1" a="1"/>
  <c r="X65" i="33" s="1"/>
  <c r="Y65" i="33" s="1" a="1"/>
  <c r="Y65" i="33" s="1"/>
  <c r="W64" i="33" a="1"/>
  <c r="W64" i="33" s="1"/>
  <c r="X64" i="33" s="1" a="1"/>
  <c r="X64" i="33" s="1"/>
  <c r="Y64" i="33" s="1" a="1"/>
  <c r="Y64" i="33" s="1"/>
  <c r="W63" i="33"/>
  <c r="W62" i="33" a="1"/>
  <c r="W62" i="33" s="1"/>
  <c r="X62" i="33" s="1" a="1"/>
  <c r="X62" i="33" s="1"/>
  <c r="Y62" i="33" s="1" a="1"/>
  <c r="Y62" i="33" s="1"/>
  <c r="W61" i="33"/>
  <c r="X61" i="33" s="1" a="1"/>
  <c r="X61" i="33" s="1"/>
  <c r="Y61" i="33" s="1" a="1"/>
  <c r="Y61" i="33" s="1"/>
  <c r="W60" i="33" a="1"/>
  <c r="W60" i="33" s="1"/>
  <c r="X60" i="33" s="1" a="1"/>
  <c r="X60" i="33" s="1"/>
  <c r="Y60" i="33" s="1" a="1"/>
  <c r="Y60" i="33" s="1"/>
  <c r="W59" i="33"/>
  <c r="W58" i="33" a="1"/>
  <c r="W58" i="33" s="1"/>
  <c r="X58" i="33" s="1" a="1"/>
  <c r="X58" i="33" s="1"/>
  <c r="Y58" i="33" s="1" a="1"/>
  <c r="Y58" i="33" s="1"/>
  <c r="W56" i="33" a="1"/>
  <c r="W56" i="33" s="1"/>
  <c r="X56" i="33" s="1" a="1"/>
  <c r="X56" i="33" s="1"/>
  <c r="Y56" i="33" s="1" a="1"/>
  <c r="Y56" i="33" s="1"/>
  <c r="W55" i="33"/>
  <c r="W54" i="33" a="1"/>
  <c r="W54" i="33" s="1"/>
  <c r="X54" i="33" s="1" a="1"/>
  <c r="X54" i="33" s="1"/>
  <c r="Y54" i="33" s="1" a="1"/>
  <c r="Y54" i="33" s="1"/>
  <c r="W53" i="33"/>
  <c r="X53" i="33" s="1" a="1"/>
  <c r="X53" i="33" s="1"/>
  <c r="Y53" i="33" s="1" a="1"/>
  <c r="Y53" i="33" s="1"/>
  <c r="W52" i="33" a="1"/>
  <c r="W52" i="33" s="1"/>
  <c r="X52" i="33" s="1" a="1"/>
  <c r="X52" i="33" s="1"/>
  <c r="Y52" i="33" s="1" a="1"/>
  <c r="Y52" i="33" s="1"/>
  <c r="W51" i="33"/>
  <c r="W50" i="33" a="1"/>
  <c r="W50" i="33" s="1"/>
  <c r="X50" i="33" s="1" a="1"/>
  <c r="X50" i="33" s="1"/>
  <c r="Y50" i="33" s="1" a="1"/>
  <c r="Y50" i="33" s="1"/>
  <c r="W49" i="33"/>
  <c r="X49" i="33" s="1" a="1"/>
  <c r="X49" i="33" s="1"/>
  <c r="Y49" i="33" s="1" a="1"/>
  <c r="Y49" i="33" s="1"/>
  <c r="W48" i="33" a="1"/>
  <c r="W48" i="33" s="1"/>
  <c r="X48" i="33" s="1" a="1"/>
  <c r="X48" i="33" s="1"/>
  <c r="Y48" i="33" s="1" a="1"/>
  <c r="Y48" i="33" s="1"/>
  <c r="W47" i="33"/>
  <c r="W46" i="33" a="1"/>
  <c r="W46" i="33" s="1"/>
  <c r="X46" i="33" s="1" a="1"/>
  <c r="X46" i="33" s="1"/>
  <c r="Y46" i="33" s="1" a="1"/>
  <c r="Y46" i="33" s="1"/>
  <c r="W45" i="33"/>
  <c r="X45" i="33" s="1" a="1"/>
  <c r="X45" i="33" s="1"/>
  <c r="Y45" i="33" s="1" a="1"/>
  <c r="Y45" i="33" s="1"/>
  <c r="W44" i="33" a="1"/>
  <c r="W44" i="33" s="1"/>
  <c r="X44" i="33" s="1" a="1"/>
  <c r="X44" i="33" s="1"/>
  <c r="Y44" i="33" s="1" a="1"/>
  <c r="Y44" i="33" s="1"/>
  <c r="Z57" i="33" l="1"/>
  <c r="X47" i="33" a="1"/>
  <c r="X47" i="33" s="1"/>
  <c r="Y47" i="33" s="1" a="1"/>
  <c r="Y47" i="33" s="1"/>
  <c r="X51" i="33" a="1"/>
  <c r="X51" i="33" s="1"/>
  <c r="Y51" i="33" s="1" a="1"/>
  <c r="Y51" i="33" s="1"/>
  <c r="X55" i="33" a="1"/>
  <c r="X55" i="33" s="1"/>
  <c r="Y55" i="33" s="1" a="1"/>
  <c r="Y55" i="33" s="1"/>
  <c r="X59" i="33" a="1"/>
  <c r="X59" i="33" s="1"/>
  <c r="Y59" i="33" s="1" a="1"/>
  <c r="Y59" i="33" s="1"/>
  <c r="X63" i="33" a="1"/>
  <c r="X63" i="33" s="1"/>
  <c r="Y63" i="33" s="1" a="1"/>
  <c r="Y63" i="33" s="1"/>
  <c r="X67" i="33" a="1"/>
  <c r="X67" i="33" s="1"/>
  <c r="Y67" i="33" s="1" a="1"/>
  <c r="Y67" i="33" s="1"/>
  <c r="X71" i="33" a="1"/>
  <c r="X71" i="33" s="1"/>
  <c r="Y71" i="33" s="1" a="1"/>
  <c r="Y71" i="33" s="1"/>
  <c r="X75" i="33" a="1"/>
  <c r="X75" i="33" s="1"/>
  <c r="Y75" i="33" s="1" a="1"/>
  <c r="Y75" i="33" s="1"/>
  <c r="X79" i="33" a="1"/>
  <c r="X79" i="33" s="1"/>
  <c r="Y79" i="33" s="1" a="1"/>
  <c r="Y79" i="33" s="1"/>
  <c r="X43" i="33" a="1"/>
  <c r="X43" i="33" s="1"/>
  <c r="Y43" i="33" s="1" a="1"/>
  <c r="Y43" i="33" s="1"/>
  <c r="Z83" i="33" l="1"/>
  <c r="M11"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<sst xmlns="http://schemas.openxmlformats.org/spreadsheetml/2006/main" count="60" uniqueCount="58">
  <si>
    <t>（様式第1号）</t>
    <rPh sb="1" eb="3">
      <t>ヨウシキ</t>
    </rPh>
    <rPh sb="3" eb="4">
      <t>ダイ</t>
    </rPh>
    <rPh sb="5" eb="6">
      <t>ゴウ</t>
    </rPh>
    <phoneticPr fontId="1"/>
  </si>
  <si>
    <t>病院</t>
    <rPh sb="0" eb="2">
      <t>ビョウイン</t>
    </rPh>
    <phoneticPr fontId="1"/>
  </si>
  <si>
    <t>長崎県知事　大石　賢吾　　様</t>
    <rPh sb="0" eb="5">
      <t>ナガサキケンチジ</t>
    </rPh>
    <rPh sb="6" eb="8">
      <t>オオイシ</t>
    </rPh>
    <rPh sb="9" eb="11">
      <t>ケンゴ</t>
    </rPh>
    <rPh sb="13" eb="14">
      <t>サマ</t>
    </rPh>
    <phoneticPr fontId="1"/>
  </si>
  <si>
    <t>有床診療所(4床以上)</t>
    <rPh sb="0" eb="5">
      <t>ユウショウシンリョウショ</t>
    </rPh>
    <rPh sb="7" eb="10">
      <t>ショウイジョウ</t>
    </rPh>
    <phoneticPr fontId="1"/>
  </si>
  <si>
    <t>有床診療所(3床以下)</t>
    <rPh sb="0" eb="5">
      <t>ユウショウシンリョウショ</t>
    </rPh>
    <rPh sb="7" eb="8">
      <t>ショウ</t>
    </rPh>
    <rPh sb="8" eb="10">
      <t>イカ</t>
    </rPh>
    <phoneticPr fontId="1"/>
  </si>
  <si>
    <t>無床診療所</t>
    <rPh sb="0" eb="5">
      <t>ムショウシンリョウショ</t>
    </rPh>
    <phoneticPr fontId="1"/>
  </si>
  <si>
    <t>保険薬局</t>
    <rPh sb="0" eb="4">
      <t>ホケンヤッキョク</t>
    </rPh>
    <phoneticPr fontId="1"/>
  </si>
  <si>
    <t>施術所</t>
    <rPh sb="0" eb="3">
      <t>セジュツショ</t>
    </rPh>
    <phoneticPr fontId="1"/>
  </si>
  <si>
    <t>助産所</t>
    <rPh sb="0" eb="3">
      <t>ジョサンショ</t>
    </rPh>
    <phoneticPr fontId="1"/>
  </si>
  <si>
    <t>歯科技工所</t>
    <rPh sb="0" eb="5">
      <t>シカギコウショ</t>
    </rPh>
    <phoneticPr fontId="1"/>
  </si>
  <si>
    <t>請求額（合計）</t>
    <rPh sb="0" eb="3">
      <t>セイキュウガク</t>
    </rPh>
    <rPh sb="4" eb="6">
      <t>ゴウケイ</t>
    </rPh>
    <phoneticPr fontId="1"/>
  </si>
  <si>
    <t>円</t>
    <rPh sb="0" eb="1">
      <t>エン</t>
    </rPh>
    <phoneticPr fontId="1"/>
  </si>
  <si>
    <t>１．申請者</t>
    <rPh sb="2" eb="5">
      <t>シンセイシャ</t>
    </rPh>
    <phoneticPr fontId="1"/>
  </si>
  <si>
    <t>役職</t>
    <rPh sb="0" eb="2">
      <t>ヤクショク</t>
    </rPh>
    <phoneticPr fontId="1"/>
  </si>
  <si>
    <t>氏名</t>
    <rPh sb="0" eb="2">
      <t>シメイ</t>
    </rPh>
    <phoneticPr fontId="1"/>
  </si>
  <si>
    <t>開設者(管理者)所在地</t>
    <rPh sb="0" eb="3">
      <t>カイセツシャ</t>
    </rPh>
    <rPh sb="4" eb="7">
      <t>カンリシャ</t>
    </rPh>
    <rPh sb="8" eb="11">
      <t>ショザイチ</t>
    </rPh>
    <phoneticPr fontId="1"/>
  </si>
  <si>
    <t>〒</t>
    <phoneticPr fontId="1"/>
  </si>
  <si>
    <t>住所</t>
    <rPh sb="0" eb="2">
      <t>ジュウショ</t>
    </rPh>
    <phoneticPr fontId="1"/>
  </si>
  <si>
    <t>書類作成</t>
    <rPh sb="0" eb="4">
      <t>ショルイサクセイ</t>
    </rPh>
    <phoneticPr fontId="1"/>
  </si>
  <si>
    <t>発行責任者</t>
    <rPh sb="0" eb="5">
      <t>ハッコウセキニンシャ</t>
    </rPh>
    <phoneticPr fontId="1"/>
  </si>
  <si>
    <t>連絡先</t>
    <rPh sb="0" eb="3">
      <t>レンラクサキ</t>
    </rPh>
    <phoneticPr fontId="1"/>
  </si>
  <si>
    <t>発行担当者</t>
    <rPh sb="0" eb="5">
      <t>ハッコウタントウシャ</t>
    </rPh>
    <phoneticPr fontId="1"/>
  </si>
  <si>
    <t>メールアドレス</t>
    <phoneticPr fontId="1"/>
  </si>
  <si>
    <t>２．振込先</t>
    <rPh sb="2" eb="5">
      <t>フリコミサキ</t>
    </rPh>
    <phoneticPr fontId="1"/>
  </si>
  <si>
    <t>金融機関コード</t>
    <rPh sb="0" eb="4">
      <t>キンユウキカン</t>
    </rPh>
    <phoneticPr fontId="1"/>
  </si>
  <si>
    <t>店番</t>
    <rPh sb="0" eb="1">
      <t>テン</t>
    </rPh>
    <rPh sb="1" eb="2">
      <t>バン</t>
    </rPh>
    <phoneticPr fontId="1"/>
  </si>
  <si>
    <t>金融機関名</t>
    <rPh sb="0" eb="5">
      <t>キンユウキカンメイ</t>
    </rPh>
    <phoneticPr fontId="1"/>
  </si>
  <si>
    <t>支店名・店名</t>
    <phoneticPr fontId="1"/>
  </si>
  <si>
    <t>口座番号（右づめで記入）</t>
    <rPh sb="0" eb="4">
      <t>コウザバンゴウ</t>
    </rPh>
    <rPh sb="5" eb="6">
      <t>ミギ</t>
    </rPh>
    <rPh sb="9" eb="11">
      <t>キニュウ</t>
    </rPh>
    <phoneticPr fontId="1"/>
  </si>
  <si>
    <t>口座名義（カタカナ）</t>
    <rPh sb="0" eb="4">
      <t>コウザメイギ</t>
    </rPh>
    <phoneticPr fontId="1"/>
  </si>
  <si>
    <t>口座名義（漢字）</t>
    <rPh sb="0" eb="4">
      <t>コウザメイギ</t>
    </rPh>
    <phoneticPr fontId="1"/>
  </si>
  <si>
    <t>3．確認事項</t>
    <phoneticPr fontId="1"/>
  </si>
  <si>
    <t>上記内容に虚偽がないことを誓約します。
虚偽があった場合は、いかなる理由があっても支給額の全額を返還いたします。</t>
    <rPh sb="0" eb="4">
      <t>ジョウキナイヨウ</t>
    </rPh>
    <rPh sb="5" eb="7">
      <t>キョギ</t>
    </rPh>
    <rPh sb="13" eb="15">
      <t>セイヤク</t>
    </rPh>
    <phoneticPr fontId="1"/>
  </si>
  <si>
    <t>令和</t>
    <rPh sb="0" eb="2">
      <t>レイワ</t>
    </rPh>
    <phoneticPr fontId="1"/>
  </si>
  <si>
    <t>年</t>
    <rPh sb="0" eb="1">
      <t>ネン</t>
    </rPh>
    <phoneticPr fontId="1"/>
  </si>
  <si>
    <t>月</t>
    <rPh sb="0" eb="1">
      <t>ガツ</t>
    </rPh>
    <phoneticPr fontId="1"/>
  </si>
  <si>
    <t>日</t>
    <rPh sb="0" eb="1">
      <t>ニチ</t>
    </rPh>
    <phoneticPr fontId="1"/>
  </si>
  <si>
    <t>代表者役職・氏名</t>
    <rPh sb="0" eb="3">
      <t>ダイヒョウシャ</t>
    </rPh>
    <rPh sb="3" eb="5">
      <t>ヤクショク</t>
    </rPh>
    <rPh sb="6" eb="8">
      <t>シメイ</t>
    </rPh>
    <phoneticPr fontId="1"/>
  </si>
  <si>
    <t>4．申請施設</t>
    <phoneticPr fontId="1"/>
  </si>
  <si>
    <t>番号</t>
    <rPh sb="0" eb="2">
      <t>バンゴウ</t>
    </rPh>
    <phoneticPr fontId="1"/>
  </si>
  <si>
    <t>申請額(円)</t>
    <rPh sb="0" eb="3">
      <t>シンセイガク</t>
    </rPh>
    <rPh sb="4" eb="5">
      <t>エン</t>
    </rPh>
    <phoneticPr fontId="1"/>
  </si>
  <si>
    <t>申請額合計</t>
    <phoneticPr fontId="1"/>
  </si>
  <si>
    <t>【学事振興課分】</t>
    <rPh sb="1" eb="5">
      <t>ガクジシンコウ</t>
    </rPh>
    <rPh sb="5" eb="6">
      <t>カ</t>
    </rPh>
    <phoneticPr fontId="1"/>
  </si>
  <si>
    <t>長崎県私立学校物価高騰緊急支援事業支援金支給・申請要領第２の支給の対象に掲げる要件を満たします。</t>
    <rPh sb="3" eb="7">
      <t>シリツガッコウ</t>
    </rPh>
    <rPh sb="7" eb="9">
      <t>ブッカ</t>
    </rPh>
    <rPh sb="27" eb="28">
      <t>ダイ</t>
    </rPh>
    <rPh sb="30" eb="32">
      <t>シキュウ</t>
    </rPh>
    <rPh sb="33" eb="35">
      <t>タイショウ</t>
    </rPh>
    <rPh sb="36" eb="37">
      <t>カカ</t>
    </rPh>
    <rPh sb="39" eb="41">
      <t>ヨウケン</t>
    </rPh>
    <rPh sb="42" eb="43">
      <t>ミ</t>
    </rPh>
    <phoneticPr fontId="1"/>
  </si>
  <si>
    <t>学校名</t>
    <rPh sb="0" eb="3">
      <t>ガッコウメイ</t>
    </rPh>
    <phoneticPr fontId="1"/>
  </si>
  <si>
    <t>学校種</t>
    <rPh sb="0" eb="3">
      <t>ガッコウシュ</t>
    </rPh>
    <phoneticPr fontId="1"/>
  </si>
  <si>
    <t>所在地</t>
    <rPh sb="0" eb="3">
      <t>ショザイチ</t>
    </rPh>
    <phoneticPr fontId="1"/>
  </si>
  <si>
    <t>代表者（法人の場合）</t>
    <rPh sb="0" eb="3">
      <t>ダイヒョウシャ</t>
    </rPh>
    <rPh sb="4" eb="6">
      <t>ホウジン</t>
    </rPh>
    <rPh sb="7" eb="9">
      <t>バアイ</t>
    </rPh>
    <phoneticPr fontId="1"/>
  </si>
  <si>
    <t>学校設置者名
（法人にあっては法人名）</t>
    <rPh sb="0" eb="5">
      <t>ガッコウセッチシャ</t>
    </rPh>
    <rPh sb="5" eb="6">
      <t>メイ</t>
    </rPh>
    <rPh sb="8" eb="10">
      <t>ホウジン</t>
    </rPh>
    <rPh sb="15" eb="18">
      <t>ホウジンメイ</t>
    </rPh>
    <phoneticPr fontId="1"/>
  </si>
  <si>
    <t>規模の区分</t>
    <rPh sb="0" eb="2">
      <t>キボ</t>
    </rPh>
    <rPh sb="3" eb="5">
      <t>クブン</t>
    </rPh>
    <phoneticPr fontId="1"/>
  </si>
  <si>
    <t>↓実員数入力後、自動表示</t>
    <rPh sb="1" eb="4">
      <t>ジツインスウ</t>
    </rPh>
    <rPh sb="4" eb="6">
      <t>ニュウリョク</t>
    </rPh>
    <rPh sb="6" eb="7">
      <t>ゴ</t>
    </rPh>
    <rPh sb="8" eb="12">
      <t>ジドウヒョウジ</t>
    </rPh>
    <phoneticPr fontId="1"/>
  </si>
  <si>
    <t>↓タブから選択</t>
    <rPh sb="5" eb="7">
      <t>センタク</t>
    </rPh>
    <phoneticPr fontId="1"/>
  </si>
  <si>
    <t>学校設置者名</t>
    <rPh sb="0" eb="2">
      <t>ガッコウ</t>
    </rPh>
    <rPh sb="2" eb="4">
      <t>セッチ</t>
    </rPh>
    <rPh sb="4" eb="5">
      <t>シャ</t>
    </rPh>
    <rPh sb="5" eb="6">
      <t>メイ</t>
    </rPh>
    <phoneticPr fontId="1"/>
  </si>
  <si>
    <t>在籍児童
・生徒数</t>
    <phoneticPr fontId="1"/>
  </si>
  <si>
    <t>口座種別（普通/当座）</t>
    <rPh sb="5" eb="7">
      <t>フツウ</t>
    </rPh>
    <rPh sb="8" eb="10">
      <t>トウザ</t>
    </rPh>
    <phoneticPr fontId="1"/>
  </si>
  <si>
    <t>以下の要件を満たしているか確認し、左の欄に○を記入してください。</t>
    <rPh sb="0" eb="2">
      <t>イカ</t>
    </rPh>
    <rPh sb="3" eb="5">
      <t>ヨウケン</t>
    </rPh>
    <rPh sb="6" eb="7">
      <t>ミ</t>
    </rPh>
    <rPh sb="13" eb="15">
      <t>カクニン</t>
    </rPh>
    <rPh sb="17" eb="18">
      <t>ヒダリ</t>
    </rPh>
    <rPh sb="19" eb="20">
      <t>ラン</t>
    </rPh>
    <rPh sb="23" eb="25">
      <t>キニュウ</t>
    </rPh>
    <phoneticPr fontId="1"/>
  </si>
  <si>
    <t>令和６年度長崎県私立学校物価高騰緊急支援事業支援金申請書兼請求書</t>
    <rPh sb="8" eb="12">
      <t>シリツガッコウ</t>
    </rPh>
    <rPh sb="12" eb="14">
      <t>ブッカ</t>
    </rPh>
    <rPh sb="20" eb="22">
      <t>ジギョウ</t>
    </rPh>
    <rPh sb="22" eb="24">
      <t>シエン</t>
    </rPh>
    <rPh sb="28" eb="29">
      <t>ケン</t>
    </rPh>
    <rPh sb="29" eb="32">
      <t>セイキュウショ</t>
    </rPh>
    <phoneticPr fontId="1"/>
  </si>
  <si>
    <t>　令和６年度において長崎県私立学校物価高騰緊急支援事業支援金を交付されるよう、関係書類を添えて申請（請求）します。</t>
    <rPh sb="8" eb="9">
      <t>トウ</t>
    </rPh>
    <rPh sb="9" eb="11">
      <t>ブッカ</t>
    </rPh>
    <rPh sb="13" eb="17">
      <t>シリツガッコウ</t>
    </rPh>
    <rPh sb="17" eb="19">
      <t>ブッカ</t>
    </rPh>
    <rPh sb="41" eb="43">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</si>
</sst>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UD デジタル 教科書体 NP-R"/>
      <family val="1"/>
      <charset val="128"/>
    </font>
    <font>
      <sz val="12"/>
      <color theme="1"/>
      <name val="UD デジタル 教科書体 NP-R"/>
      <family val="1"/>
      <charset val="128"/>
    </font>
    <font>
      <sz val="12"/>
      <name val="UD デジタル 教科書体 NP-R"/>
      <family val="1"/>
      <charset val="128"/>
    </font>
    <font>
      <sz val="13"/>
      <color theme="1"/>
      <name val="UD デジタル 教科書体 NP-R"/>
      <family val="1"/>
      <charset val="128"/>
    </font>
    <font>
      <sz val="11"/>
      <color theme="1"/>
      <name val="游ゴシック"/>
      <family val="2"/>
      <charset val="128"/>
      <scheme val="minor"/>
    </font>
    <font>
      <b/>
      <sz val="14"/>
      <name val="UD デジタル 教科書体 NP-R"/>
      <family val="1"/>
      <charset val="128"/>
    </font>
    <font>
      <b/>
      <sz val="14"/>
      <color theme="1"/>
      <name val="游ゴシック"/>
      <family val="2"/>
      <charset val="128"/>
      <scheme val="minor"/>
    </font>
    <font>
      <sz val="12"/>
      <color theme="1"/>
      <name val="游ゴシック"/>
      <family val="2"/>
      <charset val="128"/>
      <scheme val="minor"/>
    </font>
    <font>
      <sz val="10"/>
      <color theme="1"/>
      <name val="游ゴシック"/>
      <family val="2"/>
      <charset val="128"/>
      <scheme val="minor"/>
    </font>
    <font>
      <sz val="9"/>
      <color theme="1"/>
      <name val="UD デジタル 教科書体 NP-R"/>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5"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dashed">
        <color indexed="64"/>
      </top>
      <bottom style="thin">
        <color auto="1"/>
      </bottom>
      <diagonal/>
    </border>
    <border>
      <left/>
      <right/>
      <top style="dashed">
        <color indexed="64"/>
      </top>
      <bottom style="thin">
        <color auto="1"/>
      </bottom>
      <diagonal/>
    </border>
    <border>
      <left/>
      <right style="thin">
        <color auto="1"/>
      </right>
      <top style="dashed">
        <color indexed="64"/>
      </top>
      <bottom style="thin">
        <color auto="1"/>
      </bottom>
      <diagonal/>
    </border>
    <border>
      <left style="thin">
        <color auto="1"/>
      </left>
      <right style="thin">
        <color auto="1"/>
      </right>
      <top style="thin">
        <color auto="1"/>
      </top>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124">
    <xf numFmtId="0" fontId="0" fillId="0" borderId="0" xfId="0">
      <alignment vertical="center"/>
    </xf>
    <xf numFmtId="0" fontId="3" fillId="0" borderId="0" xfId="0" applyFont="1">
      <alignment vertical="center"/>
    </xf>
    <xf numFmtId="0" fontId="3" fillId="0" borderId="7" xfId="0" applyFont="1" applyBorder="1">
      <alignment vertical="center"/>
    </xf>
    <xf numFmtId="0" fontId="4" fillId="0" borderId="0" xfId="0" applyFont="1">
      <alignment vertical="center"/>
    </xf>
    <xf numFmtId="3" fontId="4" fillId="0" borderId="0" xfId="0" applyNumberFormat="1" applyFont="1">
      <alignment vertical="center"/>
    </xf>
    <xf numFmtId="38" fontId="4" fillId="0" borderId="0" xfId="3"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right" vertical="center"/>
    </xf>
    <xf numFmtId="0" fontId="5" fillId="0" borderId="0" xfId="0" applyFont="1" applyAlignment="1">
      <alignment horizontal="center" vertical="center" wrapText="1"/>
    </xf>
    <xf numFmtId="0" fontId="9" fillId="0" borderId="0" xfId="0" applyFont="1" applyAlignment="1">
      <alignment vertical="center" wrapText="1"/>
    </xf>
    <xf numFmtId="0" fontId="6" fillId="0" borderId="0" xfId="0" applyFont="1" applyAlignment="1">
      <alignment vertical="top" wrapText="1" shrinkToFit="1"/>
    </xf>
    <xf numFmtId="0" fontId="0" fillId="0" borderId="9" xfId="0" applyBorder="1">
      <alignment vertical="center"/>
    </xf>
    <xf numFmtId="0" fontId="10" fillId="0" borderId="9" xfId="0" applyFont="1" applyBorder="1">
      <alignment vertical="center"/>
    </xf>
    <xf numFmtId="0" fontId="10" fillId="0" borderId="0" xfId="0" applyFont="1">
      <alignment vertical="center"/>
    </xf>
    <xf numFmtId="0" fontId="4" fillId="0" borderId="9" xfId="0" applyFont="1" applyBorder="1">
      <alignment vertical="center"/>
    </xf>
    <xf numFmtId="0" fontId="4" fillId="0" borderId="7" xfId="0" applyFont="1" applyBorder="1" applyAlignment="1">
      <alignment horizontal="left" vertical="center"/>
    </xf>
    <xf numFmtId="0" fontId="4" fillId="0" borderId="9" xfId="0" applyFont="1" applyBorder="1" applyAlignment="1">
      <alignment vertical="center" wrapText="1"/>
    </xf>
    <xf numFmtId="0" fontId="0" fillId="0" borderId="0" xfId="0" applyAlignment="1">
      <alignment vertical="center" wrapText="1"/>
    </xf>
    <xf numFmtId="0" fontId="4" fillId="2" borderId="1" xfId="0" applyFont="1" applyFill="1" applyBorder="1" applyAlignment="1">
      <alignment vertical="center" shrinkToFit="1"/>
    </xf>
    <xf numFmtId="0" fontId="3" fillId="0" borderId="3" xfId="0" applyFont="1" applyBorder="1" applyAlignment="1">
      <alignment vertical="center" shrinkToFit="1"/>
    </xf>
    <xf numFmtId="0" fontId="3" fillId="0" borderId="0" xfId="0" applyFont="1" applyAlignment="1">
      <alignment vertical="center" shrinkToFit="1"/>
    </xf>
    <xf numFmtId="0" fontId="11" fillId="0" borderId="0" xfId="0" applyFont="1" applyAlignment="1">
      <alignment horizontal="left" vertical="center" shrinkToFit="1"/>
    </xf>
    <xf numFmtId="0" fontId="3" fillId="0" borderId="0" xfId="0" applyFont="1" applyAlignment="1">
      <alignment horizontal="right" vertical="center"/>
    </xf>
    <xf numFmtId="38" fontId="4" fillId="0" borderId="0" xfId="3" applyFont="1" applyBorder="1" applyAlignment="1">
      <alignment horizontal="center" vertical="center"/>
    </xf>
    <xf numFmtId="0" fontId="4" fillId="0" borderId="3" xfId="0" applyFont="1" applyBorder="1" applyAlignment="1">
      <alignment horizontal="right" vertical="center"/>
    </xf>
    <xf numFmtId="0" fontId="4" fillId="0" borderId="3" xfId="0" applyFont="1" applyBorder="1" applyAlignment="1">
      <alignment vertical="center" shrinkToFit="1"/>
    </xf>
    <xf numFmtId="0" fontId="10" fillId="0" borderId="3" xfId="0" applyFont="1" applyBorder="1" applyAlignment="1">
      <alignment vertical="center" shrinkToFit="1"/>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12" fillId="0" borderId="0" xfId="0" applyFont="1">
      <alignment vertical="center"/>
    </xf>
    <xf numFmtId="0" fontId="4" fillId="0" borderId="0" xfId="0" applyFont="1" applyFill="1">
      <alignment vertical="center"/>
    </xf>
    <xf numFmtId="0" fontId="4" fillId="0" borderId="0" xfId="0" applyFont="1" applyAlignment="1">
      <alignment horizontal="left" vertical="center" wrapText="1"/>
    </xf>
    <xf numFmtId="38" fontId="4" fillId="0" borderId="13" xfId="3" applyFont="1" applyBorder="1" applyAlignment="1">
      <alignment horizontal="center" vertical="center"/>
    </xf>
    <xf numFmtId="38" fontId="4" fillId="0" borderId="14" xfId="3" applyFont="1" applyBorder="1" applyAlignment="1">
      <alignment horizontal="center" vertical="center"/>
    </xf>
    <xf numFmtId="38" fontId="4" fillId="0" borderId="15" xfId="3" applyFont="1" applyBorder="1" applyAlignment="1">
      <alignment horizontal="center" vertical="center"/>
    </xf>
    <xf numFmtId="0" fontId="3" fillId="0" borderId="0" xfId="0" applyFont="1" applyAlignment="1">
      <alignment horizontal="left" vertical="top" wrapText="1"/>
    </xf>
    <xf numFmtId="0" fontId="4" fillId="3" borderId="18" xfId="0" applyFont="1" applyFill="1" applyBorder="1" applyAlignment="1">
      <alignment horizontal="left" vertical="center" shrinkToFit="1"/>
    </xf>
    <xf numFmtId="0" fontId="4" fillId="3" borderId="19" xfId="0" applyFont="1" applyFill="1" applyBorder="1" applyAlignment="1">
      <alignment horizontal="left" vertical="center" shrinkToFit="1"/>
    </xf>
    <xf numFmtId="0" fontId="4" fillId="3" borderId="20" xfId="0" applyFont="1" applyFill="1" applyBorder="1" applyAlignment="1">
      <alignment horizontal="left" vertical="center" shrinkToFit="1"/>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3" borderId="4"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0" fontId="4" fillId="3" borderId="5" xfId="0" applyFont="1" applyFill="1" applyBorder="1" applyAlignment="1">
      <alignment horizontal="left" vertical="center"/>
    </xf>
    <xf numFmtId="0" fontId="4" fillId="3" borderId="0" xfId="0" applyFont="1" applyFill="1" applyAlignment="1">
      <alignment horizontal="center" vertical="center" wrapText="1"/>
    </xf>
    <xf numFmtId="0" fontId="4" fillId="3" borderId="10"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38" fontId="4" fillId="3" borderId="4" xfId="3" applyFont="1" applyFill="1" applyBorder="1" applyAlignment="1">
      <alignment horizontal="center" vertical="center"/>
    </xf>
    <xf numFmtId="38" fontId="4" fillId="3" borderId="3" xfId="3" applyFont="1" applyFill="1" applyBorder="1" applyAlignment="1">
      <alignment horizontal="center" vertical="center"/>
    </xf>
    <xf numFmtId="38" fontId="4" fillId="3" borderId="5" xfId="3" applyFont="1" applyFill="1" applyBorder="1" applyAlignment="1">
      <alignment horizontal="center" vertical="center"/>
    </xf>
    <xf numFmtId="38" fontId="4" fillId="3" borderId="6" xfId="3" applyFont="1" applyFill="1" applyBorder="1" applyAlignment="1">
      <alignment horizontal="center" vertical="center"/>
    </xf>
    <xf numFmtId="38" fontId="4" fillId="3" borderId="7" xfId="3" applyFont="1" applyFill="1" applyBorder="1" applyAlignment="1">
      <alignment horizontal="center" vertical="center"/>
    </xf>
    <xf numFmtId="38" fontId="4" fillId="3" borderId="8" xfId="3"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38" fontId="4" fillId="4" borderId="3" xfId="3" applyFont="1" applyFill="1" applyBorder="1" applyAlignment="1">
      <alignment horizontal="center" vertical="center" wrapText="1"/>
    </xf>
    <xf numFmtId="38" fontId="4" fillId="4" borderId="5" xfId="3" applyFont="1" applyFill="1" applyBorder="1" applyAlignment="1">
      <alignment horizontal="center" vertical="center" wrapText="1"/>
    </xf>
    <xf numFmtId="38" fontId="4" fillId="4" borderId="7" xfId="3" applyFont="1" applyFill="1" applyBorder="1" applyAlignment="1">
      <alignment horizontal="center" vertical="center" wrapText="1"/>
    </xf>
    <xf numFmtId="38" fontId="4" fillId="4" borderId="8" xfId="3" applyFont="1" applyFill="1" applyBorder="1" applyAlignment="1">
      <alignment horizontal="center" vertical="center" wrapText="1"/>
    </xf>
    <xf numFmtId="0" fontId="4" fillId="0" borderId="0" xfId="0" applyFont="1" applyAlignment="1">
      <alignment horizontal="left" vertical="center" wrapText="1"/>
    </xf>
    <xf numFmtId="38" fontId="4" fillId="4" borderId="4" xfId="3" applyFont="1" applyFill="1" applyBorder="1" applyAlignment="1">
      <alignment horizontal="center" vertical="center" wrapText="1"/>
    </xf>
    <xf numFmtId="38" fontId="4" fillId="4" borderId="6" xfId="3" applyFont="1" applyFill="1" applyBorder="1" applyAlignment="1">
      <alignment horizontal="center" vertical="center" wrapText="1"/>
    </xf>
    <xf numFmtId="0" fontId="4" fillId="0" borderId="0" xfId="0" applyFont="1" applyAlignment="1">
      <alignment horizontal="right" vertical="center"/>
    </xf>
    <xf numFmtId="0" fontId="4" fillId="3" borderId="0" xfId="0" applyFont="1" applyFill="1" applyAlignment="1">
      <alignment vertical="center"/>
    </xf>
    <xf numFmtId="0" fontId="0" fillId="0" borderId="0" xfId="0"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3" borderId="0" xfId="0" applyFont="1" applyFill="1" applyAlignment="1">
      <alignment horizontal="right" vertical="center"/>
    </xf>
    <xf numFmtId="0" fontId="4" fillId="2" borderId="11" xfId="0" applyFont="1" applyFill="1" applyBorder="1" applyAlignment="1">
      <alignment horizontal="center" vertical="center"/>
    </xf>
    <xf numFmtId="0" fontId="4" fillId="2" borderId="2"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16" xfId="0" applyFont="1" applyFill="1" applyBorder="1" applyAlignment="1">
      <alignment horizontal="center" vertical="center"/>
    </xf>
    <xf numFmtId="0" fontId="4" fillId="3" borderId="1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3" fillId="3" borderId="1"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6" xfId="0" applyFont="1" applyFill="1" applyBorder="1" applyAlignment="1">
      <alignment horizontal="center" vertical="center"/>
    </xf>
    <xf numFmtId="0" fontId="8" fillId="0" borderId="0" xfId="0" applyFont="1" applyAlignment="1">
      <alignment horizontal="center" vertical="center" wrapText="1"/>
    </xf>
    <xf numFmtId="0" fontId="6" fillId="0" borderId="0" xfId="0" applyFont="1" applyAlignment="1">
      <alignment horizontal="left" vertical="top" wrapText="1" shrinkToFit="1"/>
    </xf>
    <xf numFmtId="0" fontId="0" fillId="0" borderId="14" xfId="0" applyBorder="1" applyAlignment="1">
      <alignment vertical="center"/>
    </xf>
    <xf numFmtId="0" fontId="0" fillId="0" borderId="15" xfId="0" applyBorder="1" applyAlignment="1">
      <alignment vertical="center"/>
    </xf>
    <xf numFmtId="0" fontId="4" fillId="2" borderId="4" xfId="0" applyFont="1" applyFill="1" applyBorder="1" applyAlignment="1">
      <alignment vertical="center" wrapText="1"/>
    </xf>
    <xf numFmtId="0" fontId="3" fillId="2" borderId="3" xfId="0" applyFont="1" applyFill="1" applyBorder="1" applyAlignment="1">
      <alignment vertical="center"/>
    </xf>
    <xf numFmtId="0" fontId="3" fillId="2" borderId="5" xfId="0" applyFont="1" applyFill="1" applyBorder="1" applyAlignment="1">
      <alignment vertical="center"/>
    </xf>
    <xf numFmtId="0" fontId="4" fillId="3" borderId="11" xfId="0" applyFont="1" applyFill="1" applyBorder="1" applyAlignment="1">
      <alignment horizontal="left" vertical="center"/>
    </xf>
    <xf numFmtId="0" fontId="4" fillId="3" borderId="2" xfId="0" applyFont="1" applyFill="1" applyBorder="1" applyAlignment="1">
      <alignment horizontal="left" vertical="center"/>
    </xf>
    <xf numFmtId="0" fontId="4" fillId="3" borderId="12" xfId="0" applyFont="1" applyFill="1" applyBorder="1" applyAlignment="1">
      <alignment horizontal="left" vertical="center"/>
    </xf>
    <xf numFmtId="0" fontId="4" fillId="2" borderId="4"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4" fillId="2" borderId="1" xfId="0" applyFont="1" applyFill="1" applyBorder="1" applyAlignment="1">
      <alignment horizontal="left" vertical="center" shrinkToFit="1"/>
    </xf>
    <xf numFmtId="0" fontId="4" fillId="2" borderId="11" xfId="0" applyFont="1" applyFill="1" applyBorder="1" applyAlignment="1">
      <alignment vertical="center"/>
    </xf>
    <xf numFmtId="0" fontId="3" fillId="2" borderId="2" xfId="0" applyFont="1" applyFill="1" applyBorder="1" applyAlignment="1">
      <alignment vertical="center"/>
    </xf>
    <xf numFmtId="0" fontId="3" fillId="2" borderId="12" xfId="0" applyFont="1" applyFill="1" applyBorder="1" applyAlignment="1">
      <alignment vertical="center"/>
    </xf>
    <xf numFmtId="0" fontId="4" fillId="2" borderId="1" xfId="0" applyFont="1" applyFill="1" applyBorder="1" applyAlignment="1">
      <alignment horizontal="left" vertical="center"/>
    </xf>
  </cellXfs>
  <cellStyles count="4">
    <cellStyle name="桁区切り" xfId="3" builtinId="6"/>
    <cellStyle name="桁区切り 2" xfId="2" xr:uid="{DE10119B-B945-466D-BFC0-43AEDE7C1C47}"/>
    <cellStyle name="標準" xfId="0" builtinId="0"/>
    <cellStyle name="標準 2" xfId="1" xr:uid="{D59D61CE-173E-4060-8EDF-213A5D61CC5A}"/>
  </cellStyles>
  <dxfs count="0"/>
  <tableStyles count="0" defaultTableStyle="TableStyleMedium2" defaultPivotStyle="PivotStyleLight16"/>
  <colors>
    <mruColors>
      <color rgb="FFFFFFCC"/>
      <color rgb="FFCC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219075</xdr:colOff>
      <xdr:row>0</xdr:row>
      <xdr:rowOff>104775</xdr:rowOff>
    </xdr:from>
    <xdr:to>
      <xdr:col>41</xdr:col>
      <xdr:colOff>561975</xdr:colOff>
      <xdr:row>4</xdr:row>
      <xdr:rowOff>47625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43950" y="104775"/>
          <a:ext cx="4972050" cy="11334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別シートの</a:t>
          </a:r>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記載例</a:t>
          </a:r>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を参照し、作成してください。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r>
            <a:rPr kumimoji="1" lang="ja-JP" altLang="en-US" sz="1400" b="1">
              <a:solidFill>
                <a:srgbClr val="FF0000"/>
              </a:solidFill>
              <a:latin typeface="ＭＳ ゴシック" panose="020B0609070205080204" pitchFamily="49" charset="-128"/>
              <a:ea typeface="ＭＳ ゴシック" panose="020B0609070205080204" pitchFamily="49" charset="-128"/>
            </a:rPr>
            <a:t>　　　　←この色のセルに入力をお願いします。</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r>
            <a:rPr kumimoji="1" lang="ja-JP" altLang="en-US" sz="1400" b="1">
              <a:solidFill>
                <a:srgbClr val="FF0000"/>
              </a:solidFill>
              <a:latin typeface="ＭＳ ゴシック" panose="020B0609070205080204" pitchFamily="49" charset="-128"/>
              <a:ea typeface="ＭＳ ゴシック" panose="020B0609070205080204" pitchFamily="49" charset="-128"/>
            </a:rPr>
            <a:t>その他のセルは保護をかけています。</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228600</xdr:colOff>
      <xdr:row>4</xdr:row>
      <xdr:rowOff>209550</xdr:rowOff>
    </xdr:from>
    <xdr:to>
      <xdr:col>41</xdr:col>
      <xdr:colOff>571500</xdr:colOff>
      <xdr:row>5</xdr:row>
      <xdr:rowOff>247650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753475" y="1400175"/>
          <a:ext cx="4972050" cy="3714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印刷の際は、両面印刷（長辺とじ）でお願いします。</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47625</xdr:colOff>
      <xdr:row>1</xdr:row>
      <xdr:rowOff>66675</xdr:rowOff>
    </xdr:from>
    <xdr:to>
      <xdr:col>32</xdr:col>
      <xdr:colOff>457200</xdr:colOff>
      <xdr:row>1</xdr:row>
      <xdr:rowOff>276225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058275" y="400050"/>
          <a:ext cx="409575" cy="2095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2700">
          <a:prstDash val="dash"/>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6C465-B2A4-4422-8F36-562DE2BB62E2}">
  <sheetPr>
    <tabColor rgb="FFFFFF00"/>
    <pageSetUpPr fitToPage="1"/>
  </sheetPr>
  <dimension ref="A1:AL85"/>
  <sheetViews>
    <sheetView showGridLines="0" tabSelected="1" view="pageBreakPreview" zoomScaleNormal="100" zoomScaleSheetLayoutView="100" workbookViewId="0">
      <selection activeCell="Q47" sqref="Q47:S48"/>
    </sheetView>
  </sheetViews>
  <sheetFormatPr defaultColWidth="8.75" defaultRowHeight="26.25" customHeight="1" x14ac:dyDescent="0.4"/>
  <cols>
    <col min="1" max="1" width="3.125" style="1" customWidth="1"/>
    <col min="2" max="31" width="3.75" style="1" customWidth="1"/>
    <col min="32" max="32" width="2.625" style="1" customWidth="1"/>
    <col min="33" max="33" width="8.75" style="1" customWidth="1"/>
    <col min="34" max="34" width="8.75" style="1" hidden="1" customWidth="1"/>
    <col min="35" max="35" width="10.625" style="1" hidden="1" customWidth="1"/>
    <col min="36" max="36" width="0" style="1" hidden="1" customWidth="1"/>
    <col min="37" max="37" width="8.75" style="1"/>
    <col min="38" max="38" width="10.625" style="1" bestFit="1" customWidth="1"/>
    <col min="39" max="16384" width="8.75" style="1"/>
  </cols>
  <sheetData>
    <row r="1" spans="1:38" ht="26.25" customHeight="1" x14ac:dyDescent="0.4">
      <c r="A1" s="3" t="s">
        <v>0</v>
      </c>
      <c r="AC1" s="12" t="s">
        <v>42</v>
      </c>
    </row>
    <row r="2" spans="1:38" ht="26.25" customHeight="1" x14ac:dyDescent="0.4">
      <c r="AH2" s="3" t="s">
        <v>1</v>
      </c>
      <c r="AI2" s="3"/>
      <c r="AJ2" s="5">
        <v>30000</v>
      </c>
    </row>
    <row r="3" spans="1:38" s="3" customFormat="1" ht="26.25" customHeight="1" x14ac:dyDescent="0.4">
      <c r="B3" s="3" t="s">
        <v>2</v>
      </c>
      <c r="N3" s="7"/>
      <c r="O3" s="7"/>
      <c r="P3" s="7"/>
      <c r="Q3" s="7"/>
      <c r="R3" s="7"/>
      <c r="S3" s="7"/>
      <c r="T3" s="7"/>
      <c r="U3" s="7"/>
      <c r="AH3" s="3" t="s">
        <v>3</v>
      </c>
      <c r="AJ3" s="5">
        <v>30000</v>
      </c>
      <c r="AL3" s="4"/>
    </row>
    <row r="4" spans="1:38" s="3" customFormat="1" ht="15" customHeight="1" x14ac:dyDescent="0.4">
      <c r="N4" s="7"/>
      <c r="O4" s="7"/>
      <c r="P4" s="7"/>
      <c r="Q4" s="7"/>
      <c r="R4" s="7"/>
      <c r="S4" s="7"/>
      <c r="T4" s="7"/>
      <c r="U4" s="7"/>
      <c r="AH4" s="3" t="s">
        <v>4</v>
      </c>
      <c r="AJ4" s="5">
        <v>100000</v>
      </c>
      <c r="AL4" s="4"/>
    </row>
    <row r="5" spans="1:38" ht="26.25" customHeight="1" x14ac:dyDescent="0.4">
      <c r="AH5" s="3" t="s">
        <v>5</v>
      </c>
      <c r="AI5" s="3"/>
      <c r="AJ5" s="5">
        <v>100000</v>
      </c>
    </row>
    <row r="6" spans="1:38" ht="26.25" customHeight="1" x14ac:dyDescent="0.4">
      <c r="A6" s="105" t="s">
        <v>56</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4"/>
      <c r="AF6" s="9"/>
      <c r="AH6" s="3" t="s">
        <v>6</v>
      </c>
      <c r="AI6" s="3"/>
      <c r="AJ6" s="5">
        <v>35000</v>
      </c>
    </row>
    <row r="7" spans="1:38" ht="26.25" customHeight="1" x14ac:dyDescent="0.4">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H7" s="3" t="s">
        <v>7</v>
      </c>
      <c r="AI7" s="3"/>
      <c r="AJ7" s="5">
        <v>35000</v>
      </c>
    </row>
    <row r="8" spans="1:38" ht="26.25" customHeight="1" x14ac:dyDescent="0.4">
      <c r="B8" s="106" t="s">
        <v>57</v>
      </c>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5"/>
      <c r="AE8" s="15"/>
      <c r="AH8" s="3" t="s">
        <v>8</v>
      </c>
      <c r="AI8" s="3"/>
      <c r="AJ8" s="5">
        <v>35000</v>
      </c>
    </row>
    <row r="9" spans="1:38" ht="26.25" customHeight="1" x14ac:dyDescent="0.4">
      <c r="A9" s="1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5"/>
      <c r="AE9" s="15"/>
      <c r="AH9" s="3" t="s">
        <v>9</v>
      </c>
      <c r="AI9" s="3"/>
      <c r="AJ9" s="5">
        <v>35000</v>
      </c>
    </row>
    <row r="10" spans="1:38" ht="26.25" customHeight="1" thickBot="1" x14ac:dyDescent="0.4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3"/>
    </row>
    <row r="11" spans="1:38" s="3" customFormat="1" ht="26.25" customHeight="1" thickBot="1" x14ac:dyDescent="0.45">
      <c r="L11" s="12" t="s">
        <v>10</v>
      </c>
      <c r="M11" s="37">
        <f>Z83</f>
        <v>0</v>
      </c>
      <c r="N11" s="107"/>
      <c r="O11" s="107"/>
      <c r="P11" s="107"/>
      <c r="Q11" s="107"/>
      <c r="R11" s="107"/>
      <c r="S11" s="107"/>
      <c r="T11" s="108"/>
      <c r="U11" s="3" t="s">
        <v>11</v>
      </c>
    </row>
    <row r="12" spans="1:38" s="3" customFormat="1" ht="26.25" customHeight="1" x14ac:dyDescent="0.4"/>
    <row r="13" spans="1:38" s="3" customFormat="1" ht="26.25" customHeight="1" x14ac:dyDescent="0.4">
      <c r="B13" s="3" t="s">
        <v>12</v>
      </c>
      <c r="R13" s="35"/>
    </row>
    <row r="14" spans="1:38" s="3" customFormat="1" ht="33" customHeight="1" x14ac:dyDescent="0.4">
      <c r="B14" s="109" t="s">
        <v>48</v>
      </c>
      <c r="C14" s="110"/>
      <c r="D14" s="110"/>
      <c r="E14" s="110"/>
      <c r="F14" s="110"/>
      <c r="G14" s="110"/>
      <c r="H14" s="111"/>
      <c r="I14" s="112"/>
      <c r="J14" s="113"/>
      <c r="K14" s="113"/>
      <c r="L14" s="113"/>
      <c r="M14" s="113"/>
      <c r="N14" s="113"/>
      <c r="O14" s="113"/>
      <c r="P14" s="113"/>
      <c r="Q14" s="113"/>
      <c r="R14" s="113"/>
      <c r="S14" s="113"/>
      <c r="T14" s="113"/>
      <c r="U14" s="113"/>
      <c r="V14" s="113"/>
      <c r="W14" s="113"/>
      <c r="X14" s="113"/>
      <c r="Y14" s="113"/>
      <c r="Z14" s="113"/>
      <c r="AA14" s="113"/>
      <c r="AB14" s="113"/>
      <c r="AC14" s="114"/>
      <c r="AD14" s="16"/>
      <c r="AE14"/>
    </row>
    <row r="15" spans="1:38" s="3" customFormat="1" ht="26.25" customHeight="1" x14ac:dyDescent="0.4">
      <c r="B15" s="115" t="s">
        <v>47</v>
      </c>
      <c r="C15" s="110"/>
      <c r="D15" s="110"/>
      <c r="E15" s="110"/>
      <c r="F15" s="110"/>
      <c r="G15" s="110"/>
      <c r="H15" s="111"/>
      <c r="I15" s="119" t="s">
        <v>13</v>
      </c>
      <c r="J15" s="119"/>
      <c r="K15" s="119"/>
      <c r="L15" s="119"/>
      <c r="M15" s="112"/>
      <c r="N15" s="113"/>
      <c r="O15" s="113"/>
      <c r="P15" s="113"/>
      <c r="Q15" s="113"/>
      <c r="R15" s="113"/>
      <c r="S15" s="113"/>
      <c r="T15" s="113"/>
      <c r="U15" s="113"/>
      <c r="V15" s="113"/>
      <c r="W15" s="113"/>
      <c r="X15" s="113"/>
      <c r="Y15" s="113"/>
      <c r="Z15" s="113"/>
      <c r="AA15" s="113"/>
      <c r="AB15" s="113"/>
      <c r="AC15" s="114"/>
      <c r="AD15" s="17"/>
      <c r="AE15" s="18"/>
    </row>
    <row r="16" spans="1:38" s="3" customFormat="1" ht="26.25" customHeight="1" x14ac:dyDescent="0.4">
      <c r="B16" s="116"/>
      <c r="C16" s="117"/>
      <c r="D16" s="117"/>
      <c r="E16" s="117"/>
      <c r="F16" s="117"/>
      <c r="G16" s="117"/>
      <c r="H16" s="118"/>
      <c r="I16" s="119" t="s">
        <v>14</v>
      </c>
      <c r="J16" s="119"/>
      <c r="K16" s="119"/>
      <c r="L16" s="119"/>
      <c r="M16" s="112"/>
      <c r="N16" s="113"/>
      <c r="O16" s="113"/>
      <c r="P16" s="113"/>
      <c r="Q16" s="113"/>
      <c r="R16" s="113"/>
      <c r="S16" s="113"/>
      <c r="T16" s="113"/>
      <c r="U16" s="113"/>
      <c r="V16" s="113"/>
      <c r="W16" s="113"/>
      <c r="X16" s="113"/>
      <c r="Y16" s="113"/>
      <c r="Z16" s="113"/>
      <c r="AA16" s="113"/>
      <c r="AB16" s="113"/>
      <c r="AC16" s="114"/>
      <c r="AD16" s="17"/>
      <c r="AE16" s="18"/>
    </row>
    <row r="17" spans="1:31" s="3" customFormat="1" ht="26.25" customHeight="1" x14ac:dyDescent="0.4">
      <c r="B17" s="115" t="s">
        <v>15</v>
      </c>
      <c r="C17" s="110"/>
      <c r="D17" s="110"/>
      <c r="E17" s="110"/>
      <c r="F17" s="110"/>
      <c r="G17" s="110"/>
      <c r="H17" s="111"/>
      <c r="I17" s="123" t="s">
        <v>16</v>
      </c>
      <c r="J17" s="123"/>
      <c r="K17" s="123"/>
      <c r="L17" s="123"/>
      <c r="M17" s="112"/>
      <c r="N17" s="113"/>
      <c r="O17" s="113"/>
      <c r="P17" s="113"/>
      <c r="Q17" s="113"/>
      <c r="R17" s="113"/>
      <c r="S17" s="113"/>
      <c r="T17" s="113"/>
      <c r="U17" s="113"/>
      <c r="V17" s="113"/>
      <c r="W17" s="113"/>
      <c r="X17" s="113"/>
      <c r="Y17" s="113"/>
      <c r="Z17" s="113"/>
      <c r="AA17" s="113"/>
      <c r="AB17" s="113"/>
      <c r="AC17" s="114"/>
      <c r="AD17" s="17"/>
      <c r="AE17" s="18"/>
    </row>
    <row r="18" spans="1:31" s="3" customFormat="1" ht="26.25" customHeight="1" x14ac:dyDescent="0.4">
      <c r="B18" s="116"/>
      <c r="C18" s="117"/>
      <c r="D18" s="117"/>
      <c r="E18" s="117"/>
      <c r="F18" s="117"/>
      <c r="G18" s="117"/>
      <c r="H18" s="118"/>
      <c r="I18" s="119" t="s">
        <v>17</v>
      </c>
      <c r="J18" s="119"/>
      <c r="K18" s="119"/>
      <c r="L18" s="119"/>
      <c r="M18" s="112"/>
      <c r="N18" s="113"/>
      <c r="O18" s="113"/>
      <c r="P18" s="113"/>
      <c r="Q18" s="113"/>
      <c r="R18" s="113"/>
      <c r="S18" s="113"/>
      <c r="T18" s="113"/>
      <c r="U18" s="113"/>
      <c r="V18" s="113"/>
      <c r="W18" s="113"/>
      <c r="X18" s="113"/>
      <c r="Y18" s="113"/>
      <c r="Z18" s="113"/>
      <c r="AA18" s="113"/>
      <c r="AB18" s="113"/>
      <c r="AC18" s="114"/>
      <c r="AD18" s="17"/>
      <c r="AE18" s="18"/>
    </row>
    <row r="19" spans="1:31" s="3" customFormat="1" ht="26.25" customHeight="1" x14ac:dyDescent="0.4">
      <c r="B19" s="115" t="s">
        <v>18</v>
      </c>
      <c r="C19" s="110"/>
      <c r="D19" s="110"/>
      <c r="E19" s="110"/>
      <c r="F19" s="110"/>
      <c r="G19" s="110"/>
      <c r="H19" s="111"/>
      <c r="I19" s="119" t="s">
        <v>19</v>
      </c>
      <c r="J19" s="119"/>
      <c r="K19" s="119"/>
      <c r="L19" s="119"/>
      <c r="M19" s="94"/>
      <c r="N19" s="95"/>
      <c r="O19" s="95"/>
      <c r="P19" s="95"/>
      <c r="Q19" s="95"/>
      <c r="R19" s="96"/>
      <c r="S19" s="81" t="s">
        <v>20</v>
      </c>
      <c r="T19" s="81"/>
      <c r="U19" s="81"/>
      <c r="V19" s="97"/>
      <c r="W19" s="97"/>
      <c r="X19" s="97"/>
      <c r="Y19" s="97"/>
      <c r="Z19" s="97"/>
      <c r="AA19" s="97"/>
      <c r="AB19" s="97"/>
      <c r="AC19" s="97"/>
      <c r="AD19" s="17"/>
      <c r="AE19" s="18"/>
    </row>
    <row r="20" spans="1:31" s="3" customFormat="1" ht="26.25" customHeight="1" x14ac:dyDescent="0.4">
      <c r="B20" s="116"/>
      <c r="C20" s="117"/>
      <c r="D20" s="117"/>
      <c r="E20" s="117"/>
      <c r="F20" s="117"/>
      <c r="G20" s="117"/>
      <c r="H20" s="118"/>
      <c r="I20" s="119" t="s">
        <v>21</v>
      </c>
      <c r="J20" s="119"/>
      <c r="K20" s="119"/>
      <c r="L20" s="119"/>
      <c r="M20" s="94"/>
      <c r="N20" s="95"/>
      <c r="O20" s="95"/>
      <c r="P20" s="95"/>
      <c r="Q20" s="95"/>
      <c r="R20" s="96"/>
      <c r="S20" s="81" t="s">
        <v>20</v>
      </c>
      <c r="T20" s="81"/>
      <c r="U20" s="81"/>
      <c r="V20" s="97"/>
      <c r="W20" s="97"/>
      <c r="X20" s="97"/>
      <c r="Y20" s="97"/>
      <c r="Z20" s="97"/>
      <c r="AA20" s="97"/>
      <c r="AB20" s="97"/>
      <c r="AC20" s="97"/>
      <c r="AD20" s="17"/>
      <c r="AE20" s="18"/>
    </row>
    <row r="21" spans="1:31" s="3" customFormat="1" ht="26.25" customHeight="1" x14ac:dyDescent="0.4">
      <c r="B21" s="120" t="s">
        <v>22</v>
      </c>
      <c r="C21" s="121"/>
      <c r="D21" s="121"/>
      <c r="E21" s="121"/>
      <c r="F21" s="121"/>
      <c r="G21" s="121"/>
      <c r="H21" s="122"/>
      <c r="I21" s="112"/>
      <c r="J21" s="113"/>
      <c r="K21" s="113"/>
      <c r="L21" s="113"/>
      <c r="M21" s="113"/>
      <c r="N21" s="113"/>
      <c r="O21" s="113"/>
      <c r="P21" s="113"/>
      <c r="Q21" s="113"/>
      <c r="R21" s="113"/>
      <c r="S21" s="113"/>
      <c r="T21" s="113"/>
      <c r="U21" s="113"/>
      <c r="V21" s="113"/>
      <c r="W21" s="113"/>
      <c r="X21" s="113"/>
      <c r="Y21" s="113"/>
      <c r="Z21" s="113"/>
      <c r="AA21" s="113"/>
      <c r="AB21" s="113"/>
      <c r="AC21" s="114"/>
      <c r="AD21" s="17"/>
      <c r="AE21" s="18"/>
    </row>
    <row r="22" spans="1:31" s="3" customFormat="1" ht="26.25" customHeight="1" x14ac:dyDescent="0.4"/>
    <row r="23" spans="1:31" ht="26.25" customHeight="1" x14ac:dyDescent="0.4">
      <c r="B23" s="8" t="s">
        <v>23</v>
      </c>
      <c r="C23" s="10"/>
      <c r="D23" s="10"/>
      <c r="E23" s="10"/>
      <c r="F23" s="10"/>
      <c r="G23" s="10"/>
      <c r="H23" s="10"/>
      <c r="I23" s="10"/>
      <c r="J23" s="10"/>
      <c r="K23" s="10"/>
      <c r="L23" s="10"/>
      <c r="M23" s="10"/>
      <c r="N23" s="10"/>
      <c r="O23" s="10"/>
      <c r="P23" s="10"/>
      <c r="Q23" s="10"/>
      <c r="R23" s="10"/>
      <c r="S23" s="10"/>
      <c r="T23" s="10"/>
      <c r="U23" s="10"/>
      <c r="V23" s="10"/>
      <c r="W23" s="10"/>
      <c r="X23" s="10"/>
      <c r="Y23" s="10"/>
    </row>
    <row r="24" spans="1:31" ht="26.25" customHeight="1" x14ac:dyDescent="0.4">
      <c r="B24" s="92" t="s">
        <v>24</v>
      </c>
      <c r="C24" s="93"/>
      <c r="D24" s="93"/>
      <c r="E24" s="82"/>
      <c r="F24" s="92" t="s">
        <v>25</v>
      </c>
      <c r="G24" s="93"/>
      <c r="H24" s="82"/>
      <c r="I24" s="81" t="s">
        <v>26</v>
      </c>
      <c r="J24" s="81"/>
      <c r="K24" s="81"/>
      <c r="L24" s="81"/>
      <c r="M24" s="81"/>
      <c r="N24" s="81"/>
      <c r="O24" s="81"/>
      <c r="P24" s="81"/>
      <c r="Q24" s="81"/>
      <c r="R24" s="81" t="s">
        <v>27</v>
      </c>
      <c r="S24" s="81"/>
      <c r="T24" s="81"/>
      <c r="U24" s="81"/>
      <c r="V24" s="81"/>
      <c r="W24" s="81"/>
      <c r="X24" s="81"/>
      <c r="Y24" s="81"/>
    </row>
    <row r="25" spans="1:31" ht="26.25" customHeight="1" x14ac:dyDescent="0.4">
      <c r="B25" s="32"/>
      <c r="C25" s="33"/>
      <c r="D25" s="33"/>
      <c r="E25" s="33"/>
      <c r="F25" s="33"/>
      <c r="G25" s="33"/>
      <c r="H25" s="33"/>
      <c r="I25" s="102"/>
      <c r="J25" s="102"/>
      <c r="K25" s="102"/>
      <c r="L25" s="102"/>
      <c r="M25" s="102"/>
      <c r="N25" s="102"/>
      <c r="O25" s="102"/>
      <c r="P25" s="102"/>
      <c r="Q25" s="102"/>
      <c r="R25" s="102"/>
      <c r="S25" s="102"/>
      <c r="T25" s="102"/>
      <c r="U25" s="102"/>
      <c r="V25" s="102"/>
      <c r="W25" s="102"/>
      <c r="X25" s="102"/>
      <c r="Y25" s="102"/>
    </row>
    <row r="26" spans="1:31" ht="26.25" customHeight="1" x14ac:dyDescent="0.4">
      <c r="B26" s="92" t="s">
        <v>54</v>
      </c>
      <c r="C26" s="93"/>
      <c r="D26" s="93"/>
      <c r="E26" s="93"/>
      <c r="F26" s="93"/>
      <c r="G26" s="93"/>
      <c r="H26" s="82"/>
      <c r="I26" s="98" t="s">
        <v>28</v>
      </c>
      <c r="J26" s="98"/>
      <c r="K26" s="98"/>
      <c r="L26" s="98"/>
      <c r="M26" s="98"/>
      <c r="N26" s="98"/>
      <c r="O26" s="98"/>
      <c r="P26" s="19"/>
      <c r="Q26" s="10"/>
      <c r="R26" s="10"/>
    </row>
    <row r="27" spans="1:31" ht="26.25" customHeight="1" x14ac:dyDescent="0.4">
      <c r="B27" s="94"/>
      <c r="C27" s="95"/>
      <c r="D27" s="95"/>
      <c r="E27" s="95"/>
      <c r="F27" s="95"/>
      <c r="G27" s="95"/>
      <c r="H27" s="96"/>
      <c r="I27" s="32"/>
      <c r="J27" s="33"/>
      <c r="K27" s="33"/>
      <c r="L27" s="33"/>
      <c r="M27" s="33"/>
      <c r="N27" s="33"/>
      <c r="O27" s="33"/>
      <c r="P27" s="2"/>
      <c r="Q27" s="20"/>
      <c r="R27" s="8"/>
    </row>
    <row r="28" spans="1:31" ht="26.25" customHeight="1" x14ac:dyDescent="0.4">
      <c r="B28" s="92" t="s">
        <v>29</v>
      </c>
      <c r="C28" s="93"/>
      <c r="D28" s="93"/>
      <c r="E28" s="93"/>
      <c r="F28" s="93"/>
      <c r="G28" s="93"/>
      <c r="H28" s="82"/>
      <c r="I28" s="99"/>
      <c r="J28" s="100"/>
      <c r="K28" s="100"/>
      <c r="L28" s="100"/>
      <c r="M28" s="100"/>
      <c r="N28" s="100"/>
      <c r="O28" s="100"/>
      <c r="P28" s="100"/>
      <c r="Q28" s="100"/>
      <c r="R28" s="100"/>
      <c r="S28" s="100"/>
      <c r="T28" s="100"/>
      <c r="U28" s="100"/>
      <c r="V28" s="100"/>
      <c r="W28" s="100"/>
      <c r="X28" s="100"/>
      <c r="Y28" s="101"/>
    </row>
    <row r="29" spans="1:31" ht="26.25" customHeight="1" x14ac:dyDescent="0.4">
      <c r="B29" s="92" t="s">
        <v>30</v>
      </c>
      <c r="C29" s="93"/>
      <c r="D29" s="93"/>
      <c r="E29" s="93"/>
      <c r="F29" s="93"/>
      <c r="G29" s="93"/>
      <c r="H29" s="82"/>
      <c r="I29" s="99"/>
      <c r="J29" s="100"/>
      <c r="K29" s="100"/>
      <c r="L29" s="100"/>
      <c r="M29" s="100"/>
      <c r="N29" s="100"/>
      <c r="O29" s="100"/>
      <c r="P29" s="100"/>
      <c r="Q29" s="100"/>
      <c r="R29" s="100"/>
      <c r="S29" s="100"/>
      <c r="T29" s="100"/>
      <c r="U29" s="100"/>
      <c r="V29" s="100"/>
      <c r="W29" s="100"/>
      <c r="X29" s="100"/>
      <c r="Y29" s="101"/>
    </row>
    <row r="31" spans="1:31" ht="26.25" customHeight="1" x14ac:dyDescent="0.4">
      <c r="A31" s="3"/>
      <c r="B31" s="3" t="s">
        <v>31</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row>
    <row r="32" spans="1:31" ht="26.25" customHeight="1" x14ac:dyDescent="0.4">
      <c r="A32" s="3"/>
      <c r="B32" s="3" t="s">
        <v>55</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5" ht="26.25" customHeight="1" x14ac:dyDescent="0.4">
      <c r="A33" s="3"/>
      <c r="B33" s="103"/>
      <c r="C33" s="85" t="s">
        <v>43</v>
      </c>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7"/>
      <c r="AD33" s="21"/>
      <c r="AE33" s="6"/>
    </row>
    <row r="34" spans="1:35" ht="26.25" customHeight="1" x14ac:dyDescent="0.4">
      <c r="A34" s="3"/>
      <c r="B34" s="104"/>
      <c r="C34" s="88"/>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90"/>
      <c r="AD34" s="21"/>
      <c r="AE34" s="6"/>
    </row>
    <row r="35" spans="1:35" ht="26.25" customHeight="1" x14ac:dyDescent="0.4">
      <c r="A35" s="3"/>
      <c r="B35" s="3"/>
      <c r="C35" s="86" t="s">
        <v>32</v>
      </c>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22"/>
      <c r="AE35" s="22"/>
    </row>
    <row r="36" spans="1:35" ht="26.25" customHeight="1" x14ac:dyDescent="0.4">
      <c r="A36" s="3"/>
      <c r="B36" s="3"/>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22"/>
      <c r="AE36" s="22"/>
    </row>
    <row r="37" spans="1:35" ht="26.25" customHeight="1" x14ac:dyDescent="0.4">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row>
    <row r="38" spans="1:35" ht="26.25" customHeight="1" x14ac:dyDescent="0.4">
      <c r="A38" s="3"/>
      <c r="B38" s="3"/>
      <c r="C38" s="12" t="s">
        <v>33</v>
      </c>
      <c r="D38" s="91"/>
      <c r="E38" s="91"/>
      <c r="F38" s="3" t="s">
        <v>34</v>
      </c>
      <c r="G38" s="91"/>
      <c r="H38" s="91"/>
      <c r="I38" s="3" t="s">
        <v>35</v>
      </c>
      <c r="J38" s="91"/>
      <c r="K38" s="91"/>
      <c r="L38" s="1" t="s">
        <v>36</v>
      </c>
      <c r="M38" s="78" t="s">
        <v>52</v>
      </c>
      <c r="N38" s="78"/>
      <c r="O38" s="78"/>
      <c r="P38" s="78"/>
      <c r="Q38" s="78"/>
      <c r="R38" s="79"/>
      <c r="S38" s="80"/>
      <c r="T38" s="80"/>
      <c r="U38" s="80"/>
      <c r="V38" s="80"/>
      <c r="W38" s="80"/>
      <c r="X38" s="80"/>
      <c r="Y38" s="80"/>
      <c r="Z38" s="80"/>
      <c r="AA38" s="80"/>
      <c r="AB38" s="80"/>
      <c r="AC38" s="80"/>
      <c r="AD38" s="3"/>
      <c r="AE38" s="3"/>
    </row>
    <row r="39" spans="1:35" ht="26.25" customHeight="1" x14ac:dyDescent="0.4">
      <c r="A39" s="3"/>
      <c r="B39" s="3"/>
      <c r="C39" s="3"/>
      <c r="F39" s="3"/>
      <c r="G39" s="3"/>
      <c r="H39" s="3"/>
      <c r="I39" s="3"/>
      <c r="J39" s="3"/>
      <c r="K39" s="3"/>
      <c r="L39" s="3"/>
      <c r="M39" s="78" t="s">
        <v>37</v>
      </c>
      <c r="N39" s="78"/>
      <c r="O39" s="78"/>
      <c r="P39" s="78"/>
      <c r="Q39" s="78"/>
      <c r="R39" s="79"/>
      <c r="S39" s="80"/>
      <c r="T39" s="80"/>
      <c r="U39" s="80"/>
      <c r="V39" s="80"/>
      <c r="W39" s="80"/>
      <c r="X39" s="80"/>
      <c r="Y39" s="80"/>
      <c r="Z39" s="80"/>
      <c r="AA39" s="80"/>
      <c r="AB39" s="80"/>
      <c r="AC39" s="80"/>
      <c r="AD39" s="3"/>
      <c r="AE39" s="3"/>
    </row>
    <row r="41" spans="1:35" s="3" customFormat="1" ht="26.25" customHeight="1" x14ac:dyDescent="0.4">
      <c r="B41" s="3" t="s">
        <v>38</v>
      </c>
      <c r="Q41" s="34" t="s">
        <v>51</v>
      </c>
      <c r="W41" s="3" t="s">
        <v>50</v>
      </c>
    </row>
    <row r="42" spans="1:35" s="3" customFormat="1" ht="40.5" customHeight="1" x14ac:dyDescent="0.4">
      <c r="B42" s="23" t="s">
        <v>39</v>
      </c>
      <c r="C42" s="81" t="s">
        <v>44</v>
      </c>
      <c r="D42" s="81"/>
      <c r="E42" s="81"/>
      <c r="F42" s="81"/>
      <c r="G42" s="81"/>
      <c r="H42" s="81"/>
      <c r="I42" s="81" t="s">
        <v>46</v>
      </c>
      <c r="J42" s="81"/>
      <c r="K42" s="81"/>
      <c r="L42" s="81"/>
      <c r="M42" s="81"/>
      <c r="N42" s="81"/>
      <c r="O42" s="81"/>
      <c r="P42" s="81"/>
      <c r="Q42" s="82" t="s">
        <v>45</v>
      </c>
      <c r="R42" s="81"/>
      <c r="S42" s="81"/>
      <c r="T42" s="83" t="s">
        <v>53</v>
      </c>
      <c r="U42" s="84"/>
      <c r="V42" s="84"/>
      <c r="W42" s="92" t="s">
        <v>49</v>
      </c>
      <c r="X42" s="93"/>
      <c r="Y42" s="82"/>
      <c r="Z42" s="92" t="s">
        <v>40</v>
      </c>
      <c r="AA42" s="93"/>
      <c r="AB42" s="93"/>
      <c r="AC42" s="82"/>
      <c r="AF42" s="75"/>
      <c r="AG42" s="75"/>
      <c r="AH42" s="75"/>
      <c r="AI42" s="75"/>
    </row>
    <row r="43" spans="1:35" s="3" customFormat="1" ht="21" customHeight="1" x14ac:dyDescent="0.4">
      <c r="B43" s="44">
        <v>1</v>
      </c>
      <c r="C43" s="46"/>
      <c r="D43" s="47"/>
      <c r="E43" s="47"/>
      <c r="F43" s="47"/>
      <c r="G43" s="47"/>
      <c r="H43" s="48"/>
      <c r="I43" s="52"/>
      <c r="J43" s="53"/>
      <c r="K43" s="53"/>
      <c r="L43" s="53"/>
      <c r="M43" s="53"/>
      <c r="N43" s="53"/>
      <c r="O43" s="53"/>
      <c r="P43" s="54"/>
      <c r="Q43" s="55"/>
      <c r="R43" s="55"/>
      <c r="S43" s="56"/>
      <c r="T43" s="59"/>
      <c r="U43" s="60"/>
      <c r="V43" s="61"/>
      <c r="W43" s="65" t="str">
        <f>IF((T43=0),"実員数未入力",IF(T43&lt;=119,"120名未満",IF(AND(120&lt;=T43,T43&lt;=239),"120名以上240名未満",IF(AND(240&lt;=T43,T43&lt;=359),"240名以上360名未満",IF(AND(360&lt;=T43,T43&lt;=479),"360名以上480名未満",IF(AND(480&lt;=T43,T43&lt;=599),"480名以上600名未満",IF(AND(600&lt;=T43,T43&lt;=719),"600名以上720名未満",IF(AND(720&lt;=T43,T43&lt;=839),"720名以上840名未満",IF(AND(840&lt;=T43,T43&lt;=959),"840名以上960名未満",IF(AND(960&lt;=T43,T43&lt;=1079),"960名以上1080名未満",IF(AND(1080&lt;=T43,T43&lt;=1199),"1080名以上1200名未満",IF(AND(1200&lt;=T43,T43&lt;=1320),"1200名以上1320名未満","1320名以上"))))))))))))</f>
        <v>実員数未入力</v>
      </c>
      <c r="X43" s="66" t="e" cm="1">
        <f t="array" ref="X43">_xlfn.IFS(W43&lt;=120,"規模1",AND(121&lt;=W43,W43&lt;=240),"規模2",AND(241&lt;=W43,W43&lt;=360),"規模3",AND(361&lt;=W43,W43&lt;=480),"規模4",AND(481&lt;=W43,W43&lt;=600),"規模5",AND(601&lt;=W43,W43&lt;=720),"規模6",AND(721&lt;=W43,W43&lt;=840),"規模7",AND(841&lt;=W43,W43&lt;=960),"規模8",AND(961&lt;=W43,W43&lt;=1080),"規模9",AND(1081&lt;=W43,W43&lt;=1200),"規模10",AND(1201&lt;=W43,W43&lt;=1320),"規模11")</f>
        <v>#N/A</v>
      </c>
      <c r="Y43" s="67" t="e" cm="1">
        <f t="array" ref="Y43">_xlfn.IFS(X43&lt;=120,"規模1",AND(121&lt;=X43,X43&lt;=240),"規模2",AND(241&lt;=X43,X43&lt;=360),"規模3",AND(361&lt;=X43,X43&lt;=480),"規模4",AND(481&lt;=X43,X43&lt;=600),"規模5",AND(601&lt;=X43,X43&lt;=720),"規模6",AND(721&lt;=X43,X43&lt;=840),"規模7",AND(841&lt;=X43,X43&lt;=960),"規模8",AND(961&lt;=X43,X43&lt;=1080),"規模9",AND(1081&lt;=X43,X43&lt;=1200),"規模10",AND(1201&lt;=X43,X43&lt;=1320),"規模11")</f>
        <v>#N/A</v>
      </c>
      <c r="Z43" s="76" t="str">
        <f>IF((W43="120名未満"),33000,IF(AND(W43="120名以上240名未満"),100000,IF(AND(W43="240名以上360名未満"),167000,IF(AND(W43="360名以上480名未満"),234000,IF(AND(W43="480名以上600名未満"),301000,IF(AND(W43="600名以上720名未満"),368000,IF(AND(W43="720名以上840名未満"),435000,IF(AND(W43="840名以上960名未満"),502000,IF(AND(W43="960名以上1080名未満"),569000,IF(AND(W43="1080名以上1200名未満"),636000,IF(AND(W43="1200名以上1320名未満"),704000,"エラー（未入力等）")))))))))))</f>
        <v>エラー（未入力等）</v>
      </c>
      <c r="AA43" s="71"/>
      <c r="AB43" s="71"/>
      <c r="AC43" s="72"/>
      <c r="AF43" s="75"/>
      <c r="AG43" s="75"/>
      <c r="AH43" s="75"/>
      <c r="AI43" s="75"/>
    </row>
    <row r="44" spans="1:35" s="3" customFormat="1" ht="21" customHeight="1" x14ac:dyDescent="0.4">
      <c r="B44" s="45"/>
      <c r="C44" s="49"/>
      <c r="D44" s="50"/>
      <c r="E44" s="50"/>
      <c r="F44" s="50"/>
      <c r="G44" s="50"/>
      <c r="H44" s="51"/>
      <c r="I44" s="41"/>
      <c r="J44" s="42"/>
      <c r="K44" s="42"/>
      <c r="L44" s="42"/>
      <c r="M44" s="42"/>
      <c r="N44" s="42"/>
      <c r="O44" s="42"/>
      <c r="P44" s="43"/>
      <c r="Q44" s="57"/>
      <c r="R44" s="57"/>
      <c r="S44" s="58"/>
      <c r="T44" s="62"/>
      <c r="U44" s="63"/>
      <c r="V44" s="64"/>
      <c r="W44" s="68" t="str" cm="1">
        <f t="array" ref="W44">_xlfn.IFS(V44&lt;=120,"規模1",AND(121&lt;=V44,V44&lt;=240),"規模2",AND(241&lt;=V44,V44&lt;=360),"規模3",AND(361&lt;=V44,V44&lt;=480),"規模4",AND(481&lt;=V44,V44&lt;=600),"規模5",AND(601&lt;=V44,V44&lt;=720),"規模6",AND(721&lt;=V44,V44&lt;=840),"規模7",AND(841&lt;=V44,V44&lt;=960),"規模8",AND(961&lt;=V44,V44&lt;=1080),"規模9",AND(1081&lt;=V44,V44&lt;=1200),"規模10",AND(1201&lt;=V44,V44&lt;=1320),"規模11")</f>
        <v>規模1</v>
      </c>
      <c r="X44" s="69" t="e" cm="1">
        <f t="array" ref="X44">_xlfn.IFS(W44&lt;=120,"規模1",AND(121&lt;=W44,W44&lt;=240),"規模2",AND(241&lt;=W44,W44&lt;=360),"規模3",AND(361&lt;=W44,W44&lt;=480),"規模4",AND(481&lt;=W44,W44&lt;=600),"規模5",AND(601&lt;=W44,W44&lt;=720),"規模6",AND(721&lt;=W44,W44&lt;=840),"規模7",AND(841&lt;=W44,W44&lt;=960),"規模8",AND(961&lt;=W44,W44&lt;=1080),"規模9",AND(1081&lt;=W44,W44&lt;=1200),"規模10",AND(1201&lt;=W44,W44&lt;=1320),"規模11")</f>
        <v>#N/A</v>
      </c>
      <c r="Y44" s="70" t="e" cm="1">
        <f t="array" ref="Y44">_xlfn.IFS(X44&lt;=120,"規模1",AND(121&lt;=X44,X44&lt;=240),"規模2",AND(241&lt;=X44,X44&lt;=360),"規模3",AND(361&lt;=X44,X44&lt;=480),"規模4",AND(481&lt;=X44,X44&lt;=600),"規模5",AND(601&lt;=X44,X44&lt;=720),"規模6",AND(721&lt;=X44,X44&lt;=840),"規模7",AND(841&lt;=X44,X44&lt;=960),"規模8",AND(961&lt;=X44,X44&lt;=1080),"規模9",AND(1081&lt;=X44,X44&lt;=1200),"規模10",AND(1201&lt;=X44,X44&lt;=1320),"規模11")</f>
        <v>#N/A</v>
      </c>
      <c r="Z44" s="77"/>
      <c r="AA44" s="73"/>
      <c r="AB44" s="73"/>
      <c r="AC44" s="74"/>
      <c r="AF44" s="75"/>
      <c r="AG44" s="75"/>
      <c r="AH44" s="75"/>
      <c r="AI44" s="75"/>
    </row>
    <row r="45" spans="1:35" s="3" customFormat="1" ht="21" customHeight="1" x14ac:dyDescent="0.4">
      <c r="B45" s="44">
        <v>2</v>
      </c>
      <c r="C45" s="46"/>
      <c r="D45" s="47"/>
      <c r="E45" s="47"/>
      <c r="F45" s="47"/>
      <c r="G45" s="47"/>
      <c r="H45" s="48"/>
      <c r="I45" s="52"/>
      <c r="J45" s="53"/>
      <c r="K45" s="53"/>
      <c r="L45" s="53"/>
      <c r="M45" s="53"/>
      <c r="N45" s="53"/>
      <c r="O45" s="53"/>
      <c r="P45" s="54"/>
      <c r="Q45" s="55"/>
      <c r="R45" s="55"/>
      <c r="S45" s="56"/>
      <c r="T45" s="59"/>
      <c r="U45" s="60"/>
      <c r="V45" s="61"/>
      <c r="W45" s="65" t="str">
        <f t="shared" ref="W45" si="0">IF((T45=0),"実員数未入力",IF(T45&lt;=119,"120名未満",IF(AND(120&lt;=T45,T45&lt;=239),"120名以上240名未満",IF(AND(240&lt;=T45,T45&lt;=359),"240名以上360名未満",IF(AND(360&lt;=T45,T45&lt;=479),"360名以上480名未満",IF(AND(480&lt;=T45,T45&lt;=599),"480名以上600名未満",IF(AND(600&lt;=T45,T45&lt;=719),"600名以上720名未満",IF(AND(720&lt;=T45,T45&lt;=839),"720名以上840名未満",IF(AND(840&lt;=T45,T45&lt;=959),"840名以上960名未満",IF(AND(960&lt;=T45,T45&lt;=1079),"960名以上1080名未満",IF(AND(1080&lt;=T45,T45&lt;=1199),"1080名以上1200名未満",IF(AND(1200&lt;=T45,T45&lt;=1320),"1200名以上1320名未満","1320名以上"))))))))))))</f>
        <v>実員数未入力</v>
      </c>
      <c r="X45" s="66" t="e" cm="1">
        <f t="array" ref="X45">_xlfn.IFS(W45&lt;=120,"規模1",AND(121&lt;=W45,W45&lt;=240),"規模2",AND(241&lt;=W45,W45&lt;=360),"規模3",AND(361&lt;=W45,W45&lt;=480),"規模4",AND(481&lt;=W45,W45&lt;=600),"規模5",AND(601&lt;=W45,W45&lt;=720),"規模6",AND(721&lt;=W45,W45&lt;=840),"規模7",AND(841&lt;=W45,W45&lt;=960),"規模8",AND(961&lt;=W45,W45&lt;=1080),"規模9",AND(1081&lt;=W45,W45&lt;=1200),"規模10",AND(1201&lt;=W45,W45&lt;=1320),"規模11")</f>
        <v>#N/A</v>
      </c>
      <c r="Y45" s="67" t="e" cm="1">
        <f t="array" ref="Y45">_xlfn.IFS(X45&lt;=120,"規模1",AND(121&lt;=X45,X45&lt;=240),"規模2",AND(241&lt;=X45,X45&lt;=360),"規模3",AND(361&lt;=X45,X45&lt;=480),"規模4",AND(481&lt;=X45,X45&lt;=600),"規模5",AND(601&lt;=X45,X45&lt;=720),"規模6",AND(721&lt;=X45,X45&lt;=840),"規模7",AND(841&lt;=X45,X45&lt;=960),"規模8",AND(961&lt;=X45,X45&lt;=1080),"規模9",AND(1081&lt;=X45,X45&lt;=1200),"規模10",AND(1201&lt;=X45,X45&lt;=1320),"規模11")</f>
        <v>#N/A</v>
      </c>
      <c r="Z45" s="71" t="str">
        <f t="shared" ref="Z45" si="1">IF((W45="120名未満"),33000,IF(AND(W45="120名以上240名未満"),100000,IF(AND(W45="240名以上360名未満"),167000,IF(AND(W45="360名以上480名未満"),234000,IF(AND(W45="480名以上600名未満"),301000,IF(AND(W45="600名以上720名未満"),368000,IF(AND(W45="720名以上840名未満"),435000,IF(AND(W45="840名以上960名未満"),502000,IF(AND(W45="960名以上1080名未満"),569000,IF(AND(W45="1080名以上1200名未満"),636000,IF(AND(W45="1200名以上1320名未満"),704000,"エラー（未入力等）")))))))))))</f>
        <v>エラー（未入力等）</v>
      </c>
      <c r="AA45" s="71"/>
      <c r="AB45" s="71"/>
      <c r="AC45" s="72"/>
      <c r="AF45" s="75"/>
      <c r="AG45" s="75"/>
      <c r="AH45" s="75"/>
      <c r="AI45" s="75"/>
    </row>
    <row r="46" spans="1:35" s="3" customFormat="1" ht="21" customHeight="1" x14ac:dyDescent="0.4">
      <c r="B46" s="45"/>
      <c r="C46" s="49"/>
      <c r="D46" s="50"/>
      <c r="E46" s="50"/>
      <c r="F46" s="50"/>
      <c r="G46" s="50"/>
      <c r="H46" s="51"/>
      <c r="I46" s="41"/>
      <c r="J46" s="42"/>
      <c r="K46" s="42"/>
      <c r="L46" s="42"/>
      <c r="M46" s="42"/>
      <c r="N46" s="42"/>
      <c r="O46" s="42"/>
      <c r="P46" s="43"/>
      <c r="Q46" s="57"/>
      <c r="R46" s="57"/>
      <c r="S46" s="58"/>
      <c r="T46" s="62"/>
      <c r="U46" s="63"/>
      <c r="V46" s="64"/>
      <c r="W46" s="68" t="str" cm="1">
        <f t="array" ref="W46">_xlfn.IFS(V46&lt;=120,"規模1",AND(121&lt;=V46,V46&lt;=240),"規模2",AND(241&lt;=V46,V46&lt;=360),"規模3",AND(361&lt;=V46,V46&lt;=480),"規模4",AND(481&lt;=V46,V46&lt;=600),"規模5",AND(601&lt;=V46,V46&lt;=720),"規模6",AND(721&lt;=V46,V46&lt;=840),"規模7",AND(841&lt;=V46,V46&lt;=960),"規模8",AND(961&lt;=V46,V46&lt;=1080),"規模9",AND(1081&lt;=V46,V46&lt;=1200),"規模10",AND(1201&lt;=V46,V46&lt;=1320),"規模11")</f>
        <v>規模1</v>
      </c>
      <c r="X46" s="69" t="e" cm="1">
        <f t="array" ref="X46">_xlfn.IFS(W46&lt;=120,"規模1",AND(121&lt;=W46,W46&lt;=240),"規模2",AND(241&lt;=W46,W46&lt;=360),"規模3",AND(361&lt;=W46,W46&lt;=480),"規模4",AND(481&lt;=W46,W46&lt;=600),"規模5",AND(601&lt;=W46,W46&lt;=720),"規模6",AND(721&lt;=W46,W46&lt;=840),"規模7",AND(841&lt;=W46,W46&lt;=960),"規模8",AND(961&lt;=W46,W46&lt;=1080),"規模9",AND(1081&lt;=W46,W46&lt;=1200),"規模10",AND(1201&lt;=W46,W46&lt;=1320),"規模11")</f>
        <v>#N/A</v>
      </c>
      <c r="Y46" s="70" t="e" cm="1">
        <f t="array" ref="Y46">_xlfn.IFS(X46&lt;=120,"規模1",AND(121&lt;=X46,X46&lt;=240),"規模2",AND(241&lt;=X46,X46&lt;=360),"規模3",AND(361&lt;=X46,X46&lt;=480),"規模4",AND(481&lt;=X46,X46&lt;=600),"規模5",AND(601&lt;=X46,X46&lt;=720),"規模6",AND(721&lt;=X46,X46&lt;=840),"規模7",AND(841&lt;=X46,X46&lt;=960),"規模8",AND(961&lt;=X46,X46&lt;=1080),"規模9",AND(1081&lt;=X46,X46&lt;=1200),"規模10",AND(1201&lt;=X46,X46&lt;=1320),"規模11")</f>
        <v>#N/A</v>
      </c>
      <c r="Z46" s="73"/>
      <c r="AA46" s="73"/>
      <c r="AB46" s="73"/>
      <c r="AC46" s="74"/>
      <c r="AF46" s="75"/>
      <c r="AG46" s="75"/>
      <c r="AH46" s="75"/>
      <c r="AI46" s="75"/>
    </row>
    <row r="47" spans="1:35" s="3" customFormat="1" ht="21" customHeight="1" x14ac:dyDescent="0.4">
      <c r="B47" s="44">
        <v>3</v>
      </c>
      <c r="C47" s="46"/>
      <c r="D47" s="47"/>
      <c r="E47" s="47"/>
      <c r="F47" s="47"/>
      <c r="G47" s="47"/>
      <c r="H47" s="48"/>
      <c r="I47" s="52"/>
      <c r="J47" s="53"/>
      <c r="K47" s="53"/>
      <c r="L47" s="53"/>
      <c r="M47" s="53"/>
      <c r="N47" s="53"/>
      <c r="O47" s="53"/>
      <c r="P47" s="54"/>
      <c r="Q47" s="55"/>
      <c r="R47" s="55"/>
      <c r="S47" s="56"/>
      <c r="T47" s="59"/>
      <c r="U47" s="60"/>
      <c r="V47" s="61"/>
      <c r="W47" s="65" t="str">
        <f t="shared" ref="W47" si="2">IF((T47=0),"実員数未入力",IF(T47&lt;=119,"120名未満",IF(AND(120&lt;=T47,T47&lt;=239),"120名以上240名未満",IF(AND(240&lt;=T47,T47&lt;=359),"240名以上360名未満",IF(AND(360&lt;=T47,T47&lt;=479),"360名以上480名未満",IF(AND(480&lt;=T47,T47&lt;=599),"480名以上600名未満",IF(AND(600&lt;=T47,T47&lt;=719),"600名以上720名未満",IF(AND(720&lt;=T47,T47&lt;=839),"720名以上840名未満",IF(AND(840&lt;=T47,T47&lt;=959),"840名以上960名未満",IF(AND(960&lt;=T47,T47&lt;=1079),"960名以上1080名未満",IF(AND(1080&lt;=T47,T47&lt;=1199),"1080名以上1200名未満",IF(AND(1200&lt;=T47,T47&lt;=1320),"1200名以上1320名未満","1320名以上"))))))))))))</f>
        <v>実員数未入力</v>
      </c>
      <c r="X47" s="66" t="e" cm="1">
        <f t="array" ref="X47">_xlfn.IFS(W47&lt;=120,"規模1",AND(121&lt;=W47,W47&lt;=240),"規模2",AND(241&lt;=W47,W47&lt;=360),"規模3",AND(361&lt;=W47,W47&lt;=480),"規模4",AND(481&lt;=W47,W47&lt;=600),"規模5",AND(601&lt;=W47,W47&lt;=720),"規模6",AND(721&lt;=W47,W47&lt;=840),"規模7",AND(841&lt;=W47,W47&lt;=960),"規模8",AND(961&lt;=W47,W47&lt;=1080),"規模9",AND(1081&lt;=W47,W47&lt;=1200),"規模10",AND(1201&lt;=W47,W47&lt;=1320),"規模11")</f>
        <v>#N/A</v>
      </c>
      <c r="Y47" s="67" t="e" cm="1">
        <f t="array" ref="Y47">_xlfn.IFS(X47&lt;=120,"規模1",AND(121&lt;=X47,X47&lt;=240),"規模2",AND(241&lt;=X47,X47&lt;=360),"規模3",AND(361&lt;=X47,X47&lt;=480),"規模4",AND(481&lt;=X47,X47&lt;=600),"規模5",AND(601&lt;=X47,X47&lt;=720),"規模6",AND(721&lt;=X47,X47&lt;=840),"規模7",AND(841&lt;=X47,X47&lt;=960),"規模8",AND(961&lt;=X47,X47&lt;=1080),"規模9",AND(1081&lt;=X47,X47&lt;=1200),"規模10",AND(1201&lt;=X47,X47&lt;=1320),"規模11")</f>
        <v>#N/A</v>
      </c>
      <c r="Z47" s="71" t="str">
        <f t="shared" ref="Z47" si="3">IF((W47="120名未満"),33000,IF(AND(W47="120名以上240名未満"),100000,IF(AND(W47="240名以上360名未満"),167000,IF(AND(W47="360名以上480名未満"),234000,IF(AND(W47="480名以上600名未満"),301000,IF(AND(W47="600名以上720名未満"),368000,IF(AND(W47="720名以上840名未満"),435000,IF(AND(W47="840名以上960名未満"),502000,IF(AND(W47="960名以上1080名未満"),569000,IF(AND(W47="1080名以上1200名未満"),636000,IF(AND(W47="1200名以上1320名未満"),704000,"エラー（未入力等）")))))))))))</f>
        <v>エラー（未入力等）</v>
      </c>
      <c r="AA47" s="71"/>
      <c r="AB47" s="71"/>
      <c r="AC47" s="72"/>
      <c r="AF47" s="75"/>
      <c r="AG47" s="75"/>
      <c r="AH47" s="75"/>
      <c r="AI47" s="75"/>
    </row>
    <row r="48" spans="1:35" s="3" customFormat="1" ht="21" customHeight="1" x14ac:dyDescent="0.4">
      <c r="B48" s="45"/>
      <c r="C48" s="49"/>
      <c r="D48" s="50"/>
      <c r="E48" s="50"/>
      <c r="F48" s="50"/>
      <c r="G48" s="50"/>
      <c r="H48" s="51"/>
      <c r="I48" s="41"/>
      <c r="J48" s="42"/>
      <c r="K48" s="42"/>
      <c r="L48" s="42"/>
      <c r="M48" s="42"/>
      <c r="N48" s="42"/>
      <c r="O48" s="42"/>
      <c r="P48" s="43"/>
      <c r="Q48" s="57"/>
      <c r="R48" s="57"/>
      <c r="S48" s="58"/>
      <c r="T48" s="62"/>
      <c r="U48" s="63"/>
      <c r="V48" s="64"/>
      <c r="W48" s="68" t="str" cm="1">
        <f t="array" ref="W48">_xlfn.IFS(V48&lt;=120,"規模1",AND(121&lt;=V48,V48&lt;=240),"規模2",AND(241&lt;=V48,V48&lt;=360),"規模3",AND(361&lt;=V48,V48&lt;=480),"規模4",AND(481&lt;=V48,V48&lt;=600),"規模5",AND(601&lt;=V48,V48&lt;=720),"規模6",AND(721&lt;=V48,V48&lt;=840),"規模7",AND(841&lt;=V48,V48&lt;=960),"規模8",AND(961&lt;=V48,V48&lt;=1080),"規模9",AND(1081&lt;=V48,V48&lt;=1200),"規模10",AND(1201&lt;=V48,V48&lt;=1320),"規模11")</f>
        <v>規模1</v>
      </c>
      <c r="X48" s="69" t="e" cm="1">
        <f t="array" ref="X48">_xlfn.IFS(W48&lt;=120,"規模1",AND(121&lt;=W48,W48&lt;=240),"規模2",AND(241&lt;=W48,W48&lt;=360),"規模3",AND(361&lt;=W48,W48&lt;=480),"規模4",AND(481&lt;=W48,W48&lt;=600),"規模5",AND(601&lt;=W48,W48&lt;=720),"規模6",AND(721&lt;=W48,W48&lt;=840),"規模7",AND(841&lt;=W48,W48&lt;=960),"規模8",AND(961&lt;=W48,W48&lt;=1080),"規模9",AND(1081&lt;=W48,W48&lt;=1200),"規模10",AND(1201&lt;=W48,W48&lt;=1320),"規模11")</f>
        <v>#N/A</v>
      </c>
      <c r="Y48" s="70" t="e" cm="1">
        <f t="array" ref="Y48">_xlfn.IFS(X48&lt;=120,"規模1",AND(121&lt;=X48,X48&lt;=240),"規模2",AND(241&lt;=X48,X48&lt;=360),"規模3",AND(361&lt;=X48,X48&lt;=480),"規模4",AND(481&lt;=X48,X48&lt;=600),"規模5",AND(601&lt;=X48,X48&lt;=720),"規模6",AND(721&lt;=X48,X48&lt;=840),"規模7",AND(841&lt;=X48,X48&lt;=960),"規模8",AND(961&lt;=X48,X48&lt;=1080),"規模9",AND(1081&lt;=X48,X48&lt;=1200),"規模10",AND(1201&lt;=X48,X48&lt;=1320),"規模11")</f>
        <v>#N/A</v>
      </c>
      <c r="Z48" s="73"/>
      <c r="AA48" s="73"/>
      <c r="AB48" s="73"/>
      <c r="AC48" s="74"/>
      <c r="AF48" s="75"/>
      <c r="AG48" s="75"/>
      <c r="AH48" s="75"/>
      <c r="AI48" s="75"/>
    </row>
    <row r="49" spans="2:35" s="3" customFormat="1" ht="21" customHeight="1" x14ac:dyDescent="0.4">
      <c r="B49" s="44">
        <v>4</v>
      </c>
      <c r="C49" s="46"/>
      <c r="D49" s="47"/>
      <c r="E49" s="47"/>
      <c r="F49" s="47"/>
      <c r="G49" s="47"/>
      <c r="H49" s="48"/>
      <c r="I49" s="52"/>
      <c r="J49" s="53"/>
      <c r="K49" s="53"/>
      <c r="L49" s="53"/>
      <c r="M49" s="53"/>
      <c r="N49" s="53"/>
      <c r="O49" s="53"/>
      <c r="P49" s="54"/>
      <c r="Q49" s="55"/>
      <c r="R49" s="55"/>
      <c r="S49" s="56"/>
      <c r="T49" s="59"/>
      <c r="U49" s="60"/>
      <c r="V49" s="61"/>
      <c r="W49" s="65" t="str">
        <f t="shared" ref="W49" si="4">IF((T49=0),"実員数未入力",IF(T49&lt;=119,"120名未満",IF(AND(120&lt;=T49,T49&lt;=239),"120名以上240名未満",IF(AND(240&lt;=T49,T49&lt;=359),"240名以上360名未満",IF(AND(360&lt;=T49,T49&lt;=479),"360名以上480名未満",IF(AND(480&lt;=T49,T49&lt;=599),"480名以上600名未満",IF(AND(600&lt;=T49,T49&lt;=719),"600名以上720名未満",IF(AND(720&lt;=T49,T49&lt;=839),"720名以上840名未満",IF(AND(840&lt;=T49,T49&lt;=959),"840名以上960名未満",IF(AND(960&lt;=T49,T49&lt;=1079),"960名以上1080名未満",IF(AND(1080&lt;=T49,T49&lt;=1199),"1080名以上1200名未満",IF(AND(1200&lt;=T49,T49&lt;=1320),"1200名以上1320名未満","1320名以上"))))))))))))</f>
        <v>実員数未入力</v>
      </c>
      <c r="X49" s="66" t="e" cm="1">
        <f t="array" ref="X49">_xlfn.IFS(W49&lt;=120,"規模1",AND(121&lt;=W49,W49&lt;=240),"規模2",AND(241&lt;=W49,W49&lt;=360),"規模3",AND(361&lt;=W49,W49&lt;=480),"規模4",AND(481&lt;=W49,W49&lt;=600),"規模5",AND(601&lt;=W49,W49&lt;=720),"規模6",AND(721&lt;=W49,W49&lt;=840),"規模7",AND(841&lt;=W49,W49&lt;=960),"規模8",AND(961&lt;=W49,W49&lt;=1080),"規模9",AND(1081&lt;=W49,W49&lt;=1200),"規模10",AND(1201&lt;=W49,W49&lt;=1320),"規模11")</f>
        <v>#N/A</v>
      </c>
      <c r="Y49" s="67" t="e" cm="1">
        <f t="array" ref="Y49">_xlfn.IFS(X49&lt;=120,"規模1",AND(121&lt;=X49,X49&lt;=240),"規模2",AND(241&lt;=X49,X49&lt;=360),"規模3",AND(361&lt;=X49,X49&lt;=480),"規模4",AND(481&lt;=X49,X49&lt;=600),"規模5",AND(601&lt;=X49,X49&lt;=720),"規模6",AND(721&lt;=X49,X49&lt;=840),"規模7",AND(841&lt;=X49,X49&lt;=960),"規模8",AND(961&lt;=X49,X49&lt;=1080),"規模9",AND(1081&lt;=X49,X49&lt;=1200),"規模10",AND(1201&lt;=X49,X49&lt;=1320),"規模11")</f>
        <v>#N/A</v>
      </c>
      <c r="Z49" s="71" t="str">
        <f t="shared" ref="Z49" si="5">IF((W49="120名未満"),33000,IF(AND(W49="120名以上240名未満"),100000,IF(AND(W49="240名以上360名未満"),167000,IF(AND(W49="360名以上480名未満"),234000,IF(AND(W49="480名以上600名未満"),301000,IF(AND(W49="600名以上720名未満"),368000,IF(AND(W49="720名以上840名未満"),435000,IF(AND(W49="840名以上960名未満"),502000,IF(AND(W49="960名以上1080名未満"),569000,IF(AND(W49="1080名以上1200名未満"),636000,IF(AND(W49="1200名以上1320名未満"),704000,"エラー（未入力等）")))))))))))</f>
        <v>エラー（未入力等）</v>
      </c>
      <c r="AA49" s="71"/>
      <c r="AB49" s="71"/>
      <c r="AC49" s="72"/>
      <c r="AF49" s="36"/>
      <c r="AG49" s="36"/>
      <c r="AH49" s="36"/>
      <c r="AI49" s="36"/>
    </row>
    <row r="50" spans="2:35" s="3" customFormat="1" ht="21" customHeight="1" x14ac:dyDescent="0.4">
      <c r="B50" s="45"/>
      <c r="C50" s="49"/>
      <c r="D50" s="50"/>
      <c r="E50" s="50"/>
      <c r="F50" s="50"/>
      <c r="G50" s="50"/>
      <c r="H50" s="51"/>
      <c r="I50" s="41"/>
      <c r="J50" s="42"/>
      <c r="K50" s="42"/>
      <c r="L50" s="42"/>
      <c r="M50" s="42"/>
      <c r="N50" s="42"/>
      <c r="O50" s="42"/>
      <c r="P50" s="43"/>
      <c r="Q50" s="57"/>
      <c r="R50" s="57"/>
      <c r="S50" s="58"/>
      <c r="T50" s="62"/>
      <c r="U50" s="63"/>
      <c r="V50" s="64"/>
      <c r="W50" s="68" t="str" cm="1">
        <f t="array" ref="W50">_xlfn.IFS(V50&lt;=120,"規模1",AND(121&lt;=V50,V50&lt;=240),"規模2",AND(241&lt;=V50,V50&lt;=360),"規模3",AND(361&lt;=V50,V50&lt;=480),"規模4",AND(481&lt;=V50,V50&lt;=600),"規模5",AND(601&lt;=V50,V50&lt;=720),"規模6",AND(721&lt;=V50,V50&lt;=840),"規模7",AND(841&lt;=V50,V50&lt;=960),"規模8",AND(961&lt;=V50,V50&lt;=1080),"規模9",AND(1081&lt;=V50,V50&lt;=1200),"規模10",AND(1201&lt;=V50,V50&lt;=1320),"規模11")</f>
        <v>規模1</v>
      </c>
      <c r="X50" s="69" t="e" cm="1">
        <f t="array" ref="X50">_xlfn.IFS(W50&lt;=120,"規模1",AND(121&lt;=W50,W50&lt;=240),"規模2",AND(241&lt;=W50,W50&lt;=360),"規模3",AND(361&lt;=W50,W50&lt;=480),"規模4",AND(481&lt;=W50,W50&lt;=600),"規模5",AND(601&lt;=W50,W50&lt;=720),"規模6",AND(721&lt;=W50,W50&lt;=840),"規模7",AND(841&lt;=W50,W50&lt;=960),"規模8",AND(961&lt;=W50,W50&lt;=1080),"規模9",AND(1081&lt;=W50,W50&lt;=1200),"規模10",AND(1201&lt;=W50,W50&lt;=1320),"規模11")</f>
        <v>#N/A</v>
      </c>
      <c r="Y50" s="70" t="e" cm="1">
        <f t="array" ref="Y50">_xlfn.IFS(X50&lt;=120,"規模1",AND(121&lt;=X50,X50&lt;=240),"規模2",AND(241&lt;=X50,X50&lt;=360),"規模3",AND(361&lt;=X50,X50&lt;=480),"規模4",AND(481&lt;=X50,X50&lt;=600),"規模5",AND(601&lt;=X50,X50&lt;=720),"規模6",AND(721&lt;=X50,X50&lt;=840),"規模7",AND(841&lt;=X50,X50&lt;=960),"規模8",AND(961&lt;=X50,X50&lt;=1080),"規模9",AND(1081&lt;=X50,X50&lt;=1200),"規模10",AND(1201&lt;=X50,X50&lt;=1320),"規模11")</f>
        <v>#N/A</v>
      </c>
      <c r="Z50" s="73"/>
      <c r="AA50" s="73"/>
      <c r="AB50" s="73"/>
      <c r="AC50" s="74"/>
      <c r="AF50" s="36"/>
      <c r="AG50" s="36"/>
      <c r="AH50" s="36"/>
      <c r="AI50" s="36"/>
    </row>
    <row r="51" spans="2:35" s="3" customFormat="1" ht="21" customHeight="1" x14ac:dyDescent="0.4">
      <c r="B51" s="44">
        <v>5</v>
      </c>
      <c r="C51" s="46"/>
      <c r="D51" s="47"/>
      <c r="E51" s="47"/>
      <c r="F51" s="47"/>
      <c r="G51" s="47"/>
      <c r="H51" s="48"/>
      <c r="I51" s="52"/>
      <c r="J51" s="53"/>
      <c r="K51" s="53"/>
      <c r="L51" s="53"/>
      <c r="M51" s="53"/>
      <c r="N51" s="53"/>
      <c r="O51" s="53"/>
      <c r="P51" s="54"/>
      <c r="Q51" s="55"/>
      <c r="R51" s="55"/>
      <c r="S51" s="56"/>
      <c r="T51" s="59"/>
      <c r="U51" s="60"/>
      <c r="V51" s="61"/>
      <c r="W51" s="65" t="str">
        <f t="shared" ref="W51" si="6">IF((T51=0),"実員数未入力",IF(T51&lt;=119,"120名未満",IF(AND(120&lt;=T51,T51&lt;=239),"120名以上240名未満",IF(AND(240&lt;=T51,T51&lt;=359),"240名以上360名未満",IF(AND(360&lt;=T51,T51&lt;=479),"360名以上480名未満",IF(AND(480&lt;=T51,T51&lt;=599),"480名以上600名未満",IF(AND(600&lt;=T51,T51&lt;=719),"600名以上720名未満",IF(AND(720&lt;=T51,T51&lt;=839),"720名以上840名未満",IF(AND(840&lt;=T51,T51&lt;=959),"840名以上960名未満",IF(AND(960&lt;=T51,T51&lt;=1079),"960名以上1080名未満",IF(AND(1080&lt;=T51,T51&lt;=1199),"1080名以上1200名未満",IF(AND(1200&lt;=T51,T51&lt;=1320),"1200名以上1320名未満","1320名以上"))))))))))))</f>
        <v>実員数未入力</v>
      </c>
      <c r="X51" s="66" t="e" cm="1">
        <f t="array" ref="X51">_xlfn.IFS(W51&lt;=120,"規模1",AND(121&lt;=W51,W51&lt;=240),"規模2",AND(241&lt;=W51,W51&lt;=360),"規模3",AND(361&lt;=W51,W51&lt;=480),"規模4",AND(481&lt;=W51,W51&lt;=600),"規模5",AND(601&lt;=W51,W51&lt;=720),"規模6",AND(721&lt;=W51,W51&lt;=840),"規模7",AND(841&lt;=W51,W51&lt;=960),"規模8",AND(961&lt;=W51,W51&lt;=1080),"規模9",AND(1081&lt;=W51,W51&lt;=1200),"規模10",AND(1201&lt;=W51,W51&lt;=1320),"規模11")</f>
        <v>#N/A</v>
      </c>
      <c r="Y51" s="67" t="e" cm="1">
        <f t="array" ref="Y51">_xlfn.IFS(X51&lt;=120,"規模1",AND(121&lt;=X51,X51&lt;=240),"規模2",AND(241&lt;=X51,X51&lt;=360),"規模3",AND(361&lt;=X51,X51&lt;=480),"規模4",AND(481&lt;=X51,X51&lt;=600),"規模5",AND(601&lt;=X51,X51&lt;=720),"規模6",AND(721&lt;=X51,X51&lt;=840),"規模7",AND(841&lt;=X51,X51&lt;=960),"規模8",AND(961&lt;=X51,X51&lt;=1080),"規模9",AND(1081&lt;=X51,X51&lt;=1200),"規模10",AND(1201&lt;=X51,X51&lt;=1320),"規模11")</f>
        <v>#N/A</v>
      </c>
      <c r="Z51" s="71" t="str">
        <f t="shared" ref="Z51" si="7">IF((W51="120名未満"),33000,IF(AND(W51="120名以上240名未満"),100000,IF(AND(W51="240名以上360名未満"),167000,IF(AND(W51="360名以上480名未満"),234000,IF(AND(W51="480名以上600名未満"),301000,IF(AND(W51="600名以上720名未満"),368000,IF(AND(W51="720名以上840名未満"),435000,IF(AND(W51="840名以上960名未満"),502000,IF(AND(W51="960名以上1080名未満"),569000,IF(AND(W51="1080名以上1200名未満"),636000,IF(AND(W51="1200名以上1320名未満"),704000,"エラー（未入力等）")))))))))))</f>
        <v>エラー（未入力等）</v>
      </c>
      <c r="AA51" s="71"/>
      <c r="AB51" s="71"/>
      <c r="AC51" s="72"/>
      <c r="AF51" s="36"/>
      <c r="AG51" s="36"/>
      <c r="AH51" s="36"/>
      <c r="AI51" s="36"/>
    </row>
    <row r="52" spans="2:35" s="3" customFormat="1" ht="21" customHeight="1" x14ac:dyDescent="0.4">
      <c r="B52" s="45"/>
      <c r="C52" s="49"/>
      <c r="D52" s="50"/>
      <c r="E52" s="50"/>
      <c r="F52" s="50"/>
      <c r="G52" s="50"/>
      <c r="H52" s="51"/>
      <c r="I52" s="41"/>
      <c r="J52" s="42"/>
      <c r="K52" s="42"/>
      <c r="L52" s="42"/>
      <c r="M52" s="42"/>
      <c r="N52" s="42"/>
      <c r="O52" s="42"/>
      <c r="P52" s="43"/>
      <c r="Q52" s="57"/>
      <c r="R52" s="57"/>
      <c r="S52" s="58"/>
      <c r="T52" s="62"/>
      <c r="U52" s="63"/>
      <c r="V52" s="64"/>
      <c r="W52" s="68" t="str" cm="1">
        <f t="array" ref="W52">_xlfn.IFS(V52&lt;=120,"規模1",AND(121&lt;=V52,V52&lt;=240),"規模2",AND(241&lt;=V52,V52&lt;=360),"規模3",AND(361&lt;=V52,V52&lt;=480),"規模4",AND(481&lt;=V52,V52&lt;=600),"規模5",AND(601&lt;=V52,V52&lt;=720),"規模6",AND(721&lt;=V52,V52&lt;=840),"規模7",AND(841&lt;=V52,V52&lt;=960),"規模8",AND(961&lt;=V52,V52&lt;=1080),"規模9",AND(1081&lt;=V52,V52&lt;=1200),"規模10",AND(1201&lt;=V52,V52&lt;=1320),"規模11")</f>
        <v>規模1</v>
      </c>
      <c r="X52" s="69" t="e" cm="1">
        <f t="array" ref="X52">_xlfn.IFS(W52&lt;=120,"規模1",AND(121&lt;=W52,W52&lt;=240),"規模2",AND(241&lt;=W52,W52&lt;=360),"規模3",AND(361&lt;=W52,W52&lt;=480),"規模4",AND(481&lt;=W52,W52&lt;=600),"規模5",AND(601&lt;=W52,W52&lt;=720),"規模6",AND(721&lt;=W52,W52&lt;=840),"規模7",AND(841&lt;=W52,W52&lt;=960),"規模8",AND(961&lt;=W52,W52&lt;=1080),"規模9",AND(1081&lt;=W52,W52&lt;=1200),"規模10",AND(1201&lt;=W52,W52&lt;=1320),"規模11")</f>
        <v>#N/A</v>
      </c>
      <c r="Y52" s="70" t="e" cm="1">
        <f t="array" ref="Y52">_xlfn.IFS(X52&lt;=120,"規模1",AND(121&lt;=X52,X52&lt;=240),"規模2",AND(241&lt;=X52,X52&lt;=360),"規模3",AND(361&lt;=X52,X52&lt;=480),"規模4",AND(481&lt;=X52,X52&lt;=600),"規模5",AND(601&lt;=X52,X52&lt;=720),"規模6",AND(721&lt;=X52,X52&lt;=840),"規模7",AND(841&lt;=X52,X52&lt;=960),"規模8",AND(961&lt;=X52,X52&lt;=1080),"規模9",AND(1081&lt;=X52,X52&lt;=1200),"規模10",AND(1201&lt;=X52,X52&lt;=1320),"規模11")</f>
        <v>#N/A</v>
      </c>
      <c r="Z52" s="73"/>
      <c r="AA52" s="73"/>
      <c r="AB52" s="73"/>
      <c r="AC52" s="74"/>
      <c r="AF52" s="36"/>
      <c r="AG52" s="36"/>
      <c r="AH52" s="36"/>
      <c r="AI52" s="36"/>
    </row>
    <row r="53" spans="2:35" s="3" customFormat="1" ht="21" customHeight="1" x14ac:dyDescent="0.4">
      <c r="B53" s="44">
        <v>6</v>
      </c>
      <c r="C53" s="46"/>
      <c r="D53" s="47"/>
      <c r="E53" s="47"/>
      <c r="F53" s="47"/>
      <c r="G53" s="47"/>
      <c r="H53" s="48"/>
      <c r="I53" s="52"/>
      <c r="J53" s="53"/>
      <c r="K53" s="53"/>
      <c r="L53" s="53"/>
      <c r="M53" s="53"/>
      <c r="N53" s="53"/>
      <c r="O53" s="53"/>
      <c r="P53" s="54"/>
      <c r="Q53" s="55"/>
      <c r="R53" s="55"/>
      <c r="S53" s="56"/>
      <c r="T53" s="59"/>
      <c r="U53" s="60"/>
      <c r="V53" s="61"/>
      <c r="W53" s="65" t="str">
        <f t="shared" ref="W53" si="8">IF((T53=0),"実員数未入力",IF(T53&lt;=119,"120名未満",IF(AND(120&lt;=T53,T53&lt;=239),"120名以上240名未満",IF(AND(240&lt;=T53,T53&lt;=359),"240名以上360名未満",IF(AND(360&lt;=T53,T53&lt;=479),"360名以上480名未満",IF(AND(480&lt;=T53,T53&lt;=599),"480名以上600名未満",IF(AND(600&lt;=T53,T53&lt;=719),"600名以上720名未満",IF(AND(720&lt;=T53,T53&lt;=839),"720名以上840名未満",IF(AND(840&lt;=T53,T53&lt;=959),"840名以上960名未満",IF(AND(960&lt;=T53,T53&lt;=1079),"960名以上1080名未満",IF(AND(1080&lt;=T53,T53&lt;=1199),"1080名以上1200名未満",IF(AND(1200&lt;=T53,T53&lt;=1320),"1200名以上1320名未満","1320名以上"))))))))))))</f>
        <v>実員数未入力</v>
      </c>
      <c r="X53" s="66" t="e" cm="1">
        <f t="array" ref="X53">_xlfn.IFS(W53&lt;=120,"規模1",AND(121&lt;=W53,W53&lt;=240),"規模2",AND(241&lt;=W53,W53&lt;=360),"規模3",AND(361&lt;=W53,W53&lt;=480),"規模4",AND(481&lt;=W53,W53&lt;=600),"規模5",AND(601&lt;=W53,W53&lt;=720),"規模6",AND(721&lt;=W53,W53&lt;=840),"規模7",AND(841&lt;=W53,W53&lt;=960),"規模8",AND(961&lt;=W53,W53&lt;=1080),"規模9",AND(1081&lt;=W53,W53&lt;=1200),"規模10",AND(1201&lt;=W53,W53&lt;=1320),"規模11")</f>
        <v>#N/A</v>
      </c>
      <c r="Y53" s="67" t="e" cm="1">
        <f t="array" ref="Y53">_xlfn.IFS(X53&lt;=120,"規模1",AND(121&lt;=X53,X53&lt;=240),"規模2",AND(241&lt;=X53,X53&lt;=360),"規模3",AND(361&lt;=X53,X53&lt;=480),"規模4",AND(481&lt;=X53,X53&lt;=600),"規模5",AND(601&lt;=X53,X53&lt;=720),"規模6",AND(721&lt;=X53,X53&lt;=840),"規模7",AND(841&lt;=X53,X53&lt;=960),"規模8",AND(961&lt;=X53,X53&lt;=1080),"規模9",AND(1081&lt;=X53,X53&lt;=1200),"規模10",AND(1201&lt;=X53,X53&lt;=1320),"規模11")</f>
        <v>#N/A</v>
      </c>
      <c r="Z53" s="71" t="str">
        <f t="shared" ref="Z53" si="9">IF((W53="120名未満"),33000,IF(AND(W53="120名以上240名未満"),100000,IF(AND(W53="240名以上360名未満"),167000,IF(AND(W53="360名以上480名未満"),234000,IF(AND(W53="480名以上600名未満"),301000,IF(AND(W53="600名以上720名未満"),368000,IF(AND(W53="720名以上840名未満"),435000,IF(AND(W53="840名以上960名未満"),502000,IF(AND(W53="960名以上1080名未満"),569000,IF(AND(W53="1080名以上1200名未満"),636000,IF(AND(W53="1200名以上1320名未満"),704000,"エラー（未入力等）")))))))))))</f>
        <v>エラー（未入力等）</v>
      </c>
      <c r="AA53" s="71"/>
      <c r="AB53" s="71"/>
      <c r="AC53" s="72"/>
      <c r="AF53" s="36"/>
      <c r="AG53" s="36"/>
      <c r="AH53" s="36"/>
      <c r="AI53" s="36"/>
    </row>
    <row r="54" spans="2:35" s="3" customFormat="1" ht="21" customHeight="1" x14ac:dyDescent="0.4">
      <c r="B54" s="45"/>
      <c r="C54" s="49"/>
      <c r="D54" s="50"/>
      <c r="E54" s="50"/>
      <c r="F54" s="50"/>
      <c r="G54" s="50"/>
      <c r="H54" s="51"/>
      <c r="I54" s="41"/>
      <c r="J54" s="42"/>
      <c r="K54" s="42"/>
      <c r="L54" s="42"/>
      <c r="M54" s="42"/>
      <c r="N54" s="42"/>
      <c r="O54" s="42"/>
      <c r="P54" s="43"/>
      <c r="Q54" s="57"/>
      <c r="R54" s="57"/>
      <c r="S54" s="58"/>
      <c r="T54" s="62"/>
      <c r="U54" s="63"/>
      <c r="V54" s="64"/>
      <c r="W54" s="68" t="str" cm="1">
        <f t="array" ref="W54">_xlfn.IFS(V54&lt;=120,"規模1",AND(121&lt;=V54,V54&lt;=240),"規模2",AND(241&lt;=V54,V54&lt;=360),"規模3",AND(361&lt;=V54,V54&lt;=480),"規模4",AND(481&lt;=V54,V54&lt;=600),"規模5",AND(601&lt;=V54,V54&lt;=720),"規模6",AND(721&lt;=V54,V54&lt;=840),"規模7",AND(841&lt;=V54,V54&lt;=960),"規模8",AND(961&lt;=V54,V54&lt;=1080),"規模9",AND(1081&lt;=V54,V54&lt;=1200),"規模10",AND(1201&lt;=V54,V54&lt;=1320),"規模11")</f>
        <v>規模1</v>
      </c>
      <c r="X54" s="69" t="e" cm="1">
        <f t="array" ref="X54">_xlfn.IFS(W54&lt;=120,"規模1",AND(121&lt;=W54,W54&lt;=240),"規模2",AND(241&lt;=W54,W54&lt;=360),"規模3",AND(361&lt;=W54,W54&lt;=480),"規模4",AND(481&lt;=W54,W54&lt;=600),"規模5",AND(601&lt;=W54,W54&lt;=720),"規模6",AND(721&lt;=W54,W54&lt;=840),"規模7",AND(841&lt;=W54,W54&lt;=960),"規模8",AND(961&lt;=W54,W54&lt;=1080),"規模9",AND(1081&lt;=W54,W54&lt;=1200),"規模10",AND(1201&lt;=W54,W54&lt;=1320),"規模11")</f>
        <v>#N/A</v>
      </c>
      <c r="Y54" s="70" t="e" cm="1">
        <f t="array" ref="Y54">_xlfn.IFS(X54&lt;=120,"規模1",AND(121&lt;=X54,X54&lt;=240),"規模2",AND(241&lt;=X54,X54&lt;=360),"規模3",AND(361&lt;=X54,X54&lt;=480),"規模4",AND(481&lt;=X54,X54&lt;=600),"規模5",AND(601&lt;=X54,X54&lt;=720),"規模6",AND(721&lt;=X54,X54&lt;=840),"規模7",AND(841&lt;=X54,X54&lt;=960),"規模8",AND(961&lt;=X54,X54&lt;=1080),"規模9",AND(1081&lt;=X54,X54&lt;=1200),"規模10",AND(1201&lt;=X54,X54&lt;=1320),"規模11")</f>
        <v>#N/A</v>
      </c>
      <c r="Z54" s="73"/>
      <c r="AA54" s="73"/>
      <c r="AB54" s="73"/>
      <c r="AC54" s="74"/>
      <c r="AF54" s="36"/>
      <c r="AG54" s="36"/>
      <c r="AH54" s="36"/>
      <c r="AI54" s="36"/>
    </row>
    <row r="55" spans="2:35" s="3" customFormat="1" ht="21" customHeight="1" x14ac:dyDescent="0.4">
      <c r="B55" s="44">
        <v>7</v>
      </c>
      <c r="C55" s="46"/>
      <c r="D55" s="47"/>
      <c r="E55" s="47"/>
      <c r="F55" s="47"/>
      <c r="G55" s="47"/>
      <c r="H55" s="48"/>
      <c r="I55" s="52"/>
      <c r="J55" s="53"/>
      <c r="K55" s="53"/>
      <c r="L55" s="53"/>
      <c r="M55" s="53"/>
      <c r="N55" s="53"/>
      <c r="O55" s="53"/>
      <c r="P55" s="54"/>
      <c r="Q55" s="55"/>
      <c r="R55" s="55"/>
      <c r="S55" s="56"/>
      <c r="T55" s="59"/>
      <c r="U55" s="60"/>
      <c r="V55" s="61"/>
      <c r="W55" s="65" t="str">
        <f t="shared" ref="W55" si="10">IF((T55=0),"実員数未入力",IF(T55&lt;=119,"120名未満",IF(AND(120&lt;=T55,T55&lt;=239),"120名以上240名未満",IF(AND(240&lt;=T55,T55&lt;=359),"240名以上360名未満",IF(AND(360&lt;=T55,T55&lt;=479),"360名以上480名未満",IF(AND(480&lt;=T55,T55&lt;=599),"480名以上600名未満",IF(AND(600&lt;=T55,T55&lt;=719),"600名以上720名未満",IF(AND(720&lt;=T55,T55&lt;=839),"720名以上840名未満",IF(AND(840&lt;=T55,T55&lt;=959),"840名以上960名未満",IF(AND(960&lt;=T55,T55&lt;=1079),"960名以上1080名未満",IF(AND(1080&lt;=T55,T55&lt;=1199),"1080名以上1200名未満",IF(AND(1200&lt;=T55,T55&lt;=1320),"1200名以上1320名未満","1320名以上"))))))))))))</f>
        <v>実員数未入力</v>
      </c>
      <c r="X55" s="66" t="e" cm="1">
        <f t="array" ref="X55">_xlfn.IFS(W55&lt;=120,"規模1",AND(121&lt;=W55,W55&lt;=240),"規模2",AND(241&lt;=W55,W55&lt;=360),"規模3",AND(361&lt;=W55,W55&lt;=480),"規模4",AND(481&lt;=W55,W55&lt;=600),"規模5",AND(601&lt;=W55,W55&lt;=720),"規模6",AND(721&lt;=W55,W55&lt;=840),"規模7",AND(841&lt;=W55,W55&lt;=960),"規模8",AND(961&lt;=W55,W55&lt;=1080),"規模9",AND(1081&lt;=W55,W55&lt;=1200),"規模10",AND(1201&lt;=W55,W55&lt;=1320),"規模11")</f>
        <v>#N/A</v>
      </c>
      <c r="Y55" s="67" t="e" cm="1">
        <f t="array" ref="Y55">_xlfn.IFS(X55&lt;=120,"規模1",AND(121&lt;=X55,X55&lt;=240),"規模2",AND(241&lt;=X55,X55&lt;=360),"規模3",AND(361&lt;=X55,X55&lt;=480),"規模4",AND(481&lt;=X55,X55&lt;=600),"規模5",AND(601&lt;=X55,X55&lt;=720),"規模6",AND(721&lt;=X55,X55&lt;=840),"規模7",AND(841&lt;=X55,X55&lt;=960),"規模8",AND(961&lt;=X55,X55&lt;=1080),"規模9",AND(1081&lt;=X55,X55&lt;=1200),"規模10",AND(1201&lt;=X55,X55&lt;=1320),"規模11")</f>
        <v>#N/A</v>
      </c>
      <c r="Z55" s="71" t="str">
        <f t="shared" ref="Z55" si="11">IF((W55="120名未満"),33000,IF(AND(W55="120名以上240名未満"),100000,IF(AND(W55="240名以上360名未満"),167000,IF(AND(W55="360名以上480名未満"),234000,IF(AND(W55="480名以上600名未満"),301000,IF(AND(W55="600名以上720名未満"),368000,IF(AND(W55="720名以上840名未満"),435000,IF(AND(W55="840名以上960名未満"),502000,IF(AND(W55="960名以上1080名未満"),569000,IF(AND(W55="1080名以上1200名未満"),636000,IF(AND(W55="1200名以上1320名未満"),704000,"エラー（未入力等）")))))))))))</f>
        <v>エラー（未入力等）</v>
      </c>
      <c r="AA55" s="71"/>
      <c r="AB55" s="71"/>
      <c r="AC55" s="72"/>
      <c r="AF55" s="36"/>
      <c r="AG55" s="36"/>
      <c r="AH55" s="36"/>
      <c r="AI55" s="36"/>
    </row>
    <row r="56" spans="2:35" s="3" customFormat="1" ht="21" customHeight="1" x14ac:dyDescent="0.4">
      <c r="B56" s="45"/>
      <c r="C56" s="49"/>
      <c r="D56" s="50"/>
      <c r="E56" s="50"/>
      <c r="F56" s="50"/>
      <c r="G56" s="50"/>
      <c r="H56" s="51"/>
      <c r="I56" s="41"/>
      <c r="J56" s="42"/>
      <c r="K56" s="42"/>
      <c r="L56" s="42"/>
      <c r="M56" s="42"/>
      <c r="N56" s="42"/>
      <c r="O56" s="42"/>
      <c r="P56" s="43"/>
      <c r="Q56" s="57"/>
      <c r="R56" s="57"/>
      <c r="S56" s="58"/>
      <c r="T56" s="62"/>
      <c r="U56" s="63"/>
      <c r="V56" s="64"/>
      <c r="W56" s="68" t="str" cm="1">
        <f t="array" ref="W56">_xlfn.IFS(V56&lt;=120,"規模1",AND(121&lt;=V56,V56&lt;=240),"規模2",AND(241&lt;=V56,V56&lt;=360),"規模3",AND(361&lt;=V56,V56&lt;=480),"規模4",AND(481&lt;=V56,V56&lt;=600),"規模5",AND(601&lt;=V56,V56&lt;=720),"規模6",AND(721&lt;=V56,V56&lt;=840),"規模7",AND(841&lt;=V56,V56&lt;=960),"規模8",AND(961&lt;=V56,V56&lt;=1080),"規模9",AND(1081&lt;=V56,V56&lt;=1200),"規模10",AND(1201&lt;=V56,V56&lt;=1320),"規模11")</f>
        <v>規模1</v>
      </c>
      <c r="X56" s="69" t="e" cm="1">
        <f t="array" ref="X56">_xlfn.IFS(W56&lt;=120,"規模1",AND(121&lt;=W56,W56&lt;=240),"規模2",AND(241&lt;=W56,W56&lt;=360),"規模3",AND(361&lt;=W56,W56&lt;=480),"規模4",AND(481&lt;=W56,W56&lt;=600),"規模5",AND(601&lt;=W56,W56&lt;=720),"規模6",AND(721&lt;=W56,W56&lt;=840),"規模7",AND(841&lt;=W56,W56&lt;=960),"規模8",AND(961&lt;=W56,W56&lt;=1080),"規模9",AND(1081&lt;=W56,W56&lt;=1200),"規模10",AND(1201&lt;=W56,W56&lt;=1320),"規模11")</f>
        <v>#N/A</v>
      </c>
      <c r="Y56" s="70" t="e" cm="1">
        <f t="array" ref="Y56">_xlfn.IFS(X56&lt;=120,"規模1",AND(121&lt;=X56,X56&lt;=240),"規模2",AND(241&lt;=X56,X56&lt;=360),"規模3",AND(361&lt;=X56,X56&lt;=480),"規模4",AND(481&lt;=X56,X56&lt;=600),"規模5",AND(601&lt;=X56,X56&lt;=720),"規模6",AND(721&lt;=X56,X56&lt;=840),"規模7",AND(841&lt;=X56,X56&lt;=960),"規模8",AND(961&lt;=X56,X56&lt;=1080),"規模9",AND(1081&lt;=X56,X56&lt;=1200),"規模10",AND(1201&lt;=X56,X56&lt;=1320),"規模11")</f>
        <v>#N/A</v>
      </c>
      <c r="Z56" s="73"/>
      <c r="AA56" s="73"/>
      <c r="AB56" s="73"/>
      <c r="AC56" s="74"/>
      <c r="AF56" s="36"/>
      <c r="AG56" s="36"/>
      <c r="AH56" s="36"/>
      <c r="AI56" s="36"/>
    </row>
    <row r="57" spans="2:35" s="3" customFormat="1" ht="21" customHeight="1" x14ac:dyDescent="0.4">
      <c r="B57" s="44">
        <v>8</v>
      </c>
      <c r="C57" s="46"/>
      <c r="D57" s="47"/>
      <c r="E57" s="47"/>
      <c r="F57" s="47"/>
      <c r="G57" s="47"/>
      <c r="H57" s="48"/>
      <c r="I57" s="52"/>
      <c r="J57" s="53"/>
      <c r="K57" s="53"/>
      <c r="L57" s="53"/>
      <c r="M57" s="53"/>
      <c r="N57" s="53"/>
      <c r="O57" s="53"/>
      <c r="P57" s="54"/>
      <c r="Q57" s="55"/>
      <c r="R57" s="55"/>
      <c r="S57" s="56"/>
      <c r="T57" s="59"/>
      <c r="U57" s="60"/>
      <c r="V57" s="61"/>
      <c r="W57" s="65" t="str">
        <f>IF((T57=0),"実員数未入力",IF(T57&lt;=119,"120名未満",IF(AND(120&lt;=T57,T57&lt;=239),"120名以上240名未満",IF(AND(240&lt;=T57,T57&lt;=359),"240名以上360名未満",IF(AND(360&lt;=T57,T57&lt;=479),"360名以上480名未満",IF(AND(480&lt;=T57,T57&lt;=599),"480名以上600名未満",IF(AND(600&lt;=T57,T57&lt;=719),"600名以上720名未満",IF(AND(720&lt;=T57,T57&lt;=839),"720名以上840名未満",IF(AND(840&lt;=T57,T57&lt;=959),"840名以上960名未満",IF(AND(960&lt;=T57,T57&lt;=1079),"960名以上1080名未満",IF(AND(1080&lt;=T57,T57&lt;=1199),"1080名以上1200名未満",IF(AND(1200&lt;=T57,T57&lt;=1320),"1200名以上1320名未満","1320名以上"))))))))))))</f>
        <v>実員数未入力</v>
      </c>
      <c r="X57" s="66" t="e" cm="1">
        <f t="array" ref="X57">_xlfn.IFS(W57&lt;=120,"規模1",AND(121&lt;=W57,W57&lt;=240),"規模2",AND(241&lt;=W57,W57&lt;=360),"規模3",AND(361&lt;=W57,W57&lt;=480),"規模4",AND(481&lt;=W57,W57&lt;=600),"規模5",AND(601&lt;=W57,W57&lt;=720),"規模6",AND(721&lt;=W57,W57&lt;=840),"規模7",AND(841&lt;=W57,W57&lt;=960),"規模8",AND(961&lt;=W57,W57&lt;=1080),"規模9",AND(1081&lt;=W57,W57&lt;=1200),"規模10",AND(1201&lt;=W57,W57&lt;=1320),"規模11")</f>
        <v>#N/A</v>
      </c>
      <c r="Y57" s="67" t="e" cm="1">
        <f t="array" ref="Y57">_xlfn.IFS(X57&lt;=120,"規模1",AND(121&lt;=X57,X57&lt;=240),"規模2",AND(241&lt;=X57,X57&lt;=360),"規模3",AND(361&lt;=X57,X57&lt;=480),"規模4",AND(481&lt;=X57,X57&lt;=600),"規模5",AND(601&lt;=X57,X57&lt;=720),"規模6",AND(721&lt;=X57,X57&lt;=840),"規模7",AND(841&lt;=X57,X57&lt;=960),"規模8",AND(961&lt;=X57,X57&lt;=1080),"規模9",AND(1081&lt;=X57,X57&lt;=1200),"規模10",AND(1201&lt;=X57,X57&lt;=1320),"規模11")</f>
        <v>#N/A</v>
      </c>
      <c r="Z57" s="71" t="str">
        <f t="shared" ref="Z57" si="12">IF((W57="120名未満"),33000,IF(AND(W57="120名以上240名未満"),100000,IF(AND(W57="240名以上360名未満"),167000,IF(AND(W57="360名以上480名未満"),234000,IF(AND(W57="480名以上600名未満"),301000,IF(AND(W57="600名以上720名未満"),368000,IF(AND(W57="720名以上840名未満"),435000,IF(AND(W57="840名以上960名未満"),502000,IF(AND(W57="960名以上1080名未満"),569000,IF(AND(W57="1080名以上1200名未満"),636000,IF(AND(W57="1200名以上1320名未満"),704000,"エラー（未入力等）")))))))))))</f>
        <v>エラー（未入力等）</v>
      </c>
      <c r="AA57" s="71"/>
      <c r="AB57" s="71"/>
      <c r="AC57" s="72"/>
      <c r="AF57" s="36"/>
      <c r="AG57" s="36"/>
      <c r="AH57" s="36"/>
      <c r="AI57" s="36"/>
    </row>
    <row r="58" spans="2:35" s="3" customFormat="1" ht="21" customHeight="1" x14ac:dyDescent="0.4">
      <c r="B58" s="45"/>
      <c r="C58" s="49"/>
      <c r="D58" s="50"/>
      <c r="E58" s="50"/>
      <c r="F58" s="50"/>
      <c r="G58" s="50"/>
      <c r="H58" s="51"/>
      <c r="I58" s="41"/>
      <c r="J58" s="42"/>
      <c r="K58" s="42"/>
      <c r="L58" s="42"/>
      <c r="M58" s="42"/>
      <c r="N58" s="42"/>
      <c r="O58" s="42"/>
      <c r="P58" s="43"/>
      <c r="Q58" s="57"/>
      <c r="R58" s="57"/>
      <c r="S58" s="58"/>
      <c r="T58" s="62"/>
      <c r="U58" s="63"/>
      <c r="V58" s="64"/>
      <c r="W58" s="68" t="str" cm="1">
        <f t="array" ref="W58">_xlfn.IFS(V58&lt;=120,"規模1",AND(121&lt;=V58,V58&lt;=240),"規模2",AND(241&lt;=V58,V58&lt;=360),"規模3",AND(361&lt;=V58,V58&lt;=480),"規模4",AND(481&lt;=V58,V58&lt;=600),"規模5",AND(601&lt;=V58,V58&lt;=720),"規模6",AND(721&lt;=V58,V58&lt;=840),"規模7",AND(841&lt;=V58,V58&lt;=960),"規模8",AND(961&lt;=V58,V58&lt;=1080),"規模9",AND(1081&lt;=V58,V58&lt;=1200),"規模10",AND(1201&lt;=V58,V58&lt;=1320),"規模11")</f>
        <v>規模1</v>
      </c>
      <c r="X58" s="69" t="e" cm="1">
        <f t="array" ref="X58">_xlfn.IFS(W58&lt;=120,"規模1",AND(121&lt;=W58,W58&lt;=240),"規模2",AND(241&lt;=W58,W58&lt;=360),"規模3",AND(361&lt;=W58,W58&lt;=480),"規模4",AND(481&lt;=W58,W58&lt;=600),"規模5",AND(601&lt;=W58,W58&lt;=720),"規模6",AND(721&lt;=W58,W58&lt;=840),"規模7",AND(841&lt;=W58,W58&lt;=960),"規模8",AND(961&lt;=W58,W58&lt;=1080),"規模9",AND(1081&lt;=W58,W58&lt;=1200),"規模10",AND(1201&lt;=W58,W58&lt;=1320),"規模11")</f>
        <v>#N/A</v>
      </c>
      <c r="Y58" s="70" t="e" cm="1">
        <f t="array" ref="Y58">_xlfn.IFS(X58&lt;=120,"規模1",AND(121&lt;=X58,X58&lt;=240),"規模2",AND(241&lt;=X58,X58&lt;=360),"規模3",AND(361&lt;=X58,X58&lt;=480),"規模4",AND(481&lt;=X58,X58&lt;=600),"規模5",AND(601&lt;=X58,X58&lt;=720),"規模6",AND(721&lt;=X58,X58&lt;=840),"規模7",AND(841&lt;=X58,X58&lt;=960),"規模8",AND(961&lt;=X58,X58&lt;=1080),"規模9",AND(1081&lt;=X58,X58&lt;=1200),"規模10",AND(1201&lt;=X58,X58&lt;=1320),"規模11")</f>
        <v>#N/A</v>
      </c>
      <c r="Z58" s="73"/>
      <c r="AA58" s="73"/>
      <c r="AB58" s="73"/>
      <c r="AC58" s="74"/>
      <c r="AF58" s="36"/>
      <c r="AG58" s="36"/>
      <c r="AH58" s="36"/>
      <c r="AI58" s="36"/>
    </row>
    <row r="59" spans="2:35" s="3" customFormat="1" ht="21" customHeight="1" x14ac:dyDescent="0.4">
      <c r="B59" s="44">
        <v>9</v>
      </c>
      <c r="C59" s="46"/>
      <c r="D59" s="47"/>
      <c r="E59" s="47"/>
      <c r="F59" s="47"/>
      <c r="G59" s="47"/>
      <c r="H59" s="48"/>
      <c r="I59" s="52"/>
      <c r="J59" s="53"/>
      <c r="K59" s="53"/>
      <c r="L59" s="53"/>
      <c r="M59" s="53"/>
      <c r="N59" s="53"/>
      <c r="O59" s="53"/>
      <c r="P59" s="54"/>
      <c r="Q59" s="55"/>
      <c r="R59" s="55"/>
      <c r="S59" s="56"/>
      <c r="T59" s="59"/>
      <c r="U59" s="60"/>
      <c r="V59" s="61"/>
      <c r="W59" s="65" t="str">
        <f t="shared" ref="W59" si="13">IF((T59=0),"実員数未入力",IF(T59&lt;=119,"120名未満",IF(AND(120&lt;=T59,T59&lt;=239),"120名以上240名未満",IF(AND(240&lt;=T59,T59&lt;=359),"240名以上360名未満",IF(AND(360&lt;=T59,T59&lt;=479),"360名以上480名未満",IF(AND(480&lt;=T59,T59&lt;=599),"480名以上600名未満",IF(AND(600&lt;=T59,T59&lt;=719),"600名以上720名未満",IF(AND(720&lt;=T59,T59&lt;=839),"720名以上840名未満",IF(AND(840&lt;=T59,T59&lt;=959),"840名以上960名未満",IF(AND(960&lt;=T59,T59&lt;=1079),"960名以上1080名未満",IF(AND(1080&lt;=T59,T59&lt;=1199),"1080名以上1200名未満",IF(AND(1200&lt;=T59,T59&lt;=1320),"1200名以上1320名未満","1320名以上"))))))))))))</f>
        <v>実員数未入力</v>
      </c>
      <c r="X59" s="66" t="e" cm="1">
        <f t="array" ref="X59">_xlfn.IFS(W59&lt;=120,"規模1",AND(121&lt;=W59,W59&lt;=240),"規模2",AND(241&lt;=W59,W59&lt;=360),"規模3",AND(361&lt;=W59,W59&lt;=480),"規模4",AND(481&lt;=W59,W59&lt;=600),"規模5",AND(601&lt;=W59,W59&lt;=720),"規模6",AND(721&lt;=W59,W59&lt;=840),"規模7",AND(841&lt;=W59,W59&lt;=960),"規模8",AND(961&lt;=W59,W59&lt;=1080),"規模9",AND(1081&lt;=W59,W59&lt;=1200),"規模10",AND(1201&lt;=W59,W59&lt;=1320),"規模11")</f>
        <v>#N/A</v>
      </c>
      <c r="Y59" s="67" t="e" cm="1">
        <f t="array" ref="Y59">_xlfn.IFS(X59&lt;=120,"規模1",AND(121&lt;=X59,X59&lt;=240),"規模2",AND(241&lt;=X59,X59&lt;=360),"規模3",AND(361&lt;=X59,X59&lt;=480),"規模4",AND(481&lt;=X59,X59&lt;=600),"規模5",AND(601&lt;=X59,X59&lt;=720),"規模6",AND(721&lt;=X59,X59&lt;=840),"規模7",AND(841&lt;=X59,X59&lt;=960),"規模8",AND(961&lt;=X59,X59&lt;=1080),"規模9",AND(1081&lt;=X59,X59&lt;=1200),"規模10",AND(1201&lt;=X59,X59&lt;=1320),"規模11")</f>
        <v>#N/A</v>
      </c>
      <c r="Z59" s="71" t="str">
        <f t="shared" ref="Z59" si="14">IF((W59="120名未満"),33000,IF(AND(W59="120名以上240名未満"),100000,IF(AND(W59="240名以上360名未満"),167000,IF(AND(W59="360名以上480名未満"),234000,IF(AND(W59="480名以上600名未満"),301000,IF(AND(W59="600名以上720名未満"),368000,IF(AND(W59="720名以上840名未満"),435000,IF(AND(W59="840名以上960名未満"),502000,IF(AND(W59="960名以上1080名未満"),569000,IF(AND(W59="1080名以上1200名未満"),636000,IF(AND(W59="1200名以上1320名未満"),704000,"エラー（未入力等）")))))))))))</f>
        <v>エラー（未入力等）</v>
      </c>
      <c r="AA59" s="71"/>
      <c r="AB59" s="71"/>
      <c r="AC59" s="72"/>
      <c r="AF59" s="36"/>
      <c r="AG59" s="36"/>
      <c r="AH59" s="36"/>
      <c r="AI59" s="36"/>
    </row>
    <row r="60" spans="2:35" s="3" customFormat="1" ht="21" customHeight="1" x14ac:dyDescent="0.4">
      <c r="B60" s="45"/>
      <c r="C60" s="49"/>
      <c r="D60" s="50"/>
      <c r="E60" s="50"/>
      <c r="F60" s="50"/>
      <c r="G60" s="50"/>
      <c r="H60" s="51"/>
      <c r="I60" s="41"/>
      <c r="J60" s="42"/>
      <c r="K60" s="42"/>
      <c r="L60" s="42"/>
      <c r="M60" s="42"/>
      <c r="N60" s="42"/>
      <c r="O60" s="42"/>
      <c r="P60" s="43"/>
      <c r="Q60" s="57"/>
      <c r="R60" s="57"/>
      <c r="S60" s="58"/>
      <c r="T60" s="62"/>
      <c r="U60" s="63"/>
      <c r="V60" s="64"/>
      <c r="W60" s="68" t="str" cm="1">
        <f t="array" ref="W60">_xlfn.IFS(V60&lt;=120,"規模1",AND(121&lt;=V60,V60&lt;=240),"規模2",AND(241&lt;=V60,V60&lt;=360),"規模3",AND(361&lt;=V60,V60&lt;=480),"規模4",AND(481&lt;=V60,V60&lt;=600),"規模5",AND(601&lt;=V60,V60&lt;=720),"規模6",AND(721&lt;=V60,V60&lt;=840),"規模7",AND(841&lt;=V60,V60&lt;=960),"規模8",AND(961&lt;=V60,V60&lt;=1080),"規模9",AND(1081&lt;=V60,V60&lt;=1200),"規模10",AND(1201&lt;=V60,V60&lt;=1320),"規模11")</f>
        <v>規模1</v>
      </c>
      <c r="X60" s="69" t="e" cm="1">
        <f t="array" ref="X60">_xlfn.IFS(W60&lt;=120,"規模1",AND(121&lt;=W60,W60&lt;=240),"規模2",AND(241&lt;=W60,W60&lt;=360),"規模3",AND(361&lt;=W60,W60&lt;=480),"規模4",AND(481&lt;=W60,W60&lt;=600),"規模5",AND(601&lt;=W60,W60&lt;=720),"規模6",AND(721&lt;=W60,W60&lt;=840),"規模7",AND(841&lt;=W60,W60&lt;=960),"規模8",AND(961&lt;=W60,W60&lt;=1080),"規模9",AND(1081&lt;=W60,W60&lt;=1200),"規模10",AND(1201&lt;=W60,W60&lt;=1320),"規模11")</f>
        <v>#N/A</v>
      </c>
      <c r="Y60" s="70" t="e" cm="1">
        <f t="array" ref="Y60">_xlfn.IFS(X60&lt;=120,"規模1",AND(121&lt;=X60,X60&lt;=240),"規模2",AND(241&lt;=X60,X60&lt;=360),"規模3",AND(361&lt;=X60,X60&lt;=480),"規模4",AND(481&lt;=X60,X60&lt;=600),"規模5",AND(601&lt;=X60,X60&lt;=720),"規模6",AND(721&lt;=X60,X60&lt;=840),"規模7",AND(841&lt;=X60,X60&lt;=960),"規模8",AND(961&lt;=X60,X60&lt;=1080),"規模9",AND(1081&lt;=X60,X60&lt;=1200),"規模10",AND(1201&lt;=X60,X60&lt;=1320),"規模11")</f>
        <v>#N/A</v>
      </c>
      <c r="Z60" s="73"/>
      <c r="AA60" s="73"/>
      <c r="AB60" s="73"/>
      <c r="AC60" s="74"/>
      <c r="AF60" s="36"/>
      <c r="AG60" s="36"/>
      <c r="AH60" s="36"/>
      <c r="AI60" s="36"/>
    </row>
    <row r="61" spans="2:35" s="3" customFormat="1" ht="21" customHeight="1" x14ac:dyDescent="0.4">
      <c r="B61" s="44">
        <v>10</v>
      </c>
      <c r="C61" s="46"/>
      <c r="D61" s="47"/>
      <c r="E61" s="47"/>
      <c r="F61" s="47"/>
      <c r="G61" s="47"/>
      <c r="H61" s="48"/>
      <c r="I61" s="52"/>
      <c r="J61" s="53"/>
      <c r="K61" s="53"/>
      <c r="L61" s="53"/>
      <c r="M61" s="53"/>
      <c r="N61" s="53"/>
      <c r="O61" s="53"/>
      <c r="P61" s="54"/>
      <c r="Q61" s="55"/>
      <c r="R61" s="55"/>
      <c r="S61" s="56"/>
      <c r="T61" s="59"/>
      <c r="U61" s="60"/>
      <c r="V61" s="61"/>
      <c r="W61" s="65" t="str">
        <f t="shared" ref="W61" si="15">IF((T61=0),"実員数未入力",IF(T61&lt;=119,"120名未満",IF(AND(120&lt;=T61,T61&lt;=239),"120名以上240名未満",IF(AND(240&lt;=T61,T61&lt;=359),"240名以上360名未満",IF(AND(360&lt;=T61,T61&lt;=479),"360名以上480名未満",IF(AND(480&lt;=T61,T61&lt;=599),"480名以上600名未満",IF(AND(600&lt;=T61,T61&lt;=719),"600名以上720名未満",IF(AND(720&lt;=T61,T61&lt;=839),"720名以上840名未満",IF(AND(840&lt;=T61,T61&lt;=959),"840名以上960名未満",IF(AND(960&lt;=T61,T61&lt;=1079),"960名以上1080名未満",IF(AND(1080&lt;=T61,T61&lt;=1199),"1080名以上1200名未満",IF(AND(1200&lt;=T61,T61&lt;=1320),"1200名以上1320名未満","1320名以上"))))))))))))</f>
        <v>実員数未入力</v>
      </c>
      <c r="X61" s="66" t="e" cm="1">
        <f t="array" ref="X61">_xlfn.IFS(W61&lt;=120,"規模1",AND(121&lt;=W61,W61&lt;=240),"規模2",AND(241&lt;=W61,W61&lt;=360),"規模3",AND(361&lt;=W61,W61&lt;=480),"規模4",AND(481&lt;=W61,W61&lt;=600),"規模5",AND(601&lt;=W61,W61&lt;=720),"規模6",AND(721&lt;=W61,W61&lt;=840),"規模7",AND(841&lt;=W61,W61&lt;=960),"規模8",AND(961&lt;=W61,W61&lt;=1080),"規模9",AND(1081&lt;=W61,W61&lt;=1200),"規模10",AND(1201&lt;=W61,W61&lt;=1320),"規模11")</f>
        <v>#N/A</v>
      </c>
      <c r="Y61" s="67" t="e" cm="1">
        <f t="array" ref="Y61">_xlfn.IFS(X61&lt;=120,"規模1",AND(121&lt;=X61,X61&lt;=240),"規模2",AND(241&lt;=X61,X61&lt;=360),"規模3",AND(361&lt;=X61,X61&lt;=480),"規模4",AND(481&lt;=X61,X61&lt;=600),"規模5",AND(601&lt;=X61,X61&lt;=720),"規模6",AND(721&lt;=X61,X61&lt;=840),"規模7",AND(841&lt;=X61,X61&lt;=960),"規模8",AND(961&lt;=X61,X61&lt;=1080),"規模9",AND(1081&lt;=X61,X61&lt;=1200),"規模10",AND(1201&lt;=X61,X61&lt;=1320),"規模11")</f>
        <v>#N/A</v>
      </c>
      <c r="Z61" s="71" t="str">
        <f t="shared" ref="Z61" si="16">IF((W61="120名未満"),33000,IF(AND(W61="120名以上240名未満"),100000,IF(AND(W61="240名以上360名未満"),167000,IF(AND(W61="360名以上480名未満"),234000,IF(AND(W61="480名以上600名未満"),301000,IF(AND(W61="600名以上720名未満"),368000,IF(AND(W61="720名以上840名未満"),435000,IF(AND(W61="840名以上960名未満"),502000,IF(AND(W61="960名以上1080名未満"),569000,IF(AND(W61="1080名以上1200名未満"),636000,IF(AND(W61="1200名以上1320名未満"),704000,"エラー（未入力等）")))))))))))</f>
        <v>エラー（未入力等）</v>
      </c>
      <c r="AA61" s="71"/>
      <c r="AB61" s="71"/>
      <c r="AC61" s="72"/>
      <c r="AF61" s="36"/>
      <c r="AG61" s="36"/>
      <c r="AH61" s="36"/>
      <c r="AI61" s="36"/>
    </row>
    <row r="62" spans="2:35" s="3" customFormat="1" ht="21" customHeight="1" x14ac:dyDescent="0.4">
      <c r="B62" s="45"/>
      <c r="C62" s="49"/>
      <c r="D62" s="50"/>
      <c r="E62" s="50"/>
      <c r="F62" s="50"/>
      <c r="G62" s="50"/>
      <c r="H62" s="51"/>
      <c r="I62" s="41"/>
      <c r="J62" s="42"/>
      <c r="K62" s="42"/>
      <c r="L62" s="42"/>
      <c r="M62" s="42"/>
      <c r="N62" s="42"/>
      <c r="O62" s="42"/>
      <c r="P62" s="43"/>
      <c r="Q62" s="57"/>
      <c r="R62" s="57"/>
      <c r="S62" s="58"/>
      <c r="T62" s="62"/>
      <c r="U62" s="63"/>
      <c r="V62" s="64"/>
      <c r="W62" s="68" t="str" cm="1">
        <f t="array" ref="W62">_xlfn.IFS(V62&lt;=120,"規模1",AND(121&lt;=V62,V62&lt;=240),"規模2",AND(241&lt;=V62,V62&lt;=360),"規模3",AND(361&lt;=V62,V62&lt;=480),"規模4",AND(481&lt;=V62,V62&lt;=600),"規模5",AND(601&lt;=V62,V62&lt;=720),"規模6",AND(721&lt;=V62,V62&lt;=840),"規模7",AND(841&lt;=V62,V62&lt;=960),"規模8",AND(961&lt;=V62,V62&lt;=1080),"規模9",AND(1081&lt;=V62,V62&lt;=1200),"規模10",AND(1201&lt;=V62,V62&lt;=1320),"規模11")</f>
        <v>規模1</v>
      </c>
      <c r="X62" s="69" t="e" cm="1">
        <f t="array" ref="X62">_xlfn.IFS(W62&lt;=120,"規模1",AND(121&lt;=W62,W62&lt;=240),"規模2",AND(241&lt;=W62,W62&lt;=360),"規模3",AND(361&lt;=W62,W62&lt;=480),"規模4",AND(481&lt;=W62,W62&lt;=600),"規模5",AND(601&lt;=W62,W62&lt;=720),"規模6",AND(721&lt;=W62,W62&lt;=840),"規模7",AND(841&lt;=W62,W62&lt;=960),"規模8",AND(961&lt;=W62,W62&lt;=1080),"規模9",AND(1081&lt;=W62,W62&lt;=1200),"規模10",AND(1201&lt;=W62,W62&lt;=1320),"規模11")</f>
        <v>#N/A</v>
      </c>
      <c r="Y62" s="70" t="e" cm="1">
        <f t="array" ref="Y62">_xlfn.IFS(X62&lt;=120,"規模1",AND(121&lt;=X62,X62&lt;=240),"規模2",AND(241&lt;=X62,X62&lt;=360),"規模3",AND(361&lt;=X62,X62&lt;=480),"規模4",AND(481&lt;=X62,X62&lt;=600),"規模5",AND(601&lt;=X62,X62&lt;=720),"規模6",AND(721&lt;=X62,X62&lt;=840),"規模7",AND(841&lt;=X62,X62&lt;=960),"規模8",AND(961&lt;=X62,X62&lt;=1080),"規模9",AND(1081&lt;=X62,X62&lt;=1200),"規模10",AND(1201&lt;=X62,X62&lt;=1320),"規模11")</f>
        <v>#N/A</v>
      </c>
      <c r="Z62" s="73"/>
      <c r="AA62" s="73"/>
      <c r="AB62" s="73"/>
      <c r="AC62" s="74"/>
      <c r="AF62" s="36"/>
      <c r="AG62" s="36"/>
      <c r="AH62" s="36"/>
      <c r="AI62" s="36"/>
    </row>
    <row r="63" spans="2:35" s="3" customFormat="1" ht="21" customHeight="1" x14ac:dyDescent="0.4">
      <c r="B63" s="44">
        <v>11</v>
      </c>
      <c r="C63" s="46"/>
      <c r="D63" s="47"/>
      <c r="E63" s="47"/>
      <c r="F63" s="47"/>
      <c r="G63" s="47"/>
      <c r="H63" s="48"/>
      <c r="I63" s="52"/>
      <c r="J63" s="53"/>
      <c r="K63" s="53"/>
      <c r="L63" s="53"/>
      <c r="M63" s="53"/>
      <c r="N63" s="53"/>
      <c r="O63" s="53"/>
      <c r="P63" s="54"/>
      <c r="Q63" s="55"/>
      <c r="R63" s="55"/>
      <c r="S63" s="56"/>
      <c r="T63" s="59"/>
      <c r="U63" s="60"/>
      <c r="V63" s="61"/>
      <c r="W63" s="65" t="str">
        <f t="shared" ref="W63" si="17">IF((T63=0),"実員数未入力",IF(T63&lt;=119,"120名未満",IF(AND(120&lt;=T63,T63&lt;=239),"120名以上240名未満",IF(AND(240&lt;=T63,T63&lt;=359),"240名以上360名未満",IF(AND(360&lt;=T63,T63&lt;=479),"360名以上480名未満",IF(AND(480&lt;=T63,T63&lt;=599),"480名以上600名未満",IF(AND(600&lt;=T63,T63&lt;=719),"600名以上720名未満",IF(AND(720&lt;=T63,T63&lt;=839),"720名以上840名未満",IF(AND(840&lt;=T63,T63&lt;=959),"840名以上960名未満",IF(AND(960&lt;=T63,T63&lt;=1079),"960名以上1080名未満",IF(AND(1080&lt;=T63,T63&lt;=1199),"1080名以上1200名未満",IF(AND(1200&lt;=T63,T63&lt;=1320),"1200名以上1320名未満","1320名以上"))))))))))))</f>
        <v>実員数未入力</v>
      </c>
      <c r="X63" s="66" t="e" cm="1">
        <f t="array" ref="X63">_xlfn.IFS(W63&lt;=120,"規模1",AND(121&lt;=W63,W63&lt;=240),"規模2",AND(241&lt;=W63,W63&lt;=360),"規模3",AND(361&lt;=W63,W63&lt;=480),"規模4",AND(481&lt;=W63,W63&lt;=600),"規模5",AND(601&lt;=W63,W63&lt;=720),"規模6",AND(721&lt;=W63,W63&lt;=840),"規模7",AND(841&lt;=W63,W63&lt;=960),"規模8",AND(961&lt;=W63,W63&lt;=1080),"規模9",AND(1081&lt;=W63,W63&lt;=1200),"規模10",AND(1201&lt;=W63,W63&lt;=1320),"規模11")</f>
        <v>#N/A</v>
      </c>
      <c r="Y63" s="67" t="e" cm="1">
        <f t="array" ref="Y63">_xlfn.IFS(X63&lt;=120,"規模1",AND(121&lt;=X63,X63&lt;=240),"規模2",AND(241&lt;=X63,X63&lt;=360),"規模3",AND(361&lt;=X63,X63&lt;=480),"規模4",AND(481&lt;=X63,X63&lt;=600),"規模5",AND(601&lt;=X63,X63&lt;=720),"規模6",AND(721&lt;=X63,X63&lt;=840),"規模7",AND(841&lt;=X63,X63&lt;=960),"規模8",AND(961&lt;=X63,X63&lt;=1080),"規模9",AND(1081&lt;=X63,X63&lt;=1200),"規模10",AND(1201&lt;=X63,X63&lt;=1320),"規模11")</f>
        <v>#N/A</v>
      </c>
      <c r="Z63" s="71" t="str">
        <f t="shared" ref="Z63" si="18">IF((W63="120名未満"),33000,IF(AND(W63="120名以上240名未満"),100000,IF(AND(W63="240名以上360名未満"),167000,IF(AND(W63="360名以上480名未満"),234000,IF(AND(W63="480名以上600名未満"),301000,IF(AND(W63="600名以上720名未満"),368000,IF(AND(W63="720名以上840名未満"),435000,IF(AND(W63="840名以上960名未満"),502000,IF(AND(W63="960名以上1080名未満"),569000,IF(AND(W63="1080名以上1200名未満"),636000,IF(AND(W63="1200名以上1320名未満"),704000,"エラー（未入力等）")))))))))))</f>
        <v>エラー（未入力等）</v>
      </c>
      <c r="AA63" s="71"/>
      <c r="AB63" s="71"/>
      <c r="AC63" s="72"/>
      <c r="AF63" s="36"/>
      <c r="AG63" s="36"/>
      <c r="AH63" s="36"/>
      <c r="AI63" s="36"/>
    </row>
    <row r="64" spans="2:35" s="3" customFormat="1" ht="21" customHeight="1" x14ac:dyDescent="0.4">
      <c r="B64" s="45"/>
      <c r="C64" s="49"/>
      <c r="D64" s="50"/>
      <c r="E64" s="50"/>
      <c r="F64" s="50"/>
      <c r="G64" s="50"/>
      <c r="H64" s="51"/>
      <c r="I64" s="41"/>
      <c r="J64" s="42"/>
      <c r="K64" s="42"/>
      <c r="L64" s="42"/>
      <c r="M64" s="42"/>
      <c r="N64" s="42"/>
      <c r="O64" s="42"/>
      <c r="P64" s="43"/>
      <c r="Q64" s="57"/>
      <c r="R64" s="57"/>
      <c r="S64" s="58"/>
      <c r="T64" s="62"/>
      <c r="U64" s="63"/>
      <c r="V64" s="64"/>
      <c r="W64" s="68" t="str" cm="1">
        <f t="array" ref="W64">_xlfn.IFS(V64&lt;=120,"規模1",AND(121&lt;=V64,V64&lt;=240),"規模2",AND(241&lt;=V64,V64&lt;=360),"規模3",AND(361&lt;=V64,V64&lt;=480),"規模4",AND(481&lt;=V64,V64&lt;=600),"規模5",AND(601&lt;=V64,V64&lt;=720),"規模6",AND(721&lt;=V64,V64&lt;=840),"規模7",AND(841&lt;=V64,V64&lt;=960),"規模8",AND(961&lt;=V64,V64&lt;=1080),"規模9",AND(1081&lt;=V64,V64&lt;=1200),"規模10",AND(1201&lt;=V64,V64&lt;=1320),"規模11")</f>
        <v>規模1</v>
      </c>
      <c r="X64" s="69" t="e" cm="1">
        <f t="array" ref="X64">_xlfn.IFS(W64&lt;=120,"規模1",AND(121&lt;=W64,W64&lt;=240),"規模2",AND(241&lt;=W64,W64&lt;=360),"規模3",AND(361&lt;=W64,W64&lt;=480),"規模4",AND(481&lt;=W64,W64&lt;=600),"規模5",AND(601&lt;=W64,W64&lt;=720),"規模6",AND(721&lt;=W64,W64&lt;=840),"規模7",AND(841&lt;=W64,W64&lt;=960),"規模8",AND(961&lt;=W64,W64&lt;=1080),"規模9",AND(1081&lt;=W64,W64&lt;=1200),"規模10",AND(1201&lt;=W64,W64&lt;=1320),"規模11")</f>
        <v>#N/A</v>
      </c>
      <c r="Y64" s="70" t="e" cm="1">
        <f t="array" ref="Y64">_xlfn.IFS(X64&lt;=120,"規模1",AND(121&lt;=X64,X64&lt;=240),"規模2",AND(241&lt;=X64,X64&lt;=360),"規模3",AND(361&lt;=X64,X64&lt;=480),"規模4",AND(481&lt;=X64,X64&lt;=600),"規模5",AND(601&lt;=X64,X64&lt;=720),"規模6",AND(721&lt;=X64,X64&lt;=840),"規模7",AND(841&lt;=X64,X64&lt;=960),"規模8",AND(961&lt;=X64,X64&lt;=1080),"規模9",AND(1081&lt;=X64,X64&lt;=1200),"規模10",AND(1201&lt;=X64,X64&lt;=1320),"規模11")</f>
        <v>#N/A</v>
      </c>
      <c r="Z64" s="73"/>
      <c r="AA64" s="73"/>
      <c r="AB64" s="73"/>
      <c r="AC64" s="74"/>
      <c r="AF64" s="36"/>
      <c r="AG64" s="36"/>
      <c r="AH64" s="36"/>
      <c r="AI64" s="36"/>
    </row>
    <row r="65" spans="2:35" s="3" customFormat="1" ht="21" customHeight="1" x14ac:dyDescent="0.4">
      <c r="B65" s="44">
        <v>12</v>
      </c>
      <c r="C65" s="46"/>
      <c r="D65" s="47"/>
      <c r="E65" s="47"/>
      <c r="F65" s="47"/>
      <c r="G65" s="47"/>
      <c r="H65" s="48"/>
      <c r="I65" s="52"/>
      <c r="J65" s="53"/>
      <c r="K65" s="53"/>
      <c r="L65" s="53"/>
      <c r="M65" s="53"/>
      <c r="N65" s="53"/>
      <c r="O65" s="53"/>
      <c r="P65" s="54"/>
      <c r="Q65" s="55"/>
      <c r="R65" s="55"/>
      <c r="S65" s="56"/>
      <c r="T65" s="59"/>
      <c r="U65" s="60"/>
      <c r="V65" s="61"/>
      <c r="W65" s="65" t="str">
        <f t="shared" ref="W65" si="19">IF((T65=0),"実員数未入力",IF(T65&lt;=119,"120名未満",IF(AND(120&lt;=T65,T65&lt;=239),"120名以上240名未満",IF(AND(240&lt;=T65,T65&lt;=359),"240名以上360名未満",IF(AND(360&lt;=T65,T65&lt;=479),"360名以上480名未満",IF(AND(480&lt;=T65,T65&lt;=599),"480名以上600名未満",IF(AND(600&lt;=T65,T65&lt;=719),"600名以上720名未満",IF(AND(720&lt;=T65,T65&lt;=839),"720名以上840名未満",IF(AND(840&lt;=T65,T65&lt;=959),"840名以上960名未満",IF(AND(960&lt;=T65,T65&lt;=1079),"960名以上1080名未満",IF(AND(1080&lt;=T65,T65&lt;=1199),"1080名以上1200名未満",IF(AND(1200&lt;=T65,T65&lt;=1320),"1200名以上1320名未満","1320名以上"))))))))))))</f>
        <v>実員数未入力</v>
      </c>
      <c r="X65" s="66" t="e" cm="1">
        <f t="array" ref="X65">_xlfn.IFS(W65&lt;=120,"規模1",AND(121&lt;=W65,W65&lt;=240),"規模2",AND(241&lt;=W65,W65&lt;=360),"規模3",AND(361&lt;=W65,W65&lt;=480),"規模4",AND(481&lt;=W65,W65&lt;=600),"規模5",AND(601&lt;=W65,W65&lt;=720),"規模6",AND(721&lt;=W65,W65&lt;=840),"規模7",AND(841&lt;=W65,W65&lt;=960),"規模8",AND(961&lt;=W65,W65&lt;=1080),"規模9",AND(1081&lt;=W65,W65&lt;=1200),"規模10",AND(1201&lt;=W65,W65&lt;=1320),"規模11")</f>
        <v>#N/A</v>
      </c>
      <c r="Y65" s="67" t="e" cm="1">
        <f t="array" ref="Y65">_xlfn.IFS(X65&lt;=120,"規模1",AND(121&lt;=X65,X65&lt;=240),"規模2",AND(241&lt;=X65,X65&lt;=360),"規模3",AND(361&lt;=X65,X65&lt;=480),"規模4",AND(481&lt;=X65,X65&lt;=600),"規模5",AND(601&lt;=X65,X65&lt;=720),"規模6",AND(721&lt;=X65,X65&lt;=840),"規模7",AND(841&lt;=X65,X65&lt;=960),"規模8",AND(961&lt;=X65,X65&lt;=1080),"規模9",AND(1081&lt;=X65,X65&lt;=1200),"規模10",AND(1201&lt;=X65,X65&lt;=1320),"規模11")</f>
        <v>#N/A</v>
      </c>
      <c r="Z65" s="71" t="str">
        <f t="shared" ref="Z65" si="20">IF((W65="120名未満"),33000,IF(AND(W65="120名以上240名未満"),100000,IF(AND(W65="240名以上360名未満"),167000,IF(AND(W65="360名以上480名未満"),234000,IF(AND(W65="480名以上600名未満"),301000,IF(AND(W65="600名以上720名未満"),368000,IF(AND(W65="720名以上840名未満"),435000,IF(AND(W65="840名以上960名未満"),502000,IF(AND(W65="960名以上1080名未満"),569000,IF(AND(W65="1080名以上1200名未満"),636000,IF(AND(W65="1200名以上1320名未満"),704000,"エラー（未入力等）")))))))))))</f>
        <v>エラー（未入力等）</v>
      </c>
      <c r="AA65" s="71"/>
      <c r="AB65" s="71"/>
      <c r="AC65" s="72"/>
      <c r="AF65" s="36"/>
      <c r="AG65" s="36"/>
      <c r="AH65" s="36"/>
      <c r="AI65" s="36"/>
    </row>
    <row r="66" spans="2:35" s="3" customFormat="1" ht="21" customHeight="1" x14ac:dyDescent="0.4">
      <c r="B66" s="45"/>
      <c r="C66" s="49"/>
      <c r="D66" s="50"/>
      <c r="E66" s="50"/>
      <c r="F66" s="50"/>
      <c r="G66" s="50"/>
      <c r="H66" s="51"/>
      <c r="I66" s="41"/>
      <c r="J66" s="42"/>
      <c r="K66" s="42"/>
      <c r="L66" s="42"/>
      <c r="M66" s="42"/>
      <c r="N66" s="42"/>
      <c r="O66" s="42"/>
      <c r="P66" s="43"/>
      <c r="Q66" s="57"/>
      <c r="R66" s="57"/>
      <c r="S66" s="58"/>
      <c r="T66" s="62"/>
      <c r="U66" s="63"/>
      <c r="V66" s="64"/>
      <c r="W66" s="68" t="str" cm="1">
        <f t="array" ref="W66">_xlfn.IFS(V66&lt;=120,"規模1",AND(121&lt;=V66,V66&lt;=240),"規模2",AND(241&lt;=V66,V66&lt;=360),"規模3",AND(361&lt;=V66,V66&lt;=480),"規模4",AND(481&lt;=V66,V66&lt;=600),"規模5",AND(601&lt;=V66,V66&lt;=720),"規模6",AND(721&lt;=V66,V66&lt;=840),"規模7",AND(841&lt;=V66,V66&lt;=960),"規模8",AND(961&lt;=V66,V66&lt;=1080),"規模9",AND(1081&lt;=V66,V66&lt;=1200),"規模10",AND(1201&lt;=V66,V66&lt;=1320),"規模11")</f>
        <v>規模1</v>
      </c>
      <c r="X66" s="69" t="e" cm="1">
        <f t="array" ref="X66">_xlfn.IFS(W66&lt;=120,"規模1",AND(121&lt;=W66,W66&lt;=240),"規模2",AND(241&lt;=W66,W66&lt;=360),"規模3",AND(361&lt;=W66,W66&lt;=480),"規模4",AND(481&lt;=W66,W66&lt;=600),"規模5",AND(601&lt;=W66,W66&lt;=720),"規模6",AND(721&lt;=W66,W66&lt;=840),"規模7",AND(841&lt;=W66,W66&lt;=960),"規模8",AND(961&lt;=W66,W66&lt;=1080),"規模9",AND(1081&lt;=W66,W66&lt;=1200),"規模10",AND(1201&lt;=W66,W66&lt;=1320),"規模11")</f>
        <v>#N/A</v>
      </c>
      <c r="Y66" s="70" t="e" cm="1">
        <f t="array" ref="Y66">_xlfn.IFS(X66&lt;=120,"規模1",AND(121&lt;=X66,X66&lt;=240),"規模2",AND(241&lt;=X66,X66&lt;=360),"規模3",AND(361&lt;=X66,X66&lt;=480),"規模4",AND(481&lt;=X66,X66&lt;=600),"規模5",AND(601&lt;=X66,X66&lt;=720),"規模6",AND(721&lt;=X66,X66&lt;=840),"規模7",AND(841&lt;=X66,X66&lt;=960),"規模8",AND(961&lt;=X66,X66&lt;=1080),"規模9",AND(1081&lt;=X66,X66&lt;=1200),"規模10",AND(1201&lt;=X66,X66&lt;=1320),"規模11")</f>
        <v>#N/A</v>
      </c>
      <c r="Z66" s="73"/>
      <c r="AA66" s="73"/>
      <c r="AB66" s="73"/>
      <c r="AC66" s="74"/>
      <c r="AF66" s="36"/>
      <c r="AG66" s="36"/>
      <c r="AH66" s="36"/>
      <c r="AI66" s="36"/>
    </row>
    <row r="67" spans="2:35" s="3" customFormat="1" ht="21" customHeight="1" x14ac:dyDescent="0.4">
      <c r="B67" s="44">
        <v>13</v>
      </c>
      <c r="C67" s="46"/>
      <c r="D67" s="47"/>
      <c r="E67" s="47"/>
      <c r="F67" s="47"/>
      <c r="G67" s="47"/>
      <c r="H67" s="48"/>
      <c r="I67" s="52"/>
      <c r="J67" s="53"/>
      <c r="K67" s="53"/>
      <c r="L67" s="53"/>
      <c r="M67" s="53"/>
      <c r="N67" s="53"/>
      <c r="O67" s="53"/>
      <c r="P67" s="54"/>
      <c r="Q67" s="55"/>
      <c r="R67" s="55"/>
      <c r="S67" s="56"/>
      <c r="T67" s="59"/>
      <c r="U67" s="60"/>
      <c r="V67" s="61"/>
      <c r="W67" s="65" t="str">
        <f t="shared" ref="W67" si="21">IF((T67=0),"実員数未入力",IF(T67&lt;=119,"120名未満",IF(AND(120&lt;=T67,T67&lt;=239),"120名以上240名未満",IF(AND(240&lt;=T67,T67&lt;=359),"240名以上360名未満",IF(AND(360&lt;=T67,T67&lt;=479),"360名以上480名未満",IF(AND(480&lt;=T67,T67&lt;=599),"480名以上600名未満",IF(AND(600&lt;=T67,T67&lt;=719),"600名以上720名未満",IF(AND(720&lt;=T67,T67&lt;=839),"720名以上840名未満",IF(AND(840&lt;=T67,T67&lt;=959),"840名以上960名未満",IF(AND(960&lt;=T67,T67&lt;=1079),"960名以上1080名未満",IF(AND(1080&lt;=T67,T67&lt;=1199),"1080名以上1200名未満",IF(AND(1200&lt;=T67,T67&lt;=1320),"1200名以上1320名未満","1320名以上"))))))))))))</f>
        <v>実員数未入力</v>
      </c>
      <c r="X67" s="66" t="e" cm="1">
        <f t="array" ref="X67">_xlfn.IFS(W67&lt;=120,"規模1",AND(121&lt;=W67,W67&lt;=240),"規模2",AND(241&lt;=W67,W67&lt;=360),"規模3",AND(361&lt;=W67,W67&lt;=480),"規模4",AND(481&lt;=W67,W67&lt;=600),"規模5",AND(601&lt;=W67,W67&lt;=720),"規模6",AND(721&lt;=W67,W67&lt;=840),"規模7",AND(841&lt;=W67,W67&lt;=960),"規模8",AND(961&lt;=W67,W67&lt;=1080),"規模9",AND(1081&lt;=W67,W67&lt;=1200),"規模10",AND(1201&lt;=W67,W67&lt;=1320),"規模11")</f>
        <v>#N/A</v>
      </c>
      <c r="Y67" s="67" t="e" cm="1">
        <f t="array" ref="Y67">_xlfn.IFS(X67&lt;=120,"規模1",AND(121&lt;=X67,X67&lt;=240),"規模2",AND(241&lt;=X67,X67&lt;=360),"規模3",AND(361&lt;=X67,X67&lt;=480),"規模4",AND(481&lt;=X67,X67&lt;=600),"規模5",AND(601&lt;=X67,X67&lt;=720),"規模6",AND(721&lt;=X67,X67&lt;=840),"規模7",AND(841&lt;=X67,X67&lt;=960),"規模8",AND(961&lt;=X67,X67&lt;=1080),"規模9",AND(1081&lt;=X67,X67&lt;=1200),"規模10",AND(1201&lt;=X67,X67&lt;=1320),"規模11")</f>
        <v>#N/A</v>
      </c>
      <c r="Z67" s="71" t="str">
        <f t="shared" ref="Z67" si="22">IF((W67="120名未満"),33000,IF(AND(W67="120名以上240名未満"),100000,IF(AND(W67="240名以上360名未満"),167000,IF(AND(W67="360名以上480名未満"),234000,IF(AND(W67="480名以上600名未満"),301000,IF(AND(W67="600名以上720名未満"),368000,IF(AND(W67="720名以上840名未満"),435000,IF(AND(W67="840名以上960名未満"),502000,IF(AND(W67="960名以上1080名未満"),569000,IF(AND(W67="1080名以上1200名未満"),636000,IF(AND(W67="1200名以上1320名未満"),704000,"エラー（未入力等）")))))))))))</f>
        <v>エラー（未入力等）</v>
      </c>
      <c r="AA67" s="71"/>
      <c r="AB67" s="71"/>
      <c r="AC67" s="72"/>
      <c r="AF67" s="36"/>
      <c r="AG67" s="36"/>
      <c r="AH67" s="36"/>
      <c r="AI67" s="36"/>
    </row>
    <row r="68" spans="2:35" s="3" customFormat="1" ht="21" customHeight="1" x14ac:dyDescent="0.4">
      <c r="B68" s="45"/>
      <c r="C68" s="49"/>
      <c r="D68" s="50"/>
      <c r="E68" s="50"/>
      <c r="F68" s="50"/>
      <c r="G68" s="50"/>
      <c r="H68" s="51"/>
      <c r="I68" s="41"/>
      <c r="J68" s="42"/>
      <c r="K68" s="42"/>
      <c r="L68" s="42"/>
      <c r="M68" s="42"/>
      <c r="N68" s="42"/>
      <c r="O68" s="42"/>
      <c r="P68" s="43"/>
      <c r="Q68" s="57"/>
      <c r="R68" s="57"/>
      <c r="S68" s="58"/>
      <c r="T68" s="62"/>
      <c r="U68" s="63"/>
      <c r="V68" s="64"/>
      <c r="W68" s="68" t="str" cm="1">
        <f t="array" ref="W68">_xlfn.IFS(V68&lt;=120,"規模1",AND(121&lt;=V68,V68&lt;=240),"規模2",AND(241&lt;=V68,V68&lt;=360),"規模3",AND(361&lt;=V68,V68&lt;=480),"規模4",AND(481&lt;=V68,V68&lt;=600),"規模5",AND(601&lt;=V68,V68&lt;=720),"規模6",AND(721&lt;=V68,V68&lt;=840),"規模7",AND(841&lt;=V68,V68&lt;=960),"規模8",AND(961&lt;=V68,V68&lt;=1080),"規模9",AND(1081&lt;=V68,V68&lt;=1200),"規模10",AND(1201&lt;=V68,V68&lt;=1320),"規模11")</f>
        <v>規模1</v>
      </c>
      <c r="X68" s="69" t="e" cm="1">
        <f t="array" ref="X68">_xlfn.IFS(W68&lt;=120,"規模1",AND(121&lt;=W68,W68&lt;=240),"規模2",AND(241&lt;=W68,W68&lt;=360),"規模3",AND(361&lt;=W68,W68&lt;=480),"規模4",AND(481&lt;=W68,W68&lt;=600),"規模5",AND(601&lt;=W68,W68&lt;=720),"規模6",AND(721&lt;=W68,W68&lt;=840),"規模7",AND(841&lt;=W68,W68&lt;=960),"規模8",AND(961&lt;=W68,W68&lt;=1080),"規模9",AND(1081&lt;=W68,W68&lt;=1200),"規模10",AND(1201&lt;=W68,W68&lt;=1320),"規模11")</f>
        <v>#N/A</v>
      </c>
      <c r="Y68" s="70" t="e" cm="1">
        <f t="array" ref="Y68">_xlfn.IFS(X68&lt;=120,"規模1",AND(121&lt;=X68,X68&lt;=240),"規模2",AND(241&lt;=X68,X68&lt;=360),"規模3",AND(361&lt;=X68,X68&lt;=480),"規模4",AND(481&lt;=X68,X68&lt;=600),"規模5",AND(601&lt;=X68,X68&lt;=720),"規模6",AND(721&lt;=X68,X68&lt;=840),"規模7",AND(841&lt;=X68,X68&lt;=960),"規模8",AND(961&lt;=X68,X68&lt;=1080),"規模9",AND(1081&lt;=X68,X68&lt;=1200),"規模10",AND(1201&lt;=X68,X68&lt;=1320),"規模11")</f>
        <v>#N/A</v>
      </c>
      <c r="Z68" s="73"/>
      <c r="AA68" s="73"/>
      <c r="AB68" s="73"/>
      <c r="AC68" s="74"/>
      <c r="AF68" s="36"/>
      <c r="AG68" s="36"/>
      <c r="AH68" s="36"/>
      <c r="AI68" s="36"/>
    </row>
    <row r="69" spans="2:35" s="3" customFormat="1" ht="21" customHeight="1" x14ac:dyDescent="0.4">
      <c r="B69" s="44">
        <v>14</v>
      </c>
      <c r="C69" s="46"/>
      <c r="D69" s="47"/>
      <c r="E69" s="47"/>
      <c r="F69" s="47"/>
      <c r="G69" s="47"/>
      <c r="H69" s="48"/>
      <c r="I69" s="52"/>
      <c r="J69" s="53"/>
      <c r="K69" s="53"/>
      <c r="L69" s="53"/>
      <c r="M69" s="53"/>
      <c r="N69" s="53"/>
      <c r="O69" s="53"/>
      <c r="P69" s="54"/>
      <c r="Q69" s="55"/>
      <c r="R69" s="55"/>
      <c r="S69" s="56"/>
      <c r="T69" s="59"/>
      <c r="U69" s="60"/>
      <c r="V69" s="61"/>
      <c r="W69" s="65" t="str">
        <f t="shared" ref="W69" si="23">IF((T69=0),"実員数未入力",IF(T69&lt;=119,"120名未満",IF(AND(120&lt;=T69,T69&lt;=239),"120名以上240名未満",IF(AND(240&lt;=T69,T69&lt;=359),"240名以上360名未満",IF(AND(360&lt;=T69,T69&lt;=479),"360名以上480名未満",IF(AND(480&lt;=T69,T69&lt;=599),"480名以上600名未満",IF(AND(600&lt;=T69,T69&lt;=719),"600名以上720名未満",IF(AND(720&lt;=T69,T69&lt;=839),"720名以上840名未満",IF(AND(840&lt;=T69,T69&lt;=959),"840名以上960名未満",IF(AND(960&lt;=T69,T69&lt;=1079),"960名以上1080名未満",IF(AND(1080&lt;=T69,T69&lt;=1199),"1080名以上1200名未満",IF(AND(1200&lt;=T69,T69&lt;=1320),"1200名以上1320名未満","1320名以上"))))))))))))</f>
        <v>実員数未入力</v>
      </c>
      <c r="X69" s="66" t="e" cm="1">
        <f t="array" ref="X69">_xlfn.IFS(W69&lt;=120,"規模1",AND(121&lt;=W69,W69&lt;=240),"規模2",AND(241&lt;=W69,W69&lt;=360),"規模3",AND(361&lt;=W69,W69&lt;=480),"規模4",AND(481&lt;=W69,W69&lt;=600),"規模5",AND(601&lt;=W69,W69&lt;=720),"規模6",AND(721&lt;=W69,W69&lt;=840),"規模7",AND(841&lt;=W69,W69&lt;=960),"規模8",AND(961&lt;=W69,W69&lt;=1080),"規模9",AND(1081&lt;=W69,W69&lt;=1200),"規模10",AND(1201&lt;=W69,W69&lt;=1320),"規模11")</f>
        <v>#N/A</v>
      </c>
      <c r="Y69" s="67" t="e" cm="1">
        <f t="array" ref="Y69">_xlfn.IFS(X69&lt;=120,"規模1",AND(121&lt;=X69,X69&lt;=240),"規模2",AND(241&lt;=X69,X69&lt;=360),"規模3",AND(361&lt;=X69,X69&lt;=480),"規模4",AND(481&lt;=X69,X69&lt;=600),"規模5",AND(601&lt;=X69,X69&lt;=720),"規模6",AND(721&lt;=X69,X69&lt;=840),"規模7",AND(841&lt;=X69,X69&lt;=960),"規模8",AND(961&lt;=X69,X69&lt;=1080),"規模9",AND(1081&lt;=X69,X69&lt;=1200),"規模10",AND(1201&lt;=X69,X69&lt;=1320),"規模11")</f>
        <v>#N/A</v>
      </c>
      <c r="Z69" s="71" t="str">
        <f t="shared" ref="Z69" si="24">IF((W69="120名未満"),33000,IF(AND(W69="120名以上240名未満"),100000,IF(AND(W69="240名以上360名未満"),167000,IF(AND(W69="360名以上480名未満"),234000,IF(AND(W69="480名以上600名未満"),301000,IF(AND(W69="600名以上720名未満"),368000,IF(AND(W69="720名以上840名未満"),435000,IF(AND(W69="840名以上960名未満"),502000,IF(AND(W69="960名以上1080名未満"),569000,IF(AND(W69="1080名以上1200名未満"),636000,IF(AND(W69="1200名以上1320名未満"),704000,"エラー（未入力等）")))))))))))</f>
        <v>エラー（未入力等）</v>
      </c>
      <c r="AA69" s="71"/>
      <c r="AB69" s="71"/>
      <c r="AC69" s="72"/>
      <c r="AF69" s="36"/>
      <c r="AG69" s="36"/>
      <c r="AH69" s="36"/>
      <c r="AI69" s="36"/>
    </row>
    <row r="70" spans="2:35" s="3" customFormat="1" ht="21" customHeight="1" x14ac:dyDescent="0.4">
      <c r="B70" s="45"/>
      <c r="C70" s="49"/>
      <c r="D70" s="50"/>
      <c r="E70" s="50"/>
      <c r="F70" s="50"/>
      <c r="G70" s="50"/>
      <c r="H70" s="51"/>
      <c r="I70" s="41"/>
      <c r="J70" s="42"/>
      <c r="K70" s="42"/>
      <c r="L70" s="42"/>
      <c r="M70" s="42"/>
      <c r="N70" s="42"/>
      <c r="O70" s="42"/>
      <c r="P70" s="43"/>
      <c r="Q70" s="57"/>
      <c r="R70" s="57"/>
      <c r="S70" s="58"/>
      <c r="T70" s="62"/>
      <c r="U70" s="63"/>
      <c r="V70" s="64"/>
      <c r="W70" s="68" t="str" cm="1">
        <f t="array" ref="W70">_xlfn.IFS(V70&lt;=120,"規模1",AND(121&lt;=V70,V70&lt;=240),"規模2",AND(241&lt;=V70,V70&lt;=360),"規模3",AND(361&lt;=V70,V70&lt;=480),"規模4",AND(481&lt;=V70,V70&lt;=600),"規模5",AND(601&lt;=V70,V70&lt;=720),"規模6",AND(721&lt;=V70,V70&lt;=840),"規模7",AND(841&lt;=V70,V70&lt;=960),"規模8",AND(961&lt;=V70,V70&lt;=1080),"規模9",AND(1081&lt;=V70,V70&lt;=1200),"規模10",AND(1201&lt;=V70,V70&lt;=1320),"規模11")</f>
        <v>規模1</v>
      </c>
      <c r="X70" s="69" t="e" cm="1">
        <f t="array" ref="X70">_xlfn.IFS(W70&lt;=120,"規模1",AND(121&lt;=W70,W70&lt;=240),"規模2",AND(241&lt;=W70,W70&lt;=360),"規模3",AND(361&lt;=W70,W70&lt;=480),"規模4",AND(481&lt;=W70,W70&lt;=600),"規模5",AND(601&lt;=W70,W70&lt;=720),"規模6",AND(721&lt;=W70,W70&lt;=840),"規模7",AND(841&lt;=W70,W70&lt;=960),"規模8",AND(961&lt;=W70,W70&lt;=1080),"規模9",AND(1081&lt;=W70,W70&lt;=1200),"規模10",AND(1201&lt;=W70,W70&lt;=1320),"規模11")</f>
        <v>#N/A</v>
      </c>
      <c r="Y70" s="70" t="e" cm="1">
        <f t="array" ref="Y70">_xlfn.IFS(X70&lt;=120,"規模1",AND(121&lt;=X70,X70&lt;=240),"規模2",AND(241&lt;=X70,X70&lt;=360),"規模3",AND(361&lt;=X70,X70&lt;=480),"規模4",AND(481&lt;=X70,X70&lt;=600),"規模5",AND(601&lt;=X70,X70&lt;=720),"規模6",AND(721&lt;=X70,X70&lt;=840),"規模7",AND(841&lt;=X70,X70&lt;=960),"規模8",AND(961&lt;=X70,X70&lt;=1080),"規模9",AND(1081&lt;=X70,X70&lt;=1200),"規模10",AND(1201&lt;=X70,X70&lt;=1320),"規模11")</f>
        <v>#N/A</v>
      </c>
      <c r="Z70" s="73"/>
      <c r="AA70" s="73"/>
      <c r="AB70" s="73"/>
      <c r="AC70" s="74"/>
      <c r="AF70" s="36"/>
      <c r="AG70" s="36"/>
      <c r="AH70" s="36"/>
      <c r="AI70" s="36"/>
    </row>
    <row r="71" spans="2:35" s="3" customFormat="1" ht="21" customHeight="1" x14ac:dyDescent="0.4">
      <c r="B71" s="44">
        <v>15</v>
      </c>
      <c r="C71" s="46"/>
      <c r="D71" s="47"/>
      <c r="E71" s="47"/>
      <c r="F71" s="47"/>
      <c r="G71" s="47"/>
      <c r="H71" s="48"/>
      <c r="I71" s="52"/>
      <c r="J71" s="53"/>
      <c r="K71" s="53"/>
      <c r="L71" s="53"/>
      <c r="M71" s="53"/>
      <c r="N71" s="53"/>
      <c r="O71" s="53"/>
      <c r="P71" s="54"/>
      <c r="Q71" s="55"/>
      <c r="R71" s="55"/>
      <c r="S71" s="56"/>
      <c r="T71" s="59"/>
      <c r="U71" s="60"/>
      <c r="V71" s="61"/>
      <c r="W71" s="65" t="str">
        <f t="shared" ref="W71" si="25">IF((T71=0),"実員数未入力",IF(T71&lt;=119,"120名未満",IF(AND(120&lt;=T71,T71&lt;=239),"120名以上240名未満",IF(AND(240&lt;=T71,T71&lt;=359),"240名以上360名未満",IF(AND(360&lt;=T71,T71&lt;=479),"360名以上480名未満",IF(AND(480&lt;=T71,T71&lt;=599),"480名以上600名未満",IF(AND(600&lt;=T71,T71&lt;=719),"600名以上720名未満",IF(AND(720&lt;=T71,T71&lt;=839),"720名以上840名未満",IF(AND(840&lt;=T71,T71&lt;=959),"840名以上960名未満",IF(AND(960&lt;=T71,T71&lt;=1079),"960名以上1080名未満",IF(AND(1080&lt;=T71,T71&lt;=1199),"1080名以上1200名未満",IF(AND(1200&lt;=T71,T71&lt;=1320),"1200名以上1320名未満","1320名以上"))))))))))))</f>
        <v>実員数未入力</v>
      </c>
      <c r="X71" s="66" t="e" cm="1">
        <f t="array" ref="X71">_xlfn.IFS(W71&lt;=120,"規模1",AND(121&lt;=W71,W71&lt;=240),"規模2",AND(241&lt;=W71,W71&lt;=360),"規模3",AND(361&lt;=W71,W71&lt;=480),"規模4",AND(481&lt;=W71,W71&lt;=600),"規模5",AND(601&lt;=W71,W71&lt;=720),"規模6",AND(721&lt;=W71,W71&lt;=840),"規模7",AND(841&lt;=W71,W71&lt;=960),"規模8",AND(961&lt;=W71,W71&lt;=1080),"規模9",AND(1081&lt;=W71,W71&lt;=1200),"規模10",AND(1201&lt;=W71,W71&lt;=1320),"規模11")</f>
        <v>#N/A</v>
      </c>
      <c r="Y71" s="67" t="e" cm="1">
        <f t="array" ref="Y71">_xlfn.IFS(X71&lt;=120,"規模1",AND(121&lt;=X71,X71&lt;=240),"規模2",AND(241&lt;=X71,X71&lt;=360),"規模3",AND(361&lt;=X71,X71&lt;=480),"規模4",AND(481&lt;=X71,X71&lt;=600),"規模5",AND(601&lt;=X71,X71&lt;=720),"規模6",AND(721&lt;=X71,X71&lt;=840),"規模7",AND(841&lt;=X71,X71&lt;=960),"規模8",AND(961&lt;=X71,X71&lt;=1080),"規模9",AND(1081&lt;=X71,X71&lt;=1200),"規模10",AND(1201&lt;=X71,X71&lt;=1320),"規模11")</f>
        <v>#N/A</v>
      </c>
      <c r="Z71" s="71" t="str">
        <f t="shared" ref="Z71" si="26">IF((W71="120名未満"),33000,IF(AND(W71="120名以上240名未満"),100000,IF(AND(W71="240名以上360名未満"),167000,IF(AND(W71="360名以上480名未満"),234000,IF(AND(W71="480名以上600名未満"),301000,IF(AND(W71="600名以上720名未満"),368000,IF(AND(W71="720名以上840名未満"),435000,IF(AND(W71="840名以上960名未満"),502000,IF(AND(W71="960名以上1080名未満"),569000,IF(AND(W71="1080名以上1200名未満"),636000,IF(AND(W71="1200名以上1320名未満"),704000,"エラー（未入力等）")))))))))))</f>
        <v>エラー（未入力等）</v>
      </c>
      <c r="AA71" s="71"/>
      <c r="AB71" s="71"/>
      <c r="AC71" s="72"/>
      <c r="AF71" s="36"/>
      <c r="AG71" s="36"/>
      <c r="AH71" s="36"/>
      <c r="AI71" s="36"/>
    </row>
    <row r="72" spans="2:35" s="3" customFormat="1" ht="21" customHeight="1" x14ac:dyDescent="0.4">
      <c r="B72" s="45"/>
      <c r="C72" s="49"/>
      <c r="D72" s="50"/>
      <c r="E72" s="50"/>
      <c r="F72" s="50"/>
      <c r="G72" s="50"/>
      <c r="H72" s="51"/>
      <c r="I72" s="41"/>
      <c r="J72" s="42"/>
      <c r="K72" s="42"/>
      <c r="L72" s="42"/>
      <c r="M72" s="42"/>
      <c r="N72" s="42"/>
      <c r="O72" s="42"/>
      <c r="P72" s="43"/>
      <c r="Q72" s="57"/>
      <c r="R72" s="57"/>
      <c r="S72" s="58"/>
      <c r="T72" s="62"/>
      <c r="U72" s="63"/>
      <c r="V72" s="64"/>
      <c r="W72" s="68" t="str" cm="1">
        <f t="array" ref="W72">_xlfn.IFS(V72&lt;=120,"規模1",AND(121&lt;=V72,V72&lt;=240),"規模2",AND(241&lt;=V72,V72&lt;=360),"規模3",AND(361&lt;=V72,V72&lt;=480),"規模4",AND(481&lt;=V72,V72&lt;=600),"規模5",AND(601&lt;=V72,V72&lt;=720),"規模6",AND(721&lt;=V72,V72&lt;=840),"規模7",AND(841&lt;=V72,V72&lt;=960),"規模8",AND(961&lt;=V72,V72&lt;=1080),"規模9",AND(1081&lt;=V72,V72&lt;=1200),"規模10",AND(1201&lt;=V72,V72&lt;=1320),"規模11")</f>
        <v>規模1</v>
      </c>
      <c r="X72" s="69" t="e" cm="1">
        <f t="array" ref="X72">_xlfn.IFS(W72&lt;=120,"規模1",AND(121&lt;=W72,W72&lt;=240),"規模2",AND(241&lt;=W72,W72&lt;=360),"規模3",AND(361&lt;=W72,W72&lt;=480),"規模4",AND(481&lt;=W72,W72&lt;=600),"規模5",AND(601&lt;=W72,W72&lt;=720),"規模6",AND(721&lt;=W72,W72&lt;=840),"規模7",AND(841&lt;=W72,W72&lt;=960),"規模8",AND(961&lt;=W72,W72&lt;=1080),"規模9",AND(1081&lt;=W72,W72&lt;=1200),"規模10",AND(1201&lt;=W72,W72&lt;=1320),"規模11")</f>
        <v>#N/A</v>
      </c>
      <c r="Y72" s="70" t="e" cm="1">
        <f t="array" ref="Y72">_xlfn.IFS(X72&lt;=120,"規模1",AND(121&lt;=X72,X72&lt;=240),"規模2",AND(241&lt;=X72,X72&lt;=360),"規模3",AND(361&lt;=X72,X72&lt;=480),"規模4",AND(481&lt;=X72,X72&lt;=600),"規模5",AND(601&lt;=X72,X72&lt;=720),"規模6",AND(721&lt;=X72,X72&lt;=840),"規模7",AND(841&lt;=X72,X72&lt;=960),"規模8",AND(961&lt;=X72,X72&lt;=1080),"規模9",AND(1081&lt;=X72,X72&lt;=1200),"規模10",AND(1201&lt;=X72,X72&lt;=1320),"規模11")</f>
        <v>#N/A</v>
      </c>
      <c r="Z72" s="73"/>
      <c r="AA72" s="73"/>
      <c r="AB72" s="73"/>
      <c r="AC72" s="74"/>
      <c r="AF72" s="36"/>
      <c r="AG72" s="36"/>
      <c r="AH72" s="36"/>
      <c r="AI72" s="36"/>
    </row>
    <row r="73" spans="2:35" s="3" customFormat="1" ht="21" customHeight="1" x14ac:dyDescent="0.4">
      <c r="B73" s="44">
        <v>16</v>
      </c>
      <c r="C73" s="46"/>
      <c r="D73" s="47"/>
      <c r="E73" s="47"/>
      <c r="F73" s="47"/>
      <c r="G73" s="47"/>
      <c r="H73" s="48"/>
      <c r="I73" s="52"/>
      <c r="J73" s="53"/>
      <c r="K73" s="53"/>
      <c r="L73" s="53"/>
      <c r="M73" s="53"/>
      <c r="N73" s="53"/>
      <c r="O73" s="53"/>
      <c r="P73" s="54"/>
      <c r="Q73" s="55"/>
      <c r="R73" s="55"/>
      <c r="S73" s="56"/>
      <c r="T73" s="59"/>
      <c r="U73" s="60"/>
      <c r="V73" s="61"/>
      <c r="W73" s="65" t="str">
        <f t="shared" ref="W73" si="27">IF((T73=0),"実員数未入力",IF(T73&lt;=119,"120名未満",IF(AND(120&lt;=T73,T73&lt;=239),"120名以上240名未満",IF(AND(240&lt;=T73,T73&lt;=359),"240名以上360名未満",IF(AND(360&lt;=T73,T73&lt;=479),"360名以上480名未満",IF(AND(480&lt;=T73,T73&lt;=599),"480名以上600名未満",IF(AND(600&lt;=T73,T73&lt;=719),"600名以上720名未満",IF(AND(720&lt;=T73,T73&lt;=839),"720名以上840名未満",IF(AND(840&lt;=T73,T73&lt;=959),"840名以上960名未満",IF(AND(960&lt;=T73,T73&lt;=1079),"960名以上1080名未満",IF(AND(1080&lt;=T73,T73&lt;=1199),"1080名以上1200名未満",IF(AND(1200&lt;=T73,T73&lt;=1320),"1200名以上1320名未満","1320名以上"))))))))))))</f>
        <v>実員数未入力</v>
      </c>
      <c r="X73" s="66" t="e" cm="1">
        <f t="array" ref="X73">_xlfn.IFS(W73&lt;=120,"規模1",AND(121&lt;=W73,W73&lt;=240),"規模2",AND(241&lt;=W73,W73&lt;=360),"規模3",AND(361&lt;=W73,W73&lt;=480),"規模4",AND(481&lt;=W73,W73&lt;=600),"規模5",AND(601&lt;=W73,W73&lt;=720),"規模6",AND(721&lt;=W73,W73&lt;=840),"規模7",AND(841&lt;=W73,W73&lt;=960),"規模8",AND(961&lt;=W73,W73&lt;=1080),"規模9",AND(1081&lt;=W73,W73&lt;=1200),"規模10",AND(1201&lt;=W73,W73&lt;=1320),"規模11")</f>
        <v>#N/A</v>
      </c>
      <c r="Y73" s="67" t="e" cm="1">
        <f t="array" ref="Y73">_xlfn.IFS(X73&lt;=120,"規模1",AND(121&lt;=X73,X73&lt;=240),"規模2",AND(241&lt;=X73,X73&lt;=360),"規模3",AND(361&lt;=X73,X73&lt;=480),"規模4",AND(481&lt;=X73,X73&lt;=600),"規模5",AND(601&lt;=X73,X73&lt;=720),"規模6",AND(721&lt;=X73,X73&lt;=840),"規模7",AND(841&lt;=X73,X73&lt;=960),"規模8",AND(961&lt;=X73,X73&lt;=1080),"規模9",AND(1081&lt;=X73,X73&lt;=1200),"規模10",AND(1201&lt;=X73,X73&lt;=1320),"規模11")</f>
        <v>#N/A</v>
      </c>
      <c r="Z73" s="71" t="str">
        <f t="shared" ref="Z73" si="28">IF((W73="120名未満"),33000,IF(AND(W73="120名以上240名未満"),100000,IF(AND(W73="240名以上360名未満"),167000,IF(AND(W73="360名以上480名未満"),234000,IF(AND(W73="480名以上600名未満"),301000,IF(AND(W73="600名以上720名未満"),368000,IF(AND(W73="720名以上840名未満"),435000,IF(AND(W73="840名以上960名未満"),502000,IF(AND(W73="960名以上1080名未満"),569000,IF(AND(W73="1080名以上1200名未満"),636000,IF(AND(W73="1200名以上1320名未満"),704000,"エラー（未入力等）")))))))))))</f>
        <v>エラー（未入力等）</v>
      </c>
      <c r="AA73" s="71"/>
      <c r="AB73" s="71"/>
      <c r="AC73" s="72"/>
      <c r="AF73" s="36"/>
      <c r="AG73" s="36"/>
      <c r="AH73" s="36"/>
      <c r="AI73" s="36"/>
    </row>
    <row r="74" spans="2:35" s="3" customFormat="1" ht="21" customHeight="1" x14ac:dyDescent="0.4">
      <c r="B74" s="45"/>
      <c r="C74" s="49"/>
      <c r="D74" s="50"/>
      <c r="E74" s="50"/>
      <c r="F74" s="50"/>
      <c r="G74" s="50"/>
      <c r="H74" s="51"/>
      <c r="I74" s="41"/>
      <c r="J74" s="42"/>
      <c r="K74" s="42"/>
      <c r="L74" s="42"/>
      <c r="M74" s="42"/>
      <c r="N74" s="42"/>
      <c r="O74" s="42"/>
      <c r="P74" s="43"/>
      <c r="Q74" s="57"/>
      <c r="R74" s="57"/>
      <c r="S74" s="58"/>
      <c r="T74" s="62"/>
      <c r="U74" s="63"/>
      <c r="V74" s="64"/>
      <c r="W74" s="68" t="str" cm="1">
        <f t="array" ref="W74">_xlfn.IFS(V74&lt;=120,"規模1",AND(121&lt;=V74,V74&lt;=240),"規模2",AND(241&lt;=V74,V74&lt;=360),"規模3",AND(361&lt;=V74,V74&lt;=480),"規模4",AND(481&lt;=V74,V74&lt;=600),"規模5",AND(601&lt;=V74,V74&lt;=720),"規模6",AND(721&lt;=V74,V74&lt;=840),"規模7",AND(841&lt;=V74,V74&lt;=960),"規模8",AND(961&lt;=V74,V74&lt;=1080),"規模9",AND(1081&lt;=V74,V74&lt;=1200),"規模10",AND(1201&lt;=V74,V74&lt;=1320),"規模11")</f>
        <v>規模1</v>
      </c>
      <c r="X74" s="69" t="e" cm="1">
        <f t="array" ref="X74">_xlfn.IFS(W74&lt;=120,"規模1",AND(121&lt;=W74,W74&lt;=240),"規模2",AND(241&lt;=W74,W74&lt;=360),"規模3",AND(361&lt;=W74,W74&lt;=480),"規模4",AND(481&lt;=W74,W74&lt;=600),"規模5",AND(601&lt;=W74,W74&lt;=720),"規模6",AND(721&lt;=W74,W74&lt;=840),"規模7",AND(841&lt;=W74,W74&lt;=960),"規模8",AND(961&lt;=W74,W74&lt;=1080),"規模9",AND(1081&lt;=W74,W74&lt;=1200),"規模10",AND(1201&lt;=W74,W74&lt;=1320),"規模11")</f>
        <v>#N/A</v>
      </c>
      <c r="Y74" s="70" t="e" cm="1">
        <f t="array" ref="Y74">_xlfn.IFS(X74&lt;=120,"規模1",AND(121&lt;=X74,X74&lt;=240),"規模2",AND(241&lt;=X74,X74&lt;=360),"規模3",AND(361&lt;=X74,X74&lt;=480),"規模4",AND(481&lt;=X74,X74&lt;=600),"規模5",AND(601&lt;=X74,X74&lt;=720),"規模6",AND(721&lt;=X74,X74&lt;=840),"規模7",AND(841&lt;=X74,X74&lt;=960),"規模8",AND(961&lt;=X74,X74&lt;=1080),"規模9",AND(1081&lt;=X74,X74&lt;=1200),"規模10",AND(1201&lt;=X74,X74&lt;=1320),"規模11")</f>
        <v>#N/A</v>
      </c>
      <c r="Z74" s="73"/>
      <c r="AA74" s="73"/>
      <c r="AB74" s="73"/>
      <c r="AC74" s="74"/>
      <c r="AF74" s="36"/>
      <c r="AG74" s="36"/>
      <c r="AH74" s="36"/>
      <c r="AI74" s="36"/>
    </row>
    <row r="75" spans="2:35" s="3" customFormat="1" ht="21" customHeight="1" x14ac:dyDescent="0.4">
      <c r="B75" s="44">
        <v>17</v>
      </c>
      <c r="C75" s="46"/>
      <c r="D75" s="47"/>
      <c r="E75" s="47"/>
      <c r="F75" s="47"/>
      <c r="G75" s="47"/>
      <c r="H75" s="48"/>
      <c r="I75" s="52"/>
      <c r="J75" s="53"/>
      <c r="K75" s="53"/>
      <c r="L75" s="53"/>
      <c r="M75" s="53"/>
      <c r="N75" s="53"/>
      <c r="O75" s="53"/>
      <c r="P75" s="54"/>
      <c r="Q75" s="55"/>
      <c r="R75" s="55"/>
      <c r="S75" s="56"/>
      <c r="T75" s="59"/>
      <c r="U75" s="60"/>
      <c r="V75" s="61"/>
      <c r="W75" s="65" t="str">
        <f t="shared" ref="W75" si="29">IF((T75=0),"実員数未入力",IF(T75&lt;=119,"120名未満",IF(AND(120&lt;=T75,T75&lt;=239),"120名以上240名未満",IF(AND(240&lt;=T75,T75&lt;=359),"240名以上360名未満",IF(AND(360&lt;=T75,T75&lt;=479),"360名以上480名未満",IF(AND(480&lt;=T75,T75&lt;=599),"480名以上600名未満",IF(AND(600&lt;=T75,T75&lt;=719),"600名以上720名未満",IF(AND(720&lt;=T75,T75&lt;=839),"720名以上840名未満",IF(AND(840&lt;=T75,T75&lt;=959),"840名以上960名未満",IF(AND(960&lt;=T75,T75&lt;=1079),"960名以上1080名未満",IF(AND(1080&lt;=T75,T75&lt;=1199),"1080名以上1200名未満",IF(AND(1200&lt;=T75,T75&lt;=1320),"1200名以上1320名未満","1320名以上"))))))))))))</f>
        <v>実員数未入力</v>
      </c>
      <c r="X75" s="66" t="e" cm="1">
        <f t="array" ref="X75">_xlfn.IFS(W75&lt;=120,"規模1",AND(121&lt;=W75,W75&lt;=240),"規模2",AND(241&lt;=W75,W75&lt;=360),"規模3",AND(361&lt;=W75,W75&lt;=480),"規模4",AND(481&lt;=W75,W75&lt;=600),"規模5",AND(601&lt;=W75,W75&lt;=720),"規模6",AND(721&lt;=W75,W75&lt;=840),"規模7",AND(841&lt;=W75,W75&lt;=960),"規模8",AND(961&lt;=W75,W75&lt;=1080),"規模9",AND(1081&lt;=W75,W75&lt;=1200),"規模10",AND(1201&lt;=W75,W75&lt;=1320),"規模11")</f>
        <v>#N/A</v>
      </c>
      <c r="Y75" s="67" t="e" cm="1">
        <f t="array" ref="Y75">_xlfn.IFS(X75&lt;=120,"規模1",AND(121&lt;=X75,X75&lt;=240),"規模2",AND(241&lt;=X75,X75&lt;=360),"規模3",AND(361&lt;=X75,X75&lt;=480),"規模4",AND(481&lt;=X75,X75&lt;=600),"規模5",AND(601&lt;=X75,X75&lt;=720),"規模6",AND(721&lt;=X75,X75&lt;=840),"規模7",AND(841&lt;=X75,X75&lt;=960),"規模8",AND(961&lt;=X75,X75&lt;=1080),"規模9",AND(1081&lt;=X75,X75&lt;=1200),"規模10",AND(1201&lt;=X75,X75&lt;=1320),"規模11")</f>
        <v>#N/A</v>
      </c>
      <c r="Z75" s="71" t="str">
        <f t="shared" ref="Z75" si="30">IF((W75="120名未満"),33000,IF(AND(W75="120名以上240名未満"),100000,IF(AND(W75="240名以上360名未満"),167000,IF(AND(W75="360名以上480名未満"),234000,IF(AND(W75="480名以上600名未満"),301000,IF(AND(W75="600名以上720名未満"),368000,IF(AND(W75="720名以上840名未満"),435000,IF(AND(W75="840名以上960名未満"),502000,IF(AND(W75="960名以上1080名未満"),569000,IF(AND(W75="1080名以上1200名未満"),636000,IF(AND(W75="1200名以上1320名未満"),704000,"エラー（未入力等）")))))))))))</f>
        <v>エラー（未入力等）</v>
      </c>
      <c r="AA75" s="71"/>
      <c r="AB75" s="71"/>
      <c r="AC75" s="72"/>
      <c r="AF75" s="36"/>
      <c r="AG75" s="36"/>
      <c r="AH75" s="36"/>
      <c r="AI75" s="36"/>
    </row>
    <row r="76" spans="2:35" s="3" customFormat="1" ht="21" customHeight="1" x14ac:dyDescent="0.4">
      <c r="B76" s="45"/>
      <c r="C76" s="49"/>
      <c r="D76" s="50"/>
      <c r="E76" s="50"/>
      <c r="F76" s="50"/>
      <c r="G76" s="50"/>
      <c r="H76" s="51"/>
      <c r="I76" s="41"/>
      <c r="J76" s="42"/>
      <c r="K76" s="42"/>
      <c r="L76" s="42"/>
      <c r="M76" s="42"/>
      <c r="N76" s="42"/>
      <c r="O76" s="42"/>
      <c r="P76" s="43"/>
      <c r="Q76" s="57"/>
      <c r="R76" s="57"/>
      <c r="S76" s="58"/>
      <c r="T76" s="62"/>
      <c r="U76" s="63"/>
      <c r="V76" s="64"/>
      <c r="W76" s="68" t="str" cm="1">
        <f t="array" ref="W76">_xlfn.IFS(V76&lt;=120,"規模1",AND(121&lt;=V76,V76&lt;=240),"規模2",AND(241&lt;=V76,V76&lt;=360),"規模3",AND(361&lt;=V76,V76&lt;=480),"規模4",AND(481&lt;=V76,V76&lt;=600),"規模5",AND(601&lt;=V76,V76&lt;=720),"規模6",AND(721&lt;=V76,V76&lt;=840),"規模7",AND(841&lt;=V76,V76&lt;=960),"規模8",AND(961&lt;=V76,V76&lt;=1080),"規模9",AND(1081&lt;=V76,V76&lt;=1200),"規模10",AND(1201&lt;=V76,V76&lt;=1320),"規模11")</f>
        <v>規模1</v>
      </c>
      <c r="X76" s="69" t="e" cm="1">
        <f t="array" ref="X76">_xlfn.IFS(W76&lt;=120,"規模1",AND(121&lt;=W76,W76&lt;=240),"規模2",AND(241&lt;=W76,W76&lt;=360),"規模3",AND(361&lt;=W76,W76&lt;=480),"規模4",AND(481&lt;=W76,W76&lt;=600),"規模5",AND(601&lt;=W76,W76&lt;=720),"規模6",AND(721&lt;=W76,W76&lt;=840),"規模7",AND(841&lt;=W76,W76&lt;=960),"規模8",AND(961&lt;=W76,W76&lt;=1080),"規模9",AND(1081&lt;=W76,W76&lt;=1200),"規模10",AND(1201&lt;=W76,W76&lt;=1320),"規模11")</f>
        <v>#N/A</v>
      </c>
      <c r="Y76" s="70" t="e" cm="1">
        <f t="array" ref="Y76">_xlfn.IFS(X76&lt;=120,"規模1",AND(121&lt;=X76,X76&lt;=240),"規模2",AND(241&lt;=X76,X76&lt;=360),"規模3",AND(361&lt;=X76,X76&lt;=480),"規模4",AND(481&lt;=X76,X76&lt;=600),"規模5",AND(601&lt;=X76,X76&lt;=720),"規模6",AND(721&lt;=X76,X76&lt;=840),"規模7",AND(841&lt;=X76,X76&lt;=960),"規模8",AND(961&lt;=X76,X76&lt;=1080),"規模9",AND(1081&lt;=X76,X76&lt;=1200),"規模10",AND(1201&lt;=X76,X76&lt;=1320),"規模11")</f>
        <v>#N/A</v>
      </c>
      <c r="Z76" s="73"/>
      <c r="AA76" s="73"/>
      <c r="AB76" s="73"/>
      <c r="AC76" s="74"/>
      <c r="AF76" s="36"/>
      <c r="AG76" s="36"/>
      <c r="AH76" s="36"/>
      <c r="AI76" s="36"/>
    </row>
    <row r="77" spans="2:35" s="3" customFormat="1" ht="21" customHeight="1" x14ac:dyDescent="0.4">
      <c r="B77" s="44">
        <v>18</v>
      </c>
      <c r="C77" s="46"/>
      <c r="D77" s="47"/>
      <c r="E77" s="47"/>
      <c r="F77" s="47"/>
      <c r="G77" s="47"/>
      <c r="H77" s="48"/>
      <c r="I77" s="52"/>
      <c r="J77" s="53"/>
      <c r="K77" s="53"/>
      <c r="L77" s="53"/>
      <c r="M77" s="53"/>
      <c r="N77" s="53"/>
      <c r="O77" s="53"/>
      <c r="P77" s="54"/>
      <c r="Q77" s="55"/>
      <c r="R77" s="55"/>
      <c r="S77" s="56"/>
      <c r="T77" s="59"/>
      <c r="U77" s="60"/>
      <c r="V77" s="61"/>
      <c r="W77" s="65" t="str">
        <f t="shared" ref="W77" si="31">IF((T77=0),"実員数未入力",IF(T77&lt;=119,"120名未満",IF(AND(120&lt;=T77,T77&lt;=239),"120名以上240名未満",IF(AND(240&lt;=T77,T77&lt;=359),"240名以上360名未満",IF(AND(360&lt;=T77,T77&lt;=479),"360名以上480名未満",IF(AND(480&lt;=T77,T77&lt;=599),"480名以上600名未満",IF(AND(600&lt;=T77,T77&lt;=719),"600名以上720名未満",IF(AND(720&lt;=T77,T77&lt;=839),"720名以上840名未満",IF(AND(840&lt;=T77,T77&lt;=959),"840名以上960名未満",IF(AND(960&lt;=T77,T77&lt;=1079),"960名以上1080名未満",IF(AND(1080&lt;=T77,T77&lt;=1199),"1080名以上1200名未満",IF(AND(1200&lt;=T77,T77&lt;=1320),"1200名以上1320名未満","1320名以上"))))))))))))</f>
        <v>実員数未入力</v>
      </c>
      <c r="X77" s="66" t="e" cm="1">
        <f t="array" ref="X77">_xlfn.IFS(W77&lt;=120,"規模1",AND(121&lt;=W77,W77&lt;=240),"規模2",AND(241&lt;=W77,W77&lt;=360),"規模3",AND(361&lt;=W77,W77&lt;=480),"規模4",AND(481&lt;=W77,W77&lt;=600),"規模5",AND(601&lt;=W77,W77&lt;=720),"規模6",AND(721&lt;=W77,W77&lt;=840),"規模7",AND(841&lt;=W77,W77&lt;=960),"規模8",AND(961&lt;=W77,W77&lt;=1080),"規模9",AND(1081&lt;=W77,W77&lt;=1200),"規模10",AND(1201&lt;=W77,W77&lt;=1320),"規模11")</f>
        <v>#N/A</v>
      </c>
      <c r="Y77" s="67" t="e" cm="1">
        <f t="array" ref="Y77">_xlfn.IFS(X77&lt;=120,"規模1",AND(121&lt;=X77,X77&lt;=240),"規模2",AND(241&lt;=X77,X77&lt;=360),"規模3",AND(361&lt;=X77,X77&lt;=480),"規模4",AND(481&lt;=X77,X77&lt;=600),"規模5",AND(601&lt;=X77,X77&lt;=720),"規模6",AND(721&lt;=X77,X77&lt;=840),"規模7",AND(841&lt;=X77,X77&lt;=960),"規模8",AND(961&lt;=X77,X77&lt;=1080),"規模9",AND(1081&lt;=X77,X77&lt;=1200),"規模10",AND(1201&lt;=X77,X77&lt;=1320),"規模11")</f>
        <v>#N/A</v>
      </c>
      <c r="Z77" s="71" t="str">
        <f t="shared" ref="Z77" si="32">IF((W77="120名未満"),33000,IF(AND(W77="120名以上240名未満"),100000,IF(AND(W77="240名以上360名未満"),167000,IF(AND(W77="360名以上480名未満"),234000,IF(AND(W77="480名以上600名未満"),301000,IF(AND(W77="600名以上720名未満"),368000,IF(AND(W77="720名以上840名未満"),435000,IF(AND(W77="840名以上960名未満"),502000,IF(AND(W77="960名以上1080名未満"),569000,IF(AND(W77="1080名以上1200名未満"),636000,IF(AND(W77="1200名以上1320名未満"),704000,"エラー（未入力等）")))))))))))</f>
        <v>エラー（未入力等）</v>
      </c>
      <c r="AA77" s="71"/>
      <c r="AB77" s="71"/>
      <c r="AC77" s="72"/>
      <c r="AF77" s="36"/>
      <c r="AG77" s="36"/>
      <c r="AH77" s="36"/>
      <c r="AI77" s="36"/>
    </row>
    <row r="78" spans="2:35" s="3" customFormat="1" ht="21" customHeight="1" x14ac:dyDescent="0.4">
      <c r="B78" s="45"/>
      <c r="C78" s="49"/>
      <c r="D78" s="50"/>
      <c r="E78" s="50"/>
      <c r="F78" s="50"/>
      <c r="G78" s="50"/>
      <c r="H78" s="51"/>
      <c r="I78" s="41"/>
      <c r="J78" s="42"/>
      <c r="K78" s="42"/>
      <c r="L78" s="42"/>
      <c r="M78" s="42"/>
      <c r="N78" s="42"/>
      <c r="O78" s="42"/>
      <c r="P78" s="43"/>
      <c r="Q78" s="57"/>
      <c r="R78" s="57"/>
      <c r="S78" s="58"/>
      <c r="T78" s="62"/>
      <c r="U78" s="63"/>
      <c r="V78" s="64"/>
      <c r="W78" s="68" t="str" cm="1">
        <f t="array" ref="W78">_xlfn.IFS(V78&lt;=120,"規模1",AND(121&lt;=V78,V78&lt;=240),"規模2",AND(241&lt;=V78,V78&lt;=360),"規模3",AND(361&lt;=V78,V78&lt;=480),"規模4",AND(481&lt;=V78,V78&lt;=600),"規模5",AND(601&lt;=V78,V78&lt;=720),"規模6",AND(721&lt;=V78,V78&lt;=840),"規模7",AND(841&lt;=V78,V78&lt;=960),"規模8",AND(961&lt;=V78,V78&lt;=1080),"規模9",AND(1081&lt;=V78,V78&lt;=1200),"規模10",AND(1201&lt;=V78,V78&lt;=1320),"規模11")</f>
        <v>規模1</v>
      </c>
      <c r="X78" s="69" t="e" cm="1">
        <f t="array" ref="X78">_xlfn.IFS(W78&lt;=120,"規模1",AND(121&lt;=W78,W78&lt;=240),"規模2",AND(241&lt;=W78,W78&lt;=360),"規模3",AND(361&lt;=W78,W78&lt;=480),"規模4",AND(481&lt;=W78,W78&lt;=600),"規模5",AND(601&lt;=W78,W78&lt;=720),"規模6",AND(721&lt;=W78,W78&lt;=840),"規模7",AND(841&lt;=W78,W78&lt;=960),"規模8",AND(961&lt;=W78,W78&lt;=1080),"規模9",AND(1081&lt;=W78,W78&lt;=1200),"規模10",AND(1201&lt;=W78,W78&lt;=1320),"規模11")</f>
        <v>#N/A</v>
      </c>
      <c r="Y78" s="70" t="e" cm="1">
        <f t="array" ref="Y78">_xlfn.IFS(X78&lt;=120,"規模1",AND(121&lt;=X78,X78&lt;=240),"規模2",AND(241&lt;=X78,X78&lt;=360),"規模3",AND(361&lt;=X78,X78&lt;=480),"規模4",AND(481&lt;=X78,X78&lt;=600),"規模5",AND(601&lt;=X78,X78&lt;=720),"規模6",AND(721&lt;=X78,X78&lt;=840),"規模7",AND(841&lt;=X78,X78&lt;=960),"規模8",AND(961&lt;=X78,X78&lt;=1080),"規模9",AND(1081&lt;=X78,X78&lt;=1200),"規模10",AND(1201&lt;=X78,X78&lt;=1320),"規模11")</f>
        <v>#N/A</v>
      </c>
      <c r="Z78" s="73"/>
      <c r="AA78" s="73"/>
      <c r="AB78" s="73"/>
      <c r="AC78" s="74"/>
      <c r="AF78" s="36"/>
      <c r="AG78" s="36"/>
      <c r="AH78" s="36"/>
      <c r="AI78" s="36"/>
    </row>
    <row r="79" spans="2:35" s="3" customFormat="1" ht="21" customHeight="1" x14ac:dyDescent="0.4">
      <c r="B79" s="44">
        <v>19</v>
      </c>
      <c r="C79" s="46"/>
      <c r="D79" s="47"/>
      <c r="E79" s="47"/>
      <c r="F79" s="47"/>
      <c r="G79" s="47"/>
      <c r="H79" s="48"/>
      <c r="I79" s="52"/>
      <c r="J79" s="53"/>
      <c r="K79" s="53"/>
      <c r="L79" s="53"/>
      <c r="M79" s="53"/>
      <c r="N79" s="53"/>
      <c r="O79" s="53"/>
      <c r="P79" s="54"/>
      <c r="Q79" s="55"/>
      <c r="R79" s="55"/>
      <c r="S79" s="56"/>
      <c r="T79" s="59"/>
      <c r="U79" s="60"/>
      <c r="V79" s="61"/>
      <c r="W79" s="65" t="str">
        <f t="shared" ref="W79" si="33">IF((T79=0),"実員数未入力",IF(T79&lt;=119,"120名未満",IF(AND(120&lt;=T79,T79&lt;=239),"120名以上240名未満",IF(AND(240&lt;=T79,T79&lt;=359),"240名以上360名未満",IF(AND(360&lt;=T79,T79&lt;=479),"360名以上480名未満",IF(AND(480&lt;=T79,T79&lt;=599),"480名以上600名未満",IF(AND(600&lt;=T79,T79&lt;=719),"600名以上720名未満",IF(AND(720&lt;=T79,T79&lt;=839),"720名以上840名未満",IF(AND(840&lt;=T79,T79&lt;=959),"840名以上960名未満",IF(AND(960&lt;=T79,T79&lt;=1079),"960名以上1080名未満",IF(AND(1080&lt;=T79,T79&lt;=1199),"1080名以上1200名未満",IF(AND(1200&lt;=T79,T79&lt;=1320),"1200名以上1320名未満","1320名以上"))))))))))))</f>
        <v>実員数未入力</v>
      </c>
      <c r="X79" s="66" t="e" cm="1">
        <f t="array" ref="X79">_xlfn.IFS(W79&lt;=120,"規模1",AND(121&lt;=W79,W79&lt;=240),"規模2",AND(241&lt;=W79,W79&lt;=360),"規模3",AND(361&lt;=W79,W79&lt;=480),"規模4",AND(481&lt;=W79,W79&lt;=600),"規模5",AND(601&lt;=W79,W79&lt;=720),"規模6",AND(721&lt;=W79,W79&lt;=840),"規模7",AND(841&lt;=W79,W79&lt;=960),"規模8",AND(961&lt;=W79,W79&lt;=1080),"規模9",AND(1081&lt;=W79,W79&lt;=1200),"規模10",AND(1201&lt;=W79,W79&lt;=1320),"規模11")</f>
        <v>#N/A</v>
      </c>
      <c r="Y79" s="67" t="e" cm="1">
        <f t="array" ref="Y79">_xlfn.IFS(X79&lt;=120,"規模1",AND(121&lt;=X79,X79&lt;=240),"規模2",AND(241&lt;=X79,X79&lt;=360),"規模3",AND(361&lt;=X79,X79&lt;=480),"規模4",AND(481&lt;=X79,X79&lt;=600),"規模5",AND(601&lt;=X79,X79&lt;=720),"規模6",AND(721&lt;=X79,X79&lt;=840),"規模7",AND(841&lt;=X79,X79&lt;=960),"規模8",AND(961&lt;=X79,X79&lt;=1080),"規模9",AND(1081&lt;=X79,X79&lt;=1200),"規模10",AND(1201&lt;=X79,X79&lt;=1320),"規模11")</f>
        <v>#N/A</v>
      </c>
      <c r="Z79" s="71" t="str">
        <f t="shared" ref="Z79" si="34">IF((W79="120名未満"),33000,IF(AND(W79="120名以上240名未満"),100000,IF(AND(W79="240名以上360名未満"),167000,IF(AND(W79="360名以上480名未満"),234000,IF(AND(W79="480名以上600名未満"),301000,IF(AND(W79="600名以上720名未満"),368000,IF(AND(W79="720名以上840名未満"),435000,IF(AND(W79="840名以上960名未満"),502000,IF(AND(W79="960名以上1080名未満"),569000,IF(AND(W79="1080名以上1200名未満"),636000,IF(AND(W79="1200名以上1320名未満"),704000,"エラー（未入力等）")))))))))))</f>
        <v>エラー（未入力等）</v>
      </c>
      <c r="AA79" s="71"/>
      <c r="AB79" s="71"/>
      <c r="AC79" s="72"/>
      <c r="AF79" s="36"/>
      <c r="AG79" s="36"/>
      <c r="AH79" s="36"/>
      <c r="AI79" s="36"/>
    </row>
    <row r="80" spans="2:35" s="3" customFormat="1" ht="21" customHeight="1" x14ac:dyDescent="0.4">
      <c r="B80" s="45"/>
      <c r="C80" s="49"/>
      <c r="D80" s="50"/>
      <c r="E80" s="50"/>
      <c r="F80" s="50"/>
      <c r="G80" s="50"/>
      <c r="H80" s="51"/>
      <c r="I80" s="41"/>
      <c r="J80" s="42"/>
      <c r="K80" s="42"/>
      <c r="L80" s="42"/>
      <c r="M80" s="42"/>
      <c r="N80" s="42"/>
      <c r="O80" s="42"/>
      <c r="P80" s="43"/>
      <c r="Q80" s="57"/>
      <c r="R80" s="57"/>
      <c r="S80" s="58"/>
      <c r="T80" s="62"/>
      <c r="U80" s="63"/>
      <c r="V80" s="64"/>
      <c r="W80" s="68" t="str" cm="1">
        <f t="array" ref="W80">_xlfn.IFS(V80&lt;=120,"規模1",AND(121&lt;=V80,V80&lt;=240),"規模2",AND(241&lt;=V80,V80&lt;=360),"規模3",AND(361&lt;=V80,V80&lt;=480),"規模4",AND(481&lt;=V80,V80&lt;=600),"規模5",AND(601&lt;=V80,V80&lt;=720),"規模6",AND(721&lt;=V80,V80&lt;=840),"規模7",AND(841&lt;=V80,V80&lt;=960),"規模8",AND(961&lt;=V80,V80&lt;=1080),"規模9",AND(1081&lt;=V80,V80&lt;=1200),"規模10",AND(1201&lt;=V80,V80&lt;=1320),"規模11")</f>
        <v>規模1</v>
      </c>
      <c r="X80" s="69" t="e" cm="1">
        <f t="array" ref="X80">_xlfn.IFS(W80&lt;=120,"規模1",AND(121&lt;=W80,W80&lt;=240),"規模2",AND(241&lt;=W80,W80&lt;=360),"規模3",AND(361&lt;=W80,W80&lt;=480),"規模4",AND(481&lt;=W80,W80&lt;=600),"規模5",AND(601&lt;=W80,W80&lt;=720),"規模6",AND(721&lt;=W80,W80&lt;=840),"規模7",AND(841&lt;=W80,W80&lt;=960),"規模8",AND(961&lt;=W80,W80&lt;=1080),"規模9",AND(1081&lt;=W80,W80&lt;=1200),"規模10",AND(1201&lt;=W80,W80&lt;=1320),"規模11")</f>
        <v>#N/A</v>
      </c>
      <c r="Y80" s="70" t="e" cm="1">
        <f t="array" ref="Y80">_xlfn.IFS(X80&lt;=120,"規模1",AND(121&lt;=X80,X80&lt;=240),"規模2",AND(241&lt;=X80,X80&lt;=360),"規模3",AND(361&lt;=X80,X80&lt;=480),"規模4",AND(481&lt;=X80,X80&lt;=600),"規模5",AND(601&lt;=X80,X80&lt;=720),"規模6",AND(721&lt;=X80,X80&lt;=840),"規模7",AND(841&lt;=X80,X80&lt;=960),"規模8",AND(961&lt;=X80,X80&lt;=1080),"規模9",AND(1081&lt;=X80,X80&lt;=1200),"規模10",AND(1201&lt;=X80,X80&lt;=1320),"規模11")</f>
        <v>#N/A</v>
      </c>
      <c r="Z80" s="73"/>
      <c r="AA80" s="73"/>
      <c r="AB80" s="73"/>
      <c r="AC80" s="74"/>
      <c r="AF80" s="36"/>
      <c r="AG80" s="36"/>
      <c r="AH80" s="36"/>
      <c r="AI80" s="36"/>
    </row>
    <row r="81" spans="2:35" s="3" customFormat="1" ht="21" customHeight="1" x14ac:dyDescent="0.4">
      <c r="B81" s="44">
        <v>20</v>
      </c>
      <c r="C81" s="46"/>
      <c r="D81" s="47"/>
      <c r="E81" s="47"/>
      <c r="F81" s="47"/>
      <c r="G81" s="47"/>
      <c r="H81" s="48"/>
      <c r="I81" s="52"/>
      <c r="J81" s="53"/>
      <c r="K81" s="53"/>
      <c r="L81" s="53"/>
      <c r="M81" s="53"/>
      <c r="N81" s="53"/>
      <c r="O81" s="53"/>
      <c r="P81" s="54"/>
      <c r="Q81" s="55"/>
      <c r="R81" s="55"/>
      <c r="S81" s="56"/>
      <c r="T81" s="59"/>
      <c r="U81" s="60"/>
      <c r="V81" s="61"/>
      <c r="W81" s="65" t="str">
        <f t="shared" ref="W81" si="35">IF((T81=0),"実員数未入力",IF(T81&lt;=119,"120名未満",IF(AND(120&lt;=T81,T81&lt;=239),"120名以上240名未満",IF(AND(240&lt;=T81,T81&lt;=359),"240名以上360名未満",IF(AND(360&lt;=T81,T81&lt;=479),"360名以上480名未満",IF(AND(480&lt;=T81,T81&lt;=599),"480名以上600名未満",IF(AND(600&lt;=T81,T81&lt;=719),"600名以上720名未満",IF(AND(720&lt;=T81,T81&lt;=839),"720名以上840名未満",IF(AND(840&lt;=T81,T81&lt;=959),"840名以上960名未満",IF(AND(960&lt;=T81,T81&lt;=1079),"960名以上1080名未満",IF(AND(1080&lt;=T81,T81&lt;=1199),"1080名以上1200名未満",IF(AND(1200&lt;=T81,T81&lt;=1320),"1200名以上1320名未満","1320名以上"))))))))))))</f>
        <v>実員数未入力</v>
      </c>
      <c r="X81" s="66" t="e" cm="1">
        <f t="array" ref="X81">_xlfn.IFS(W81&lt;=120,"規模1",AND(121&lt;=W81,W81&lt;=240),"規模2",AND(241&lt;=W81,W81&lt;=360),"規模3",AND(361&lt;=W81,W81&lt;=480),"規模4",AND(481&lt;=W81,W81&lt;=600),"規模5",AND(601&lt;=W81,W81&lt;=720),"規模6",AND(721&lt;=W81,W81&lt;=840),"規模7",AND(841&lt;=W81,W81&lt;=960),"規模8",AND(961&lt;=W81,W81&lt;=1080),"規模9",AND(1081&lt;=W81,W81&lt;=1200),"規模10",AND(1201&lt;=W81,W81&lt;=1320),"規模11")</f>
        <v>#N/A</v>
      </c>
      <c r="Y81" s="67" t="e" cm="1">
        <f t="array" ref="Y81">_xlfn.IFS(X81&lt;=120,"規模1",AND(121&lt;=X81,X81&lt;=240),"規模2",AND(241&lt;=X81,X81&lt;=360),"規模3",AND(361&lt;=X81,X81&lt;=480),"規模4",AND(481&lt;=X81,X81&lt;=600),"規模5",AND(601&lt;=X81,X81&lt;=720),"規模6",AND(721&lt;=X81,X81&lt;=840),"規模7",AND(841&lt;=X81,X81&lt;=960),"規模8",AND(961&lt;=X81,X81&lt;=1080),"規模9",AND(1081&lt;=X81,X81&lt;=1200),"規模10",AND(1201&lt;=X81,X81&lt;=1320),"規模11")</f>
        <v>#N/A</v>
      </c>
      <c r="Z81" s="71" t="str">
        <f t="shared" ref="Z81" si="36">IF((W81="120名未満"),33000,IF(AND(W81="120名以上240名未満"),100000,IF(AND(W81="240名以上360名未満"),167000,IF(AND(W81="360名以上480名未満"),234000,IF(AND(W81="480名以上600名未満"),301000,IF(AND(W81="600名以上720名未満"),368000,IF(AND(W81="720名以上840名未満"),435000,IF(AND(W81="840名以上960名未満"),502000,IF(AND(W81="960名以上1080名未満"),569000,IF(AND(W81="1080名以上1200名未満"),636000,IF(AND(W81="1200名以上1320名未満"),704000,"エラー（未入力等）")))))))))))</f>
        <v>エラー（未入力等）</v>
      </c>
      <c r="AA81" s="71"/>
      <c r="AB81" s="71"/>
      <c r="AC81" s="72"/>
      <c r="AF81" s="36"/>
      <c r="AG81" s="36"/>
      <c r="AH81" s="36"/>
      <c r="AI81" s="36"/>
    </row>
    <row r="82" spans="2:35" s="3" customFormat="1" ht="21" customHeight="1" thickBot="1" x14ac:dyDescent="0.45">
      <c r="B82" s="45"/>
      <c r="C82" s="49"/>
      <c r="D82" s="50"/>
      <c r="E82" s="50"/>
      <c r="F82" s="50"/>
      <c r="G82" s="50"/>
      <c r="H82" s="51"/>
      <c r="I82" s="41"/>
      <c r="J82" s="42"/>
      <c r="K82" s="42"/>
      <c r="L82" s="42"/>
      <c r="M82" s="42"/>
      <c r="N82" s="42"/>
      <c r="O82" s="42"/>
      <c r="P82" s="43"/>
      <c r="Q82" s="57"/>
      <c r="R82" s="57"/>
      <c r="S82" s="58"/>
      <c r="T82" s="62"/>
      <c r="U82" s="63"/>
      <c r="V82" s="64"/>
      <c r="W82" s="68" t="str" cm="1">
        <f t="array" ref="W82">_xlfn.IFS(V82&lt;=120,"規模1",AND(121&lt;=V82,V82&lt;=240),"規模2",AND(241&lt;=V82,V82&lt;=360),"規模3",AND(361&lt;=V82,V82&lt;=480),"規模4",AND(481&lt;=V82,V82&lt;=600),"規模5",AND(601&lt;=V82,V82&lt;=720),"規模6",AND(721&lt;=V82,V82&lt;=840),"規模7",AND(841&lt;=V82,V82&lt;=960),"規模8",AND(961&lt;=V82,V82&lt;=1080),"規模9",AND(1081&lt;=V82,V82&lt;=1200),"規模10",AND(1201&lt;=V82,V82&lt;=1320),"規模11")</f>
        <v>規模1</v>
      </c>
      <c r="X82" s="69" t="e" cm="1">
        <f t="array" ref="X82">_xlfn.IFS(W82&lt;=120,"規模1",AND(121&lt;=W82,W82&lt;=240),"規模2",AND(241&lt;=W82,W82&lt;=360),"規模3",AND(361&lt;=W82,W82&lt;=480),"規模4",AND(481&lt;=W82,W82&lt;=600),"規模5",AND(601&lt;=W82,W82&lt;=720),"規模6",AND(721&lt;=W82,W82&lt;=840),"規模7",AND(841&lt;=W82,W82&lt;=960),"規模8",AND(961&lt;=W82,W82&lt;=1080),"規模9",AND(1081&lt;=W82,W82&lt;=1200),"規模10",AND(1201&lt;=W82,W82&lt;=1320),"規模11")</f>
        <v>#N/A</v>
      </c>
      <c r="Y82" s="70" t="e" cm="1">
        <f t="array" ref="Y82">_xlfn.IFS(X82&lt;=120,"規模1",AND(121&lt;=X82,X82&lt;=240),"規模2",AND(241&lt;=X82,X82&lt;=360),"規模3",AND(361&lt;=X82,X82&lt;=480),"規模4",AND(481&lt;=X82,X82&lt;=600),"規模5",AND(601&lt;=X82,X82&lt;=720),"規模6",AND(721&lt;=X82,X82&lt;=840),"規模7",AND(841&lt;=X82,X82&lt;=960),"規模8",AND(961&lt;=X82,X82&lt;=1080),"規模9",AND(1081&lt;=X82,X82&lt;=1200),"規模10",AND(1201&lt;=X82,X82&lt;=1320),"規模11")</f>
        <v>#N/A</v>
      </c>
      <c r="Z82" s="73"/>
      <c r="AA82" s="73"/>
      <c r="AB82" s="73"/>
      <c r="AC82" s="74"/>
      <c r="AF82" s="36"/>
      <c r="AG82" s="36"/>
      <c r="AH82" s="36"/>
      <c r="AI82" s="36"/>
    </row>
    <row r="83" spans="2:35" ht="26.25" customHeight="1" thickBot="1" x14ac:dyDescent="0.45">
      <c r="B83" s="24"/>
      <c r="C83" s="30"/>
      <c r="D83" s="30"/>
      <c r="E83" s="30"/>
      <c r="F83" s="30"/>
      <c r="G83" s="30"/>
      <c r="H83" s="30"/>
      <c r="I83" s="30"/>
      <c r="J83" s="30"/>
      <c r="K83" s="30"/>
      <c r="L83" s="30"/>
      <c r="M83" s="30"/>
      <c r="N83" s="30"/>
      <c r="O83" s="30"/>
      <c r="P83" s="30"/>
      <c r="Q83" s="30"/>
      <c r="R83" s="30"/>
      <c r="S83" s="30"/>
      <c r="T83" s="30"/>
      <c r="U83" s="30"/>
      <c r="V83" s="30"/>
      <c r="W83" s="31"/>
      <c r="X83" s="29"/>
      <c r="Y83" s="29" t="s">
        <v>41</v>
      </c>
      <c r="Z83" s="37">
        <f>SUMIF(Z43:AC82,"&gt;0")</f>
        <v>0</v>
      </c>
      <c r="AA83" s="38"/>
      <c r="AB83" s="38"/>
      <c r="AC83" s="39"/>
      <c r="AD83" s="3" t="s">
        <v>11</v>
      </c>
    </row>
    <row r="84" spans="2:35" ht="26.25" customHeight="1" x14ac:dyDescent="0.4">
      <c r="B84" s="25"/>
      <c r="C84" s="25"/>
      <c r="D84" s="25"/>
      <c r="E84" s="25"/>
      <c r="F84" s="25"/>
      <c r="G84" s="25"/>
      <c r="H84" s="25"/>
      <c r="I84" s="25"/>
      <c r="J84" s="25"/>
      <c r="K84" s="25"/>
      <c r="L84" s="25"/>
      <c r="M84" s="25"/>
      <c r="N84" s="25"/>
      <c r="O84" s="25"/>
      <c r="P84" s="25"/>
      <c r="Q84" s="25"/>
      <c r="R84" s="25"/>
      <c r="S84" s="25"/>
      <c r="T84" s="25"/>
      <c r="U84" s="25"/>
      <c r="V84" s="25"/>
      <c r="W84" s="26"/>
      <c r="X84" s="26"/>
      <c r="Y84" s="27"/>
      <c r="Z84" s="27"/>
      <c r="AA84" s="28"/>
      <c r="AB84" s="9"/>
      <c r="AC84" s="9"/>
      <c r="AD84" s="9"/>
    </row>
    <row r="85" spans="2:35" ht="26.25" customHeight="1" x14ac:dyDescent="0.4">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row>
  </sheetData>
  <sheetProtection algorithmName="SHA-512" hashValue="4eoHxETmcu8mcV2UBg56BtUyAy6VPKawhj/cxVazC9hCkauQcW0ClR0VqDYlokC9LbOnxBCDJzs1to1g4TT23g==" saltValue="PicUXI/UqU1r1A+/BzaV1A==" spinCount="100000" sheet="1" objects="1" scenarios="1"/>
  <protectedRanges>
    <protectedRange sqref="R38:AC39 J38:K38 G38:H38 D38:E38 B33:B34 I28:Y29 B25:Y25 B27:O27 I21:AC21 M19:R20 V19:AC20 M15:AC18 I14:AC14 M11:T11 C43:V82" name="範囲1"/>
  </protectedRanges>
  <mergeCells count="218">
    <mergeCell ref="B33:B34"/>
    <mergeCell ref="A6:AD6"/>
    <mergeCell ref="B8:AC9"/>
    <mergeCell ref="M11:T11"/>
    <mergeCell ref="B14:H14"/>
    <mergeCell ref="I14:AC14"/>
    <mergeCell ref="B15:H16"/>
    <mergeCell ref="I15:L15"/>
    <mergeCell ref="M15:AC15"/>
    <mergeCell ref="I16:L16"/>
    <mergeCell ref="M16:AC16"/>
    <mergeCell ref="I20:L20"/>
    <mergeCell ref="M20:R20"/>
    <mergeCell ref="S20:U20"/>
    <mergeCell ref="V20:AC20"/>
    <mergeCell ref="B21:H21"/>
    <mergeCell ref="I21:AC21"/>
    <mergeCell ref="B17:H18"/>
    <mergeCell ref="I17:L17"/>
    <mergeCell ref="M17:AC17"/>
    <mergeCell ref="I18:L18"/>
    <mergeCell ref="M18:AC18"/>
    <mergeCell ref="B19:H20"/>
    <mergeCell ref="I19:L19"/>
    <mergeCell ref="M19:R19"/>
    <mergeCell ref="S19:U19"/>
    <mergeCell ref="V19:AC19"/>
    <mergeCell ref="B26:H26"/>
    <mergeCell ref="I26:O26"/>
    <mergeCell ref="B27:H27"/>
    <mergeCell ref="B28:H28"/>
    <mergeCell ref="I28:Y28"/>
    <mergeCell ref="B29:H29"/>
    <mergeCell ref="I29:Y29"/>
    <mergeCell ref="B24:E24"/>
    <mergeCell ref="F24:H24"/>
    <mergeCell ref="I24:Q24"/>
    <mergeCell ref="R24:Y24"/>
    <mergeCell ref="I25:Q25"/>
    <mergeCell ref="R25:Y25"/>
    <mergeCell ref="M39:Q39"/>
    <mergeCell ref="R39:AC39"/>
    <mergeCell ref="C42:H42"/>
    <mergeCell ref="I42:P42"/>
    <mergeCell ref="Q42:S42"/>
    <mergeCell ref="T42:V42"/>
    <mergeCell ref="C33:AC34"/>
    <mergeCell ref="C35:AC36"/>
    <mergeCell ref="D38:E38"/>
    <mergeCell ref="G38:H38"/>
    <mergeCell ref="J38:K38"/>
    <mergeCell ref="M38:Q38"/>
    <mergeCell ref="R38:AC38"/>
    <mergeCell ref="W42:Y42"/>
    <mergeCell ref="Z42:AC42"/>
    <mergeCell ref="AF42:AI48"/>
    <mergeCell ref="B43:B44"/>
    <mergeCell ref="C43:H44"/>
    <mergeCell ref="I43:P43"/>
    <mergeCell ref="Q43:S44"/>
    <mergeCell ref="T43:V44"/>
    <mergeCell ref="I44:P44"/>
    <mergeCell ref="B45:B46"/>
    <mergeCell ref="I48:P48"/>
    <mergeCell ref="W43:Y44"/>
    <mergeCell ref="Z43:AC44"/>
    <mergeCell ref="W45:Y46"/>
    <mergeCell ref="Z45:AC46"/>
    <mergeCell ref="W47:Y48"/>
    <mergeCell ref="Z47:AC48"/>
    <mergeCell ref="B47:B48"/>
    <mergeCell ref="C47:H48"/>
    <mergeCell ref="I47:P47"/>
    <mergeCell ref="Q47:S48"/>
    <mergeCell ref="T47:V48"/>
    <mergeCell ref="C45:H46"/>
    <mergeCell ref="I45:P45"/>
    <mergeCell ref="Q45:S46"/>
    <mergeCell ref="T45:V46"/>
    <mergeCell ref="I46:P46"/>
    <mergeCell ref="W49:Y50"/>
    <mergeCell ref="Z49:AC50"/>
    <mergeCell ref="W51:Y52"/>
    <mergeCell ref="Z51:AC52"/>
    <mergeCell ref="W53:Y54"/>
    <mergeCell ref="Z53:AC54"/>
    <mergeCell ref="I52:P52"/>
    <mergeCell ref="B53:B54"/>
    <mergeCell ref="C53:H54"/>
    <mergeCell ref="I53:P53"/>
    <mergeCell ref="Q53:S54"/>
    <mergeCell ref="T53:V54"/>
    <mergeCell ref="I54:P54"/>
    <mergeCell ref="B51:B52"/>
    <mergeCell ref="C51:H52"/>
    <mergeCell ref="I51:P51"/>
    <mergeCell ref="Q51:S52"/>
    <mergeCell ref="T51:V52"/>
    <mergeCell ref="B49:B50"/>
    <mergeCell ref="C49:H50"/>
    <mergeCell ref="I49:P49"/>
    <mergeCell ref="Q49:S50"/>
    <mergeCell ref="T49:V50"/>
    <mergeCell ref="I50:P50"/>
    <mergeCell ref="B57:B58"/>
    <mergeCell ref="C57:H58"/>
    <mergeCell ref="I57:P57"/>
    <mergeCell ref="Q57:S58"/>
    <mergeCell ref="T57:V58"/>
    <mergeCell ref="I58:P58"/>
    <mergeCell ref="B55:B56"/>
    <mergeCell ref="C55:H56"/>
    <mergeCell ref="I55:P55"/>
    <mergeCell ref="Q55:S56"/>
    <mergeCell ref="T55:V56"/>
    <mergeCell ref="W55:Y56"/>
    <mergeCell ref="Z55:AC56"/>
    <mergeCell ref="W57:Y58"/>
    <mergeCell ref="Z57:AC58"/>
    <mergeCell ref="W59:Y60"/>
    <mergeCell ref="Z59:AC60"/>
    <mergeCell ref="W61:Y62"/>
    <mergeCell ref="Z61:AC62"/>
    <mergeCell ref="I60:P60"/>
    <mergeCell ref="I56:P56"/>
    <mergeCell ref="B61:B62"/>
    <mergeCell ref="C61:H62"/>
    <mergeCell ref="I61:P61"/>
    <mergeCell ref="Q61:S62"/>
    <mergeCell ref="T61:V62"/>
    <mergeCell ref="I62:P62"/>
    <mergeCell ref="B59:B60"/>
    <mergeCell ref="C59:H60"/>
    <mergeCell ref="I59:P59"/>
    <mergeCell ref="Q59:S60"/>
    <mergeCell ref="T59:V60"/>
    <mergeCell ref="B65:B66"/>
    <mergeCell ref="C65:H66"/>
    <mergeCell ref="I65:P65"/>
    <mergeCell ref="Q65:S66"/>
    <mergeCell ref="T65:V66"/>
    <mergeCell ref="I66:P66"/>
    <mergeCell ref="B63:B64"/>
    <mergeCell ref="C63:H64"/>
    <mergeCell ref="I63:P63"/>
    <mergeCell ref="Q63:S64"/>
    <mergeCell ref="T63:V64"/>
    <mergeCell ref="W63:Y64"/>
    <mergeCell ref="Z63:AC64"/>
    <mergeCell ref="W65:Y66"/>
    <mergeCell ref="Z65:AC66"/>
    <mergeCell ref="W67:Y68"/>
    <mergeCell ref="Z67:AC68"/>
    <mergeCell ref="W69:Y70"/>
    <mergeCell ref="Z69:AC70"/>
    <mergeCell ref="I68:P68"/>
    <mergeCell ref="I64:P64"/>
    <mergeCell ref="B69:B70"/>
    <mergeCell ref="C69:H70"/>
    <mergeCell ref="I69:P69"/>
    <mergeCell ref="Q69:S70"/>
    <mergeCell ref="T69:V70"/>
    <mergeCell ref="I70:P70"/>
    <mergeCell ref="B67:B68"/>
    <mergeCell ref="C67:H68"/>
    <mergeCell ref="I67:P67"/>
    <mergeCell ref="Q67:S68"/>
    <mergeCell ref="T67:V68"/>
    <mergeCell ref="B73:B74"/>
    <mergeCell ref="C73:H74"/>
    <mergeCell ref="I73:P73"/>
    <mergeCell ref="Q73:S74"/>
    <mergeCell ref="T73:V74"/>
    <mergeCell ref="I74:P74"/>
    <mergeCell ref="B71:B72"/>
    <mergeCell ref="C71:H72"/>
    <mergeCell ref="I71:P71"/>
    <mergeCell ref="Q71:S72"/>
    <mergeCell ref="T71:V72"/>
    <mergeCell ref="W71:Y72"/>
    <mergeCell ref="Z71:AC72"/>
    <mergeCell ref="W73:Y74"/>
    <mergeCell ref="Z73:AC74"/>
    <mergeCell ref="W75:Y76"/>
    <mergeCell ref="Z75:AC76"/>
    <mergeCell ref="W77:Y78"/>
    <mergeCell ref="Z77:AC78"/>
    <mergeCell ref="I76:P76"/>
    <mergeCell ref="I72:P72"/>
    <mergeCell ref="B77:B78"/>
    <mergeCell ref="C77:H78"/>
    <mergeCell ref="I77:P77"/>
    <mergeCell ref="Q77:S78"/>
    <mergeCell ref="T77:V78"/>
    <mergeCell ref="I78:P78"/>
    <mergeCell ref="B75:B76"/>
    <mergeCell ref="C75:H76"/>
    <mergeCell ref="I75:P75"/>
    <mergeCell ref="Q75:S76"/>
    <mergeCell ref="T75:V76"/>
    <mergeCell ref="Z83:AC83"/>
    <mergeCell ref="B85:AC85"/>
    <mergeCell ref="I80:P80"/>
    <mergeCell ref="B81:B82"/>
    <mergeCell ref="C81:H82"/>
    <mergeCell ref="I81:P81"/>
    <mergeCell ref="Q81:S82"/>
    <mergeCell ref="T81:V82"/>
    <mergeCell ref="I82:P82"/>
    <mergeCell ref="B79:B80"/>
    <mergeCell ref="C79:H80"/>
    <mergeCell ref="I79:P79"/>
    <mergeCell ref="Q79:S80"/>
    <mergeCell ref="T79:V80"/>
    <mergeCell ref="W79:Y80"/>
    <mergeCell ref="Z79:AC80"/>
    <mergeCell ref="W81:Y82"/>
    <mergeCell ref="Z81:AC82"/>
  </mergeCells>
  <phoneticPr fontId="1"/>
  <dataValidations count="1">
    <dataValidation type="list" allowBlank="1" showInputMessage="1" showErrorMessage="1" sqref="Q43:S82" xr:uid="{8ED4F517-0F6F-4BC4-AB94-F78B1FFF140B}">
      <formula1>"私立小学校,私立中学校,私立高等学校,私立専修学校,私立各種学校"</formula1>
    </dataValidation>
  </dataValidations>
  <printOptions horizontalCentered="1"/>
  <pageMargins left="0.59055118110236227" right="0.59055118110236227" top="0.59055118110236227" bottom="0.59055118110236227" header="0.31496062992125984" footer="0.31496062992125984"/>
  <pageSetup paperSize="9" scale="74" fitToHeight="0" orientation="portrait" r:id="rId1"/>
  <rowBreaks count="1" manualBreakCount="1">
    <brk id="39"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様式第1号(申請書) </vt:lpstr>
      <vt:lpstr>'様式第1号(申請書)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吉本 恵子</dc:creator>
  <cp:keywords/>
  <dc:description/>
  <cp:lastModifiedBy>犬塚拓郎</cp:lastModifiedBy>
  <cp:revision/>
  <cp:lastPrinted>2023-07-06T03:59:54Z</cp:lastPrinted>
  <dcterms:created xsi:type="dcterms:W3CDTF">2022-10-03T08:24:43Z</dcterms:created>
  <dcterms:modified xsi:type="dcterms:W3CDTF">2024-12-19T09:12:42Z</dcterms:modified>
  <cp:category/>
  <cp:contentStatus/>
</cp:coreProperties>
</file>