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01050\※施設班\02 施設・電気\07 電力入札、電力申込・光熱水費算出\R7\07_公告\"/>
    </mc:Choice>
  </mc:AlternateContent>
  <xr:revisionPtr revIDLastSave="0" documentId="13_ncr:1_{45B3447E-B99C-4951-AD77-F8E7BE79A948}" xr6:coauthVersionLast="47" xr6:coauthVersionMax="47" xr10:uidLastSave="{00000000-0000-0000-0000-000000000000}"/>
  <bookViews>
    <workbookView xWindow="-108" yWindow="-108" windowWidth="23256" windowHeight="13896" tabRatio="890" xr2:uid="{B2140C9A-7D6D-44A9-8341-C3D1C87517A0}"/>
  </bookViews>
  <sheets>
    <sheet name="別表1【長崎地区1】" sheetId="1" r:id="rId1"/>
    <sheet name="別表2【長崎地区1】" sheetId="2" r:id="rId2"/>
    <sheet name="別表3【長崎地区1】" sheetId="3" r:id="rId3"/>
    <sheet name="別表4【長崎地区1】" sheetId="29" r:id="rId4"/>
    <sheet name="別表1【長崎地区2】 " sheetId="30" r:id="rId5"/>
    <sheet name="別表2【長崎地区2】 " sheetId="31" r:id="rId6"/>
    <sheet name="別表3【長崎地区2】 " sheetId="32" r:id="rId7"/>
    <sheet name="別表4【長崎地区2】 " sheetId="33" r:id="rId8"/>
    <sheet name="別表1【県北地区】" sheetId="5" r:id="rId9"/>
    <sheet name="別表2【県北地区】" sheetId="7" r:id="rId10"/>
    <sheet name="別表3【県北地区】" sheetId="34" r:id="rId11"/>
    <sheet name="別表4【県北地区】" sheetId="35" r:id="rId12"/>
    <sheet name="別表1【県央・島原地区1】" sheetId="6" r:id="rId13"/>
    <sheet name="別表2【県央・島原地区1】" sheetId="8" r:id="rId14"/>
    <sheet name="別表3【県央・島原地区１】" sheetId="36" r:id="rId15"/>
    <sheet name="別表4【県央・島原地区1】 " sheetId="37" r:id="rId16"/>
    <sheet name="別表1【県央・島原地区2】" sheetId="25" r:id="rId17"/>
    <sheet name="別表2【県央・島原地区2】" sheetId="26" r:id="rId18"/>
    <sheet name="別表3【県央・島原地区2】" sheetId="38" r:id="rId19"/>
    <sheet name="別表4【県央・島原地区2】 " sheetId="39" r:id="rId20"/>
    <sheet name="別表1【長崎県庁舎】" sheetId="13" r:id="rId21"/>
    <sheet name="別表2【長崎県庁舎】" sheetId="14" r:id="rId22"/>
    <sheet name="別表3【長崎県庁舎】" sheetId="16" r:id="rId23"/>
    <sheet name="別表4【長崎県庁舎】" sheetId="15" r:id="rId24"/>
    <sheet name="別表1【五島地区】" sheetId="17" r:id="rId25"/>
    <sheet name="別表2【五島地区】" sheetId="18" r:id="rId26"/>
    <sheet name="別表3【五島地区】" sheetId="19" r:id="rId27"/>
    <sheet name="別表4【五島地区】" sheetId="20" r:id="rId28"/>
    <sheet name="別表1【県央振興局総合庁舎他１施設】" sheetId="40" r:id="rId29"/>
    <sheet name="別表2【県央振興局総合庁舎他１施設】" sheetId="41" r:id="rId30"/>
    <sheet name="別表3【県央振興局総合庁舎他１施設】 " sheetId="42" r:id="rId31"/>
    <sheet name="別表4【県央振興局総合庁舎他１施設】" sheetId="43" r:id="rId32"/>
  </sheets>
  <definedNames>
    <definedName name="_xlnm.Print_Area" localSheetId="28">別表1【県央振興局総合庁舎他１施設】!$A$1:$E$6</definedName>
    <definedName name="_xlnm.Print_Area" localSheetId="8">別表1【県北地区】!$A$1:$E$15</definedName>
    <definedName name="_xlnm.Print_Area" localSheetId="24">別表1【五島地区】!$A$1:$E$7</definedName>
    <definedName name="_xlnm.Print_Area" localSheetId="0">別表1【長崎地区1】!$A$1:$E$13</definedName>
    <definedName name="_xlnm.Print_Area" localSheetId="4">'別表1【長崎地区2】 '!$A$1:$E$13</definedName>
    <definedName name="_xlnm.Print_Area" localSheetId="14">別表3【県央・島原地区１】!$A$1:$L$126</definedName>
    <definedName name="_xlnm.Print_Area" localSheetId="18">別表3【県央・島原地区2】!$A$1:$L$114</definedName>
    <definedName name="_xlnm.Print_Area" localSheetId="30">'別表3【県央振興局総合庁舎他１施設】 '!$A$1:$L$28</definedName>
    <definedName name="_xlnm.Print_Area" localSheetId="10">別表3【県北地区】!$A$1:$L$100</definedName>
    <definedName name="_xlnm.Print_Area" localSheetId="26">別表3【五島地区】!$A$1:$L$40</definedName>
    <definedName name="_xlnm.Print_Area" localSheetId="22">別表3【長崎県庁舎】!$A$1:$F$18</definedName>
    <definedName name="_xlnm.Print_Area" localSheetId="2">別表3【長崎地区1】!$A$1:$L$112</definedName>
    <definedName name="_xlnm.Print_Area" localSheetId="6">'別表3【長崎地区2】 '!$A$1:$L$112</definedName>
    <definedName name="_xlnm.Print_Area" localSheetId="15">'別表4【県央・島原地区1】 '!$A$1:$M$125</definedName>
    <definedName name="_xlnm.Print_Area" localSheetId="19">'別表4【県央・島原地区2】 '!$A$1:$M$113</definedName>
    <definedName name="_xlnm.Print_Area" localSheetId="31">別表4【県央振興局総合庁舎他１施設】!$A$1:$M$29</definedName>
    <definedName name="_xlnm.Print_Area" localSheetId="11">別表4【県北地区】!$A$1:$M$101</definedName>
    <definedName name="_xlnm.Print_Area" localSheetId="27">別表4【五島地区】!$A$1:$L$41</definedName>
    <definedName name="_xlnm.Print_Area" localSheetId="23">別表4【長崎県庁舎】!$A$1:$G$18</definedName>
    <definedName name="_xlnm.Print_Area" localSheetId="3">別表4【長崎地区1】!$A$1:$M$113</definedName>
    <definedName name="_xlnm.Print_Area" localSheetId="7">'別表4【長崎地区2】 '!$A$1:$M$113</definedName>
    <definedName name="_xlnm.Print_Titles" localSheetId="13">別表2【県央・島原地区1】!$3:$3</definedName>
    <definedName name="_xlnm.Print_Titles" localSheetId="17">別表2【県央・島原地区2】!$3:$3</definedName>
    <definedName name="_xlnm.Print_Titles" localSheetId="29">別表2【県央振興局総合庁舎他１施設】!$3:$3</definedName>
    <definedName name="_xlnm.Print_Titles" localSheetId="9">別表2【県北地区】!$3:$3</definedName>
    <definedName name="_xlnm.Print_Titles" localSheetId="25">別表2【五島地区】!$3:$3</definedName>
    <definedName name="_xlnm.Print_Titles" localSheetId="1">別表2【長崎地区1】!$3:$3</definedName>
    <definedName name="_xlnm.Print_Titles" localSheetId="5">'別表2【長崎地区2】 '!$3:$3</definedName>
    <definedName name="_xlnm.Print_Titles" localSheetId="14">別表3【県央・島原地区１】!$3:$4</definedName>
    <definedName name="_xlnm.Print_Titles" localSheetId="18">別表3【県央・島原地区2】!$3:$4</definedName>
    <definedName name="_xlnm.Print_Titles" localSheetId="30">'別表3【県央振興局総合庁舎他１施設】 '!$3:$4</definedName>
    <definedName name="_xlnm.Print_Titles" localSheetId="10">別表3【県北地区】!$3:$4</definedName>
    <definedName name="_xlnm.Print_Titles" localSheetId="26">別表3【五島地区】!$3:$4</definedName>
    <definedName name="_xlnm.Print_Titles" localSheetId="2">別表3【長崎地区1】!$3:$4</definedName>
    <definedName name="_xlnm.Print_Titles" localSheetId="6">'別表3【長崎地区2】 '!$3:$4</definedName>
    <definedName name="_xlnm.Print_Titles" localSheetId="15">'別表4【県央・島原地区1】 '!$4:$5</definedName>
    <definedName name="_xlnm.Print_Titles" localSheetId="19">'別表4【県央・島原地区2】 '!$4:$5</definedName>
    <definedName name="_xlnm.Print_Titles" localSheetId="31">別表4【県央振興局総合庁舎他１施設】!$4:$5</definedName>
    <definedName name="_xlnm.Print_Titles" localSheetId="11">別表4【県北地区】!$4:$5</definedName>
    <definedName name="_xlnm.Print_Titles" localSheetId="27">別表4【五島地区】!$4:$5</definedName>
    <definedName name="_xlnm.Print_Titles" localSheetId="23">別表4【長崎県庁舎】!$4:$5</definedName>
    <definedName name="_xlnm.Print_Titles" localSheetId="3">別表4【長崎地区1】!$4:$5</definedName>
    <definedName name="_xlnm.Print_Titles" localSheetId="7">'別表4【長崎地区2】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2" l="1"/>
  <c r="F17" i="42"/>
  <c r="K17" i="42" s="1"/>
  <c r="G17" i="42"/>
  <c r="H17" i="42"/>
  <c r="I17" i="42"/>
  <c r="J17" i="42"/>
  <c r="E18" i="42"/>
  <c r="F18" i="42"/>
  <c r="G18" i="42"/>
  <c r="H18" i="42"/>
  <c r="I18" i="42"/>
  <c r="J18" i="42"/>
  <c r="E19" i="42"/>
  <c r="F19" i="42"/>
  <c r="G19" i="42"/>
  <c r="H19" i="42"/>
  <c r="I19" i="42"/>
  <c r="J19" i="42"/>
  <c r="E20" i="42"/>
  <c r="F20" i="42"/>
  <c r="G20" i="42"/>
  <c r="H20" i="42"/>
  <c r="I20" i="42"/>
  <c r="J20" i="42"/>
  <c r="E21" i="42"/>
  <c r="F21" i="42"/>
  <c r="G21" i="42"/>
  <c r="H21" i="42"/>
  <c r="I21" i="42"/>
  <c r="J21" i="42"/>
  <c r="E22" i="42"/>
  <c r="F22" i="42"/>
  <c r="K22" i="42" s="1"/>
  <c r="G22" i="42"/>
  <c r="H22" i="42"/>
  <c r="I22" i="42"/>
  <c r="J22" i="42"/>
  <c r="E23" i="42"/>
  <c r="F23" i="42"/>
  <c r="G23" i="42"/>
  <c r="H23" i="42"/>
  <c r="I23" i="42"/>
  <c r="J23" i="42"/>
  <c r="E24" i="42"/>
  <c r="F24" i="42"/>
  <c r="G24" i="42"/>
  <c r="H24" i="42"/>
  <c r="I24" i="42"/>
  <c r="J24" i="42"/>
  <c r="E25" i="42"/>
  <c r="F25" i="42"/>
  <c r="G25" i="42"/>
  <c r="H25" i="42"/>
  <c r="I25" i="42"/>
  <c r="J25" i="42"/>
  <c r="E26" i="42"/>
  <c r="F26" i="42"/>
  <c r="G26" i="42"/>
  <c r="H26" i="42"/>
  <c r="I26" i="42"/>
  <c r="J26" i="42"/>
  <c r="E27" i="42"/>
  <c r="F27" i="42"/>
  <c r="K27" i="42" s="1"/>
  <c r="G27" i="42"/>
  <c r="H27" i="42"/>
  <c r="I27" i="42"/>
  <c r="J27" i="42"/>
  <c r="E28" i="42"/>
  <c r="F28" i="42"/>
  <c r="G28" i="42"/>
  <c r="H28" i="42"/>
  <c r="I28" i="42"/>
  <c r="J28" i="42"/>
  <c r="E6" i="42"/>
  <c r="F6" i="42"/>
  <c r="G6" i="42"/>
  <c r="H6" i="42"/>
  <c r="I6" i="42"/>
  <c r="J6" i="42"/>
  <c r="E7" i="42"/>
  <c r="F7" i="42"/>
  <c r="G7" i="42"/>
  <c r="H7" i="42"/>
  <c r="I7" i="42"/>
  <c r="J7" i="42"/>
  <c r="E8" i="42"/>
  <c r="F8" i="42"/>
  <c r="G8" i="42"/>
  <c r="H8" i="42"/>
  <c r="I8" i="42"/>
  <c r="J8" i="42"/>
  <c r="E9" i="42"/>
  <c r="F9" i="42"/>
  <c r="K9" i="42" s="1"/>
  <c r="G9" i="42"/>
  <c r="H9" i="42"/>
  <c r="I9" i="42"/>
  <c r="J9" i="42"/>
  <c r="E10" i="42"/>
  <c r="F10" i="42"/>
  <c r="G10" i="42"/>
  <c r="H10" i="42"/>
  <c r="I10" i="42"/>
  <c r="J10" i="42"/>
  <c r="E11" i="42"/>
  <c r="F11" i="42"/>
  <c r="G11" i="42"/>
  <c r="H11" i="42"/>
  <c r="I11" i="42"/>
  <c r="J11" i="42"/>
  <c r="E12" i="42"/>
  <c r="F12" i="42"/>
  <c r="G12" i="42"/>
  <c r="H12" i="42"/>
  <c r="I12" i="42"/>
  <c r="J12" i="42"/>
  <c r="E13" i="42"/>
  <c r="F13" i="42"/>
  <c r="G13" i="42"/>
  <c r="H13" i="42"/>
  <c r="I13" i="42"/>
  <c r="J13" i="42"/>
  <c r="K13" i="42"/>
  <c r="E14" i="42"/>
  <c r="F14" i="42"/>
  <c r="G14" i="42"/>
  <c r="H14" i="42"/>
  <c r="I14" i="42"/>
  <c r="J14" i="42"/>
  <c r="E15" i="42"/>
  <c r="F15" i="42"/>
  <c r="G15" i="42"/>
  <c r="H15" i="42"/>
  <c r="I15" i="42"/>
  <c r="J15" i="42"/>
  <c r="K15" i="42"/>
  <c r="E16" i="42"/>
  <c r="F16" i="42"/>
  <c r="G16" i="42"/>
  <c r="H16" i="42"/>
  <c r="I16" i="42"/>
  <c r="J16" i="42"/>
  <c r="G5" i="42"/>
  <c r="H5" i="42"/>
  <c r="I5" i="42"/>
  <c r="J5" i="42"/>
  <c r="F5" i="42"/>
  <c r="E5" i="42"/>
  <c r="D5" i="42"/>
  <c r="M16" i="42" s="1"/>
  <c r="C4" i="41" s="1"/>
  <c r="K6" i="42" l="1"/>
  <c r="K11" i="42"/>
  <c r="K24" i="42"/>
  <c r="K16" i="42"/>
  <c r="K23" i="42"/>
  <c r="K18" i="42"/>
  <c r="K28" i="42"/>
  <c r="K7" i="42"/>
  <c r="K25" i="42"/>
  <c r="K20" i="42"/>
  <c r="K14" i="42"/>
  <c r="K12" i="42"/>
  <c r="K19" i="42"/>
  <c r="K8" i="42"/>
  <c r="K21" i="42"/>
  <c r="K26" i="42"/>
  <c r="K10" i="42"/>
  <c r="D17" i="42"/>
  <c r="M28" i="42" s="1"/>
  <c r="C5" i="41" s="1"/>
  <c r="D6" i="42"/>
  <c r="D7" i="42" s="1"/>
  <c r="D8" i="42" s="1"/>
  <c r="D9" i="42" s="1"/>
  <c r="D10" i="42" s="1"/>
  <c r="D11" i="42" s="1"/>
  <c r="D12" i="42" s="1"/>
  <c r="D13" i="42" s="1"/>
  <c r="D14" i="42" s="1"/>
  <c r="D15" i="42" s="1"/>
  <c r="D16" i="42" s="1"/>
  <c r="M28" i="19"/>
  <c r="N28" i="19"/>
  <c r="M40" i="19"/>
  <c r="N40" i="19"/>
  <c r="N16" i="19"/>
  <c r="M16" i="19"/>
  <c r="M17" i="20"/>
  <c r="D5" i="19"/>
  <c r="C8" i="26"/>
  <c r="M40" i="38"/>
  <c r="C6" i="26" s="1"/>
  <c r="M64" i="38"/>
  <c r="M100" i="38"/>
  <c r="C11" i="26" s="1"/>
  <c r="M112" i="38"/>
  <c r="C12" i="26" s="1"/>
  <c r="D17" i="38"/>
  <c r="M28" i="38" s="1"/>
  <c r="C5" i="26" s="1"/>
  <c r="E17" i="38"/>
  <c r="F17" i="38"/>
  <c r="G17" i="38"/>
  <c r="H17" i="38"/>
  <c r="I17" i="38"/>
  <c r="J17" i="38"/>
  <c r="K17" i="38"/>
  <c r="E18" i="38"/>
  <c r="F18" i="38"/>
  <c r="G18" i="38"/>
  <c r="H18" i="38"/>
  <c r="I18" i="38"/>
  <c r="J18" i="38"/>
  <c r="K18" i="38"/>
  <c r="E19" i="38"/>
  <c r="F19" i="38"/>
  <c r="G19" i="38"/>
  <c r="H19" i="38"/>
  <c r="K19" i="38" s="1"/>
  <c r="I19" i="38"/>
  <c r="J19" i="38"/>
  <c r="E20" i="38"/>
  <c r="F20" i="38"/>
  <c r="G20" i="38"/>
  <c r="H20" i="38"/>
  <c r="I20" i="38"/>
  <c r="J20" i="38"/>
  <c r="K20" i="38"/>
  <c r="E21" i="38"/>
  <c r="F21" i="38"/>
  <c r="K21" i="38" s="1"/>
  <c r="G21" i="38"/>
  <c r="H21" i="38"/>
  <c r="I21" i="38"/>
  <c r="J21" i="38"/>
  <c r="E22" i="38"/>
  <c r="F22" i="38"/>
  <c r="G22" i="38"/>
  <c r="H22" i="38"/>
  <c r="I22" i="38"/>
  <c r="J22" i="38"/>
  <c r="K22" i="38"/>
  <c r="E23" i="38"/>
  <c r="F23" i="38"/>
  <c r="K23" i="38" s="1"/>
  <c r="G23" i="38"/>
  <c r="H23" i="38"/>
  <c r="I23" i="38"/>
  <c r="J23" i="38"/>
  <c r="E24" i="38"/>
  <c r="F24" i="38"/>
  <c r="G24" i="38"/>
  <c r="H24" i="38"/>
  <c r="I24" i="38"/>
  <c r="J24" i="38"/>
  <c r="K24" i="38"/>
  <c r="E25" i="38"/>
  <c r="F25" i="38"/>
  <c r="G25" i="38"/>
  <c r="H25" i="38"/>
  <c r="I25" i="38"/>
  <c r="J25" i="38"/>
  <c r="K25" i="38"/>
  <c r="E26" i="38"/>
  <c r="F26" i="38"/>
  <c r="G26" i="38"/>
  <c r="H26" i="38"/>
  <c r="I26" i="38"/>
  <c r="J26" i="38"/>
  <c r="K26" i="38"/>
  <c r="E27" i="38"/>
  <c r="F27" i="38"/>
  <c r="G27" i="38"/>
  <c r="H27" i="38"/>
  <c r="I27" i="38"/>
  <c r="J27" i="38"/>
  <c r="K27" i="38"/>
  <c r="E28" i="38"/>
  <c r="F28" i="38"/>
  <c r="K28" i="38" s="1"/>
  <c r="G28" i="38"/>
  <c r="H28" i="38"/>
  <c r="I28" i="38"/>
  <c r="J28" i="38"/>
  <c r="D29" i="38"/>
  <c r="E29" i="38"/>
  <c r="F29" i="38"/>
  <c r="G29" i="38"/>
  <c r="H29" i="38"/>
  <c r="I29" i="38"/>
  <c r="J29" i="38"/>
  <c r="K29" i="38"/>
  <c r="D30" i="38"/>
  <c r="D31" i="38" s="1"/>
  <c r="D32" i="38" s="1"/>
  <c r="D33" i="38" s="1"/>
  <c r="D34" i="38" s="1"/>
  <c r="D35" i="38" s="1"/>
  <c r="D36" i="38" s="1"/>
  <c r="D37" i="38" s="1"/>
  <c r="D38" i="38" s="1"/>
  <c r="D39" i="38" s="1"/>
  <c r="D40" i="38" s="1"/>
  <c r="E30" i="38"/>
  <c r="F30" i="38"/>
  <c r="K30" i="38" s="1"/>
  <c r="G30" i="38"/>
  <c r="H30" i="38"/>
  <c r="I30" i="38"/>
  <c r="J30" i="38"/>
  <c r="E31" i="38"/>
  <c r="F31" i="38"/>
  <c r="G31" i="38"/>
  <c r="H31" i="38"/>
  <c r="I31" i="38"/>
  <c r="J31" i="38"/>
  <c r="K31" i="38"/>
  <c r="E32" i="38"/>
  <c r="F32" i="38"/>
  <c r="K32" i="38" s="1"/>
  <c r="G32" i="38"/>
  <c r="H32" i="38"/>
  <c r="I32" i="38"/>
  <c r="J32" i="38"/>
  <c r="E33" i="38"/>
  <c r="F33" i="38"/>
  <c r="G33" i="38"/>
  <c r="H33" i="38"/>
  <c r="I33" i="38"/>
  <c r="J33" i="38"/>
  <c r="K33" i="38"/>
  <c r="E34" i="38"/>
  <c r="F34" i="38"/>
  <c r="K34" i="38" s="1"/>
  <c r="G34" i="38"/>
  <c r="H34" i="38"/>
  <c r="I34" i="38"/>
  <c r="J34" i="38"/>
  <c r="E35" i="38"/>
  <c r="F35" i="38"/>
  <c r="G35" i="38"/>
  <c r="H35" i="38"/>
  <c r="I35" i="38"/>
  <c r="J35" i="38"/>
  <c r="K35" i="38"/>
  <c r="E36" i="38"/>
  <c r="F36" i="38"/>
  <c r="G36" i="38"/>
  <c r="H36" i="38"/>
  <c r="I36" i="38"/>
  <c r="J36" i="38"/>
  <c r="K36" i="38"/>
  <c r="E37" i="38"/>
  <c r="F37" i="38"/>
  <c r="G37" i="38"/>
  <c r="H37" i="38"/>
  <c r="K37" i="38" s="1"/>
  <c r="I37" i="38"/>
  <c r="J37" i="38"/>
  <c r="E38" i="38"/>
  <c r="F38" i="38"/>
  <c r="G38" i="38"/>
  <c r="H38" i="38"/>
  <c r="I38" i="38"/>
  <c r="J38" i="38"/>
  <c r="K38" i="38"/>
  <c r="E39" i="38"/>
  <c r="F39" i="38"/>
  <c r="K39" i="38" s="1"/>
  <c r="G39" i="38"/>
  <c r="H39" i="38"/>
  <c r="I39" i="38"/>
  <c r="J39" i="38"/>
  <c r="E40" i="38"/>
  <c r="F40" i="38"/>
  <c r="G40" i="38"/>
  <c r="H40" i="38"/>
  <c r="I40" i="38"/>
  <c r="J40" i="38"/>
  <c r="K40" i="38"/>
  <c r="D41" i="38"/>
  <c r="M52" i="38" s="1"/>
  <c r="C7" i="26" s="1"/>
  <c r="E41" i="38"/>
  <c r="F41" i="38"/>
  <c r="K41" i="38" s="1"/>
  <c r="G41" i="38"/>
  <c r="H41" i="38"/>
  <c r="I41" i="38"/>
  <c r="J41" i="38"/>
  <c r="E42" i="38"/>
  <c r="F42" i="38"/>
  <c r="G42" i="38"/>
  <c r="H42" i="38"/>
  <c r="I42" i="38"/>
  <c r="J42" i="38"/>
  <c r="K42" i="38"/>
  <c r="E43" i="38"/>
  <c r="F43" i="38"/>
  <c r="K43" i="38" s="1"/>
  <c r="G43" i="38"/>
  <c r="H43" i="38"/>
  <c r="I43" i="38"/>
  <c r="J43" i="38"/>
  <c r="E44" i="38"/>
  <c r="F44" i="38"/>
  <c r="G44" i="38"/>
  <c r="H44" i="38"/>
  <c r="I44" i="38"/>
  <c r="J44" i="38"/>
  <c r="K44" i="38"/>
  <c r="E45" i="38"/>
  <c r="F45" i="38"/>
  <c r="G45" i="38"/>
  <c r="H45" i="38"/>
  <c r="I45" i="38"/>
  <c r="J45" i="38"/>
  <c r="K45" i="38"/>
  <c r="E46" i="38"/>
  <c r="F46" i="38"/>
  <c r="G46" i="38"/>
  <c r="H46" i="38"/>
  <c r="I46" i="38"/>
  <c r="J46" i="38"/>
  <c r="K46" i="38"/>
  <c r="E47" i="38"/>
  <c r="F47" i="38"/>
  <c r="G47" i="38"/>
  <c r="H47" i="38"/>
  <c r="I47" i="38"/>
  <c r="J47" i="38"/>
  <c r="K47" i="38"/>
  <c r="E48" i="38"/>
  <c r="F48" i="38"/>
  <c r="K48" i="38" s="1"/>
  <c r="G48" i="38"/>
  <c r="H48" i="38"/>
  <c r="I48" i="38"/>
  <c r="J48" i="38"/>
  <c r="E49" i="38"/>
  <c r="F49" i="38"/>
  <c r="G49" i="38"/>
  <c r="H49" i="38"/>
  <c r="I49" i="38"/>
  <c r="J49" i="38"/>
  <c r="K49" i="38"/>
  <c r="E50" i="38"/>
  <c r="F50" i="38"/>
  <c r="K50" i="38" s="1"/>
  <c r="G50" i="38"/>
  <c r="H50" i="38"/>
  <c r="I50" i="38"/>
  <c r="J50" i="38"/>
  <c r="E51" i="38"/>
  <c r="F51" i="38"/>
  <c r="G51" i="38"/>
  <c r="H51" i="38"/>
  <c r="I51" i="38"/>
  <c r="J51" i="38"/>
  <c r="K51" i="38"/>
  <c r="E52" i="38"/>
  <c r="F52" i="38"/>
  <c r="K52" i="38" s="1"/>
  <c r="G52" i="38"/>
  <c r="H52" i="38"/>
  <c r="I52" i="38"/>
  <c r="J52" i="38"/>
  <c r="D53" i="38"/>
  <c r="E53" i="38"/>
  <c r="F53" i="38"/>
  <c r="G53" i="38"/>
  <c r="H53" i="38"/>
  <c r="I53" i="38"/>
  <c r="J53" i="38"/>
  <c r="K53" i="38"/>
  <c r="D54" i="38"/>
  <c r="D55" i="38" s="1"/>
  <c r="D56" i="38" s="1"/>
  <c r="D57" i="38" s="1"/>
  <c r="D58" i="38" s="1"/>
  <c r="D59" i="38" s="1"/>
  <c r="D60" i="38" s="1"/>
  <c r="D61" i="38" s="1"/>
  <c r="D62" i="38" s="1"/>
  <c r="D63" i="38" s="1"/>
  <c r="D64" i="38" s="1"/>
  <c r="E54" i="38"/>
  <c r="F54" i="38"/>
  <c r="K54" i="38" s="1"/>
  <c r="G54" i="38"/>
  <c r="H54" i="38"/>
  <c r="I54" i="38"/>
  <c r="J54" i="38"/>
  <c r="E55" i="38"/>
  <c r="F55" i="38"/>
  <c r="G55" i="38"/>
  <c r="H55" i="38"/>
  <c r="I55" i="38"/>
  <c r="J55" i="38"/>
  <c r="K55" i="38"/>
  <c r="E56" i="38"/>
  <c r="F56" i="38"/>
  <c r="G56" i="38"/>
  <c r="H56" i="38"/>
  <c r="I56" i="38"/>
  <c r="J56" i="38"/>
  <c r="K56" i="38"/>
  <c r="E57" i="38"/>
  <c r="F57" i="38"/>
  <c r="G57" i="38"/>
  <c r="H57" i="38"/>
  <c r="I57" i="38"/>
  <c r="K57" i="38" s="1"/>
  <c r="J57" i="38"/>
  <c r="E58" i="38"/>
  <c r="F58" i="38"/>
  <c r="G58" i="38"/>
  <c r="H58" i="38"/>
  <c r="I58" i="38"/>
  <c r="J58" i="38"/>
  <c r="K58" i="38"/>
  <c r="E59" i="38"/>
  <c r="F59" i="38"/>
  <c r="K59" i="38" s="1"/>
  <c r="G59" i="38"/>
  <c r="H59" i="38"/>
  <c r="I59" i="38"/>
  <c r="J59" i="38"/>
  <c r="E60" i="38"/>
  <c r="F60" i="38"/>
  <c r="G60" i="38"/>
  <c r="H60" i="38"/>
  <c r="I60" i="38"/>
  <c r="J60" i="38"/>
  <c r="K60" i="38"/>
  <c r="E61" i="38"/>
  <c r="F61" i="38"/>
  <c r="K61" i="38" s="1"/>
  <c r="G61" i="38"/>
  <c r="H61" i="38"/>
  <c r="I61" i="38"/>
  <c r="J61" i="38"/>
  <c r="E62" i="38"/>
  <c r="F62" i="38"/>
  <c r="G62" i="38"/>
  <c r="H62" i="38"/>
  <c r="I62" i="38"/>
  <c r="J62" i="38"/>
  <c r="K62" i="38"/>
  <c r="E63" i="38"/>
  <c r="F63" i="38"/>
  <c r="G63" i="38"/>
  <c r="H63" i="38"/>
  <c r="I63" i="38"/>
  <c r="J63" i="38"/>
  <c r="K63" i="38"/>
  <c r="E64" i="38"/>
  <c r="F64" i="38"/>
  <c r="G64" i="38"/>
  <c r="H64" i="38"/>
  <c r="I64" i="38"/>
  <c r="J64" i="38"/>
  <c r="K64" i="38"/>
  <c r="D65" i="38"/>
  <c r="M76" i="38" s="1"/>
  <c r="C9" i="26" s="1"/>
  <c r="E65" i="38"/>
  <c r="F65" i="38"/>
  <c r="G65" i="38"/>
  <c r="H65" i="38"/>
  <c r="I65" i="38"/>
  <c r="J65" i="38"/>
  <c r="K65" i="38"/>
  <c r="D66" i="38"/>
  <c r="D67" i="38" s="1"/>
  <c r="D68" i="38" s="1"/>
  <c r="D69" i="38" s="1"/>
  <c r="D70" i="38" s="1"/>
  <c r="D71" i="38" s="1"/>
  <c r="D72" i="38" s="1"/>
  <c r="D73" i="38" s="1"/>
  <c r="D74" i="38" s="1"/>
  <c r="D75" i="38" s="1"/>
  <c r="D76" i="38" s="1"/>
  <c r="E66" i="38"/>
  <c r="F66" i="38"/>
  <c r="G66" i="38"/>
  <c r="H66" i="38"/>
  <c r="I66" i="38"/>
  <c r="J66" i="38"/>
  <c r="K66" i="38"/>
  <c r="E67" i="38"/>
  <c r="F67" i="38"/>
  <c r="G67" i="38"/>
  <c r="H67" i="38"/>
  <c r="I67" i="38"/>
  <c r="J67" i="38"/>
  <c r="K67" i="38"/>
  <c r="E68" i="38"/>
  <c r="F68" i="38"/>
  <c r="K68" i="38" s="1"/>
  <c r="G68" i="38"/>
  <c r="H68" i="38"/>
  <c r="I68" i="38"/>
  <c r="J68" i="38"/>
  <c r="E69" i="38"/>
  <c r="F69" i="38"/>
  <c r="G69" i="38"/>
  <c r="H69" i="38"/>
  <c r="I69" i="38"/>
  <c r="J69" i="38"/>
  <c r="K69" i="38"/>
  <c r="E70" i="38"/>
  <c r="F70" i="38"/>
  <c r="K70" i="38" s="1"/>
  <c r="G70" i="38"/>
  <c r="H70" i="38"/>
  <c r="I70" i="38"/>
  <c r="J70" i="38"/>
  <c r="E71" i="38"/>
  <c r="F71" i="38"/>
  <c r="G71" i="38"/>
  <c r="H71" i="38"/>
  <c r="I71" i="38"/>
  <c r="J71" i="38"/>
  <c r="K71" i="38"/>
  <c r="E72" i="38"/>
  <c r="F72" i="38"/>
  <c r="K72" i="38" s="1"/>
  <c r="G72" i="38"/>
  <c r="H72" i="38"/>
  <c r="I72" i="38"/>
  <c r="J72" i="38"/>
  <c r="E73" i="38"/>
  <c r="F73" i="38"/>
  <c r="G73" i="38"/>
  <c r="H73" i="38"/>
  <c r="I73" i="38"/>
  <c r="J73" i="38"/>
  <c r="K73" i="38"/>
  <c r="E74" i="38"/>
  <c r="F74" i="38"/>
  <c r="G74" i="38"/>
  <c r="H74" i="38"/>
  <c r="I74" i="38"/>
  <c r="J74" i="38"/>
  <c r="K74" i="38"/>
  <c r="E75" i="38"/>
  <c r="F75" i="38"/>
  <c r="G75" i="38"/>
  <c r="H75" i="38"/>
  <c r="I75" i="38"/>
  <c r="K75" i="38" s="1"/>
  <c r="J75" i="38"/>
  <c r="E76" i="38"/>
  <c r="F76" i="38"/>
  <c r="G76" i="38"/>
  <c r="H76" i="38"/>
  <c r="I76" i="38"/>
  <c r="J76" i="38"/>
  <c r="K76" i="38"/>
  <c r="D77" i="38"/>
  <c r="M88" i="38" s="1"/>
  <c r="C10" i="26" s="1"/>
  <c r="E77" i="38"/>
  <c r="F77" i="38"/>
  <c r="K77" i="38" s="1"/>
  <c r="N88" i="38" s="1"/>
  <c r="D10" i="26" s="1"/>
  <c r="G77" i="38"/>
  <c r="H77" i="38"/>
  <c r="I77" i="38"/>
  <c r="J77" i="38"/>
  <c r="E78" i="38"/>
  <c r="F78" i="38"/>
  <c r="G78" i="38"/>
  <c r="H78" i="38"/>
  <c r="I78" i="38"/>
  <c r="J78" i="38"/>
  <c r="K78" i="38"/>
  <c r="E79" i="38"/>
  <c r="F79" i="38"/>
  <c r="K79" i="38" s="1"/>
  <c r="G79" i="38"/>
  <c r="H79" i="38"/>
  <c r="I79" i="38"/>
  <c r="J79" i="38"/>
  <c r="E80" i="38"/>
  <c r="F80" i="38"/>
  <c r="G80" i="38"/>
  <c r="H80" i="38"/>
  <c r="I80" i="38"/>
  <c r="J80" i="38"/>
  <c r="K80" i="38"/>
  <c r="E81" i="38"/>
  <c r="F81" i="38"/>
  <c r="K81" i="38" s="1"/>
  <c r="G81" i="38"/>
  <c r="H81" i="38"/>
  <c r="I81" i="38"/>
  <c r="J81" i="38"/>
  <c r="E82" i="38"/>
  <c r="F82" i="38"/>
  <c r="G82" i="38"/>
  <c r="H82" i="38"/>
  <c r="I82" i="38"/>
  <c r="J82" i="38"/>
  <c r="K82" i="38"/>
  <c r="E83" i="38"/>
  <c r="F83" i="38"/>
  <c r="G83" i="38"/>
  <c r="H83" i="38"/>
  <c r="I83" i="38"/>
  <c r="J83" i="38"/>
  <c r="K83" i="38"/>
  <c r="E84" i="38"/>
  <c r="F84" i="38"/>
  <c r="G84" i="38"/>
  <c r="H84" i="38"/>
  <c r="I84" i="38"/>
  <c r="J84" i="38"/>
  <c r="K84" i="38"/>
  <c r="E85" i="38"/>
  <c r="F85" i="38"/>
  <c r="G85" i="38"/>
  <c r="H85" i="38"/>
  <c r="I85" i="38"/>
  <c r="J85" i="38"/>
  <c r="K85" i="38"/>
  <c r="E86" i="38"/>
  <c r="F86" i="38"/>
  <c r="K86" i="38" s="1"/>
  <c r="G86" i="38"/>
  <c r="H86" i="38"/>
  <c r="I86" i="38"/>
  <c r="J86" i="38"/>
  <c r="E87" i="38"/>
  <c r="F87" i="38"/>
  <c r="G87" i="38"/>
  <c r="H87" i="38"/>
  <c r="I87" i="38"/>
  <c r="J87" i="38"/>
  <c r="K87" i="38"/>
  <c r="E88" i="38"/>
  <c r="F88" i="38"/>
  <c r="K88" i="38" s="1"/>
  <c r="G88" i="38"/>
  <c r="H88" i="38"/>
  <c r="I88" i="38"/>
  <c r="J88" i="38"/>
  <c r="D89" i="38"/>
  <c r="E89" i="38"/>
  <c r="F89" i="38"/>
  <c r="G89" i="38"/>
  <c r="H89" i="38"/>
  <c r="I89" i="38"/>
  <c r="J89" i="38"/>
  <c r="K89" i="38"/>
  <c r="D90" i="38"/>
  <c r="D91" i="38" s="1"/>
  <c r="D92" i="38" s="1"/>
  <c r="D93" i="38" s="1"/>
  <c r="D94" i="38" s="1"/>
  <c r="D95" i="38" s="1"/>
  <c r="D96" i="38" s="1"/>
  <c r="D97" i="38" s="1"/>
  <c r="D98" i="38" s="1"/>
  <c r="D99" i="38" s="1"/>
  <c r="D100" i="38" s="1"/>
  <c r="E90" i="38"/>
  <c r="F90" i="38"/>
  <c r="K90" i="38" s="1"/>
  <c r="G90" i="38"/>
  <c r="H90" i="38"/>
  <c r="I90" i="38"/>
  <c r="J90" i="38"/>
  <c r="E91" i="38"/>
  <c r="F91" i="38"/>
  <c r="G91" i="38"/>
  <c r="H91" i="38"/>
  <c r="I91" i="38"/>
  <c r="J91" i="38"/>
  <c r="K91" i="38"/>
  <c r="E92" i="38"/>
  <c r="F92" i="38"/>
  <c r="K92" i="38" s="1"/>
  <c r="G92" i="38"/>
  <c r="H92" i="38"/>
  <c r="I92" i="38"/>
  <c r="J92" i="38"/>
  <c r="E93" i="38"/>
  <c r="F93" i="38"/>
  <c r="G93" i="38"/>
  <c r="H93" i="38"/>
  <c r="I93" i="38"/>
  <c r="J93" i="38"/>
  <c r="K93" i="38"/>
  <c r="E94" i="38"/>
  <c r="F94" i="38"/>
  <c r="G94" i="38"/>
  <c r="H94" i="38"/>
  <c r="I94" i="38"/>
  <c r="J94" i="38"/>
  <c r="K94" i="38"/>
  <c r="E95" i="38"/>
  <c r="F95" i="38"/>
  <c r="G95" i="38"/>
  <c r="H95" i="38"/>
  <c r="I95" i="38"/>
  <c r="K95" i="38" s="1"/>
  <c r="J95" i="38"/>
  <c r="E96" i="38"/>
  <c r="F96" i="38"/>
  <c r="G96" i="38"/>
  <c r="H96" i="38"/>
  <c r="I96" i="38"/>
  <c r="J96" i="38"/>
  <c r="K96" i="38"/>
  <c r="E97" i="38"/>
  <c r="F97" i="38"/>
  <c r="K97" i="38" s="1"/>
  <c r="G97" i="38"/>
  <c r="H97" i="38"/>
  <c r="I97" i="38"/>
  <c r="J97" i="38"/>
  <c r="E98" i="38"/>
  <c r="F98" i="38"/>
  <c r="G98" i="38"/>
  <c r="H98" i="38"/>
  <c r="I98" i="38"/>
  <c r="J98" i="38"/>
  <c r="K98" i="38"/>
  <c r="E99" i="38"/>
  <c r="F99" i="38"/>
  <c r="K99" i="38" s="1"/>
  <c r="G99" i="38"/>
  <c r="H99" i="38"/>
  <c r="I99" i="38"/>
  <c r="J99" i="38"/>
  <c r="E100" i="38"/>
  <c r="F100" i="38"/>
  <c r="G100" i="38"/>
  <c r="H100" i="38"/>
  <c r="I100" i="38"/>
  <c r="J100" i="38"/>
  <c r="K100" i="38"/>
  <c r="D101" i="38"/>
  <c r="D102" i="38" s="1"/>
  <c r="D103" i="38" s="1"/>
  <c r="D104" i="38" s="1"/>
  <c r="D105" i="38" s="1"/>
  <c r="D106" i="38" s="1"/>
  <c r="D107" i="38" s="1"/>
  <c r="D108" i="38" s="1"/>
  <c r="D109" i="38" s="1"/>
  <c r="D110" i="38" s="1"/>
  <c r="D111" i="38" s="1"/>
  <c r="D112" i="38" s="1"/>
  <c r="E101" i="38"/>
  <c r="F101" i="38"/>
  <c r="K101" i="38" s="1"/>
  <c r="G101" i="38"/>
  <c r="H101" i="38"/>
  <c r="I101" i="38"/>
  <c r="J101" i="38"/>
  <c r="E102" i="38"/>
  <c r="F102" i="38"/>
  <c r="G102" i="38"/>
  <c r="H102" i="38"/>
  <c r="I102" i="38"/>
  <c r="J102" i="38"/>
  <c r="K102" i="38"/>
  <c r="E103" i="38"/>
  <c r="F103" i="38"/>
  <c r="G103" i="38"/>
  <c r="H103" i="38"/>
  <c r="I103" i="38"/>
  <c r="J103" i="38"/>
  <c r="K103" i="38"/>
  <c r="E104" i="38"/>
  <c r="F104" i="38"/>
  <c r="G104" i="38"/>
  <c r="H104" i="38"/>
  <c r="I104" i="38"/>
  <c r="J104" i="38"/>
  <c r="K104" i="38"/>
  <c r="E105" i="38"/>
  <c r="F105" i="38"/>
  <c r="G105" i="38"/>
  <c r="H105" i="38"/>
  <c r="I105" i="38"/>
  <c r="J105" i="38"/>
  <c r="K105" i="38"/>
  <c r="E106" i="38"/>
  <c r="F106" i="38"/>
  <c r="K106" i="38" s="1"/>
  <c r="G106" i="38"/>
  <c r="H106" i="38"/>
  <c r="I106" i="38"/>
  <c r="J106" i="38"/>
  <c r="E107" i="38"/>
  <c r="F107" i="38"/>
  <c r="G107" i="38"/>
  <c r="H107" i="38"/>
  <c r="I107" i="38"/>
  <c r="J107" i="38"/>
  <c r="K107" i="38"/>
  <c r="E108" i="38"/>
  <c r="F108" i="38"/>
  <c r="K108" i="38" s="1"/>
  <c r="G108" i="38"/>
  <c r="H108" i="38"/>
  <c r="I108" i="38"/>
  <c r="J108" i="38"/>
  <c r="E109" i="38"/>
  <c r="F109" i="38"/>
  <c r="G109" i="38"/>
  <c r="H109" i="38"/>
  <c r="I109" i="38"/>
  <c r="J109" i="38"/>
  <c r="K109" i="38"/>
  <c r="E110" i="38"/>
  <c r="F110" i="38"/>
  <c r="K110" i="38" s="1"/>
  <c r="G110" i="38"/>
  <c r="H110" i="38"/>
  <c r="I110" i="38"/>
  <c r="J110" i="38"/>
  <c r="E111" i="38"/>
  <c r="F111" i="38"/>
  <c r="G111" i="38"/>
  <c r="H111" i="38"/>
  <c r="I111" i="38"/>
  <c r="J111" i="38"/>
  <c r="K111" i="38"/>
  <c r="E112" i="38"/>
  <c r="F112" i="38"/>
  <c r="G112" i="38"/>
  <c r="H112" i="38"/>
  <c r="I112" i="38"/>
  <c r="J112" i="38"/>
  <c r="K112" i="38"/>
  <c r="D5" i="38"/>
  <c r="M16" i="38" s="1"/>
  <c r="C4" i="26" s="1"/>
  <c r="E6" i="38"/>
  <c r="F6" i="38"/>
  <c r="G6" i="38"/>
  <c r="H6" i="38"/>
  <c r="K6" i="38" s="1"/>
  <c r="I6" i="38"/>
  <c r="J6" i="38"/>
  <c r="E7" i="38"/>
  <c r="F7" i="38"/>
  <c r="G7" i="38"/>
  <c r="H7" i="38"/>
  <c r="I7" i="38"/>
  <c r="J7" i="38"/>
  <c r="K7" i="38"/>
  <c r="E8" i="38"/>
  <c r="F8" i="38"/>
  <c r="G8" i="38"/>
  <c r="H8" i="38"/>
  <c r="I8" i="38"/>
  <c r="J8" i="38"/>
  <c r="E9" i="38"/>
  <c r="F9" i="38"/>
  <c r="G9" i="38"/>
  <c r="H9" i="38"/>
  <c r="I9" i="38"/>
  <c r="J9" i="38"/>
  <c r="K9" i="38"/>
  <c r="E10" i="38"/>
  <c r="F10" i="38"/>
  <c r="G10" i="38"/>
  <c r="H10" i="38"/>
  <c r="I10" i="38"/>
  <c r="J10" i="38"/>
  <c r="E11" i="38"/>
  <c r="F11" i="38"/>
  <c r="G11" i="38"/>
  <c r="H11" i="38"/>
  <c r="I11" i="38"/>
  <c r="J11" i="38"/>
  <c r="K11" i="38"/>
  <c r="E12" i="38"/>
  <c r="F12" i="38"/>
  <c r="G12" i="38"/>
  <c r="H12" i="38"/>
  <c r="I12" i="38"/>
  <c r="J12" i="38"/>
  <c r="E13" i="38"/>
  <c r="F13" i="38"/>
  <c r="G13" i="38"/>
  <c r="K13" i="38" s="1"/>
  <c r="H13" i="38"/>
  <c r="I13" i="38"/>
  <c r="J13" i="38"/>
  <c r="E14" i="38"/>
  <c r="F14" i="38"/>
  <c r="G14" i="38"/>
  <c r="H14" i="38"/>
  <c r="I14" i="38"/>
  <c r="J14" i="38"/>
  <c r="K14" i="38"/>
  <c r="E15" i="38"/>
  <c r="F15" i="38"/>
  <c r="G15" i="38"/>
  <c r="H15" i="38"/>
  <c r="I15" i="38"/>
  <c r="J15" i="38"/>
  <c r="E16" i="38"/>
  <c r="F16" i="38"/>
  <c r="G16" i="38"/>
  <c r="H16" i="38"/>
  <c r="I16" i="38"/>
  <c r="J16" i="38"/>
  <c r="K16" i="38"/>
  <c r="G5" i="38"/>
  <c r="H5" i="38"/>
  <c r="I5" i="38"/>
  <c r="J5" i="38"/>
  <c r="F5" i="38"/>
  <c r="E5" i="38"/>
  <c r="D29" i="36"/>
  <c r="M40" i="36" s="1"/>
  <c r="C6" i="8" s="1"/>
  <c r="E29" i="36"/>
  <c r="F29" i="36"/>
  <c r="G29" i="36"/>
  <c r="H29" i="36"/>
  <c r="I29" i="36"/>
  <c r="J29" i="36"/>
  <c r="E30" i="36"/>
  <c r="F30" i="36"/>
  <c r="G30" i="36"/>
  <c r="H30" i="36"/>
  <c r="I30" i="36"/>
  <c r="J30" i="36"/>
  <c r="E31" i="36"/>
  <c r="F31" i="36"/>
  <c r="G31" i="36"/>
  <c r="H31" i="36"/>
  <c r="I31" i="36"/>
  <c r="J31" i="36"/>
  <c r="E32" i="36"/>
  <c r="F32" i="36"/>
  <c r="G32" i="36"/>
  <c r="H32" i="36"/>
  <c r="I32" i="36"/>
  <c r="J32" i="36"/>
  <c r="E33" i="36"/>
  <c r="F33" i="36"/>
  <c r="G33" i="36"/>
  <c r="H33" i="36"/>
  <c r="I33" i="36"/>
  <c r="J33" i="36"/>
  <c r="E34" i="36"/>
  <c r="F34" i="36"/>
  <c r="G34" i="36"/>
  <c r="H34" i="36"/>
  <c r="I34" i="36"/>
  <c r="J34" i="36"/>
  <c r="E35" i="36"/>
  <c r="F35" i="36"/>
  <c r="G35" i="36"/>
  <c r="H35" i="36"/>
  <c r="I35" i="36"/>
  <c r="J35" i="36"/>
  <c r="K35" i="36"/>
  <c r="E36" i="36"/>
  <c r="F36" i="36"/>
  <c r="G36" i="36"/>
  <c r="H36" i="36"/>
  <c r="I36" i="36"/>
  <c r="J36" i="36"/>
  <c r="E37" i="36"/>
  <c r="F37" i="36"/>
  <c r="G37" i="36"/>
  <c r="H37" i="36"/>
  <c r="I37" i="36"/>
  <c r="J37" i="36"/>
  <c r="E38" i="36"/>
  <c r="F38" i="36"/>
  <c r="G38" i="36"/>
  <c r="H38" i="36"/>
  <c r="I38" i="36"/>
  <c r="J38" i="36"/>
  <c r="E39" i="36"/>
  <c r="F39" i="36"/>
  <c r="G39" i="36"/>
  <c r="H39" i="36"/>
  <c r="I39" i="36"/>
  <c r="J39" i="36"/>
  <c r="E40" i="36"/>
  <c r="F40" i="36"/>
  <c r="G40" i="36"/>
  <c r="H40" i="36"/>
  <c r="I40" i="36"/>
  <c r="J40" i="36"/>
  <c r="K40" i="36"/>
  <c r="D41" i="36"/>
  <c r="M52" i="36" s="1"/>
  <c r="C7" i="8" s="1"/>
  <c r="E41" i="36"/>
  <c r="F41" i="36"/>
  <c r="G41" i="36"/>
  <c r="H41" i="36"/>
  <c r="I41" i="36"/>
  <c r="J41" i="36"/>
  <c r="E42" i="36"/>
  <c r="F42" i="36"/>
  <c r="G42" i="36"/>
  <c r="H42" i="36"/>
  <c r="I42" i="36"/>
  <c r="J42" i="36"/>
  <c r="E43" i="36"/>
  <c r="F43" i="36"/>
  <c r="G43" i="36"/>
  <c r="H43" i="36"/>
  <c r="I43" i="36"/>
  <c r="J43" i="36"/>
  <c r="E44" i="36"/>
  <c r="F44" i="36"/>
  <c r="G44" i="36"/>
  <c r="H44" i="36"/>
  <c r="I44" i="36"/>
  <c r="J44" i="36"/>
  <c r="E45" i="36"/>
  <c r="F45" i="36"/>
  <c r="G45" i="36"/>
  <c r="H45" i="36"/>
  <c r="I45" i="36"/>
  <c r="J45" i="36"/>
  <c r="K45" i="36"/>
  <c r="E46" i="36"/>
  <c r="F46" i="36"/>
  <c r="G46" i="36"/>
  <c r="H46" i="36"/>
  <c r="I46" i="36"/>
  <c r="J46" i="36"/>
  <c r="E47" i="36"/>
  <c r="F47" i="36"/>
  <c r="G47" i="36"/>
  <c r="H47" i="36"/>
  <c r="I47" i="36"/>
  <c r="J47" i="36"/>
  <c r="K47" i="36"/>
  <c r="E48" i="36"/>
  <c r="F48" i="36"/>
  <c r="G48" i="36"/>
  <c r="H48" i="36"/>
  <c r="I48" i="36"/>
  <c r="J48" i="36"/>
  <c r="E49" i="36"/>
  <c r="F49" i="36"/>
  <c r="G49" i="36"/>
  <c r="H49" i="36"/>
  <c r="I49" i="36"/>
  <c r="J49" i="36"/>
  <c r="E50" i="36"/>
  <c r="F50" i="36"/>
  <c r="G50" i="36"/>
  <c r="H50" i="36"/>
  <c r="I50" i="36"/>
  <c r="J50" i="36"/>
  <c r="E51" i="36"/>
  <c r="F51" i="36"/>
  <c r="G51" i="36"/>
  <c r="H51" i="36"/>
  <c r="I51" i="36"/>
  <c r="J51" i="36"/>
  <c r="E52" i="36"/>
  <c r="F52" i="36"/>
  <c r="K52" i="36" s="1"/>
  <c r="G52" i="36"/>
  <c r="H52" i="36"/>
  <c r="I52" i="36"/>
  <c r="J52" i="36"/>
  <c r="D53" i="36"/>
  <c r="D54" i="36" s="1"/>
  <c r="D55" i="36" s="1"/>
  <c r="D56" i="36" s="1"/>
  <c r="D57" i="36" s="1"/>
  <c r="D58" i="36" s="1"/>
  <c r="D59" i="36" s="1"/>
  <c r="D60" i="36" s="1"/>
  <c r="D61" i="36" s="1"/>
  <c r="D62" i="36" s="1"/>
  <c r="D63" i="36" s="1"/>
  <c r="D64" i="36" s="1"/>
  <c r="E53" i="36"/>
  <c r="F53" i="36"/>
  <c r="G53" i="36"/>
  <c r="H53" i="36"/>
  <c r="I53" i="36"/>
  <c r="J53" i="36"/>
  <c r="E54" i="36"/>
  <c r="F54" i="36"/>
  <c r="G54" i="36"/>
  <c r="H54" i="36"/>
  <c r="I54" i="36"/>
  <c r="J54" i="36"/>
  <c r="E55" i="36"/>
  <c r="F55" i="36"/>
  <c r="G55" i="36"/>
  <c r="H55" i="36"/>
  <c r="I55" i="36"/>
  <c r="J55" i="36"/>
  <c r="E56" i="36"/>
  <c r="F56" i="36"/>
  <c r="G56" i="36"/>
  <c r="H56" i="36"/>
  <c r="I56" i="36"/>
  <c r="J56" i="36"/>
  <c r="E57" i="36"/>
  <c r="F57" i="36"/>
  <c r="G57" i="36"/>
  <c r="H57" i="36"/>
  <c r="I57" i="36"/>
  <c r="J57" i="36"/>
  <c r="E58" i="36"/>
  <c r="F58" i="36"/>
  <c r="G58" i="36"/>
  <c r="H58" i="36"/>
  <c r="I58" i="36"/>
  <c r="J58" i="36"/>
  <c r="E59" i="36"/>
  <c r="F59" i="36"/>
  <c r="G59" i="36"/>
  <c r="H59" i="36"/>
  <c r="I59" i="36"/>
  <c r="J59" i="36"/>
  <c r="E60" i="36"/>
  <c r="F60" i="36"/>
  <c r="G60" i="36"/>
  <c r="H60" i="36"/>
  <c r="I60" i="36"/>
  <c r="J60" i="36"/>
  <c r="K60" i="36"/>
  <c r="E61" i="36"/>
  <c r="F61" i="36"/>
  <c r="G61" i="36"/>
  <c r="H61" i="36"/>
  <c r="I61" i="36"/>
  <c r="J61" i="36"/>
  <c r="E62" i="36"/>
  <c r="F62" i="36"/>
  <c r="G62" i="36"/>
  <c r="H62" i="36"/>
  <c r="I62" i="36"/>
  <c r="J62" i="36"/>
  <c r="E63" i="36"/>
  <c r="F63" i="36"/>
  <c r="G63" i="36"/>
  <c r="H63" i="36"/>
  <c r="I63" i="36"/>
  <c r="J63" i="36"/>
  <c r="E64" i="36"/>
  <c r="F64" i="36"/>
  <c r="G64" i="36"/>
  <c r="H64" i="36"/>
  <c r="I64" i="36"/>
  <c r="J64" i="36"/>
  <c r="D65" i="36"/>
  <c r="M76" i="36" s="1"/>
  <c r="C9" i="8" s="1"/>
  <c r="E65" i="36"/>
  <c r="F65" i="36"/>
  <c r="G65" i="36"/>
  <c r="H65" i="36"/>
  <c r="I65" i="36"/>
  <c r="J65" i="36"/>
  <c r="K65" i="36"/>
  <c r="E66" i="36"/>
  <c r="F66" i="36"/>
  <c r="G66" i="36"/>
  <c r="H66" i="36"/>
  <c r="I66" i="36"/>
  <c r="J66" i="36"/>
  <c r="E67" i="36"/>
  <c r="F67" i="36"/>
  <c r="G67" i="36"/>
  <c r="H67" i="36"/>
  <c r="I67" i="36"/>
  <c r="J67" i="36"/>
  <c r="E68" i="36"/>
  <c r="F68" i="36"/>
  <c r="G68" i="36"/>
  <c r="H68" i="36"/>
  <c r="I68" i="36"/>
  <c r="J68" i="36"/>
  <c r="E69" i="36"/>
  <c r="F69" i="36"/>
  <c r="G69" i="36"/>
  <c r="H69" i="36"/>
  <c r="I69" i="36"/>
  <c r="J69" i="36"/>
  <c r="E70" i="36"/>
  <c r="F70" i="36"/>
  <c r="G70" i="36"/>
  <c r="H70" i="36"/>
  <c r="I70" i="36"/>
  <c r="J70" i="36"/>
  <c r="E71" i="36"/>
  <c r="F71" i="36"/>
  <c r="G71" i="36"/>
  <c r="H71" i="36"/>
  <c r="I71" i="36"/>
  <c r="J71" i="36"/>
  <c r="E72" i="36"/>
  <c r="F72" i="36"/>
  <c r="G72" i="36"/>
  <c r="H72" i="36"/>
  <c r="I72" i="36"/>
  <c r="J72" i="36"/>
  <c r="E73" i="36"/>
  <c r="F73" i="36"/>
  <c r="G73" i="36"/>
  <c r="H73" i="36"/>
  <c r="I73" i="36"/>
  <c r="J73" i="36"/>
  <c r="E74" i="36"/>
  <c r="F74" i="36"/>
  <c r="G74" i="36"/>
  <c r="H74" i="36"/>
  <c r="I74" i="36"/>
  <c r="J74" i="36"/>
  <c r="E75" i="36"/>
  <c r="F75" i="36"/>
  <c r="G75" i="36"/>
  <c r="H75" i="36"/>
  <c r="I75" i="36"/>
  <c r="J75" i="36"/>
  <c r="E76" i="36"/>
  <c r="F76" i="36"/>
  <c r="G76" i="36"/>
  <c r="H76" i="36"/>
  <c r="I76" i="36"/>
  <c r="J76" i="36"/>
  <c r="D77" i="36"/>
  <c r="D78" i="36" s="1"/>
  <c r="D79" i="36" s="1"/>
  <c r="D80" i="36" s="1"/>
  <c r="D81" i="36" s="1"/>
  <c r="D82" i="36" s="1"/>
  <c r="D83" i="36" s="1"/>
  <c r="D84" i="36" s="1"/>
  <c r="D85" i="36" s="1"/>
  <c r="D86" i="36" s="1"/>
  <c r="D87" i="36" s="1"/>
  <c r="D88" i="36" s="1"/>
  <c r="E77" i="36"/>
  <c r="F77" i="36"/>
  <c r="G77" i="36"/>
  <c r="H77" i="36"/>
  <c r="I77" i="36"/>
  <c r="J77" i="36"/>
  <c r="E78" i="36"/>
  <c r="F78" i="36"/>
  <c r="G78" i="36"/>
  <c r="H78" i="36"/>
  <c r="I78" i="36"/>
  <c r="J78" i="36"/>
  <c r="E79" i="36"/>
  <c r="F79" i="36"/>
  <c r="G79" i="36"/>
  <c r="H79" i="36"/>
  <c r="I79" i="36"/>
  <c r="J79" i="36"/>
  <c r="E80" i="36"/>
  <c r="F80" i="36"/>
  <c r="G80" i="36"/>
  <c r="H80" i="36"/>
  <c r="I80" i="36"/>
  <c r="J80" i="36"/>
  <c r="E81" i="36"/>
  <c r="F81" i="36"/>
  <c r="G81" i="36"/>
  <c r="H81" i="36"/>
  <c r="I81" i="36"/>
  <c r="J81" i="36"/>
  <c r="K81" i="36"/>
  <c r="E82" i="36"/>
  <c r="F82" i="36"/>
  <c r="G82" i="36"/>
  <c r="H82" i="36"/>
  <c r="I82" i="36"/>
  <c r="J82" i="36"/>
  <c r="E83" i="36"/>
  <c r="F83" i="36"/>
  <c r="G83" i="36"/>
  <c r="H83" i="36"/>
  <c r="I83" i="36"/>
  <c r="J83" i="36"/>
  <c r="E84" i="36"/>
  <c r="F84" i="36"/>
  <c r="G84" i="36"/>
  <c r="H84" i="36"/>
  <c r="I84" i="36"/>
  <c r="J84" i="36"/>
  <c r="E85" i="36"/>
  <c r="F85" i="36"/>
  <c r="G85" i="36"/>
  <c r="H85" i="36"/>
  <c r="I85" i="36"/>
  <c r="J85" i="36"/>
  <c r="E86" i="36"/>
  <c r="F86" i="36"/>
  <c r="G86" i="36"/>
  <c r="H86" i="36"/>
  <c r="I86" i="36"/>
  <c r="J86" i="36"/>
  <c r="K86" i="36"/>
  <c r="E87" i="36"/>
  <c r="F87" i="36"/>
  <c r="G87" i="36"/>
  <c r="H87" i="36"/>
  <c r="I87" i="36"/>
  <c r="J87" i="36"/>
  <c r="E88" i="36"/>
  <c r="F88" i="36"/>
  <c r="G88" i="36"/>
  <c r="H88" i="36"/>
  <c r="I88" i="36"/>
  <c r="J88" i="36"/>
  <c r="D89" i="36"/>
  <c r="D90" i="36" s="1"/>
  <c r="D91" i="36" s="1"/>
  <c r="D92" i="36" s="1"/>
  <c r="D93" i="36" s="1"/>
  <c r="D94" i="36" s="1"/>
  <c r="D95" i="36" s="1"/>
  <c r="D96" i="36" s="1"/>
  <c r="D97" i="36" s="1"/>
  <c r="D98" i="36" s="1"/>
  <c r="D99" i="36" s="1"/>
  <c r="D100" i="36" s="1"/>
  <c r="E89" i="36"/>
  <c r="F89" i="36"/>
  <c r="G89" i="36"/>
  <c r="H89" i="36"/>
  <c r="I89" i="36"/>
  <c r="J89" i="36"/>
  <c r="E90" i="36"/>
  <c r="F90" i="36"/>
  <c r="G90" i="36"/>
  <c r="H90" i="36"/>
  <c r="I90" i="36"/>
  <c r="J90" i="36"/>
  <c r="E91" i="36"/>
  <c r="F91" i="36"/>
  <c r="G91" i="36"/>
  <c r="H91" i="36"/>
  <c r="I91" i="36"/>
  <c r="J91" i="36"/>
  <c r="E92" i="36"/>
  <c r="F92" i="36"/>
  <c r="G92" i="36"/>
  <c r="H92" i="36"/>
  <c r="I92" i="36"/>
  <c r="J92" i="36"/>
  <c r="E93" i="36"/>
  <c r="F93" i="36"/>
  <c r="G93" i="36"/>
  <c r="H93" i="36"/>
  <c r="I93" i="36"/>
  <c r="J93" i="36"/>
  <c r="E94" i="36"/>
  <c r="F94" i="36"/>
  <c r="G94" i="36"/>
  <c r="H94" i="36"/>
  <c r="I94" i="36"/>
  <c r="J94" i="36"/>
  <c r="E95" i="36"/>
  <c r="F95" i="36"/>
  <c r="G95" i="36"/>
  <c r="H95" i="36"/>
  <c r="I95" i="36"/>
  <c r="J95" i="36"/>
  <c r="E96" i="36"/>
  <c r="F96" i="36"/>
  <c r="G96" i="36"/>
  <c r="H96" i="36"/>
  <c r="I96" i="36"/>
  <c r="J96" i="36"/>
  <c r="E97" i="36"/>
  <c r="F97" i="36"/>
  <c r="G97" i="36"/>
  <c r="H97" i="36"/>
  <c r="I97" i="36"/>
  <c r="J97" i="36"/>
  <c r="E98" i="36"/>
  <c r="F98" i="36"/>
  <c r="G98" i="36"/>
  <c r="H98" i="36"/>
  <c r="I98" i="36"/>
  <c r="J98" i="36"/>
  <c r="E99" i="36"/>
  <c r="F99" i="36"/>
  <c r="G99" i="36"/>
  <c r="H99" i="36"/>
  <c r="I99" i="36"/>
  <c r="J99" i="36"/>
  <c r="E100" i="36"/>
  <c r="F100" i="36"/>
  <c r="G100" i="36"/>
  <c r="H100" i="36"/>
  <c r="I100" i="36"/>
  <c r="J100" i="36"/>
  <c r="D101" i="36"/>
  <c r="M112" i="36" s="1"/>
  <c r="C12" i="8" s="1"/>
  <c r="E101" i="36"/>
  <c r="F101" i="36"/>
  <c r="G101" i="36"/>
  <c r="H101" i="36"/>
  <c r="I101" i="36"/>
  <c r="J101" i="36"/>
  <c r="E102" i="36"/>
  <c r="F102" i="36"/>
  <c r="G102" i="36"/>
  <c r="H102" i="36"/>
  <c r="I102" i="36"/>
  <c r="J102" i="36"/>
  <c r="E103" i="36"/>
  <c r="F103" i="36"/>
  <c r="G103" i="36"/>
  <c r="H103" i="36"/>
  <c r="I103" i="36"/>
  <c r="J103" i="36"/>
  <c r="E104" i="36"/>
  <c r="F104" i="36"/>
  <c r="G104" i="36"/>
  <c r="H104" i="36"/>
  <c r="I104" i="36"/>
  <c r="J104" i="36"/>
  <c r="E105" i="36"/>
  <c r="F105" i="36"/>
  <c r="G105" i="36"/>
  <c r="H105" i="36"/>
  <c r="I105" i="36"/>
  <c r="J105" i="36"/>
  <c r="E106" i="36"/>
  <c r="F106" i="36"/>
  <c r="G106" i="36"/>
  <c r="H106" i="36"/>
  <c r="I106" i="36"/>
  <c r="J106" i="36"/>
  <c r="E107" i="36"/>
  <c r="F107" i="36"/>
  <c r="G107" i="36"/>
  <c r="H107" i="36"/>
  <c r="I107" i="36"/>
  <c r="J107" i="36"/>
  <c r="E108" i="36"/>
  <c r="F108" i="36"/>
  <c r="G108" i="36"/>
  <c r="H108" i="36"/>
  <c r="I108" i="36"/>
  <c r="J108" i="36"/>
  <c r="E109" i="36"/>
  <c r="F109" i="36"/>
  <c r="G109" i="36"/>
  <c r="H109" i="36"/>
  <c r="I109" i="36"/>
  <c r="J109" i="36"/>
  <c r="E110" i="36"/>
  <c r="F110" i="36"/>
  <c r="G110" i="36"/>
  <c r="H110" i="36"/>
  <c r="I110" i="36"/>
  <c r="J110" i="36"/>
  <c r="E111" i="36"/>
  <c r="F111" i="36"/>
  <c r="G111" i="36"/>
  <c r="H111" i="36"/>
  <c r="I111" i="36"/>
  <c r="J111" i="36"/>
  <c r="E112" i="36"/>
  <c r="F112" i="36"/>
  <c r="G112" i="36"/>
  <c r="H112" i="36"/>
  <c r="I112" i="36"/>
  <c r="J112" i="36"/>
  <c r="D113" i="36"/>
  <c r="D114" i="36" s="1"/>
  <c r="D115" i="36" s="1"/>
  <c r="D116" i="36" s="1"/>
  <c r="D117" i="36" s="1"/>
  <c r="D118" i="36" s="1"/>
  <c r="D119" i="36" s="1"/>
  <c r="D120" i="36" s="1"/>
  <c r="D121" i="36" s="1"/>
  <c r="D122" i="36" s="1"/>
  <c r="D123" i="36" s="1"/>
  <c r="D124" i="36" s="1"/>
  <c r="E113" i="36"/>
  <c r="F113" i="36"/>
  <c r="G113" i="36"/>
  <c r="H113" i="36"/>
  <c r="I113" i="36"/>
  <c r="J113" i="36"/>
  <c r="E114" i="36"/>
  <c r="F114" i="36"/>
  <c r="G114" i="36"/>
  <c r="H114" i="36"/>
  <c r="I114" i="36"/>
  <c r="J114" i="36"/>
  <c r="E115" i="36"/>
  <c r="F115" i="36"/>
  <c r="G115" i="36"/>
  <c r="H115" i="36"/>
  <c r="I115" i="36"/>
  <c r="J115" i="36"/>
  <c r="E116" i="36"/>
  <c r="F116" i="36"/>
  <c r="G116" i="36"/>
  <c r="H116" i="36"/>
  <c r="I116" i="36"/>
  <c r="J116" i="36"/>
  <c r="E117" i="36"/>
  <c r="F117" i="36"/>
  <c r="G117" i="36"/>
  <c r="H117" i="36"/>
  <c r="I117" i="36"/>
  <c r="J117" i="36"/>
  <c r="E118" i="36"/>
  <c r="F118" i="36"/>
  <c r="G118" i="36"/>
  <c r="H118" i="36"/>
  <c r="I118" i="36"/>
  <c r="J118" i="36"/>
  <c r="E119" i="36"/>
  <c r="F119" i="36"/>
  <c r="G119" i="36"/>
  <c r="H119" i="36"/>
  <c r="I119" i="36"/>
  <c r="J119" i="36"/>
  <c r="E120" i="36"/>
  <c r="F120" i="36"/>
  <c r="G120" i="36"/>
  <c r="H120" i="36"/>
  <c r="I120" i="36"/>
  <c r="J120" i="36"/>
  <c r="E121" i="36"/>
  <c r="F121" i="36"/>
  <c r="G121" i="36"/>
  <c r="H121" i="36"/>
  <c r="I121" i="36"/>
  <c r="J121" i="36"/>
  <c r="E122" i="36"/>
  <c r="F122" i="36"/>
  <c r="G122" i="36"/>
  <c r="H122" i="36"/>
  <c r="I122" i="36"/>
  <c r="J122" i="36"/>
  <c r="E123" i="36"/>
  <c r="F123" i="36"/>
  <c r="G123" i="36"/>
  <c r="H123" i="36"/>
  <c r="I123" i="36"/>
  <c r="J123" i="36"/>
  <c r="E124" i="36"/>
  <c r="F124" i="36"/>
  <c r="G124" i="36"/>
  <c r="H124" i="36"/>
  <c r="I124" i="36"/>
  <c r="J124" i="36"/>
  <c r="D17" i="36"/>
  <c r="M28" i="36" s="1"/>
  <c r="C5" i="8" s="1"/>
  <c r="E17" i="36"/>
  <c r="F17" i="36"/>
  <c r="G17" i="36"/>
  <c r="H17" i="36"/>
  <c r="I17" i="36"/>
  <c r="J17" i="36"/>
  <c r="E18" i="36"/>
  <c r="F18" i="36"/>
  <c r="G18" i="36"/>
  <c r="H18" i="36"/>
  <c r="I18" i="36"/>
  <c r="J18" i="36"/>
  <c r="E19" i="36"/>
  <c r="F19" i="36"/>
  <c r="G19" i="36"/>
  <c r="H19" i="36"/>
  <c r="I19" i="36"/>
  <c r="J19" i="36"/>
  <c r="E20" i="36"/>
  <c r="F20" i="36"/>
  <c r="G20" i="36"/>
  <c r="H20" i="36"/>
  <c r="I20" i="36"/>
  <c r="J20" i="36"/>
  <c r="E21" i="36"/>
  <c r="F21" i="36"/>
  <c r="G21" i="36"/>
  <c r="H21" i="36"/>
  <c r="I21" i="36"/>
  <c r="J21" i="36"/>
  <c r="E22" i="36"/>
  <c r="F22" i="36"/>
  <c r="G22" i="36"/>
  <c r="H22" i="36"/>
  <c r="I22" i="36"/>
  <c r="J22" i="36"/>
  <c r="E23" i="36"/>
  <c r="F23" i="36"/>
  <c r="G23" i="36"/>
  <c r="H23" i="36"/>
  <c r="I23" i="36"/>
  <c r="J23" i="36"/>
  <c r="E24" i="36"/>
  <c r="F24" i="36"/>
  <c r="G24" i="36"/>
  <c r="H24" i="36"/>
  <c r="I24" i="36"/>
  <c r="J24" i="36"/>
  <c r="E25" i="36"/>
  <c r="F25" i="36"/>
  <c r="G25" i="36"/>
  <c r="H25" i="36"/>
  <c r="I25" i="36"/>
  <c r="J25" i="36"/>
  <c r="E26" i="36"/>
  <c r="F26" i="36"/>
  <c r="G26" i="36"/>
  <c r="H26" i="36"/>
  <c r="I26" i="36"/>
  <c r="J26" i="36"/>
  <c r="E27" i="36"/>
  <c r="F27" i="36"/>
  <c r="G27" i="36"/>
  <c r="H27" i="36"/>
  <c r="I27" i="36"/>
  <c r="J27" i="36"/>
  <c r="E28" i="36"/>
  <c r="F28" i="36"/>
  <c r="G28" i="36"/>
  <c r="H28" i="36"/>
  <c r="I28" i="36"/>
  <c r="J28" i="36"/>
  <c r="E6" i="36"/>
  <c r="F6" i="36"/>
  <c r="G6" i="36"/>
  <c r="H6" i="36"/>
  <c r="I6" i="36"/>
  <c r="J6" i="36"/>
  <c r="E7" i="36"/>
  <c r="F7" i="36"/>
  <c r="G7" i="36"/>
  <c r="H7" i="36"/>
  <c r="I7" i="36"/>
  <c r="J7" i="36"/>
  <c r="E8" i="36"/>
  <c r="F8" i="36"/>
  <c r="G8" i="36"/>
  <c r="H8" i="36"/>
  <c r="I8" i="36"/>
  <c r="J8" i="36"/>
  <c r="E9" i="36"/>
  <c r="F9" i="36"/>
  <c r="G9" i="36"/>
  <c r="H9" i="36"/>
  <c r="I9" i="36"/>
  <c r="J9" i="36"/>
  <c r="E10" i="36"/>
  <c r="F10" i="36"/>
  <c r="G10" i="36"/>
  <c r="H10" i="36"/>
  <c r="I10" i="36"/>
  <c r="J10" i="36"/>
  <c r="E11" i="36"/>
  <c r="F11" i="36"/>
  <c r="G11" i="36"/>
  <c r="H11" i="36"/>
  <c r="I11" i="36"/>
  <c r="J11" i="36"/>
  <c r="E12" i="36"/>
  <c r="F12" i="36"/>
  <c r="G12" i="36"/>
  <c r="H12" i="36"/>
  <c r="I12" i="36"/>
  <c r="J12" i="36"/>
  <c r="E13" i="36"/>
  <c r="F13" i="36"/>
  <c r="G13" i="36"/>
  <c r="H13" i="36"/>
  <c r="I13" i="36"/>
  <c r="J13" i="36"/>
  <c r="E14" i="36"/>
  <c r="F14" i="36"/>
  <c r="G14" i="36"/>
  <c r="H14" i="36"/>
  <c r="I14" i="36"/>
  <c r="J14" i="36"/>
  <c r="E15" i="36"/>
  <c r="F15" i="36"/>
  <c r="G15" i="36"/>
  <c r="H15" i="36"/>
  <c r="I15" i="36"/>
  <c r="J15" i="36"/>
  <c r="E16" i="36"/>
  <c r="F16" i="36"/>
  <c r="G16" i="36"/>
  <c r="H16" i="36"/>
  <c r="I16" i="36"/>
  <c r="J16" i="36"/>
  <c r="G5" i="36"/>
  <c r="H5" i="36"/>
  <c r="I5" i="36"/>
  <c r="J5" i="36"/>
  <c r="F5" i="36"/>
  <c r="E5" i="36"/>
  <c r="D5" i="36"/>
  <c r="D6" i="36" s="1"/>
  <c r="D7" i="36" s="1"/>
  <c r="D8" i="36" s="1"/>
  <c r="D9" i="36" s="1"/>
  <c r="D10" i="36" s="1"/>
  <c r="D11" i="36" s="1"/>
  <c r="D12" i="36" s="1"/>
  <c r="D13" i="36" s="1"/>
  <c r="D14" i="36" s="1"/>
  <c r="D15" i="36" s="1"/>
  <c r="D16" i="36" s="1"/>
  <c r="N100" i="38" l="1"/>
  <c r="D11" i="26" s="1"/>
  <c r="N76" i="38"/>
  <c r="D9" i="26" s="1"/>
  <c r="N52" i="38"/>
  <c r="D7" i="26" s="1"/>
  <c r="N112" i="38"/>
  <c r="D12" i="26" s="1"/>
  <c r="N64" i="38"/>
  <c r="D8" i="26" s="1"/>
  <c r="N40" i="38"/>
  <c r="D6" i="26" s="1"/>
  <c r="N28" i="38"/>
  <c r="D5" i="26" s="1"/>
  <c r="D6" i="38"/>
  <c r="D7" i="38" s="1"/>
  <c r="D8" i="38" s="1"/>
  <c r="D9" i="38" s="1"/>
  <c r="D10" i="38" s="1"/>
  <c r="D11" i="38" s="1"/>
  <c r="D12" i="38" s="1"/>
  <c r="D13" i="38" s="1"/>
  <c r="D14" i="38" s="1"/>
  <c r="D15" i="38" s="1"/>
  <c r="D16" i="38" s="1"/>
  <c r="K15" i="38"/>
  <c r="D18" i="38"/>
  <c r="D19" i="38" s="1"/>
  <c r="D20" i="38" s="1"/>
  <c r="D21" i="38" s="1"/>
  <c r="D22" i="38" s="1"/>
  <c r="D23" i="38" s="1"/>
  <c r="D24" i="38" s="1"/>
  <c r="D25" i="38" s="1"/>
  <c r="D26" i="38" s="1"/>
  <c r="D27" i="38" s="1"/>
  <c r="D28" i="38" s="1"/>
  <c r="D78" i="38"/>
  <c r="D79" i="38" s="1"/>
  <c r="D80" i="38" s="1"/>
  <c r="D81" i="38" s="1"/>
  <c r="D82" i="38" s="1"/>
  <c r="D83" i="38" s="1"/>
  <c r="D84" i="38" s="1"/>
  <c r="D85" i="38" s="1"/>
  <c r="D86" i="38" s="1"/>
  <c r="D87" i="38" s="1"/>
  <c r="D88" i="38" s="1"/>
  <c r="K8" i="38"/>
  <c r="K10" i="38"/>
  <c r="K12" i="38"/>
  <c r="D42" i="38"/>
  <c r="D43" i="38" s="1"/>
  <c r="D44" i="38" s="1"/>
  <c r="D45" i="38" s="1"/>
  <c r="D46" i="38" s="1"/>
  <c r="D47" i="38" s="1"/>
  <c r="D48" i="38" s="1"/>
  <c r="D49" i="38" s="1"/>
  <c r="D50" i="38" s="1"/>
  <c r="D51" i="38" s="1"/>
  <c r="D52" i="38" s="1"/>
  <c r="K19" i="36"/>
  <c r="K106" i="36"/>
  <c r="K98" i="36"/>
  <c r="K24" i="36"/>
  <c r="K116" i="36"/>
  <c r="K6" i="36"/>
  <c r="K11" i="36"/>
  <c r="K16" i="36"/>
  <c r="K72" i="36"/>
  <c r="K69" i="36"/>
  <c r="K22" i="36"/>
  <c r="K74" i="36"/>
  <c r="K79" i="36"/>
  <c r="K17" i="36"/>
  <c r="K27" i="36"/>
  <c r="K67" i="36"/>
  <c r="K77" i="36"/>
  <c r="K118" i="36"/>
  <c r="K123" i="36"/>
  <c r="K31" i="36"/>
  <c r="K59" i="36"/>
  <c r="K117" i="36"/>
  <c r="K36" i="36"/>
  <c r="K33" i="36"/>
  <c r="K78" i="36"/>
  <c r="K63" i="36"/>
  <c r="K18" i="36"/>
  <c r="K80" i="36"/>
  <c r="K105" i="36"/>
  <c r="K34" i="36"/>
  <c r="K107" i="36"/>
  <c r="K112" i="36"/>
  <c r="K38" i="36"/>
  <c r="K26" i="36"/>
  <c r="K114" i="36"/>
  <c r="K88" i="36"/>
  <c r="K121" i="36"/>
  <c r="K90" i="36"/>
  <c r="K85" i="36"/>
  <c r="K99" i="36"/>
  <c r="K76" i="36"/>
  <c r="K119" i="36"/>
  <c r="K68" i="36"/>
  <c r="K5" i="36"/>
  <c r="K29" i="36"/>
  <c r="K92" i="36"/>
  <c r="K97" i="36"/>
  <c r="K83" i="36"/>
  <c r="K124" i="36"/>
  <c r="K73" i="36"/>
  <c r="K58" i="36"/>
  <c r="K20" i="36"/>
  <c r="K15" i="36"/>
  <c r="K70" i="36"/>
  <c r="K94" i="36"/>
  <c r="K89" i="36"/>
  <c r="K101" i="36"/>
  <c r="K42" i="36"/>
  <c r="K30" i="36"/>
  <c r="K96" i="36"/>
  <c r="K108" i="36"/>
  <c r="D30" i="36"/>
  <c r="D31" i="36" s="1"/>
  <c r="D32" i="36" s="1"/>
  <c r="D33" i="36" s="1"/>
  <c r="D34" i="36" s="1"/>
  <c r="D35" i="36" s="1"/>
  <c r="D36" i="36" s="1"/>
  <c r="D37" i="36" s="1"/>
  <c r="D38" i="36" s="1"/>
  <c r="D39" i="36" s="1"/>
  <c r="D40" i="36" s="1"/>
  <c r="K120" i="36"/>
  <c r="K103" i="36"/>
  <c r="K54" i="36"/>
  <c r="K49" i="36"/>
  <c r="K44" i="36"/>
  <c r="K87" i="36"/>
  <c r="K13" i="36"/>
  <c r="K110" i="36"/>
  <c r="K28" i="36"/>
  <c r="D66" i="36"/>
  <c r="D67" i="36" s="1"/>
  <c r="D68" i="36" s="1"/>
  <c r="D69" i="36" s="1"/>
  <c r="D70" i="36" s="1"/>
  <c r="D71" i="36" s="1"/>
  <c r="D72" i="36" s="1"/>
  <c r="D73" i="36" s="1"/>
  <c r="D74" i="36" s="1"/>
  <c r="D75" i="36" s="1"/>
  <c r="D76" i="36" s="1"/>
  <c r="K61" i="36"/>
  <c r="K56" i="36"/>
  <c r="K37" i="36"/>
  <c r="K82" i="36"/>
  <c r="K122" i="36"/>
  <c r="K23" i="36"/>
  <c r="K41" i="36"/>
  <c r="K25" i="36"/>
  <c r="K53" i="36"/>
  <c r="K14" i="36"/>
  <c r="K102" i="36"/>
  <c r="K109" i="36"/>
  <c r="D102" i="36"/>
  <c r="D103" i="36" s="1"/>
  <c r="D104" i="36" s="1"/>
  <c r="D105" i="36" s="1"/>
  <c r="D106" i="36" s="1"/>
  <c r="D107" i="36" s="1"/>
  <c r="D108" i="36" s="1"/>
  <c r="D109" i="36" s="1"/>
  <c r="D110" i="36" s="1"/>
  <c r="D111" i="36" s="1"/>
  <c r="D112" i="36" s="1"/>
  <c r="K104" i="36"/>
  <c r="K115" i="36"/>
  <c r="K32" i="36"/>
  <c r="K91" i="36"/>
  <c r="K7" i="36"/>
  <c r="K12" i="36"/>
  <c r="D18" i="36"/>
  <c r="D19" i="36" s="1"/>
  <c r="D20" i="36" s="1"/>
  <c r="D21" i="36" s="1"/>
  <c r="D22" i="36" s="1"/>
  <c r="D23" i="36" s="1"/>
  <c r="D24" i="36" s="1"/>
  <c r="D25" i="36" s="1"/>
  <c r="D26" i="36" s="1"/>
  <c r="D27" i="36" s="1"/>
  <c r="D28" i="36" s="1"/>
  <c r="K100" i="36"/>
  <c r="K55" i="36"/>
  <c r="M100" i="36"/>
  <c r="C11" i="8" s="1"/>
  <c r="K111" i="36"/>
  <c r="K71" i="36"/>
  <c r="K57" i="36"/>
  <c r="K64" i="36"/>
  <c r="K21" i="36"/>
  <c r="K75" i="36"/>
  <c r="K39" i="36"/>
  <c r="K84" i="36"/>
  <c r="K93" i="36"/>
  <c r="K9" i="36"/>
  <c r="K43" i="36"/>
  <c r="K95" i="36"/>
  <c r="K62" i="36"/>
  <c r="M88" i="36"/>
  <c r="C10" i="8" s="1"/>
  <c r="K113" i="36"/>
  <c r="K66" i="36"/>
  <c r="K48" i="36"/>
  <c r="K8" i="36"/>
  <c r="M124" i="36"/>
  <c r="C13" i="8" s="1"/>
  <c r="K50" i="36"/>
  <c r="M64" i="36"/>
  <c r="C8" i="8" s="1"/>
  <c r="M16" i="36"/>
  <c r="C4" i="8" s="1"/>
  <c r="K10" i="36"/>
  <c r="D42" i="36"/>
  <c r="D43" i="36" s="1"/>
  <c r="D44" i="36" s="1"/>
  <c r="D45" i="36" s="1"/>
  <c r="D46" i="36" s="1"/>
  <c r="D47" i="36" s="1"/>
  <c r="D48" i="36" s="1"/>
  <c r="D49" i="36" s="1"/>
  <c r="D50" i="36" s="1"/>
  <c r="D51" i="36" s="1"/>
  <c r="D52" i="36" s="1"/>
  <c r="K51" i="36"/>
  <c r="K46" i="36"/>
  <c r="N28" i="42"/>
  <c r="D5" i="41" s="1"/>
  <c r="D18" i="42"/>
  <c r="D19" i="42" s="1"/>
  <c r="D20" i="42" s="1"/>
  <c r="D21" i="42" s="1"/>
  <c r="D22" i="42" s="1"/>
  <c r="D23" i="42" s="1"/>
  <c r="D24" i="42" s="1"/>
  <c r="D25" i="42" s="1"/>
  <c r="D26" i="42" s="1"/>
  <c r="D27" i="42" s="1"/>
  <c r="D28" i="42" s="1"/>
  <c r="K5" i="42"/>
  <c r="N16" i="42" s="1"/>
  <c r="D4" i="41" s="1"/>
  <c r="C6" i="41"/>
  <c r="K5" i="38"/>
  <c r="D29" i="34"/>
  <c r="M40" i="34" s="1"/>
  <c r="C6" i="7" s="1"/>
  <c r="E29" i="34"/>
  <c r="F29" i="34"/>
  <c r="G29" i="34"/>
  <c r="H29" i="34"/>
  <c r="I29" i="34"/>
  <c r="J29" i="34"/>
  <c r="K29" i="34"/>
  <c r="D30" i="34"/>
  <c r="D31" i="34" s="1"/>
  <c r="D32" i="34" s="1"/>
  <c r="D33" i="34" s="1"/>
  <c r="D34" i="34" s="1"/>
  <c r="D35" i="34" s="1"/>
  <c r="D36" i="34" s="1"/>
  <c r="D37" i="34" s="1"/>
  <c r="D38" i="34" s="1"/>
  <c r="D39" i="34" s="1"/>
  <c r="D40" i="34" s="1"/>
  <c r="E30" i="34"/>
  <c r="F30" i="34"/>
  <c r="G30" i="34"/>
  <c r="H30" i="34"/>
  <c r="I30" i="34"/>
  <c r="J30" i="34"/>
  <c r="K30" i="34"/>
  <c r="E31" i="34"/>
  <c r="F31" i="34"/>
  <c r="G31" i="34"/>
  <c r="H31" i="34"/>
  <c r="I31" i="34"/>
  <c r="J31" i="34"/>
  <c r="K31" i="34"/>
  <c r="E32" i="34"/>
  <c r="F32" i="34"/>
  <c r="K32" i="34" s="1"/>
  <c r="G32" i="34"/>
  <c r="H32" i="34"/>
  <c r="I32" i="34"/>
  <c r="J32" i="34"/>
  <c r="E33" i="34"/>
  <c r="F33" i="34"/>
  <c r="G33" i="34"/>
  <c r="H33" i="34"/>
  <c r="I33" i="34"/>
  <c r="J33" i="34"/>
  <c r="K33" i="34"/>
  <c r="E34" i="34"/>
  <c r="F34" i="34"/>
  <c r="K34" i="34" s="1"/>
  <c r="G34" i="34"/>
  <c r="H34" i="34"/>
  <c r="I34" i="34"/>
  <c r="J34" i="34"/>
  <c r="E35" i="34"/>
  <c r="F35" i="34"/>
  <c r="G35" i="34"/>
  <c r="H35" i="34"/>
  <c r="I35" i="34"/>
  <c r="J35" i="34"/>
  <c r="K35" i="34"/>
  <c r="E36" i="34"/>
  <c r="F36" i="34"/>
  <c r="G36" i="34"/>
  <c r="H36" i="34"/>
  <c r="I36" i="34"/>
  <c r="J36" i="34"/>
  <c r="K36" i="34"/>
  <c r="E37" i="34"/>
  <c r="F37" i="34"/>
  <c r="G37" i="34"/>
  <c r="H37" i="34"/>
  <c r="I37" i="34"/>
  <c r="J37" i="34"/>
  <c r="K37" i="34"/>
  <c r="E38" i="34"/>
  <c r="F38" i="34"/>
  <c r="G38" i="34"/>
  <c r="H38" i="34"/>
  <c r="I38" i="34"/>
  <c r="J38" i="34"/>
  <c r="K38" i="34"/>
  <c r="E39" i="34"/>
  <c r="F39" i="34"/>
  <c r="K39" i="34" s="1"/>
  <c r="G39" i="34"/>
  <c r="H39" i="34"/>
  <c r="I39" i="34"/>
  <c r="J39" i="34"/>
  <c r="E40" i="34"/>
  <c r="F40" i="34"/>
  <c r="G40" i="34"/>
  <c r="H40" i="34"/>
  <c r="I40" i="34"/>
  <c r="J40" i="34"/>
  <c r="K40" i="34"/>
  <c r="D41" i="34"/>
  <c r="M52" i="34" s="1"/>
  <c r="C7" i="7" s="1"/>
  <c r="E41" i="34"/>
  <c r="F41" i="34"/>
  <c r="K41" i="34" s="1"/>
  <c r="N52" i="34" s="1"/>
  <c r="D7" i="7" s="1"/>
  <c r="G41" i="34"/>
  <c r="H41" i="34"/>
  <c r="I41" i="34"/>
  <c r="J41" i="34"/>
  <c r="E42" i="34"/>
  <c r="F42" i="34"/>
  <c r="G42" i="34"/>
  <c r="H42" i="34"/>
  <c r="I42" i="34"/>
  <c r="J42" i="34"/>
  <c r="K42" i="34"/>
  <c r="E43" i="34"/>
  <c r="F43" i="34"/>
  <c r="K43" i="34" s="1"/>
  <c r="G43" i="34"/>
  <c r="H43" i="34"/>
  <c r="I43" i="34"/>
  <c r="J43" i="34"/>
  <c r="E44" i="34"/>
  <c r="F44" i="34"/>
  <c r="G44" i="34"/>
  <c r="H44" i="34"/>
  <c r="I44" i="34"/>
  <c r="J44" i="34"/>
  <c r="K44" i="34"/>
  <c r="E45" i="34"/>
  <c r="F45" i="34"/>
  <c r="K45" i="34" s="1"/>
  <c r="G45" i="34"/>
  <c r="H45" i="34"/>
  <c r="I45" i="34"/>
  <c r="J45" i="34"/>
  <c r="E46" i="34"/>
  <c r="F46" i="34"/>
  <c r="G46" i="34"/>
  <c r="H46" i="34"/>
  <c r="I46" i="34"/>
  <c r="J46" i="34"/>
  <c r="K46" i="34"/>
  <c r="E47" i="34"/>
  <c r="F47" i="34"/>
  <c r="G47" i="34"/>
  <c r="H47" i="34"/>
  <c r="I47" i="34"/>
  <c r="J47" i="34"/>
  <c r="K47" i="34"/>
  <c r="E48" i="34"/>
  <c r="F48" i="34"/>
  <c r="G48" i="34"/>
  <c r="H48" i="34"/>
  <c r="I48" i="34"/>
  <c r="J48" i="34"/>
  <c r="K48" i="34"/>
  <c r="E49" i="34"/>
  <c r="F49" i="34"/>
  <c r="G49" i="34"/>
  <c r="H49" i="34"/>
  <c r="I49" i="34"/>
  <c r="J49" i="34"/>
  <c r="K49" i="34"/>
  <c r="E50" i="34"/>
  <c r="F50" i="34"/>
  <c r="K50" i="34" s="1"/>
  <c r="G50" i="34"/>
  <c r="H50" i="34"/>
  <c r="I50" i="34"/>
  <c r="J50" i="34"/>
  <c r="E51" i="34"/>
  <c r="F51" i="34"/>
  <c r="G51" i="34"/>
  <c r="H51" i="34"/>
  <c r="I51" i="34"/>
  <c r="J51" i="34"/>
  <c r="K51" i="34"/>
  <c r="E52" i="34"/>
  <c r="F52" i="34"/>
  <c r="K52" i="34" s="1"/>
  <c r="G52" i="34"/>
  <c r="H52" i="34"/>
  <c r="I52" i="34"/>
  <c r="J52" i="34"/>
  <c r="D53" i="34"/>
  <c r="M64" i="34" s="1"/>
  <c r="C8" i="7" s="1"/>
  <c r="E53" i="34"/>
  <c r="F53" i="34"/>
  <c r="G53" i="34"/>
  <c r="H53" i="34"/>
  <c r="I53" i="34"/>
  <c r="J53" i="34"/>
  <c r="K53" i="34"/>
  <c r="D54" i="34"/>
  <c r="D55" i="34" s="1"/>
  <c r="D56" i="34" s="1"/>
  <c r="D57" i="34" s="1"/>
  <c r="D58" i="34" s="1"/>
  <c r="D59" i="34" s="1"/>
  <c r="D60" i="34" s="1"/>
  <c r="D61" i="34" s="1"/>
  <c r="D62" i="34" s="1"/>
  <c r="D63" i="34" s="1"/>
  <c r="D64" i="34" s="1"/>
  <c r="E54" i="34"/>
  <c r="F54" i="34"/>
  <c r="K54" i="34" s="1"/>
  <c r="G54" i="34"/>
  <c r="H54" i="34"/>
  <c r="I54" i="34"/>
  <c r="J54" i="34"/>
  <c r="E55" i="34"/>
  <c r="F55" i="34"/>
  <c r="G55" i="34"/>
  <c r="H55" i="34"/>
  <c r="I55" i="34"/>
  <c r="J55" i="34"/>
  <c r="K55" i="34"/>
  <c r="E56" i="34"/>
  <c r="F56" i="34"/>
  <c r="G56" i="34"/>
  <c r="H56" i="34"/>
  <c r="I56" i="34"/>
  <c r="J56" i="34"/>
  <c r="K56" i="34"/>
  <c r="E57" i="34"/>
  <c r="F57" i="34"/>
  <c r="G57" i="34"/>
  <c r="H57" i="34"/>
  <c r="I57" i="34"/>
  <c r="J57" i="34"/>
  <c r="K57" i="34"/>
  <c r="E58" i="34"/>
  <c r="F58" i="34"/>
  <c r="G58" i="34"/>
  <c r="H58" i="34"/>
  <c r="I58" i="34"/>
  <c r="J58" i="34"/>
  <c r="K58" i="34"/>
  <c r="E59" i="34"/>
  <c r="F59" i="34"/>
  <c r="K59" i="34" s="1"/>
  <c r="G59" i="34"/>
  <c r="H59" i="34"/>
  <c r="I59" i="34"/>
  <c r="J59" i="34"/>
  <c r="E60" i="34"/>
  <c r="F60" i="34"/>
  <c r="G60" i="34"/>
  <c r="H60" i="34"/>
  <c r="I60" i="34"/>
  <c r="J60" i="34"/>
  <c r="K60" i="34"/>
  <c r="E61" i="34"/>
  <c r="F61" i="34"/>
  <c r="K61" i="34" s="1"/>
  <c r="G61" i="34"/>
  <c r="H61" i="34"/>
  <c r="I61" i="34"/>
  <c r="J61" i="34"/>
  <c r="E62" i="34"/>
  <c r="F62" i="34"/>
  <c r="G62" i="34"/>
  <c r="H62" i="34"/>
  <c r="I62" i="34"/>
  <c r="J62" i="34"/>
  <c r="K62" i="34"/>
  <c r="E63" i="34"/>
  <c r="F63" i="34"/>
  <c r="K63" i="34" s="1"/>
  <c r="G63" i="34"/>
  <c r="H63" i="34"/>
  <c r="I63" i="34"/>
  <c r="J63" i="34"/>
  <c r="E64" i="34"/>
  <c r="F64" i="34"/>
  <c r="G64" i="34"/>
  <c r="H64" i="34"/>
  <c r="I64" i="34"/>
  <c r="J64" i="34"/>
  <c r="K64" i="34"/>
  <c r="D65" i="34"/>
  <c r="M76" i="34" s="1"/>
  <c r="C9" i="7" s="1"/>
  <c r="E65" i="34"/>
  <c r="F65" i="34"/>
  <c r="G65" i="34"/>
  <c r="H65" i="34"/>
  <c r="I65" i="34"/>
  <c r="J65" i="34"/>
  <c r="K65" i="34"/>
  <c r="E66" i="34"/>
  <c r="F66" i="34"/>
  <c r="G66" i="34"/>
  <c r="H66" i="34"/>
  <c r="I66" i="34"/>
  <c r="J66" i="34"/>
  <c r="K66" i="34"/>
  <c r="E67" i="34"/>
  <c r="F67" i="34"/>
  <c r="G67" i="34"/>
  <c r="H67" i="34"/>
  <c r="I67" i="34"/>
  <c r="J67" i="34"/>
  <c r="K67" i="34"/>
  <c r="E68" i="34"/>
  <c r="F68" i="34"/>
  <c r="G68" i="34"/>
  <c r="H68" i="34"/>
  <c r="I68" i="34"/>
  <c r="J68" i="34"/>
  <c r="K68" i="34"/>
  <c r="E69" i="34"/>
  <c r="F69" i="34"/>
  <c r="G69" i="34"/>
  <c r="H69" i="34"/>
  <c r="I69" i="34"/>
  <c r="J69" i="34"/>
  <c r="K69" i="34"/>
  <c r="E70" i="34"/>
  <c r="F70" i="34"/>
  <c r="K70" i="34" s="1"/>
  <c r="G70" i="34"/>
  <c r="H70" i="34"/>
  <c r="I70" i="34"/>
  <c r="J70" i="34"/>
  <c r="E71" i="34"/>
  <c r="F71" i="34"/>
  <c r="G71" i="34"/>
  <c r="H71" i="34"/>
  <c r="I71" i="34"/>
  <c r="J71" i="34"/>
  <c r="K71" i="34"/>
  <c r="E72" i="34"/>
  <c r="F72" i="34"/>
  <c r="K72" i="34" s="1"/>
  <c r="G72" i="34"/>
  <c r="H72" i="34"/>
  <c r="I72" i="34"/>
  <c r="J72" i="34"/>
  <c r="E73" i="34"/>
  <c r="F73" i="34"/>
  <c r="G73" i="34"/>
  <c r="H73" i="34"/>
  <c r="I73" i="34"/>
  <c r="J73" i="34"/>
  <c r="K73" i="34"/>
  <c r="E74" i="34"/>
  <c r="F74" i="34"/>
  <c r="G74" i="34"/>
  <c r="H74" i="34"/>
  <c r="I74" i="34"/>
  <c r="J74" i="34"/>
  <c r="K74" i="34"/>
  <c r="E75" i="34"/>
  <c r="F75" i="34"/>
  <c r="G75" i="34"/>
  <c r="H75" i="34"/>
  <c r="I75" i="34"/>
  <c r="J75" i="34"/>
  <c r="K75" i="34"/>
  <c r="E76" i="34"/>
  <c r="F76" i="34"/>
  <c r="G76" i="34"/>
  <c r="H76" i="34"/>
  <c r="I76" i="34"/>
  <c r="J76" i="34"/>
  <c r="K76" i="34"/>
  <c r="D77" i="34"/>
  <c r="M88" i="34" s="1"/>
  <c r="C10" i="7" s="1"/>
  <c r="E77" i="34"/>
  <c r="F77" i="34"/>
  <c r="G77" i="34"/>
  <c r="H77" i="34"/>
  <c r="I77" i="34"/>
  <c r="J77" i="34"/>
  <c r="K77" i="34"/>
  <c r="E78" i="34"/>
  <c r="F78" i="34"/>
  <c r="G78" i="34"/>
  <c r="H78" i="34"/>
  <c r="I78" i="34"/>
  <c r="J78" i="34"/>
  <c r="K78" i="34"/>
  <c r="E79" i="34"/>
  <c r="F79" i="34"/>
  <c r="K79" i="34" s="1"/>
  <c r="G79" i="34"/>
  <c r="H79" i="34"/>
  <c r="I79" i="34"/>
  <c r="J79" i="34"/>
  <c r="E80" i="34"/>
  <c r="F80" i="34"/>
  <c r="G80" i="34"/>
  <c r="H80" i="34"/>
  <c r="I80" i="34"/>
  <c r="J80" i="34"/>
  <c r="K80" i="34"/>
  <c r="E81" i="34"/>
  <c r="F81" i="34"/>
  <c r="K81" i="34" s="1"/>
  <c r="G81" i="34"/>
  <c r="H81" i="34"/>
  <c r="I81" i="34"/>
  <c r="J81" i="34"/>
  <c r="E82" i="34"/>
  <c r="F82" i="34"/>
  <c r="G82" i="34"/>
  <c r="H82" i="34"/>
  <c r="I82" i="34"/>
  <c r="J82" i="34"/>
  <c r="K82" i="34"/>
  <c r="E83" i="34"/>
  <c r="F83" i="34"/>
  <c r="K83" i="34" s="1"/>
  <c r="G83" i="34"/>
  <c r="H83" i="34"/>
  <c r="I83" i="34"/>
  <c r="J83" i="34"/>
  <c r="E84" i="34"/>
  <c r="F84" i="34"/>
  <c r="G84" i="34"/>
  <c r="H84" i="34"/>
  <c r="I84" i="34"/>
  <c r="J84" i="34"/>
  <c r="K84" i="34"/>
  <c r="E85" i="34"/>
  <c r="F85" i="34"/>
  <c r="G85" i="34"/>
  <c r="H85" i="34"/>
  <c r="I85" i="34"/>
  <c r="J85" i="34"/>
  <c r="K85" i="34"/>
  <c r="E86" i="34"/>
  <c r="F86" i="34"/>
  <c r="G86" i="34"/>
  <c r="H86" i="34"/>
  <c r="I86" i="34"/>
  <c r="J86" i="34"/>
  <c r="K86" i="34"/>
  <c r="E87" i="34"/>
  <c r="F87" i="34"/>
  <c r="G87" i="34"/>
  <c r="H87" i="34"/>
  <c r="I87" i="34"/>
  <c r="J87" i="34"/>
  <c r="K87" i="34"/>
  <c r="E88" i="34"/>
  <c r="F88" i="34"/>
  <c r="K88" i="34" s="1"/>
  <c r="G88" i="34"/>
  <c r="H88" i="34"/>
  <c r="I88" i="34"/>
  <c r="J88" i="34"/>
  <c r="D89" i="34"/>
  <c r="M100" i="34" s="1"/>
  <c r="C11" i="7" s="1"/>
  <c r="E89" i="34"/>
  <c r="F89" i="34"/>
  <c r="G89" i="34"/>
  <c r="H89" i="34"/>
  <c r="I89" i="34"/>
  <c r="J89" i="34"/>
  <c r="K89" i="34"/>
  <c r="D90" i="34"/>
  <c r="D91" i="34" s="1"/>
  <c r="D92" i="34" s="1"/>
  <c r="D93" i="34" s="1"/>
  <c r="D94" i="34" s="1"/>
  <c r="D95" i="34" s="1"/>
  <c r="D96" i="34" s="1"/>
  <c r="D97" i="34" s="1"/>
  <c r="D98" i="34" s="1"/>
  <c r="D99" i="34" s="1"/>
  <c r="D100" i="34" s="1"/>
  <c r="E90" i="34"/>
  <c r="F90" i="34"/>
  <c r="K90" i="34" s="1"/>
  <c r="G90" i="34"/>
  <c r="H90" i="34"/>
  <c r="I90" i="34"/>
  <c r="J90" i="34"/>
  <c r="E91" i="34"/>
  <c r="F91" i="34"/>
  <c r="G91" i="34"/>
  <c r="H91" i="34"/>
  <c r="I91" i="34"/>
  <c r="J91" i="34"/>
  <c r="K91" i="34"/>
  <c r="E92" i="34"/>
  <c r="F92" i="34"/>
  <c r="K92" i="34" s="1"/>
  <c r="G92" i="34"/>
  <c r="H92" i="34"/>
  <c r="I92" i="34"/>
  <c r="J92" i="34"/>
  <c r="E93" i="34"/>
  <c r="F93" i="34"/>
  <c r="G93" i="34"/>
  <c r="H93" i="34"/>
  <c r="I93" i="34"/>
  <c r="J93" i="34"/>
  <c r="K93" i="34"/>
  <c r="E94" i="34"/>
  <c r="F94" i="34"/>
  <c r="G94" i="34"/>
  <c r="H94" i="34"/>
  <c r="I94" i="34"/>
  <c r="J94" i="34"/>
  <c r="K94" i="34"/>
  <c r="E95" i="34"/>
  <c r="F95" i="34"/>
  <c r="G95" i="34"/>
  <c r="H95" i="34"/>
  <c r="I95" i="34"/>
  <c r="J95" i="34"/>
  <c r="K95" i="34"/>
  <c r="E96" i="34"/>
  <c r="F96" i="34"/>
  <c r="G96" i="34"/>
  <c r="H96" i="34"/>
  <c r="I96" i="34"/>
  <c r="J96" i="34"/>
  <c r="K96" i="34"/>
  <c r="E97" i="34"/>
  <c r="F97" i="34"/>
  <c r="K97" i="34" s="1"/>
  <c r="G97" i="34"/>
  <c r="H97" i="34"/>
  <c r="I97" i="34"/>
  <c r="J97" i="34"/>
  <c r="E98" i="34"/>
  <c r="F98" i="34"/>
  <c r="G98" i="34"/>
  <c r="H98" i="34"/>
  <c r="I98" i="34"/>
  <c r="J98" i="34"/>
  <c r="K98" i="34"/>
  <c r="E99" i="34"/>
  <c r="F99" i="34"/>
  <c r="K99" i="34" s="1"/>
  <c r="G99" i="34"/>
  <c r="H99" i="34"/>
  <c r="I99" i="34"/>
  <c r="J99" i="34"/>
  <c r="E100" i="34"/>
  <c r="F100" i="34"/>
  <c r="G100" i="34"/>
  <c r="H100" i="34"/>
  <c r="I100" i="34"/>
  <c r="J100" i="34"/>
  <c r="K100" i="34"/>
  <c r="D17" i="34"/>
  <c r="M28" i="34" s="1"/>
  <c r="C5" i="7" s="1"/>
  <c r="E17" i="34"/>
  <c r="F17" i="34"/>
  <c r="K17" i="34" s="1"/>
  <c r="G17" i="34"/>
  <c r="H17" i="34"/>
  <c r="I17" i="34"/>
  <c r="J17" i="34"/>
  <c r="E18" i="34"/>
  <c r="F18" i="34"/>
  <c r="G18" i="34"/>
  <c r="H18" i="34"/>
  <c r="I18" i="34"/>
  <c r="J18" i="34"/>
  <c r="K18" i="34"/>
  <c r="E19" i="34"/>
  <c r="F19" i="34"/>
  <c r="K19" i="34" s="1"/>
  <c r="G19" i="34"/>
  <c r="H19" i="34"/>
  <c r="I19" i="34"/>
  <c r="J19" i="34"/>
  <c r="E20" i="34"/>
  <c r="F20" i="34"/>
  <c r="G20" i="34"/>
  <c r="H20" i="34"/>
  <c r="I20" i="34"/>
  <c r="J20" i="34"/>
  <c r="K20" i="34"/>
  <c r="E21" i="34"/>
  <c r="F21" i="34"/>
  <c r="G21" i="34"/>
  <c r="H21" i="34"/>
  <c r="I21" i="34"/>
  <c r="J21" i="34"/>
  <c r="K21" i="34"/>
  <c r="E22" i="34"/>
  <c r="F22" i="34"/>
  <c r="G22" i="34"/>
  <c r="H22" i="34"/>
  <c r="I22" i="34"/>
  <c r="J22" i="34"/>
  <c r="K22" i="34"/>
  <c r="E23" i="34"/>
  <c r="F23" i="34"/>
  <c r="G23" i="34"/>
  <c r="H23" i="34"/>
  <c r="I23" i="34"/>
  <c r="J23" i="34"/>
  <c r="K23" i="34"/>
  <c r="E24" i="34"/>
  <c r="F24" i="34"/>
  <c r="K24" i="34" s="1"/>
  <c r="G24" i="34"/>
  <c r="H24" i="34"/>
  <c r="I24" i="34"/>
  <c r="J24" i="34"/>
  <c r="E25" i="34"/>
  <c r="F25" i="34"/>
  <c r="G25" i="34"/>
  <c r="H25" i="34"/>
  <c r="I25" i="34"/>
  <c r="J25" i="34"/>
  <c r="K25" i="34"/>
  <c r="E26" i="34"/>
  <c r="F26" i="34"/>
  <c r="K26" i="34" s="1"/>
  <c r="G26" i="34"/>
  <c r="H26" i="34"/>
  <c r="I26" i="34"/>
  <c r="J26" i="34"/>
  <c r="E27" i="34"/>
  <c r="F27" i="34"/>
  <c r="G27" i="34"/>
  <c r="H27" i="34"/>
  <c r="I27" i="34"/>
  <c r="J27" i="34"/>
  <c r="K27" i="34"/>
  <c r="E28" i="34"/>
  <c r="F28" i="34"/>
  <c r="G28" i="34"/>
  <c r="H28" i="34"/>
  <c r="I28" i="34"/>
  <c r="J28" i="34"/>
  <c r="K28" i="34"/>
  <c r="E6" i="34"/>
  <c r="F6" i="34"/>
  <c r="G6" i="34"/>
  <c r="H6" i="34"/>
  <c r="I6" i="34"/>
  <c r="J6" i="34"/>
  <c r="K6" i="34"/>
  <c r="E7" i="34"/>
  <c r="F7" i="34"/>
  <c r="K7" i="34" s="1"/>
  <c r="G7" i="34"/>
  <c r="H7" i="34"/>
  <c r="I7" i="34"/>
  <c r="J7" i="34"/>
  <c r="E8" i="34"/>
  <c r="F8" i="34"/>
  <c r="G8" i="34"/>
  <c r="H8" i="34"/>
  <c r="I8" i="34"/>
  <c r="J8" i="34"/>
  <c r="K8" i="34"/>
  <c r="E9" i="34"/>
  <c r="F9" i="34"/>
  <c r="G9" i="34"/>
  <c r="H9" i="34"/>
  <c r="I9" i="34"/>
  <c r="J9" i="34"/>
  <c r="K9" i="34"/>
  <c r="E10" i="34"/>
  <c r="F10" i="34"/>
  <c r="G10" i="34"/>
  <c r="H10" i="34"/>
  <c r="I10" i="34"/>
  <c r="J10" i="34"/>
  <c r="K10" i="34"/>
  <c r="E11" i="34"/>
  <c r="F11" i="34"/>
  <c r="G11" i="34"/>
  <c r="H11" i="34"/>
  <c r="I11" i="34"/>
  <c r="J11" i="34"/>
  <c r="K11" i="34"/>
  <c r="E12" i="34"/>
  <c r="F12" i="34"/>
  <c r="K12" i="34" s="1"/>
  <c r="G12" i="34"/>
  <c r="H12" i="34"/>
  <c r="I12" i="34"/>
  <c r="J12" i="34"/>
  <c r="E13" i="34"/>
  <c r="F13" i="34"/>
  <c r="G13" i="34"/>
  <c r="H13" i="34"/>
  <c r="I13" i="34"/>
  <c r="J13" i="34"/>
  <c r="K13" i="34"/>
  <c r="E14" i="34"/>
  <c r="F14" i="34"/>
  <c r="K14" i="34" s="1"/>
  <c r="G14" i="34"/>
  <c r="H14" i="34"/>
  <c r="I14" i="34"/>
  <c r="J14" i="34"/>
  <c r="E15" i="34"/>
  <c r="F15" i="34"/>
  <c r="G15" i="34"/>
  <c r="H15" i="34"/>
  <c r="I15" i="34"/>
  <c r="J15" i="34"/>
  <c r="K15" i="34"/>
  <c r="E16" i="34"/>
  <c r="F16" i="34"/>
  <c r="K16" i="34" s="1"/>
  <c r="G16" i="34"/>
  <c r="H16" i="34"/>
  <c r="I16" i="34"/>
  <c r="J16" i="34"/>
  <c r="G5" i="34"/>
  <c r="H5" i="34"/>
  <c r="I5" i="34"/>
  <c r="J5" i="34"/>
  <c r="F5" i="34"/>
  <c r="E5" i="34"/>
  <c r="D5" i="34"/>
  <c r="M16" i="34" s="1"/>
  <c r="C4" i="7" s="1"/>
  <c r="D29" i="32"/>
  <c r="E29" i="32"/>
  <c r="F29" i="32"/>
  <c r="G29" i="32"/>
  <c r="H29" i="32"/>
  <c r="I29" i="32"/>
  <c r="J29" i="32"/>
  <c r="E30" i="32"/>
  <c r="F30" i="32"/>
  <c r="G30" i="32"/>
  <c r="H30" i="32"/>
  <c r="I30" i="32"/>
  <c r="J30" i="32"/>
  <c r="E31" i="32"/>
  <c r="F31" i="32"/>
  <c r="G31" i="32"/>
  <c r="H31" i="32"/>
  <c r="I31" i="32"/>
  <c r="J31" i="32"/>
  <c r="E32" i="32"/>
  <c r="F32" i="32"/>
  <c r="G32" i="32"/>
  <c r="H32" i="32"/>
  <c r="I32" i="32"/>
  <c r="J32" i="32"/>
  <c r="E33" i="32"/>
  <c r="F33" i="32"/>
  <c r="G33" i="32"/>
  <c r="H33" i="32"/>
  <c r="I33" i="32"/>
  <c r="J33" i="32"/>
  <c r="E34" i="32"/>
  <c r="F34" i="32"/>
  <c r="G34" i="32"/>
  <c r="H34" i="32"/>
  <c r="I34" i="32"/>
  <c r="J34" i="32"/>
  <c r="K34" i="32"/>
  <c r="E35" i="32"/>
  <c r="F35" i="32"/>
  <c r="G35" i="32"/>
  <c r="H35" i="32"/>
  <c r="I35" i="32"/>
  <c r="J35" i="32"/>
  <c r="E36" i="32"/>
  <c r="F36" i="32"/>
  <c r="G36" i="32"/>
  <c r="H36" i="32"/>
  <c r="I36" i="32"/>
  <c r="J36" i="32"/>
  <c r="K36" i="32"/>
  <c r="E37" i="32"/>
  <c r="F37" i="32"/>
  <c r="G37" i="32"/>
  <c r="H37" i="32"/>
  <c r="I37" i="32"/>
  <c r="J37" i="32"/>
  <c r="E38" i="32"/>
  <c r="F38" i="32"/>
  <c r="G38" i="32"/>
  <c r="H38" i="32"/>
  <c r="I38" i="32"/>
  <c r="J38" i="32"/>
  <c r="E39" i="32"/>
  <c r="F39" i="32"/>
  <c r="G39" i="32"/>
  <c r="H39" i="32"/>
  <c r="I39" i="32"/>
  <c r="J39" i="32"/>
  <c r="E40" i="32"/>
  <c r="F40" i="32"/>
  <c r="G40" i="32"/>
  <c r="H40" i="32"/>
  <c r="I40" i="32"/>
  <c r="J40" i="32"/>
  <c r="D41" i="32"/>
  <c r="E41" i="32"/>
  <c r="F41" i="32"/>
  <c r="G41" i="32"/>
  <c r="H41" i="32"/>
  <c r="I41" i="32"/>
  <c r="J41" i="32"/>
  <c r="E42" i="32"/>
  <c r="F42" i="32"/>
  <c r="G42" i="32"/>
  <c r="H42" i="32"/>
  <c r="I42" i="32"/>
  <c r="J42" i="32"/>
  <c r="E43" i="32"/>
  <c r="F43" i="32"/>
  <c r="G43" i="32"/>
  <c r="H43" i="32"/>
  <c r="I43" i="32"/>
  <c r="J43" i="32"/>
  <c r="E44" i="32"/>
  <c r="F44" i="32"/>
  <c r="G44" i="32"/>
  <c r="H44" i="32"/>
  <c r="I44" i="32"/>
  <c r="J44" i="32"/>
  <c r="K44" i="32"/>
  <c r="E45" i="32"/>
  <c r="F45" i="32"/>
  <c r="G45" i="32"/>
  <c r="H45" i="32"/>
  <c r="I45" i="32"/>
  <c r="J45" i="32"/>
  <c r="E46" i="32"/>
  <c r="F46" i="32"/>
  <c r="G46" i="32"/>
  <c r="H46" i="32"/>
  <c r="I46" i="32"/>
  <c r="J46" i="32"/>
  <c r="K46" i="32"/>
  <c r="E47" i="32"/>
  <c r="F47" i="32"/>
  <c r="G47" i="32"/>
  <c r="H47" i="32"/>
  <c r="I47" i="32"/>
  <c r="J47" i="32"/>
  <c r="E48" i="32"/>
  <c r="F48" i="32"/>
  <c r="K48" i="32" s="1"/>
  <c r="G48" i="32"/>
  <c r="H48" i="32"/>
  <c r="I48" i="32"/>
  <c r="J48" i="32"/>
  <c r="E49" i="32"/>
  <c r="F49" i="32"/>
  <c r="G49" i="32"/>
  <c r="H49" i="32"/>
  <c r="I49" i="32"/>
  <c r="J49" i="32"/>
  <c r="E50" i="32"/>
  <c r="F50" i="32"/>
  <c r="G50" i="32"/>
  <c r="H50" i="32"/>
  <c r="I50" i="32"/>
  <c r="J50" i="32"/>
  <c r="E51" i="32"/>
  <c r="F51" i="32"/>
  <c r="G51" i="32"/>
  <c r="H51" i="32"/>
  <c r="I51" i="32"/>
  <c r="J51" i="32"/>
  <c r="E52" i="32"/>
  <c r="F52" i="32"/>
  <c r="G52" i="32"/>
  <c r="H52" i="32"/>
  <c r="I52" i="32"/>
  <c r="J52" i="32"/>
  <c r="D53" i="32"/>
  <c r="E53" i="32"/>
  <c r="F53" i="32"/>
  <c r="G53" i="32"/>
  <c r="H53" i="32"/>
  <c r="I53" i="32"/>
  <c r="J53" i="32"/>
  <c r="E54" i="32"/>
  <c r="F54" i="32"/>
  <c r="G54" i="32"/>
  <c r="H54" i="32"/>
  <c r="I54" i="32"/>
  <c r="J54" i="32"/>
  <c r="E55" i="32"/>
  <c r="F55" i="32"/>
  <c r="G55" i="32"/>
  <c r="H55" i="32"/>
  <c r="I55" i="32"/>
  <c r="J55" i="32"/>
  <c r="E56" i="32"/>
  <c r="F56" i="32"/>
  <c r="G56" i="32"/>
  <c r="H56" i="32"/>
  <c r="I56" i="32"/>
  <c r="J56" i="32"/>
  <c r="K56" i="32"/>
  <c r="E57" i="32"/>
  <c r="F57" i="32"/>
  <c r="G57" i="32"/>
  <c r="H57" i="32"/>
  <c r="I57" i="32"/>
  <c r="J57" i="32"/>
  <c r="E58" i="32"/>
  <c r="F58" i="32"/>
  <c r="G58" i="32"/>
  <c r="H58" i="32"/>
  <c r="I58" i="32"/>
  <c r="J58" i="32"/>
  <c r="E59" i="32"/>
  <c r="F59" i="32"/>
  <c r="G59" i="32"/>
  <c r="H59" i="32"/>
  <c r="I59" i="32"/>
  <c r="J59" i="32"/>
  <c r="E60" i="32"/>
  <c r="F60" i="32"/>
  <c r="G60" i="32"/>
  <c r="H60" i="32"/>
  <c r="I60" i="32"/>
  <c r="J60" i="32"/>
  <c r="E61" i="32"/>
  <c r="F61" i="32"/>
  <c r="G61" i="32"/>
  <c r="H61" i="32"/>
  <c r="I61" i="32"/>
  <c r="J61" i="32"/>
  <c r="E62" i="32"/>
  <c r="F62" i="32"/>
  <c r="G62" i="32"/>
  <c r="H62" i="32"/>
  <c r="I62" i="32"/>
  <c r="J62" i="32"/>
  <c r="K62" i="32"/>
  <c r="E63" i="32"/>
  <c r="F63" i="32"/>
  <c r="G63" i="32"/>
  <c r="H63" i="32"/>
  <c r="I63" i="32"/>
  <c r="J63" i="32"/>
  <c r="E64" i="32"/>
  <c r="F64" i="32"/>
  <c r="G64" i="32"/>
  <c r="H64" i="32"/>
  <c r="I64" i="32"/>
  <c r="J64" i="32"/>
  <c r="D65" i="32"/>
  <c r="E65" i="32"/>
  <c r="F65" i="32"/>
  <c r="G65" i="32"/>
  <c r="H65" i="32"/>
  <c r="I65" i="32"/>
  <c r="J65" i="32"/>
  <c r="E66" i="32"/>
  <c r="F66" i="32"/>
  <c r="G66" i="32"/>
  <c r="H66" i="32"/>
  <c r="I66" i="32"/>
  <c r="J66" i="32"/>
  <c r="E67" i="32"/>
  <c r="F67" i="32"/>
  <c r="G67" i="32"/>
  <c r="H67" i="32"/>
  <c r="I67" i="32"/>
  <c r="J67" i="32"/>
  <c r="E68" i="32"/>
  <c r="F68" i="32"/>
  <c r="G68" i="32"/>
  <c r="H68" i="32"/>
  <c r="I68" i="32"/>
  <c r="J68" i="32"/>
  <c r="E69" i="32"/>
  <c r="F69" i="32"/>
  <c r="G69" i="32"/>
  <c r="H69" i="32"/>
  <c r="I69" i="32"/>
  <c r="J69" i="32"/>
  <c r="E70" i="32"/>
  <c r="F70" i="32"/>
  <c r="G70" i="32"/>
  <c r="H70" i="32"/>
  <c r="I70" i="32"/>
  <c r="J70" i="32"/>
  <c r="E71" i="32"/>
  <c r="F71" i="32"/>
  <c r="G71" i="32"/>
  <c r="H71" i="32"/>
  <c r="I71" i="32"/>
  <c r="J71" i="32"/>
  <c r="E72" i="32"/>
  <c r="F72" i="32"/>
  <c r="G72" i="32"/>
  <c r="H72" i="32"/>
  <c r="I72" i="32"/>
  <c r="J72" i="32"/>
  <c r="E73" i="32"/>
  <c r="F73" i="32"/>
  <c r="G73" i="32"/>
  <c r="H73" i="32"/>
  <c r="I73" i="32"/>
  <c r="J73" i="32"/>
  <c r="E74" i="32"/>
  <c r="F74" i="32"/>
  <c r="G74" i="32"/>
  <c r="H74" i="32"/>
  <c r="I74" i="32"/>
  <c r="J74" i="32"/>
  <c r="E75" i="32"/>
  <c r="F75" i="32"/>
  <c r="G75" i="32"/>
  <c r="H75" i="32"/>
  <c r="I75" i="32"/>
  <c r="J75" i="32"/>
  <c r="E76" i="32"/>
  <c r="F76" i="32"/>
  <c r="G76" i="32"/>
  <c r="H76" i="32"/>
  <c r="I76" i="32"/>
  <c r="J76" i="32"/>
  <c r="D77" i="32"/>
  <c r="E77" i="32"/>
  <c r="F77" i="32"/>
  <c r="G77" i="32"/>
  <c r="H77" i="32"/>
  <c r="I77" i="32"/>
  <c r="J77" i="32"/>
  <c r="E78" i="32"/>
  <c r="F78" i="32"/>
  <c r="G78" i="32"/>
  <c r="H78" i="32"/>
  <c r="I78" i="32"/>
  <c r="J78" i="32"/>
  <c r="E79" i="32"/>
  <c r="F79" i="32"/>
  <c r="G79" i="32"/>
  <c r="H79" i="32"/>
  <c r="I79" i="32"/>
  <c r="J79" i="32"/>
  <c r="E80" i="32"/>
  <c r="F80" i="32"/>
  <c r="G80" i="32"/>
  <c r="H80" i="32"/>
  <c r="I80" i="32"/>
  <c r="J80" i="32"/>
  <c r="K80" i="32"/>
  <c r="E81" i="32"/>
  <c r="F81" i="32"/>
  <c r="G81" i="32"/>
  <c r="H81" i="32"/>
  <c r="I81" i="32"/>
  <c r="J81" i="32"/>
  <c r="E82" i="32"/>
  <c r="F82" i="32"/>
  <c r="G82" i="32"/>
  <c r="H82" i="32"/>
  <c r="I82" i="32"/>
  <c r="J82" i="32"/>
  <c r="K82" i="32"/>
  <c r="E83" i="32"/>
  <c r="F83" i="32"/>
  <c r="G83" i="32"/>
  <c r="H83" i="32"/>
  <c r="I83" i="32"/>
  <c r="J83" i="32"/>
  <c r="E84" i="32"/>
  <c r="F84" i="32"/>
  <c r="G84" i="32"/>
  <c r="H84" i="32"/>
  <c r="I84" i="32"/>
  <c r="J84" i="32"/>
  <c r="E85" i="32"/>
  <c r="F85" i="32"/>
  <c r="G85" i="32"/>
  <c r="H85" i="32"/>
  <c r="I85" i="32"/>
  <c r="J85" i="32"/>
  <c r="E86" i="32"/>
  <c r="F86" i="32"/>
  <c r="G86" i="32"/>
  <c r="H86" i="32"/>
  <c r="I86" i="32"/>
  <c r="J86" i="32"/>
  <c r="E87" i="32"/>
  <c r="F87" i="32"/>
  <c r="G87" i="32"/>
  <c r="H87" i="32"/>
  <c r="I87" i="32"/>
  <c r="J87" i="32"/>
  <c r="E88" i="32"/>
  <c r="F88" i="32"/>
  <c r="G88" i="32"/>
  <c r="H88" i="32"/>
  <c r="I88" i="32"/>
  <c r="J88" i="32"/>
  <c r="D89" i="32"/>
  <c r="E89" i="32"/>
  <c r="F89" i="32"/>
  <c r="G89" i="32"/>
  <c r="H89" i="32"/>
  <c r="I89" i="32"/>
  <c r="J89" i="32"/>
  <c r="E90" i="32"/>
  <c r="F90" i="32"/>
  <c r="G90" i="32"/>
  <c r="H90" i="32"/>
  <c r="I90" i="32"/>
  <c r="J90" i="32"/>
  <c r="K90" i="32"/>
  <c r="E91" i="32"/>
  <c r="F91" i="32"/>
  <c r="G91" i="32"/>
  <c r="H91" i="32"/>
  <c r="I91" i="32"/>
  <c r="J91" i="32"/>
  <c r="E92" i="32"/>
  <c r="F92" i="32"/>
  <c r="G92" i="32"/>
  <c r="H92" i="32"/>
  <c r="I92" i="32"/>
  <c r="J92" i="32"/>
  <c r="K92" i="32"/>
  <c r="E93" i="32"/>
  <c r="F93" i="32"/>
  <c r="G93" i="32"/>
  <c r="H93" i="32"/>
  <c r="I93" i="32"/>
  <c r="J93" i="32"/>
  <c r="E94" i="32"/>
  <c r="F94" i="32"/>
  <c r="K94" i="32" s="1"/>
  <c r="G94" i="32"/>
  <c r="H94" i="32"/>
  <c r="I94" i="32"/>
  <c r="J94" i="32"/>
  <c r="E95" i="32"/>
  <c r="F95" i="32"/>
  <c r="G95" i="32"/>
  <c r="H95" i="32"/>
  <c r="I95" i="32"/>
  <c r="J95" i="32"/>
  <c r="E96" i="32"/>
  <c r="F96" i="32"/>
  <c r="G96" i="32"/>
  <c r="H96" i="32"/>
  <c r="I96" i="32"/>
  <c r="J96" i="32"/>
  <c r="K96" i="32"/>
  <c r="E97" i="32"/>
  <c r="F97" i="32"/>
  <c r="G97" i="32"/>
  <c r="H97" i="32"/>
  <c r="I97" i="32"/>
  <c r="J97" i="32"/>
  <c r="E98" i="32"/>
  <c r="F98" i="32"/>
  <c r="G98" i="32"/>
  <c r="H98" i="32"/>
  <c r="I98" i="32"/>
  <c r="J98" i="32"/>
  <c r="E99" i="32"/>
  <c r="F99" i="32"/>
  <c r="G99" i="32"/>
  <c r="H99" i="32"/>
  <c r="I99" i="32"/>
  <c r="J99" i="32"/>
  <c r="E100" i="32"/>
  <c r="F100" i="32"/>
  <c r="G100" i="32"/>
  <c r="H100" i="32"/>
  <c r="I100" i="32"/>
  <c r="J100" i="32"/>
  <c r="K100" i="32"/>
  <c r="D101" i="32"/>
  <c r="E101" i="32"/>
  <c r="F101" i="32"/>
  <c r="G101" i="32"/>
  <c r="H101" i="32"/>
  <c r="I101" i="32"/>
  <c r="J101" i="32"/>
  <c r="E102" i="32"/>
  <c r="F102" i="32"/>
  <c r="G102" i="32"/>
  <c r="H102" i="32"/>
  <c r="I102" i="32"/>
  <c r="J102" i="32"/>
  <c r="K102" i="32"/>
  <c r="E103" i="32"/>
  <c r="F103" i="32"/>
  <c r="G103" i="32"/>
  <c r="H103" i="32"/>
  <c r="I103" i="32"/>
  <c r="J103" i="32"/>
  <c r="E104" i="32"/>
  <c r="F104" i="32"/>
  <c r="K104" i="32" s="1"/>
  <c r="G104" i="32"/>
  <c r="H104" i="32"/>
  <c r="I104" i="32"/>
  <c r="J104" i="32"/>
  <c r="E105" i="32"/>
  <c r="F105" i="32"/>
  <c r="G105" i="32"/>
  <c r="H105" i="32"/>
  <c r="I105" i="32"/>
  <c r="J105" i="32"/>
  <c r="E106" i="32"/>
  <c r="F106" i="32"/>
  <c r="G106" i="32"/>
  <c r="H106" i="32"/>
  <c r="I106" i="32"/>
  <c r="J106" i="32"/>
  <c r="E107" i="32"/>
  <c r="F107" i="32"/>
  <c r="G107" i="32"/>
  <c r="H107" i="32"/>
  <c r="I107" i="32"/>
  <c r="J107" i="32"/>
  <c r="E108" i="32"/>
  <c r="F108" i="32"/>
  <c r="G108" i="32"/>
  <c r="H108" i="32"/>
  <c r="I108" i="32"/>
  <c r="J108" i="32"/>
  <c r="E109" i="32"/>
  <c r="F109" i="32"/>
  <c r="G109" i="32"/>
  <c r="H109" i="32"/>
  <c r="I109" i="32"/>
  <c r="J109" i="32"/>
  <c r="E110" i="32"/>
  <c r="F110" i="32"/>
  <c r="G110" i="32"/>
  <c r="H110" i="32"/>
  <c r="I110" i="32"/>
  <c r="J110" i="32"/>
  <c r="E111" i="32"/>
  <c r="F111" i="32"/>
  <c r="G111" i="32"/>
  <c r="H111" i="32"/>
  <c r="I111" i="32"/>
  <c r="J111" i="32"/>
  <c r="E112" i="32"/>
  <c r="F112" i="32"/>
  <c r="K112" i="32" s="1"/>
  <c r="G112" i="32"/>
  <c r="H112" i="32"/>
  <c r="I112" i="32"/>
  <c r="J112" i="32"/>
  <c r="D17" i="32"/>
  <c r="M28" i="32" s="1"/>
  <c r="C5" i="31" s="1"/>
  <c r="E17" i="32"/>
  <c r="F17" i="32"/>
  <c r="G17" i="32"/>
  <c r="H17" i="32"/>
  <c r="I17" i="32"/>
  <c r="J17" i="32"/>
  <c r="E18" i="32"/>
  <c r="F18" i="32"/>
  <c r="K18" i="32" s="1"/>
  <c r="G18" i="32"/>
  <c r="H18" i="32"/>
  <c r="I18" i="32"/>
  <c r="J18" i="32"/>
  <c r="E19" i="32"/>
  <c r="F19" i="32"/>
  <c r="G19" i="32"/>
  <c r="H19" i="32"/>
  <c r="I19" i="32"/>
  <c r="J19" i="32"/>
  <c r="K19" i="32"/>
  <c r="E20" i="32"/>
  <c r="F20" i="32"/>
  <c r="K20" i="32" s="1"/>
  <c r="G20" i="32"/>
  <c r="H20" i="32"/>
  <c r="I20" i="32"/>
  <c r="J20" i="32"/>
  <c r="E21" i="32"/>
  <c r="F21" i="32"/>
  <c r="G21" i="32"/>
  <c r="H21" i="32"/>
  <c r="I21" i="32"/>
  <c r="J21" i="32"/>
  <c r="E22" i="32"/>
  <c r="F22" i="32"/>
  <c r="G22" i="32"/>
  <c r="H22" i="32"/>
  <c r="I22" i="32"/>
  <c r="J22" i="32"/>
  <c r="E23" i="32"/>
  <c r="F23" i="32"/>
  <c r="G23" i="32"/>
  <c r="H23" i="32"/>
  <c r="I23" i="32"/>
  <c r="J23" i="32"/>
  <c r="E24" i="32"/>
  <c r="F24" i="32"/>
  <c r="G24" i="32"/>
  <c r="H24" i="32"/>
  <c r="I24" i="32"/>
  <c r="J24" i="32"/>
  <c r="E25" i="32"/>
  <c r="F25" i="32"/>
  <c r="G25" i="32"/>
  <c r="H25" i="32"/>
  <c r="I25" i="32"/>
  <c r="J25" i="32"/>
  <c r="K25" i="32"/>
  <c r="E26" i="32"/>
  <c r="F26" i="32"/>
  <c r="G26" i="32"/>
  <c r="H26" i="32"/>
  <c r="I26" i="32"/>
  <c r="J26" i="32"/>
  <c r="E27" i="32"/>
  <c r="F27" i="32"/>
  <c r="G27" i="32"/>
  <c r="H27" i="32"/>
  <c r="I27" i="32"/>
  <c r="J27" i="32"/>
  <c r="E28" i="32"/>
  <c r="F28" i="32"/>
  <c r="G28" i="32"/>
  <c r="H28" i="32"/>
  <c r="I28" i="32"/>
  <c r="J28" i="32"/>
  <c r="E6" i="32"/>
  <c r="F6" i="32"/>
  <c r="G6" i="32"/>
  <c r="H6" i="32"/>
  <c r="I6" i="32"/>
  <c r="J6" i="32"/>
  <c r="E7" i="32"/>
  <c r="F7" i="32"/>
  <c r="G7" i="32"/>
  <c r="H7" i="32"/>
  <c r="I7" i="32"/>
  <c r="J7" i="32"/>
  <c r="K7" i="32"/>
  <c r="E8" i="32"/>
  <c r="F8" i="32"/>
  <c r="G8" i="32"/>
  <c r="H8" i="32"/>
  <c r="I8" i="32"/>
  <c r="J8" i="32"/>
  <c r="K8" i="32"/>
  <c r="E9" i="32"/>
  <c r="F9" i="32"/>
  <c r="G9" i="32"/>
  <c r="H9" i="32"/>
  <c r="I9" i="32"/>
  <c r="J9" i="32"/>
  <c r="E10" i="32"/>
  <c r="F10" i="32"/>
  <c r="K10" i="32" s="1"/>
  <c r="G10" i="32"/>
  <c r="H10" i="32"/>
  <c r="I10" i="32"/>
  <c r="J10" i="32"/>
  <c r="E11" i="32"/>
  <c r="F11" i="32"/>
  <c r="G11" i="32"/>
  <c r="H11" i="32"/>
  <c r="I11" i="32"/>
  <c r="J11" i="32"/>
  <c r="E12" i="32"/>
  <c r="F12" i="32"/>
  <c r="G12" i="32"/>
  <c r="H12" i="32"/>
  <c r="I12" i="32"/>
  <c r="J12" i="32"/>
  <c r="K12" i="32"/>
  <c r="E13" i="32"/>
  <c r="F13" i="32"/>
  <c r="G13" i="32"/>
  <c r="H13" i="32"/>
  <c r="I13" i="32"/>
  <c r="J13" i="32"/>
  <c r="E14" i="32"/>
  <c r="F14" i="32"/>
  <c r="G14" i="32"/>
  <c r="H14" i="32"/>
  <c r="I14" i="32"/>
  <c r="J14" i="32"/>
  <c r="K14" i="32"/>
  <c r="E15" i="32"/>
  <c r="F15" i="32"/>
  <c r="G15" i="32"/>
  <c r="H15" i="32"/>
  <c r="I15" i="32"/>
  <c r="J15" i="32"/>
  <c r="E16" i="32"/>
  <c r="F16" i="32"/>
  <c r="G16" i="32"/>
  <c r="H16" i="32"/>
  <c r="I16" i="32"/>
  <c r="J16" i="32"/>
  <c r="G5" i="32"/>
  <c r="H5" i="32"/>
  <c r="I5" i="32"/>
  <c r="J5" i="32"/>
  <c r="F5" i="32"/>
  <c r="K5" i="32" s="1"/>
  <c r="E5" i="32"/>
  <c r="D5" i="32"/>
  <c r="M16" i="32" s="1"/>
  <c r="C4" i="31" s="1"/>
  <c r="D17" i="3"/>
  <c r="C5" i="2" s="1"/>
  <c r="E17" i="3"/>
  <c r="F17" i="3"/>
  <c r="K17" i="3" s="1"/>
  <c r="G17" i="3"/>
  <c r="H17" i="3"/>
  <c r="I17" i="3"/>
  <c r="J17" i="3"/>
  <c r="E18" i="3"/>
  <c r="F18" i="3"/>
  <c r="G18" i="3"/>
  <c r="H18" i="3"/>
  <c r="I18" i="3"/>
  <c r="J18" i="3"/>
  <c r="K18" i="3"/>
  <c r="E19" i="3"/>
  <c r="F19" i="3"/>
  <c r="K19" i="3" s="1"/>
  <c r="G19" i="3"/>
  <c r="H19" i="3"/>
  <c r="I19" i="3"/>
  <c r="J19" i="3"/>
  <c r="E20" i="3"/>
  <c r="F20" i="3"/>
  <c r="G20" i="3"/>
  <c r="H20" i="3"/>
  <c r="I20" i="3"/>
  <c r="J20" i="3"/>
  <c r="K20" i="3"/>
  <c r="E21" i="3"/>
  <c r="F21" i="3"/>
  <c r="K21" i="3" s="1"/>
  <c r="G21" i="3"/>
  <c r="H21" i="3"/>
  <c r="I21" i="3"/>
  <c r="J21" i="3"/>
  <c r="E22" i="3"/>
  <c r="F22" i="3"/>
  <c r="G22" i="3"/>
  <c r="H22" i="3"/>
  <c r="I22" i="3"/>
  <c r="J22" i="3"/>
  <c r="K22" i="3"/>
  <c r="E23" i="3"/>
  <c r="F23" i="3"/>
  <c r="G23" i="3"/>
  <c r="H23" i="3"/>
  <c r="I23" i="3"/>
  <c r="J23" i="3"/>
  <c r="K23" i="3"/>
  <c r="E24" i="3"/>
  <c r="F24" i="3"/>
  <c r="G24" i="3"/>
  <c r="H24" i="3"/>
  <c r="I24" i="3"/>
  <c r="J24" i="3"/>
  <c r="K24" i="3"/>
  <c r="E25" i="3"/>
  <c r="F25" i="3"/>
  <c r="G25" i="3"/>
  <c r="H25" i="3"/>
  <c r="I25" i="3"/>
  <c r="K25" i="3" s="1"/>
  <c r="J25" i="3"/>
  <c r="E26" i="3"/>
  <c r="F26" i="3"/>
  <c r="K26" i="3" s="1"/>
  <c r="G26" i="3"/>
  <c r="H26" i="3"/>
  <c r="I26" i="3"/>
  <c r="J26" i="3"/>
  <c r="E27" i="3"/>
  <c r="F27" i="3"/>
  <c r="G27" i="3"/>
  <c r="H27" i="3"/>
  <c r="I27" i="3"/>
  <c r="J27" i="3"/>
  <c r="K27" i="3"/>
  <c r="E28" i="3"/>
  <c r="F28" i="3"/>
  <c r="K28" i="3" s="1"/>
  <c r="G28" i="3"/>
  <c r="H28" i="3"/>
  <c r="I28" i="3"/>
  <c r="J28" i="3"/>
  <c r="D29" i="3"/>
  <c r="C6" i="2" s="1"/>
  <c r="E29" i="3"/>
  <c r="F29" i="3"/>
  <c r="G29" i="3"/>
  <c r="H29" i="3"/>
  <c r="I29" i="3"/>
  <c r="J29" i="3"/>
  <c r="K29" i="3"/>
  <c r="D30" i="3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E30" i="3"/>
  <c r="F30" i="3"/>
  <c r="K30" i="3" s="1"/>
  <c r="G30" i="3"/>
  <c r="H30" i="3"/>
  <c r="I30" i="3"/>
  <c r="J30" i="3"/>
  <c r="E31" i="3"/>
  <c r="F31" i="3"/>
  <c r="G31" i="3"/>
  <c r="H31" i="3"/>
  <c r="I31" i="3"/>
  <c r="J31" i="3"/>
  <c r="K31" i="3"/>
  <c r="E32" i="3"/>
  <c r="F32" i="3"/>
  <c r="G32" i="3"/>
  <c r="H32" i="3"/>
  <c r="I32" i="3"/>
  <c r="J32" i="3"/>
  <c r="K32" i="3"/>
  <c r="E33" i="3"/>
  <c r="F33" i="3"/>
  <c r="G33" i="3"/>
  <c r="H33" i="3"/>
  <c r="I33" i="3"/>
  <c r="J33" i="3"/>
  <c r="K33" i="3"/>
  <c r="E34" i="3"/>
  <c r="F34" i="3"/>
  <c r="G34" i="3"/>
  <c r="H34" i="3"/>
  <c r="I34" i="3"/>
  <c r="J34" i="3"/>
  <c r="K34" i="3"/>
  <c r="E35" i="3"/>
  <c r="F35" i="3"/>
  <c r="K35" i="3" s="1"/>
  <c r="G35" i="3"/>
  <c r="H35" i="3"/>
  <c r="I35" i="3"/>
  <c r="J35" i="3"/>
  <c r="E36" i="3"/>
  <c r="F36" i="3"/>
  <c r="G36" i="3"/>
  <c r="H36" i="3"/>
  <c r="I36" i="3"/>
  <c r="J36" i="3"/>
  <c r="K36" i="3"/>
  <c r="E37" i="3"/>
  <c r="F37" i="3"/>
  <c r="K37" i="3" s="1"/>
  <c r="G37" i="3"/>
  <c r="H37" i="3"/>
  <c r="I37" i="3"/>
  <c r="J37" i="3"/>
  <c r="E38" i="3"/>
  <c r="F38" i="3"/>
  <c r="G38" i="3"/>
  <c r="H38" i="3"/>
  <c r="I38" i="3"/>
  <c r="J38" i="3"/>
  <c r="K38" i="3"/>
  <c r="E39" i="3"/>
  <c r="F39" i="3"/>
  <c r="K39" i="3" s="1"/>
  <c r="G39" i="3"/>
  <c r="H39" i="3"/>
  <c r="I39" i="3"/>
  <c r="J39" i="3"/>
  <c r="E40" i="3"/>
  <c r="F40" i="3"/>
  <c r="G40" i="3"/>
  <c r="H40" i="3"/>
  <c r="I40" i="3"/>
  <c r="J40" i="3"/>
  <c r="K40" i="3"/>
  <c r="D41" i="3"/>
  <c r="C7" i="2" s="1"/>
  <c r="E41" i="3"/>
  <c r="F41" i="3"/>
  <c r="G41" i="3"/>
  <c r="H41" i="3"/>
  <c r="I41" i="3"/>
  <c r="J41" i="3"/>
  <c r="K41" i="3"/>
  <c r="E42" i="3"/>
  <c r="F42" i="3"/>
  <c r="G42" i="3"/>
  <c r="H42" i="3"/>
  <c r="I42" i="3"/>
  <c r="J42" i="3"/>
  <c r="K42" i="3"/>
  <c r="E43" i="3"/>
  <c r="F43" i="3"/>
  <c r="G43" i="3"/>
  <c r="H43" i="3"/>
  <c r="I43" i="3"/>
  <c r="J43" i="3"/>
  <c r="K43" i="3"/>
  <c r="E44" i="3"/>
  <c r="F44" i="3"/>
  <c r="G44" i="3"/>
  <c r="H44" i="3"/>
  <c r="I44" i="3"/>
  <c r="J44" i="3"/>
  <c r="K44" i="3"/>
  <c r="E45" i="3"/>
  <c r="F45" i="3"/>
  <c r="G45" i="3"/>
  <c r="H45" i="3"/>
  <c r="I45" i="3"/>
  <c r="J45" i="3"/>
  <c r="K45" i="3" s="1"/>
  <c r="E46" i="3"/>
  <c r="F46" i="3"/>
  <c r="K46" i="3" s="1"/>
  <c r="G46" i="3"/>
  <c r="H46" i="3"/>
  <c r="I46" i="3"/>
  <c r="J46" i="3"/>
  <c r="E47" i="3"/>
  <c r="F47" i="3"/>
  <c r="G47" i="3"/>
  <c r="H47" i="3"/>
  <c r="I47" i="3"/>
  <c r="J47" i="3"/>
  <c r="K47" i="3"/>
  <c r="E48" i="3"/>
  <c r="F48" i="3"/>
  <c r="K48" i="3" s="1"/>
  <c r="G48" i="3"/>
  <c r="H48" i="3"/>
  <c r="I48" i="3"/>
  <c r="J48" i="3"/>
  <c r="E49" i="3"/>
  <c r="F49" i="3"/>
  <c r="G49" i="3"/>
  <c r="H49" i="3"/>
  <c r="I49" i="3"/>
  <c r="J49" i="3"/>
  <c r="K49" i="3"/>
  <c r="E50" i="3"/>
  <c r="F50" i="3"/>
  <c r="G50" i="3"/>
  <c r="H50" i="3"/>
  <c r="I50" i="3"/>
  <c r="J50" i="3"/>
  <c r="K50" i="3"/>
  <c r="E51" i="3"/>
  <c r="F51" i="3"/>
  <c r="G51" i="3"/>
  <c r="H51" i="3"/>
  <c r="I51" i="3"/>
  <c r="J51" i="3"/>
  <c r="K51" i="3"/>
  <c r="E52" i="3"/>
  <c r="F52" i="3"/>
  <c r="G52" i="3"/>
  <c r="H52" i="3"/>
  <c r="I52" i="3"/>
  <c r="J52" i="3"/>
  <c r="K52" i="3"/>
  <c r="D53" i="3"/>
  <c r="C8" i="2" s="1"/>
  <c r="E53" i="3"/>
  <c r="F53" i="3"/>
  <c r="G53" i="3"/>
  <c r="H53" i="3"/>
  <c r="I53" i="3"/>
  <c r="J53" i="3"/>
  <c r="K53" i="3"/>
  <c r="E54" i="3"/>
  <c r="F54" i="3"/>
  <c r="G54" i="3"/>
  <c r="H54" i="3"/>
  <c r="I54" i="3"/>
  <c r="J54" i="3"/>
  <c r="K54" i="3"/>
  <c r="E55" i="3"/>
  <c r="F55" i="3"/>
  <c r="K55" i="3" s="1"/>
  <c r="G55" i="3"/>
  <c r="H55" i="3"/>
  <c r="I55" i="3"/>
  <c r="J55" i="3"/>
  <c r="E56" i="3"/>
  <c r="F56" i="3"/>
  <c r="G56" i="3"/>
  <c r="H56" i="3"/>
  <c r="I56" i="3"/>
  <c r="J56" i="3"/>
  <c r="K56" i="3"/>
  <c r="E57" i="3"/>
  <c r="F57" i="3"/>
  <c r="K57" i="3" s="1"/>
  <c r="G57" i="3"/>
  <c r="H57" i="3"/>
  <c r="I57" i="3"/>
  <c r="J57" i="3"/>
  <c r="E58" i="3"/>
  <c r="F58" i="3"/>
  <c r="G58" i="3"/>
  <c r="H58" i="3"/>
  <c r="I58" i="3"/>
  <c r="J58" i="3"/>
  <c r="K58" i="3"/>
  <c r="E59" i="3"/>
  <c r="F59" i="3"/>
  <c r="K59" i="3" s="1"/>
  <c r="G59" i="3"/>
  <c r="H59" i="3"/>
  <c r="I59" i="3"/>
  <c r="J59" i="3"/>
  <c r="E60" i="3"/>
  <c r="F60" i="3"/>
  <c r="G60" i="3"/>
  <c r="H60" i="3"/>
  <c r="I60" i="3"/>
  <c r="J60" i="3"/>
  <c r="K60" i="3"/>
  <c r="E61" i="3"/>
  <c r="F61" i="3"/>
  <c r="G61" i="3"/>
  <c r="H61" i="3"/>
  <c r="I61" i="3"/>
  <c r="J61" i="3"/>
  <c r="K61" i="3"/>
  <c r="E62" i="3"/>
  <c r="F62" i="3"/>
  <c r="G62" i="3"/>
  <c r="H62" i="3"/>
  <c r="I62" i="3"/>
  <c r="J62" i="3"/>
  <c r="K62" i="3"/>
  <c r="E63" i="3"/>
  <c r="F63" i="3"/>
  <c r="G63" i="3"/>
  <c r="H63" i="3"/>
  <c r="I63" i="3"/>
  <c r="J63" i="3"/>
  <c r="K63" i="3"/>
  <c r="E64" i="3"/>
  <c r="F64" i="3"/>
  <c r="K64" i="3" s="1"/>
  <c r="G64" i="3"/>
  <c r="H64" i="3"/>
  <c r="I64" i="3"/>
  <c r="J64" i="3"/>
  <c r="D65" i="3"/>
  <c r="C9" i="2" s="1"/>
  <c r="E65" i="3"/>
  <c r="F65" i="3"/>
  <c r="G65" i="3"/>
  <c r="H65" i="3"/>
  <c r="I65" i="3"/>
  <c r="J65" i="3"/>
  <c r="K65" i="3"/>
  <c r="D66" i="3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E66" i="3"/>
  <c r="F66" i="3"/>
  <c r="K66" i="3" s="1"/>
  <c r="G66" i="3"/>
  <c r="H66" i="3"/>
  <c r="I66" i="3"/>
  <c r="J66" i="3"/>
  <c r="E67" i="3"/>
  <c r="F67" i="3"/>
  <c r="G67" i="3"/>
  <c r="H67" i="3"/>
  <c r="I67" i="3"/>
  <c r="J67" i="3"/>
  <c r="K67" i="3"/>
  <c r="E68" i="3"/>
  <c r="F68" i="3"/>
  <c r="K68" i="3" s="1"/>
  <c r="G68" i="3"/>
  <c r="H68" i="3"/>
  <c r="I68" i="3"/>
  <c r="J68" i="3"/>
  <c r="E69" i="3"/>
  <c r="F69" i="3"/>
  <c r="G69" i="3"/>
  <c r="H69" i="3"/>
  <c r="I69" i="3"/>
  <c r="J69" i="3"/>
  <c r="K69" i="3"/>
  <c r="E70" i="3"/>
  <c r="F70" i="3"/>
  <c r="G70" i="3"/>
  <c r="H70" i="3"/>
  <c r="I70" i="3"/>
  <c r="J70" i="3"/>
  <c r="K70" i="3"/>
  <c r="E71" i="3"/>
  <c r="F71" i="3"/>
  <c r="G71" i="3"/>
  <c r="H71" i="3"/>
  <c r="I71" i="3"/>
  <c r="J71" i="3"/>
  <c r="K71" i="3"/>
  <c r="E72" i="3"/>
  <c r="F72" i="3"/>
  <c r="G72" i="3"/>
  <c r="H72" i="3"/>
  <c r="I72" i="3"/>
  <c r="J72" i="3"/>
  <c r="K72" i="3"/>
  <c r="E73" i="3"/>
  <c r="F73" i="3"/>
  <c r="K73" i="3" s="1"/>
  <c r="G73" i="3"/>
  <c r="H73" i="3"/>
  <c r="I73" i="3"/>
  <c r="J73" i="3"/>
  <c r="E74" i="3"/>
  <c r="F74" i="3"/>
  <c r="G74" i="3"/>
  <c r="H74" i="3"/>
  <c r="I74" i="3"/>
  <c r="J74" i="3"/>
  <c r="K74" i="3"/>
  <c r="E75" i="3"/>
  <c r="F75" i="3"/>
  <c r="K75" i="3" s="1"/>
  <c r="G75" i="3"/>
  <c r="H75" i="3"/>
  <c r="I75" i="3"/>
  <c r="J75" i="3"/>
  <c r="E76" i="3"/>
  <c r="F76" i="3"/>
  <c r="G76" i="3"/>
  <c r="H76" i="3"/>
  <c r="I76" i="3"/>
  <c r="J76" i="3"/>
  <c r="K76" i="3"/>
  <c r="D77" i="3"/>
  <c r="C10" i="2" s="1"/>
  <c r="E77" i="3"/>
  <c r="F77" i="3"/>
  <c r="K77" i="3" s="1"/>
  <c r="G77" i="3"/>
  <c r="H77" i="3"/>
  <c r="I77" i="3"/>
  <c r="J77" i="3"/>
  <c r="E78" i="3"/>
  <c r="F78" i="3"/>
  <c r="G78" i="3"/>
  <c r="H78" i="3"/>
  <c r="I78" i="3"/>
  <c r="J78" i="3"/>
  <c r="K78" i="3"/>
  <c r="E79" i="3"/>
  <c r="F79" i="3"/>
  <c r="K79" i="3" s="1"/>
  <c r="G79" i="3"/>
  <c r="H79" i="3"/>
  <c r="I79" i="3"/>
  <c r="J79" i="3"/>
  <c r="E80" i="3"/>
  <c r="F80" i="3"/>
  <c r="G80" i="3"/>
  <c r="H80" i="3"/>
  <c r="I80" i="3"/>
  <c r="J80" i="3"/>
  <c r="K80" i="3"/>
  <c r="E81" i="3"/>
  <c r="F81" i="3"/>
  <c r="K81" i="3" s="1"/>
  <c r="G81" i="3"/>
  <c r="H81" i="3"/>
  <c r="I81" i="3"/>
  <c r="J81" i="3"/>
  <c r="E82" i="3"/>
  <c r="F82" i="3"/>
  <c r="G82" i="3"/>
  <c r="H82" i="3"/>
  <c r="I82" i="3"/>
  <c r="J82" i="3"/>
  <c r="K82" i="3"/>
  <c r="E83" i="3"/>
  <c r="F83" i="3"/>
  <c r="G83" i="3"/>
  <c r="H83" i="3"/>
  <c r="I83" i="3"/>
  <c r="J83" i="3"/>
  <c r="K83" i="3"/>
  <c r="E84" i="3"/>
  <c r="F84" i="3"/>
  <c r="K84" i="3" s="1"/>
  <c r="G84" i="3"/>
  <c r="H84" i="3"/>
  <c r="I84" i="3"/>
  <c r="J84" i="3"/>
  <c r="E85" i="3"/>
  <c r="F85" i="3"/>
  <c r="G85" i="3"/>
  <c r="H85" i="3"/>
  <c r="I85" i="3"/>
  <c r="J85" i="3"/>
  <c r="K85" i="3"/>
  <c r="E86" i="3"/>
  <c r="F86" i="3"/>
  <c r="K86" i="3" s="1"/>
  <c r="G86" i="3"/>
  <c r="H86" i="3"/>
  <c r="I86" i="3"/>
  <c r="J86" i="3"/>
  <c r="E87" i="3"/>
  <c r="F87" i="3"/>
  <c r="G87" i="3"/>
  <c r="H87" i="3"/>
  <c r="I87" i="3"/>
  <c r="J87" i="3"/>
  <c r="K87" i="3"/>
  <c r="E88" i="3"/>
  <c r="F88" i="3"/>
  <c r="K88" i="3" s="1"/>
  <c r="G88" i="3"/>
  <c r="H88" i="3"/>
  <c r="I88" i="3"/>
  <c r="J88" i="3"/>
  <c r="D89" i="3"/>
  <c r="C11" i="2" s="1"/>
  <c r="E89" i="3"/>
  <c r="F89" i="3"/>
  <c r="G89" i="3"/>
  <c r="H89" i="3"/>
  <c r="I89" i="3"/>
  <c r="J89" i="3"/>
  <c r="K89" i="3"/>
  <c r="D90" i="3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E90" i="3"/>
  <c r="F90" i="3"/>
  <c r="G90" i="3"/>
  <c r="H90" i="3"/>
  <c r="I90" i="3"/>
  <c r="J90" i="3"/>
  <c r="K90" i="3"/>
  <c r="E91" i="3"/>
  <c r="F91" i="3"/>
  <c r="G91" i="3"/>
  <c r="H91" i="3"/>
  <c r="I91" i="3"/>
  <c r="J91" i="3"/>
  <c r="K91" i="3"/>
  <c r="E92" i="3"/>
  <c r="F92" i="3"/>
  <c r="G92" i="3"/>
  <c r="H92" i="3"/>
  <c r="I92" i="3"/>
  <c r="J92" i="3"/>
  <c r="K92" i="3"/>
  <c r="E93" i="3"/>
  <c r="F93" i="3"/>
  <c r="K93" i="3" s="1"/>
  <c r="G93" i="3"/>
  <c r="H93" i="3"/>
  <c r="I93" i="3"/>
  <c r="J93" i="3"/>
  <c r="E94" i="3"/>
  <c r="F94" i="3"/>
  <c r="G94" i="3"/>
  <c r="H94" i="3"/>
  <c r="I94" i="3"/>
  <c r="J94" i="3"/>
  <c r="K94" i="3"/>
  <c r="E95" i="3"/>
  <c r="F95" i="3"/>
  <c r="K95" i="3" s="1"/>
  <c r="G95" i="3"/>
  <c r="H95" i="3"/>
  <c r="I95" i="3"/>
  <c r="J95" i="3"/>
  <c r="E96" i="3"/>
  <c r="F96" i="3"/>
  <c r="G96" i="3"/>
  <c r="H96" i="3"/>
  <c r="I96" i="3"/>
  <c r="J96" i="3"/>
  <c r="K96" i="3"/>
  <c r="E97" i="3"/>
  <c r="F97" i="3"/>
  <c r="K97" i="3" s="1"/>
  <c r="G97" i="3"/>
  <c r="H97" i="3"/>
  <c r="I97" i="3"/>
  <c r="J97" i="3"/>
  <c r="E98" i="3"/>
  <c r="F98" i="3"/>
  <c r="G98" i="3"/>
  <c r="H98" i="3"/>
  <c r="I98" i="3"/>
  <c r="J98" i="3"/>
  <c r="K98" i="3"/>
  <c r="E99" i="3"/>
  <c r="F99" i="3"/>
  <c r="G99" i="3"/>
  <c r="H99" i="3"/>
  <c r="I99" i="3"/>
  <c r="J99" i="3"/>
  <c r="K99" i="3"/>
  <c r="E100" i="3"/>
  <c r="F100" i="3"/>
  <c r="G100" i="3"/>
  <c r="H100" i="3"/>
  <c r="I100" i="3"/>
  <c r="J100" i="3"/>
  <c r="K100" i="3"/>
  <c r="D101" i="3"/>
  <c r="C12" i="2" s="1"/>
  <c r="E101" i="3"/>
  <c r="F101" i="3"/>
  <c r="G101" i="3"/>
  <c r="H101" i="3"/>
  <c r="I101" i="3"/>
  <c r="J101" i="3"/>
  <c r="K101" i="3"/>
  <c r="D102" i="3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E102" i="3"/>
  <c r="F102" i="3"/>
  <c r="G102" i="3"/>
  <c r="H102" i="3"/>
  <c r="I102" i="3"/>
  <c r="J102" i="3"/>
  <c r="K102" i="3"/>
  <c r="E103" i="3"/>
  <c r="F103" i="3"/>
  <c r="G103" i="3"/>
  <c r="H103" i="3"/>
  <c r="I103" i="3"/>
  <c r="J103" i="3"/>
  <c r="K103" i="3"/>
  <c r="E104" i="3"/>
  <c r="F104" i="3"/>
  <c r="K104" i="3" s="1"/>
  <c r="G104" i="3"/>
  <c r="H104" i="3"/>
  <c r="I104" i="3"/>
  <c r="J104" i="3"/>
  <c r="E105" i="3"/>
  <c r="F105" i="3"/>
  <c r="G105" i="3"/>
  <c r="H105" i="3"/>
  <c r="I105" i="3"/>
  <c r="J105" i="3"/>
  <c r="K105" i="3"/>
  <c r="E106" i="3"/>
  <c r="F106" i="3"/>
  <c r="K106" i="3" s="1"/>
  <c r="G106" i="3"/>
  <c r="H106" i="3"/>
  <c r="I106" i="3"/>
  <c r="J106" i="3"/>
  <c r="E107" i="3"/>
  <c r="F107" i="3"/>
  <c r="G107" i="3"/>
  <c r="H107" i="3"/>
  <c r="I107" i="3"/>
  <c r="J107" i="3"/>
  <c r="K107" i="3"/>
  <c r="E108" i="3"/>
  <c r="F108" i="3"/>
  <c r="G108" i="3"/>
  <c r="H108" i="3"/>
  <c r="I108" i="3"/>
  <c r="J108" i="3"/>
  <c r="K108" i="3"/>
  <c r="E109" i="3"/>
  <c r="F109" i="3"/>
  <c r="G109" i="3"/>
  <c r="H109" i="3"/>
  <c r="I109" i="3"/>
  <c r="J109" i="3"/>
  <c r="K109" i="3"/>
  <c r="E110" i="3"/>
  <c r="F110" i="3"/>
  <c r="G110" i="3"/>
  <c r="H110" i="3"/>
  <c r="I110" i="3"/>
  <c r="J110" i="3"/>
  <c r="K110" i="3"/>
  <c r="E111" i="3"/>
  <c r="F111" i="3"/>
  <c r="K111" i="3" s="1"/>
  <c r="G111" i="3"/>
  <c r="H111" i="3"/>
  <c r="I111" i="3"/>
  <c r="J111" i="3"/>
  <c r="E112" i="3"/>
  <c r="F112" i="3"/>
  <c r="G112" i="3"/>
  <c r="H112" i="3"/>
  <c r="I112" i="3"/>
  <c r="J112" i="3"/>
  <c r="K112" i="3"/>
  <c r="K8" i="3"/>
  <c r="K5" i="3"/>
  <c r="F6" i="3"/>
  <c r="G6" i="3"/>
  <c r="H6" i="3"/>
  <c r="I6" i="3"/>
  <c r="J6" i="3"/>
  <c r="K6" i="3" s="1"/>
  <c r="F7" i="3"/>
  <c r="K7" i="3" s="1"/>
  <c r="G7" i="3"/>
  <c r="H7" i="3"/>
  <c r="I7" i="3"/>
  <c r="J7" i="3"/>
  <c r="F8" i="3"/>
  <c r="G8" i="3"/>
  <c r="H8" i="3"/>
  <c r="I8" i="3"/>
  <c r="J8" i="3"/>
  <c r="F9" i="3"/>
  <c r="K9" i="3" s="1"/>
  <c r="G9" i="3"/>
  <c r="H9" i="3"/>
  <c r="I9" i="3"/>
  <c r="J9" i="3"/>
  <c r="F10" i="3"/>
  <c r="K10" i="3" s="1"/>
  <c r="G10" i="3"/>
  <c r="H10" i="3"/>
  <c r="I10" i="3"/>
  <c r="J10" i="3"/>
  <c r="F11" i="3"/>
  <c r="K11" i="3" s="1"/>
  <c r="G11" i="3"/>
  <c r="H11" i="3"/>
  <c r="I11" i="3"/>
  <c r="J11" i="3"/>
  <c r="F12" i="3"/>
  <c r="K12" i="3" s="1"/>
  <c r="G12" i="3"/>
  <c r="H12" i="3"/>
  <c r="I12" i="3"/>
  <c r="J12" i="3"/>
  <c r="F13" i="3"/>
  <c r="K13" i="3" s="1"/>
  <c r="G13" i="3"/>
  <c r="H13" i="3"/>
  <c r="I13" i="3"/>
  <c r="J13" i="3"/>
  <c r="F14" i="3"/>
  <c r="G14" i="3"/>
  <c r="H14" i="3"/>
  <c r="I14" i="3"/>
  <c r="J14" i="3"/>
  <c r="K14" i="3" s="1"/>
  <c r="F15" i="3"/>
  <c r="K15" i="3" s="1"/>
  <c r="G15" i="3"/>
  <c r="H15" i="3"/>
  <c r="I15" i="3"/>
  <c r="J15" i="3"/>
  <c r="F16" i="3"/>
  <c r="K16" i="3" s="1"/>
  <c r="G16" i="3"/>
  <c r="H16" i="3"/>
  <c r="I16" i="3"/>
  <c r="J16" i="3"/>
  <c r="G5" i="3"/>
  <c r="H5" i="3"/>
  <c r="I5" i="3"/>
  <c r="J5" i="3"/>
  <c r="F5" i="3"/>
  <c r="E16" i="3"/>
  <c r="E7" i="3"/>
  <c r="E8" i="3"/>
  <c r="E9" i="3"/>
  <c r="E10" i="3"/>
  <c r="E11" i="3"/>
  <c r="E12" i="3"/>
  <c r="E13" i="3"/>
  <c r="E14" i="3"/>
  <c r="E15" i="3"/>
  <c r="E6" i="3"/>
  <c r="E5" i="3"/>
  <c r="D5" i="3"/>
  <c r="C4" i="2" s="1"/>
  <c r="N16" i="38" l="1"/>
  <c r="D4" i="26" s="1"/>
  <c r="N40" i="36"/>
  <c r="D6" i="8" s="1"/>
  <c r="N76" i="36"/>
  <c r="D9" i="8" s="1"/>
  <c r="N28" i="36"/>
  <c r="D5" i="8" s="1"/>
  <c r="N112" i="36"/>
  <c r="D12" i="8" s="1"/>
  <c r="N100" i="36"/>
  <c r="D11" i="8" s="1"/>
  <c r="N88" i="36"/>
  <c r="D10" i="8" s="1"/>
  <c r="N124" i="36"/>
  <c r="D13" i="8" s="1"/>
  <c r="N16" i="36"/>
  <c r="D4" i="8" s="1"/>
  <c r="N64" i="36"/>
  <c r="D8" i="8" s="1"/>
  <c r="N52" i="36"/>
  <c r="D7" i="8" s="1"/>
  <c r="N28" i="34"/>
  <c r="D5" i="7" s="1"/>
  <c r="N76" i="34"/>
  <c r="D9" i="7" s="1"/>
  <c r="D18" i="34"/>
  <c r="D19" i="34" s="1"/>
  <c r="D20" i="34" s="1"/>
  <c r="D21" i="34" s="1"/>
  <c r="D22" i="34" s="1"/>
  <c r="D23" i="34" s="1"/>
  <c r="D24" i="34" s="1"/>
  <c r="D25" i="34" s="1"/>
  <c r="D26" i="34" s="1"/>
  <c r="D27" i="34" s="1"/>
  <c r="D28" i="34" s="1"/>
  <c r="N40" i="34"/>
  <c r="D6" i="7" s="1"/>
  <c r="N100" i="34"/>
  <c r="D11" i="7" s="1"/>
  <c r="N64" i="34"/>
  <c r="D8" i="7" s="1"/>
  <c r="D78" i="34"/>
  <c r="D79" i="34" s="1"/>
  <c r="D80" i="34" s="1"/>
  <c r="D81" i="34" s="1"/>
  <c r="D82" i="34" s="1"/>
  <c r="D83" i="34" s="1"/>
  <c r="D84" i="34" s="1"/>
  <c r="D85" i="34" s="1"/>
  <c r="D86" i="34" s="1"/>
  <c r="D87" i="34" s="1"/>
  <c r="D88" i="34" s="1"/>
  <c r="N88" i="34"/>
  <c r="D10" i="7" s="1"/>
  <c r="D42" i="34"/>
  <c r="D43" i="34" s="1"/>
  <c r="D44" i="34" s="1"/>
  <c r="D45" i="34" s="1"/>
  <c r="D46" i="34" s="1"/>
  <c r="D47" i="34" s="1"/>
  <c r="D48" i="34" s="1"/>
  <c r="D49" i="34" s="1"/>
  <c r="D50" i="34" s="1"/>
  <c r="D51" i="34" s="1"/>
  <c r="D52" i="34" s="1"/>
  <c r="D6" i="34"/>
  <c r="D7" i="34" s="1"/>
  <c r="D8" i="34" s="1"/>
  <c r="D9" i="34" s="1"/>
  <c r="D10" i="34" s="1"/>
  <c r="D11" i="34" s="1"/>
  <c r="D12" i="34" s="1"/>
  <c r="D13" i="34" s="1"/>
  <c r="D14" i="34" s="1"/>
  <c r="D15" i="34" s="1"/>
  <c r="D16" i="34" s="1"/>
  <c r="D66" i="34"/>
  <c r="D67" i="34" s="1"/>
  <c r="D68" i="34" s="1"/>
  <c r="D69" i="34" s="1"/>
  <c r="D70" i="34" s="1"/>
  <c r="D71" i="34" s="1"/>
  <c r="D72" i="34" s="1"/>
  <c r="D73" i="34" s="1"/>
  <c r="D74" i="34" s="1"/>
  <c r="D75" i="34" s="1"/>
  <c r="D76" i="34" s="1"/>
  <c r="N88" i="3"/>
  <c r="D10" i="2" s="1"/>
  <c r="K106" i="32"/>
  <c r="K58" i="32"/>
  <c r="K68" i="32"/>
  <c r="K60" i="32"/>
  <c r="K22" i="32"/>
  <c r="K78" i="32"/>
  <c r="K27" i="32"/>
  <c r="K70" i="32"/>
  <c r="K24" i="32"/>
  <c r="K30" i="32"/>
  <c r="K11" i="32"/>
  <c r="K17" i="32"/>
  <c r="K98" i="32"/>
  <c r="K35" i="32"/>
  <c r="K6" i="32"/>
  <c r="N16" i="32" s="1"/>
  <c r="D4" i="31" s="1"/>
  <c r="K40" i="32"/>
  <c r="K32" i="32"/>
  <c r="K110" i="32"/>
  <c r="K42" i="32"/>
  <c r="K52" i="32"/>
  <c r="K15" i="32"/>
  <c r="K64" i="32"/>
  <c r="K74" i="32"/>
  <c r="K66" i="32"/>
  <c r="K38" i="32"/>
  <c r="K103" i="32"/>
  <c r="K108" i="32"/>
  <c r="K88" i="32"/>
  <c r="K50" i="32"/>
  <c r="K13" i="32"/>
  <c r="K72" i="32"/>
  <c r="K26" i="32"/>
  <c r="K21" i="32"/>
  <c r="K28" i="32"/>
  <c r="K23" i="32"/>
  <c r="K69" i="32"/>
  <c r="K54" i="32"/>
  <c r="K84" i="32"/>
  <c r="K16" i="32"/>
  <c r="K9" i="32"/>
  <c r="K86" i="32"/>
  <c r="K76" i="32"/>
  <c r="K51" i="32"/>
  <c r="K29" i="32"/>
  <c r="D18" i="32"/>
  <c r="D19" i="32" s="1"/>
  <c r="D20" i="32" s="1"/>
  <c r="D21" i="32" s="1"/>
  <c r="D22" i="32" s="1"/>
  <c r="D23" i="32" s="1"/>
  <c r="D24" i="32" s="1"/>
  <c r="D25" i="32" s="1"/>
  <c r="D26" i="32" s="1"/>
  <c r="D27" i="32" s="1"/>
  <c r="D28" i="32" s="1"/>
  <c r="K97" i="32"/>
  <c r="K63" i="32"/>
  <c r="K41" i="32"/>
  <c r="K109" i="32"/>
  <c r="K75" i="32"/>
  <c r="K53" i="32"/>
  <c r="D30" i="32"/>
  <c r="D31" i="32" s="1"/>
  <c r="D32" i="32" s="1"/>
  <c r="D33" i="32" s="1"/>
  <c r="D34" i="32" s="1"/>
  <c r="D35" i="32" s="1"/>
  <c r="D36" i="32" s="1"/>
  <c r="D37" i="32" s="1"/>
  <c r="D38" i="32" s="1"/>
  <c r="D39" i="32" s="1"/>
  <c r="D40" i="32" s="1"/>
  <c r="M40" i="32"/>
  <c r="C6" i="31" s="1"/>
  <c r="K93" i="32"/>
  <c r="D6" i="32"/>
  <c r="D7" i="32" s="1"/>
  <c r="D8" i="32" s="1"/>
  <c r="D9" i="32" s="1"/>
  <c r="D10" i="32" s="1"/>
  <c r="D11" i="32" s="1"/>
  <c r="D12" i="32" s="1"/>
  <c r="D13" i="32" s="1"/>
  <c r="D14" i="32" s="1"/>
  <c r="D15" i="32" s="1"/>
  <c r="D16" i="32" s="1"/>
  <c r="K95" i="32"/>
  <c r="K107" i="32"/>
  <c r="K43" i="32"/>
  <c r="K111" i="32"/>
  <c r="K89" i="32"/>
  <c r="D66" i="32"/>
  <c r="D67" i="32" s="1"/>
  <c r="D68" i="32" s="1"/>
  <c r="D69" i="32" s="1"/>
  <c r="D70" i="32" s="1"/>
  <c r="D71" i="32" s="1"/>
  <c r="D72" i="32" s="1"/>
  <c r="D73" i="32" s="1"/>
  <c r="D74" i="32" s="1"/>
  <c r="D75" i="32" s="1"/>
  <c r="D76" i="32" s="1"/>
  <c r="M76" i="32"/>
  <c r="C9" i="31" s="1"/>
  <c r="K55" i="32"/>
  <c r="K81" i="32"/>
  <c r="K47" i="32"/>
  <c r="K59" i="32"/>
  <c r="K105" i="32"/>
  <c r="K71" i="32"/>
  <c r="K37" i="32"/>
  <c r="K83" i="32"/>
  <c r="K49" i="32"/>
  <c r="K61" i="32"/>
  <c r="K73" i="32"/>
  <c r="K39" i="32"/>
  <c r="K85" i="32"/>
  <c r="K87" i="32"/>
  <c r="K65" i="32"/>
  <c r="D42" i="32"/>
  <c r="D43" i="32" s="1"/>
  <c r="D44" i="32" s="1"/>
  <c r="D45" i="32" s="1"/>
  <c r="D46" i="32" s="1"/>
  <c r="D47" i="32" s="1"/>
  <c r="D48" i="32" s="1"/>
  <c r="D49" i="32" s="1"/>
  <c r="D50" i="32" s="1"/>
  <c r="D51" i="32" s="1"/>
  <c r="D52" i="32" s="1"/>
  <c r="M52" i="32"/>
  <c r="C7" i="31" s="1"/>
  <c r="K31" i="32"/>
  <c r="K99" i="32"/>
  <c r="K77" i="32"/>
  <c r="D54" i="32"/>
  <c r="D55" i="32" s="1"/>
  <c r="D56" i="32" s="1"/>
  <c r="D57" i="32" s="1"/>
  <c r="D58" i="32" s="1"/>
  <c r="D59" i="32" s="1"/>
  <c r="D60" i="32" s="1"/>
  <c r="D61" i="32" s="1"/>
  <c r="D62" i="32" s="1"/>
  <c r="D63" i="32" s="1"/>
  <c r="D64" i="32" s="1"/>
  <c r="M64" i="32"/>
  <c r="C8" i="31" s="1"/>
  <c r="K101" i="32"/>
  <c r="D78" i="32"/>
  <c r="D79" i="32" s="1"/>
  <c r="D80" i="32" s="1"/>
  <c r="D81" i="32" s="1"/>
  <c r="D82" i="32" s="1"/>
  <c r="D83" i="32" s="1"/>
  <c r="D84" i="32" s="1"/>
  <c r="D85" i="32" s="1"/>
  <c r="D86" i="32" s="1"/>
  <c r="D87" i="32" s="1"/>
  <c r="D88" i="32" s="1"/>
  <c r="M88" i="32"/>
  <c r="C10" i="31" s="1"/>
  <c r="K67" i="32"/>
  <c r="K33" i="32"/>
  <c r="D90" i="32"/>
  <c r="D91" i="32" s="1"/>
  <c r="D92" i="32" s="1"/>
  <c r="D93" i="32" s="1"/>
  <c r="D94" i="32" s="1"/>
  <c r="D95" i="32" s="1"/>
  <c r="D96" i="32" s="1"/>
  <c r="D97" i="32" s="1"/>
  <c r="D98" i="32" s="1"/>
  <c r="D99" i="32" s="1"/>
  <c r="D100" i="32" s="1"/>
  <c r="M100" i="32"/>
  <c r="C11" i="31" s="1"/>
  <c r="K79" i="32"/>
  <c r="K45" i="32"/>
  <c r="D102" i="32"/>
  <c r="D103" i="32" s="1"/>
  <c r="D104" i="32" s="1"/>
  <c r="D105" i="32" s="1"/>
  <c r="D106" i="32" s="1"/>
  <c r="D107" i="32" s="1"/>
  <c r="D108" i="32" s="1"/>
  <c r="D109" i="32" s="1"/>
  <c r="D110" i="32" s="1"/>
  <c r="D111" i="32" s="1"/>
  <c r="D112" i="32" s="1"/>
  <c r="M112" i="32"/>
  <c r="C12" i="31" s="1"/>
  <c r="K91" i="32"/>
  <c r="K57" i="32"/>
  <c r="N28" i="3"/>
  <c r="D5" i="2" s="1"/>
  <c r="N52" i="3"/>
  <c r="D7" i="2" s="1"/>
  <c r="N16" i="3"/>
  <c r="D4" i="2" s="1"/>
  <c r="D78" i="3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N112" i="3"/>
  <c r="D12" i="2" s="1"/>
  <c r="N40" i="3"/>
  <c r="D6" i="2" s="1"/>
  <c r="D54" i="3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18" i="3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N76" i="3"/>
  <c r="D9" i="2" s="1"/>
  <c r="N100" i="3"/>
  <c r="D11" i="2" s="1"/>
  <c r="N64" i="3"/>
  <c r="D8" i="2" s="1"/>
  <c r="D42" i="3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K5" i="34"/>
  <c r="N16" i="34" s="1"/>
  <c r="D4" i="7" s="1"/>
  <c r="N112" i="32" l="1"/>
  <c r="D12" i="31" s="1"/>
  <c r="C13" i="31"/>
  <c r="N28" i="32"/>
  <c r="D5" i="31" s="1"/>
  <c r="N64" i="32"/>
  <c r="D8" i="31" s="1"/>
  <c r="N52" i="32"/>
  <c r="D7" i="31" s="1"/>
  <c r="N76" i="32"/>
  <c r="D9" i="31" s="1"/>
  <c r="N100" i="32"/>
  <c r="D11" i="31" s="1"/>
  <c r="N40" i="32"/>
  <c r="D6" i="31" s="1"/>
  <c r="N88" i="32"/>
  <c r="D10" i="31" s="1"/>
  <c r="D6" i="41"/>
  <c r="C13" i="26"/>
  <c r="D13" i="31" l="1"/>
  <c r="D13" i="26"/>
  <c r="D29" i="19"/>
  <c r="D17" i="19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8" i="16" l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E8" i="16"/>
  <c r="E9" i="16"/>
  <c r="E10" i="16"/>
  <c r="E11" i="16"/>
  <c r="E12" i="16"/>
  <c r="E13" i="16"/>
  <c r="E14" i="16"/>
  <c r="E15" i="16"/>
  <c r="E16" i="16"/>
  <c r="E17" i="16"/>
  <c r="E18" i="16"/>
  <c r="C5" i="14"/>
  <c r="J40" i="19" l="1"/>
  <c r="I40" i="19"/>
  <c r="H40" i="19"/>
  <c r="G40" i="19"/>
  <c r="F40" i="19"/>
  <c r="E40" i="19"/>
  <c r="J39" i="19"/>
  <c r="I39" i="19"/>
  <c r="H39" i="19"/>
  <c r="G39" i="19"/>
  <c r="F39" i="19"/>
  <c r="K39" i="19" s="1"/>
  <c r="E39" i="19"/>
  <c r="J38" i="19"/>
  <c r="I38" i="19"/>
  <c r="H38" i="19"/>
  <c r="G38" i="19"/>
  <c r="F38" i="19"/>
  <c r="E38" i="19"/>
  <c r="J37" i="19"/>
  <c r="I37" i="19"/>
  <c r="H37" i="19"/>
  <c r="G37" i="19"/>
  <c r="F37" i="19"/>
  <c r="E37" i="19"/>
  <c r="J36" i="19"/>
  <c r="I36" i="19"/>
  <c r="H36" i="19"/>
  <c r="G36" i="19"/>
  <c r="F36" i="19"/>
  <c r="E36" i="19"/>
  <c r="J35" i="19"/>
  <c r="I35" i="19"/>
  <c r="H35" i="19"/>
  <c r="G35" i="19"/>
  <c r="F35" i="19"/>
  <c r="E35" i="19"/>
  <c r="J34" i="19"/>
  <c r="I34" i="19"/>
  <c r="H34" i="19"/>
  <c r="G34" i="19"/>
  <c r="F34" i="19"/>
  <c r="E34" i="19"/>
  <c r="J33" i="19"/>
  <c r="I33" i="19"/>
  <c r="H33" i="19"/>
  <c r="G33" i="19"/>
  <c r="F33" i="19"/>
  <c r="E33" i="19"/>
  <c r="J32" i="19"/>
  <c r="I32" i="19"/>
  <c r="H32" i="19"/>
  <c r="G32" i="19"/>
  <c r="F32" i="19"/>
  <c r="E32" i="19"/>
  <c r="J31" i="19"/>
  <c r="I31" i="19"/>
  <c r="H31" i="19"/>
  <c r="G31" i="19"/>
  <c r="F31" i="19"/>
  <c r="K31" i="19" s="1"/>
  <c r="E31" i="19"/>
  <c r="J30" i="19"/>
  <c r="I30" i="19"/>
  <c r="H30" i="19"/>
  <c r="G30" i="19"/>
  <c r="F30" i="19"/>
  <c r="E30" i="19"/>
  <c r="J29" i="19"/>
  <c r="I29" i="19"/>
  <c r="H29" i="19"/>
  <c r="G29" i="19"/>
  <c r="F29" i="19"/>
  <c r="E29" i="19"/>
  <c r="J28" i="19"/>
  <c r="I28" i="19"/>
  <c r="H28" i="19"/>
  <c r="G28" i="19"/>
  <c r="F28" i="19"/>
  <c r="E28" i="19"/>
  <c r="J27" i="19"/>
  <c r="I27" i="19"/>
  <c r="H27" i="19"/>
  <c r="G27" i="19"/>
  <c r="F27" i="19"/>
  <c r="E27" i="19"/>
  <c r="J26" i="19"/>
  <c r="I26" i="19"/>
  <c r="H26" i="19"/>
  <c r="G26" i="19"/>
  <c r="F26" i="19"/>
  <c r="E26" i="19"/>
  <c r="J25" i="19"/>
  <c r="I25" i="19"/>
  <c r="H25" i="19"/>
  <c r="G25" i="19"/>
  <c r="F25" i="19"/>
  <c r="E25" i="19"/>
  <c r="J24" i="19"/>
  <c r="I24" i="19"/>
  <c r="H24" i="19"/>
  <c r="G24" i="19"/>
  <c r="F24" i="19"/>
  <c r="E24" i="19"/>
  <c r="J23" i="19"/>
  <c r="I23" i="19"/>
  <c r="H23" i="19"/>
  <c r="G23" i="19"/>
  <c r="F23" i="19"/>
  <c r="E23" i="19"/>
  <c r="J22" i="19"/>
  <c r="I22" i="19"/>
  <c r="H22" i="19"/>
  <c r="G22" i="19"/>
  <c r="F22" i="19"/>
  <c r="E22" i="19"/>
  <c r="J21" i="19"/>
  <c r="I21" i="19"/>
  <c r="H21" i="19"/>
  <c r="G21" i="19"/>
  <c r="F21" i="19"/>
  <c r="E21" i="19"/>
  <c r="J20" i="19"/>
  <c r="I20" i="19"/>
  <c r="H20" i="19"/>
  <c r="G20" i="19"/>
  <c r="F20" i="19"/>
  <c r="E20" i="19"/>
  <c r="J19" i="19"/>
  <c r="I19" i="19"/>
  <c r="H19" i="19"/>
  <c r="G19" i="19"/>
  <c r="F19" i="19"/>
  <c r="E19" i="19"/>
  <c r="J18" i="19"/>
  <c r="I18" i="19"/>
  <c r="H18" i="19"/>
  <c r="G18" i="19"/>
  <c r="F18" i="19"/>
  <c r="E18" i="19"/>
  <c r="J17" i="19"/>
  <c r="I17" i="19"/>
  <c r="H17" i="19"/>
  <c r="G17" i="19"/>
  <c r="F17" i="19"/>
  <c r="E17" i="19"/>
  <c r="E6" i="19"/>
  <c r="F6" i="19"/>
  <c r="G6" i="19"/>
  <c r="H6" i="19"/>
  <c r="I6" i="19"/>
  <c r="J6" i="19"/>
  <c r="E7" i="19"/>
  <c r="F7" i="19"/>
  <c r="G7" i="19"/>
  <c r="H7" i="19"/>
  <c r="I7" i="19"/>
  <c r="J7" i="19"/>
  <c r="E8" i="19"/>
  <c r="F8" i="19"/>
  <c r="G8" i="19"/>
  <c r="H8" i="19"/>
  <c r="I8" i="19"/>
  <c r="J8" i="19"/>
  <c r="E9" i="19"/>
  <c r="F9" i="19"/>
  <c r="G9" i="19"/>
  <c r="H9" i="19"/>
  <c r="I9" i="19"/>
  <c r="J9" i="19"/>
  <c r="E10" i="19"/>
  <c r="F10" i="19"/>
  <c r="G10" i="19"/>
  <c r="H10" i="19"/>
  <c r="I10" i="19"/>
  <c r="J10" i="19"/>
  <c r="E11" i="19"/>
  <c r="F11" i="19"/>
  <c r="G11" i="19"/>
  <c r="H11" i="19"/>
  <c r="I11" i="19"/>
  <c r="J11" i="19"/>
  <c r="E12" i="19"/>
  <c r="F12" i="19"/>
  <c r="G12" i="19"/>
  <c r="H12" i="19"/>
  <c r="I12" i="19"/>
  <c r="J12" i="19"/>
  <c r="E13" i="19"/>
  <c r="F13" i="19"/>
  <c r="G13" i="19"/>
  <c r="H13" i="19"/>
  <c r="I13" i="19"/>
  <c r="J13" i="19"/>
  <c r="E14" i="19"/>
  <c r="F14" i="19"/>
  <c r="G14" i="19"/>
  <c r="H14" i="19"/>
  <c r="I14" i="19"/>
  <c r="J14" i="19"/>
  <c r="E15" i="19"/>
  <c r="F15" i="19"/>
  <c r="G15" i="19"/>
  <c r="H15" i="19"/>
  <c r="I15" i="19"/>
  <c r="J15" i="19"/>
  <c r="E16" i="19"/>
  <c r="F16" i="19"/>
  <c r="G16" i="19"/>
  <c r="H16" i="19"/>
  <c r="I16" i="19"/>
  <c r="J16" i="19"/>
  <c r="G5" i="19"/>
  <c r="H5" i="19"/>
  <c r="I5" i="19"/>
  <c r="J5" i="19"/>
  <c r="F5" i="19"/>
  <c r="E5" i="19"/>
  <c r="C4" i="18"/>
  <c r="F8" i="16"/>
  <c r="F9" i="16"/>
  <c r="F10" i="16"/>
  <c r="F11" i="16"/>
  <c r="F12" i="16"/>
  <c r="F13" i="16"/>
  <c r="F14" i="16"/>
  <c r="F15" i="16"/>
  <c r="F16" i="16"/>
  <c r="F17" i="16"/>
  <c r="F18" i="16"/>
  <c r="F7" i="16"/>
  <c r="E7" i="16"/>
  <c r="K36" i="19" l="1"/>
  <c r="K38" i="19"/>
  <c r="K35" i="19"/>
  <c r="K28" i="19"/>
  <c r="K32" i="19"/>
  <c r="K30" i="19"/>
  <c r="K9" i="19"/>
  <c r="K17" i="19"/>
  <c r="K19" i="19"/>
  <c r="D5" i="14"/>
  <c r="K40" i="19"/>
  <c r="K14" i="19"/>
  <c r="K10" i="19"/>
  <c r="K6" i="19"/>
  <c r="K27" i="19"/>
  <c r="K15" i="19"/>
  <c r="K7" i="19"/>
  <c r="K18" i="19"/>
  <c r="K26" i="19"/>
  <c r="K5" i="19"/>
  <c r="K34" i="19"/>
  <c r="K11" i="19"/>
  <c r="K16" i="19"/>
  <c r="K12" i="19"/>
  <c r="K8" i="19"/>
  <c r="K21" i="19"/>
  <c r="K25" i="19"/>
  <c r="K29" i="19"/>
  <c r="K33" i="19"/>
  <c r="K37" i="19"/>
  <c r="K13" i="19"/>
  <c r="K20" i="19"/>
  <c r="D6" i="19"/>
  <c r="D7" i="19" s="1"/>
  <c r="D8" i="19" s="1"/>
  <c r="D9" i="19" s="1"/>
  <c r="D10" i="19" s="1"/>
  <c r="D11" i="19" s="1"/>
  <c r="D12" i="19" s="1"/>
  <c r="D13" i="19" s="1"/>
  <c r="D14" i="19" s="1"/>
  <c r="D15" i="19" s="1"/>
  <c r="D16" i="19" s="1"/>
  <c r="K23" i="19"/>
  <c r="D18" i="19"/>
  <c r="D19" i="19" s="1"/>
  <c r="D20" i="19" s="1"/>
  <c r="D21" i="19" s="1"/>
  <c r="D22" i="19" s="1"/>
  <c r="D23" i="19" s="1"/>
  <c r="D24" i="19" s="1"/>
  <c r="D25" i="19" s="1"/>
  <c r="D26" i="19" s="1"/>
  <c r="D27" i="19" s="1"/>
  <c r="D28" i="19" s="1"/>
  <c r="C5" i="18"/>
  <c r="D30" i="19"/>
  <c r="D31" i="19" s="1"/>
  <c r="D32" i="19" s="1"/>
  <c r="D33" i="19" s="1"/>
  <c r="D34" i="19" s="1"/>
  <c r="D35" i="19" s="1"/>
  <c r="D36" i="19" s="1"/>
  <c r="D37" i="19" s="1"/>
  <c r="D38" i="19" s="1"/>
  <c r="D39" i="19" s="1"/>
  <c r="D40" i="19" s="1"/>
  <c r="C6" i="18"/>
  <c r="K24" i="19"/>
  <c r="K22" i="19"/>
  <c r="C14" i="8"/>
  <c r="C12" i="7"/>
  <c r="C13" i="2" l="1"/>
  <c r="D6" i="18"/>
  <c r="D4" i="18"/>
  <c r="D5" i="18"/>
  <c r="D12" i="7"/>
  <c r="D13" i="2" l="1"/>
  <c r="D14" i="8"/>
  <c r="D7" i="18"/>
  <c r="C7" i="18" l="1"/>
</calcChain>
</file>

<file path=xl/sharedStrings.xml><?xml version="1.0" encoding="utf-8"?>
<sst xmlns="http://schemas.openxmlformats.org/spreadsheetml/2006/main" count="2703" uniqueCount="387">
  <si>
    <t>【別表１】入札対象施設一覧</t>
    <rPh sb="1" eb="3">
      <t>ベッピョウ</t>
    </rPh>
    <rPh sb="5" eb="7">
      <t>ニュウサツ</t>
    </rPh>
    <rPh sb="7" eb="9">
      <t>タイショウ</t>
    </rPh>
    <rPh sb="9" eb="11">
      <t>シセツ</t>
    </rPh>
    <rPh sb="11" eb="13">
      <t>イチラン</t>
    </rPh>
    <phoneticPr fontId="1"/>
  </si>
  <si>
    <t>施設名</t>
    <rPh sb="0" eb="2">
      <t>シセツ</t>
    </rPh>
    <rPh sb="2" eb="3">
      <t>メイ</t>
    </rPh>
    <phoneticPr fontId="1"/>
  </si>
  <si>
    <t>用途</t>
    <rPh sb="0" eb="2">
      <t>ヨウト</t>
    </rPh>
    <phoneticPr fontId="1"/>
  </si>
  <si>
    <t>現契約先</t>
    <rPh sb="0" eb="1">
      <t>ゲン</t>
    </rPh>
    <rPh sb="1" eb="4">
      <t>ケイヤクサキ</t>
    </rPh>
    <phoneticPr fontId="1"/>
  </si>
  <si>
    <t>事務庁舎</t>
    <rPh sb="0" eb="2">
      <t>ジム</t>
    </rPh>
    <rPh sb="2" eb="3">
      <t>チョウ</t>
    </rPh>
    <rPh sb="3" eb="4">
      <t>シャ</t>
    </rPh>
    <phoneticPr fontId="1"/>
  </si>
  <si>
    <t>無</t>
  </si>
  <si>
    <t>需給地点に同じ</t>
  </si>
  <si>
    <t>月次</t>
    <phoneticPr fontId="1"/>
  </si>
  <si>
    <t>予定使用電力量[kWh]</t>
    <phoneticPr fontId="1"/>
  </si>
  <si>
    <t>予定契約電力[kW]</t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</si>
  <si>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</si>
  <si>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</si>
  <si>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</si>
  <si>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</si>
  <si>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</si>
  <si>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</si>
  <si>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</si>
  <si>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</si>
  <si>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</si>
  <si>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</si>
  <si>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</si>
  <si>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</si>
  <si>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【別表４】契約電力及び使用電力量実績（参考値）</t>
    <phoneticPr fontId="1"/>
  </si>
  <si>
    <t>夏季</t>
    <rPh sb="0" eb="2">
      <t>カキ</t>
    </rPh>
    <phoneticPr fontId="1"/>
  </si>
  <si>
    <t>使用電力量[kWh]（実績値）</t>
    <rPh sb="11" eb="14">
      <t>ジッセキチ</t>
    </rPh>
    <phoneticPr fontId="1"/>
  </si>
  <si>
    <t>長崎県が構内地上に設置した受電用負荷開閉器の１次側端子</t>
    <rPh sb="4" eb="6">
      <t>コウナイ</t>
    </rPh>
    <rPh sb="6" eb="8">
      <t>チジョウ</t>
    </rPh>
    <rPh sb="9" eb="11">
      <t>セッチ</t>
    </rPh>
    <rPh sb="13" eb="15">
      <t>ジュデン</t>
    </rPh>
    <rPh sb="15" eb="16">
      <t>ヨウ</t>
    </rPh>
    <rPh sb="16" eb="18">
      <t>フカ</t>
    </rPh>
    <rPh sb="18" eb="21">
      <t>カイヘイキ</t>
    </rPh>
    <rPh sb="23" eb="24">
      <t>ジ</t>
    </rPh>
    <rPh sb="24" eb="25">
      <t>ガワ</t>
    </rPh>
    <rPh sb="25" eb="27">
      <t>タンシ</t>
    </rPh>
    <phoneticPr fontId="1"/>
  </si>
  <si>
    <t>長崎県が構内地上に設置した引込柱上</t>
    <rPh sb="4" eb="6">
      <t>コウナイ</t>
    </rPh>
    <rPh sb="6" eb="8">
      <t>チジョウ</t>
    </rPh>
    <rPh sb="13" eb="14">
      <t>ヒ</t>
    </rPh>
    <rPh sb="14" eb="15">
      <t>コ</t>
    </rPh>
    <rPh sb="15" eb="16">
      <t>ハシラ</t>
    </rPh>
    <rPh sb="16" eb="17">
      <t>ウエ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</si>
  <si>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</si>
  <si>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長崎市平山台２丁目34番１号</t>
    <rPh sb="0" eb="2">
      <t>ナガサキ</t>
    </rPh>
    <rPh sb="2" eb="3">
      <t>シ</t>
    </rPh>
    <rPh sb="3" eb="5">
      <t>ヒラヤマ</t>
    </rPh>
    <rPh sb="5" eb="6">
      <t>ダイ</t>
    </rPh>
    <rPh sb="7" eb="9">
      <t>チョウメ</t>
    </rPh>
    <rPh sb="11" eb="12">
      <t>バン</t>
    </rPh>
    <rPh sb="13" eb="14">
      <t>ゴウ</t>
    </rPh>
    <phoneticPr fontId="1"/>
  </si>
  <si>
    <t>学校・寄宿舎</t>
    <rPh sb="0" eb="2">
      <t>ガッコウ</t>
    </rPh>
    <rPh sb="3" eb="6">
      <t>キシュクシャ</t>
    </rPh>
    <phoneticPr fontId="1"/>
  </si>
  <si>
    <t>島原市有明町湯江丁3600</t>
    <rPh sb="0" eb="13">
      <t>シ</t>
    </rPh>
    <phoneticPr fontId="1"/>
  </si>
  <si>
    <t>諫早市小船越町3171</t>
    <rPh sb="0" eb="11">
      <t>イ</t>
    </rPh>
    <phoneticPr fontId="1"/>
  </si>
  <si>
    <t>肉用牛改良センター</t>
    <rPh sb="0" eb="9">
      <t>ニク</t>
    </rPh>
    <phoneticPr fontId="1"/>
  </si>
  <si>
    <t>長崎県が建物壁面に設置した受電用負荷開閉器の１次側端子</t>
    <rPh sb="4" eb="6">
      <t>タテモノ</t>
    </rPh>
    <rPh sb="6" eb="8">
      <t>ヘキメン</t>
    </rPh>
    <rPh sb="9" eb="11">
      <t>セッチ</t>
    </rPh>
    <rPh sb="13" eb="15">
      <t>ジュデン</t>
    </rPh>
    <rPh sb="15" eb="16">
      <t>ヨウ</t>
    </rPh>
    <rPh sb="16" eb="18">
      <t>フカ</t>
    </rPh>
    <rPh sb="18" eb="21">
      <t>カイヘイキ</t>
    </rPh>
    <rPh sb="23" eb="24">
      <t>ジ</t>
    </rPh>
    <rPh sb="24" eb="25">
      <t>ガワ</t>
    </rPh>
    <rPh sb="25" eb="27">
      <t>タンシ</t>
    </rPh>
    <phoneticPr fontId="1"/>
  </si>
  <si>
    <t>長崎市滑石１丁目９－５</t>
    <rPh sb="0" eb="3">
      <t>ナガサキシ</t>
    </rPh>
    <rPh sb="3" eb="4">
      <t>ナメ</t>
    </rPh>
    <rPh sb="4" eb="5">
      <t>イシ</t>
    </rPh>
    <rPh sb="6" eb="8">
      <t>チョウメ</t>
    </rPh>
    <phoneticPr fontId="1"/>
  </si>
  <si>
    <t>ダム管理事務所</t>
    <rPh sb="2" eb="4">
      <t>カンリ</t>
    </rPh>
    <rPh sb="4" eb="6">
      <t>ジム</t>
    </rPh>
    <rPh sb="6" eb="7">
      <t>ショ</t>
    </rPh>
    <phoneticPr fontId="1"/>
  </si>
  <si>
    <t>無</t>
    <rPh sb="0" eb="1">
      <t>ナ</t>
    </rPh>
    <phoneticPr fontId="1"/>
  </si>
  <si>
    <t>無</t>
    <rPh sb="0" eb="1">
      <t>ム</t>
    </rPh>
    <phoneticPr fontId="1"/>
  </si>
  <si>
    <t>長崎高等技術専門校</t>
    <rPh sb="0" eb="2">
      <t>ナガサキ</t>
    </rPh>
    <rPh sb="2" eb="4">
      <t>コウトウ</t>
    </rPh>
    <rPh sb="4" eb="6">
      <t>ギジュツ</t>
    </rPh>
    <rPh sb="6" eb="8">
      <t>センモン</t>
    </rPh>
    <rPh sb="8" eb="9">
      <t>コウ</t>
    </rPh>
    <phoneticPr fontId="1"/>
  </si>
  <si>
    <t>計</t>
  </si>
  <si>
    <t>5月</t>
  </si>
  <si>
    <t>4月</t>
  </si>
  <si>
    <t>長崎空港内外連絡通路</t>
    <phoneticPr fontId="1"/>
  </si>
  <si>
    <t>平戸市田平町山内免808</t>
    <rPh sb="0" eb="3">
      <t>ヒラドシ</t>
    </rPh>
    <rPh sb="3" eb="6">
      <t>タビラチョウ</t>
    </rPh>
    <rPh sb="6" eb="8">
      <t>ヤマウチ</t>
    </rPh>
    <rPh sb="8" eb="9">
      <t>メン</t>
    </rPh>
    <phoneticPr fontId="1"/>
  </si>
  <si>
    <t>西海市大瀬戸町瀬戸板浦郷1128-16</t>
    <rPh sb="0" eb="3">
      <t>サイカイシ</t>
    </rPh>
    <rPh sb="3" eb="7">
      <t>オオセトチョウ</t>
    </rPh>
    <rPh sb="7" eb="9">
      <t>セト</t>
    </rPh>
    <rPh sb="9" eb="10">
      <t>イタ</t>
    </rPh>
    <rPh sb="10" eb="12">
      <t>ウラゴウ</t>
    </rPh>
    <phoneticPr fontId="1"/>
  </si>
  <si>
    <t>長崎県が設置した受変電室前壁面（１階電気室前）</t>
  </si>
  <si>
    <t>長崎県が建物屋上に設置した受電用負荷開閉器の１次側端子</t>
  </si>
  <si>
    <t>長崎県が設置した受変電室（地階電気室）</t>
  </si>
  <si>
    <t>長崎県が構内１号柱に設置した負荷開閉器の電源側接続点</t>
  </si>
  <si>
    <t>長崎県が構内に設置した１号柱</t>
  </si>
  <si>
    <t>無</t>
    <rPh sb="0" eb="1">
      <t>ナシ</t>
    </rPh>
    <phoneticPr fontId="1"/>
  </si>
  <si>
    <t>需給地点に同じ</t>
    <rPh sb="0" eb="2">
      <t>ジュキュウ</t>
    </rPh>
    <rPh sb="2" eb="4">
      <t>チテン</t>
    </rPh>
    <rPh sb="5" eb="6">
      <t>オナ</t>
    </rPh>
    <phoneticPr fontId="1"/>
  </si>
  <si>
    <t>長崎港元船可動橋陸電設備</t>
  </si>
  <si>
    <t>長崎港出島岸壁陸電設備</t>
  </si>
  <si>
    <t>長崎港小ヶ倉柳コンテナヤード</t>
  </si>
  <si>
    <t>長崎港元船Ｃ棟上屋</t>
  </si>
  <si>
    <t>長崎港元船Ｂ棟上屋</t>
  </si>
  <si>
    <t>鳴鼓トンネル</t>
  </si>
  <si>
    <t>長崎市出島町2-11</t>
    <rPh sb="0" eb="2">
      <t>ナガサキ</t>
    </rPh>
    <rPh sb="2" eb="3">
      <t>シ</t>
    </rPh>
    <rPh sb="3" eb="6">
      <t>デジママチ</t>
    </rPh>
    <phoneticPr fontId="1"/>
  </si>
  <si>
    <t>長崎県が構内地上に設置した屋外自立開閉器函内</t>
    <rPh sb="4" eb="6">
      <t>コウナイ</t>
    </rPh>
    <rPh sb="6" eb="8">
      <t>チジョウ</t>
    </rPh>
    <rPh sb="9" eb="11">
      <t>セッチ</t>
    </rPh>
    <rPh sb="13" eb="15">
      <t>オクガイ</t>
    </rPh>
    <rPh sb="15" eb="17">
      <t>ジリツ</t>
    </rPh>
    <rPh sb="17" eb="20">
      <t>カイヘイキ</t>
    </rPh>
    <rPh sb="20" eb="21">
      <t>ハコ</t>
    </rPh>
    <rPh sb="21" eb="22">
      <t>ナイ</t>
    </rPh>
    <phoneticPr fontId="1"/>
  </si>
  <si>
    <t>長崎県西彼杵郡長与町高田郷 547-21</t>
    <rPh sb="0" eb="3">
      <t>ナガサキケン</t>
    </rPh>
    <rPh sb="3" eb="7">
      <t>ニシソノギグン</t>
    </rPh>
    <rPh sb="7" eb="10">
      <t>ナガヨチョウ</t>
    </rPh>
    <rPh sb="10" eb="12">
      <t>タカダ</t>
    </rPh>
    <rPh sb="12" eb="13">
      <t>ゴウ</t>
    </rPh>
    <phoneticPr fontId="1"/>
  </si>
  <si>
    <t>長崎県庁舎</t>
    <rPh sb="0" eb="2">
      <t>ナガサキ</t>
    </rPh>
    <rPh sb="2" eb="3">
      <t>ケン</t>
    </rPh>
    <rPh sb="3" eb="4">
      <t>チョウ</t>
    </rPh>
    <rPh sb="4" eb="5">
      <t>シャ</t>
    </rPh>
    <phoneticPr fontId="1"/>
  </si>
  <si>
    <t>有</t>
    <rPh sb="0" eb="1">
      <t>ア</t>
    </rPh>
    <phoneticPr fontId="1"/>
  </si>
  <si>
    <t>長崎県が構内に設置したマンホール内ケーブル接続点</t>
    <rPh sb="0" eb="3">
      <t>ナガサキケン</t>
    </rPh>
    <rPh sb="4" eb="6">
      <t>コウナイ</t>
    </rPh>
    <rPh sb="7" eb="9">
      <t>セッチ</t>
    </rPh>
    <rPh sb="16" eb="17">
      <t>ナイ</t>
    </rPh>
    <rPh sb="21" eb="24">
      <t>セツゾクテン</t>
    </rPh>
    <phoneticPr fontId="1"/>
  </si>
  <si>
    <t>長崎県が設置した特高電気室（行政棟２階特高電気室）</t>
    <phoneticPr fontId="1"/>
  </si>
  <si>
    <t>月</t>
    <rPh sb="0" eb="1">
      <t>ツキ</t>
    </rPh>
    <phoneticPr fontId="33"/>
  </si>
  <si>
    <t>予定契約電力</t>
    <rPh sb="0" eb="2">
      <t>ヨテイ</t>
    </rPh>
    <rPh sb="2" eb="4">
      <t>ケイヤク</t>
    </rPh>
    <rPh sb="4" eb="6">
      <t>デンリョク</t>
    </rPh>
    <phoneticPr fontId="33"/>
  </si>
  <si>
    <t>予定力率</t>
    <rPh sb="0" eb="2">
      <t>ヨテイ</t>
    </rPh>
    <rPh sb="2" eb="3">
      <t>リキ</t>
    </rPh>
    <rPh sb="3" eb="4">
      <t>リツ</t>
    </rPh>
    <phoneticPr fontId="33"/>
  </si>
  <si>
    <t>予定使用
電力量</t>
    <rPh sb="0" eb="4">
      <t>ヨテイシヨウ</t>
    </rPh>
    <rPh sb="5" eb="8">
      <t>デンリョクリョウ</t>
    </rPh>
    <phoneticPr fontId="33"/>
  </si>
  <si>
    <t>4月</t>
    <rPh sb="1" eb="2">
      <t>ガツ</t>
    </rPh>
    <phoneticPr fontId="33"/>
  </si>
  <si>
    <t>5月</t>
    <rPh sb="1" eb="2">
      <t>ガツ</t>
    </rPh>
    <phoneticPr fontId="33"/>
  </si>
  <si>
    <t>6月</t>
    <rPh sb="1" eb="2">
      <t>ガツ</t>
    </rPh>
    <phoneticPr fontId="33"/>
  </si>
  <si>
    <t>7月</t>
    <rPh sb="1" eb="2">
      <t>ガツ</t>
    </rPh>
    <phoneticPr fontId="33"/>
  </si>
  <si>
    <t>8月</t>
    <rPh sb="1" eb="2">
      <t>ガツ</t>
    </rPh>
    <phoneticPr fontId="33"/>
  </si>
  <si>
    <t>9月</t>
    <rPh sb="1" eb="2">
      <t>ガツ</t>
    </rPh>
    <phoneticPr fontId="33"/>
  </si>
  <si>
    <t>10月</t>
    <rPh sb="2" eb="3">
      <t>ガツ</t>
    </rPh>
    <phoneticPr fontId="33"/>
  </si>
  <si>
    <t>11月</t>
    <rPh sb="2" eb="3">
      <t>ガツ</t>
    </rPh>
    <phoneticPr fontId="33"/>
  </si>
  <si>
    <t>12月</t>
    <rPh sb="2" eb="3">
      <t>ガツ</t>
    </rPh>
    <phoneticPr fontId="33"/>
  </si>
  <si>
    <t>1月</t>
    <rPh sb="1" eb="2">
      <t>ガツ</t>
    </rPh>
    <phoneticPr fontId="33"/>
  </si>
  <si>
    <t>2月</t>
    <rPh sb="1" eb="2">
      <t>ガツ</t>
    </rPh>
    <phoneticPr fontId="33"/>
  </si>
  <si>
    <t>3月</t>
    <rPh sb="1" eb="2">
      <t>ガツ</t>
    </rPh>
    <phoneticPr fontId="33"/>
  </si>
  <si>
    <t>契約電力</t>
    <rPh sb="0" eb="2">
      <t>ケイヤク</t>
    </rPh>
    <rPh sb="2" eb="4">
      <t>デンリョク</t>
    </rPh>
    <phoneticPr fontId="33"/>
  </si>
  <si>
    <t>最大
需要電力
（実績）</t>
    <rPh sb="0" eb="2">
      <t>サイダイ</t>
    </rPh>
    <rPh sb="3" eb="5">
      <t>ジュヨウ</t>
    </rPh>
    <rPh sb="5" eb="7">
      <t>デンリョク</t>
    </rPh>
    <rPh sb="9" eb="11">
      <t>ジッセキ</t>
    </rPh>
    <phoneticPr fontId="33"/>
  </si>
  <si>
    <t>力率</t>
    <rPh sb="0" eb="1">
      <t>リキ</t>
    </rPh>
    <rPh sb="1" eb="2">
      <t>リツ</t>
    </rPh>
    <phoneticPr fontId="34"/>
  </si>
  <si>
    <t>施設名</t>
  </si>
  <si>
    <t>【別表３】入札見積条件（予定契約電力・予定力率・予定使用電力量）</t>
    <rPh sb="19" eb="21">
      <t>ヨテイ</t>
    </rPh>
    <rPh sb="21" eb="22">
      <t>リキ</t>
    </rPh>
    <rPh sb="22" eb="23">
      <t>リツ</t>
    </rPh>
    <phoneticPr fontId="1"/>
  </si>
  <si>
    <t>月次</t>
  </si>
  <si>
    <t>予定契約 電力[kW]</t>
  </si>
  <si>
    <t>予定使用電力量[kWh]</t>
  </si>
  <si>
    <t>夏季
その他季</t>
  </si>
  <si>
    <t>予定力率
[%]</t>
    <rPh sb="0" eb="2">
      <t>ヨテイ</t>
    </rPh>
    <phoneticPr fontId="1"/>
  </si>
  <si>
    <t>計</t>
    <rPh sb="0" eb="1">
      <t>ケイ</t>
    </rPh>
    <phoneticPr fontId="1"/>
  </si>
  <si>
    <t>※【注意】下記施設は、受電電圧２０，０００Vです。</t>
    <rPh sb="2" eb="4">
      <t>チュウイ</t>
    </rPh>
    <rPh sb="5" eb="7">
      <t>カキ</t>
    </rPh>
    <rPh sb="7" eb="9">
      <t>シセツ</t>
    </rPh>
    <rPh sb="11" eb="13">
      <t>ジュデン</t>
    </rPh>
    <rPh sb="13" eb="15">
      <t>デンアツ</t>
    </rPh>
    <phoneticPr fontId="1"/>
  </si>
  <si>
    <t>需要場所</t>
    <rPh sb="0" eb="2">
      <t>ジュヨウ</t>
    </rPh>
    <rPh sb="2" eb="4">
      <t>バショ</t>
    </rPh>
    <phoneticPr fontId="1"/>
  </si>
  <si>
    <t>長崎県が構内１号柱に設置した高圧気中開閉器の電源側接続点</t>
    <rPh sb="0" eb="3">
      <t>ナガサキケン</t>
    </rPh>
    <rPh sb="4" eb="6">
      <t>コウナイ</t>
    </rPh>
    <rPh sb="7" eb="8">
      <t>ゴウ</t>
    </rPh>
    <rPh sb="8" eb="9">
      <t>ハシラ</t>
    </rPh>
    <rPh sb="10" eb="12">
      <t>セッチ</t>
    </rPh>
    <rPh sb="14" eb="16">
      <t>コウアツ</t>
    </rPh>
    <rPh sb="16" eb="21">
      <t>キチュウカイヘイキ</t>
    </rPh>
    <rPh sb="22" eb="24">
      <t>デンゲン</t>
    </rPh>
    <rPh sb="24" eb="25">
      <t>ガワ</t>
    </rPh>
    <rPh sb="25" eb="27">
      <t>セツゾク</t>
    </rPh>
    <rPh sb="27" eb="28">
      <t>テン</t>
    </rPh>
    <phoneticPr fontId="1"/>
  </si>
  <si>
    <t>長崎県が構内に設置した１号柱</t>
    <rPh sb="0" eb="3">
      <t>ナガサキケン</t>
    </rPh>
    <rPh sb="4" eb="6">
      <t>コウナイ</t>
    </rPh>
    <rPh sb="7" eb="9">
      <t>セッチ</t>
    </rPh>
    <rPh sb="12" eb="13">
      <t>ゴウ</t>
    </rPh>
    <rPh sb="13" eb="14">
      <t>ハシラ</t>
    </rPh>
    <phoneticPr fontId="1"/>
  </si>
  <si>
    <t>長崎空港内外連絡通路</t>
  </si>
  <si>
    <t>大村市箕島町593番地</t>
  </si>
  <si>
    <t>通路</t>
  </si>
  <si>
    <t>長崎県が構内地上に設置した受電用負荷開閉器の１次側端子</t>
  </si>
  <si>
    <t>長崎県が構内地上に設置した引込柱上</t>
  </si>
  <si>
    <t>長崎こども・女性・障害者支援センター（本館）</t>
  </si>
  <si>
    <t>福祉総合施設</t>
  </si>
  <si>
    <t>長崎県が構内に設置した1号柱</t>
  </si>
  <si>
    <t>事務庁舎</t>
    <rPh sb="0" eb="2">
      <t>ジム</t>
    </rPh>
    <rPh sb="2" eb="4">
      <t>チョウシャ</t>
    </rPh>
    <phoneticPr fontId="1"/>
  </si>
  <si>
    <t>県北振興局総合庁舎</t>
    <rPh sb="0" eb="2">
      <t>ケンホク</t>
    </rPh>
    <rPh sb="2" eb="4">
      <t>シンコウ</t>
    </rPh>
    <rPh sb="4" eb="5">
      <t>キョク</t>
    </rPh>
    <rPh sb="5" eb="7">
      <t>ソウゴウ</t>
    </rPh>
    <rPh sb="7" eb="9">
      <t>チョウシャ</t>
    </rPh>
    <phoneticPr fontId="1"/>
  </si>
  <si>
    <t>県北振興局天満庁舎</t>
    <rPh sb="0" eb="2">
      <t>ケンホク</t>
    </rPh>
    <rPh sb="2" eb="4">
      <t>シンコウ</t>
    </rPh>
    <rPh sb="4" eb="5">
      <t>キョク</t>
    </rPh>
    <rPh sb="5" eb="6">
      <t>テン</t>
    </rPh>
    <rPh sb="6" eb="7">
      <t>マン</t>
    </rPh>
    <rPh sb="7" eb="9">
      <t>チョウシャ</t>
    </rPh>
    <phoneticPr fontId="1"/>
  </si>
  <si>
    <t>県北振興局保健部庁舎</t>
    <rPh sb="0" eb="2">
      <t>ケンホク</t>
    </rPh>
    <rPh sb="2" eb="4">
      <t>シンコウ</t>
    </rPh>
    <rPh sb="4" eb="5">
      <t>キョク</t>
    </rPh>
    <rPh sb="5" eb="7">
      <t>ホケン</t>
    </rPh>
    <rPh sb="7" eb="8">
      <t>ブ</t>
    </rPh>
    <rPh sb="8" eb="10">
      <t>チョウシャ</t>
    </rPh>
    <phoneticPr fontId="1"/>
  </si>
  <si>
    <t>長崎県が構内１号柱に設置した負荷開閉器の電源側接続点</t>
    <rPh sb="0" eb="3">
      <t>ナガサキケン</t>
    </rPh>
    <rPh sb="4" eb="6">
      <t>コウナイ</t>
    </rPh>
    <rPh sb="7" eb="8">
      <t>ゴウ</t>
    </rPh>
    <rPh sb="8" eb="9">
      <t>ハシラ</t>
    </rPh>
    <rPh sb="10" eb="12">
      <t>セッチ</t>
    </rPh>
    <rPh sb="14" eb="16">
      <t>フカ</t>
    </rPh>
    <rPh sb="16" eb="18">
      <t>カイヘイ</t>
    </rPh>
    <rPh sb="18" eb="19">
      <t>キ</t>
    </rPh>
    <rPh sb="20" eb="22">
      <t>デンゲン</t>
    </rPh>
    <rPh sb="22" eb="23">
      <t>ガワ</t>
    </rPh>
    <rPh sb="23" eb="26">
      <t>セツゾクテン</t>
    </rPh>
    <phoneticPr fontId="1"/>
  </si>
  <si>
    <t>長崎県が構内に設置した１号柱</t>
    <rPh sb="0" eb="3">
      <t>ナガサキケン</t>
    </rPh>
    <rPh sb="4" eb="6">
      <t>コウナイ</t>
    </rPh>
    <rPh sb="7" eb="9">
      <t>セッチ</t>
    </rPh>
    <rPh sb="12" eb="13">
      <t>ゴウ</t>
    </rPh>
    <rPh sb="13" eb="14">
      <t>バシラ</t>
    </rPh>
    <phoneticPr fontId="1"/>
  </si>
  <si>
    <t>需要地点に同じ</t>
    <rPh sb="0" eb="2">
      <t>ジュヨウ</t>
    </rPh>
    <rPh sb="2" eb="4">
      <t>チテン</t>
    </rPh>
    <rPh sb="5" eb="6">
      <t>オナ</t>
    </rPh>
    <phoneticPr fontId="1"/>
  </si>
  <si>
    <t>五島振興局上五島支所庁舎</t>
    <rPh sb="0" eb="2">
      <t>ゴトウ</t>
    </rPh>
    <rPh sb="2" eb="4">
      <t>シンコウ</t>
    </rPh>
    <rPh sb="4" eb="5">
      <t>キョク</t>
    </rPh>
    <rPh sb="5" eb="8">
      <t>カミゴトウ</t>
    </rPh>
    <rPh sb="8" eb="10">
      <t>シショ</t>
    </rPh>
    <rPh sb="10" eb="12">
      <t>チョウシャ</t>
    </rPh>
    <phoneticPr fontId="1"/>
  </si>
  <si>
    <t>長崎県が構内地上に設置した受電負荷開閉器の１次側端子</t>
    <rPh sb="0" eb="3">
      <t>ナガサキケン</t>
    </rPh>
    <rPh sb="4" eb="6">
      <t>コウナイ</t>
    </rPh>
    <rPh sb="6" eb="8">
      <t>チジョウ</t>
    </rPh>
    <rPh sb="7" eb="8">
      <t>ジョウ</t>
    </rPh>
    <rPh sb="9" eb="11">
      <t>セッチ</t>
    </rPh>
    <rPh sb="13" eb="15">
      <t>ジュデン</t>
    </rPh>
    <rPh sb="15" eb="17">
      <t>フカ</t>
    </rPh>
    <rPh sb="17" eb="20">
      <t>カイヘイキ</t>
    </rPh>
    <rPh sb="22" eb="23">
      <t>ジ</t>
    </rPh>
    <rPh sb="23" eb="24">
      <t>ソク</t>
    </rPh>
    <rPh sb="24" eb="26">
      <t>タンシ</t>
    </rPh>
    <phoneticPr fontId="1"/>
  </si>
  <si>
    <t>長崎県が構内地上に設置した引込柱上</t>
    <rPh sb="0" eb="3">
      <t>ナガサキケン</t>
    </rPh>
    <rPh sb="4" eb="6">
      <t>コウナイ</t>
    </rPh>
    <rPh sb="6" eb="8">
      <t>チジョウ</t>
    </rPh>
    <rPh sb="7" eb="8">
      <t>ジョウ</t>
    </rPh>
    <rPh sb="9" eb="11">
      <t>セッチ</t>
    </rPh>
    <rPh sb="13" eb="15">
      <t>ヒキコミ</t>
    </rPh>
    <rPh sb="15" eb="16">
      <t>チュウ</t>
    </rPh>
    <rPh sb="16" eb="17">
      <t>ジョウ</t>
    </rPh>
    <phoneticPr fontId="1"/>
  </si>
  <si>
    <t>佐世保高等技術専門校</t>
    <rPh sb="0" eb="10">
      <t>サ</t>
    </rPh>
    <phoneticPr fontId="1"/>
  </si>
  <si>
    <t>北松浦郡佐々町小浦免1572-26</t>
    <rPh sb="0" eb="3">
      <t>キタマツウラ</t>
    </rPh>
    <rPh sb="3" eb="4">
      <t>グン</t>
    </rPh>
    <rPh sb="4" eb="6">
      <t>サザ</t>
    </rPh>
    <rPh sb="6" eb="7">
      <t>マチ</t>
    </rPh>
    <rPh sb="7" eb="9">
      <t>コウラ</t>
    </rPh>
    <rPh sb="9" eb="10">
      <t>メン</t>
    </rPh>
    <phoneticPr fontId="1"/>
  </si>
  <si>
    <t>校内１号柱区分開閉器</t>
    <rPh sb="0" eb="2">
      <t>コウナイ</t>
    </rPh>
    <rPh sb="3" eb="4">
      <t>ゴウ</t>
    </rPh>
    <rPh sb="4" eb="5">
      <t>ハシラ</t>
    </rPh>
    <rPh sb="5" eb="7">
      <t>クブン</t>
    </rPh>
    <rPh sb="7" eb="9">
      <t>カイヘイ</t>
    </rPh>
    <rPh sb="9" eb="10">
      <t>キ</t>
    </rPh>
    <phoneticPr fontId="1"/>
  </si>
  <si>
    <t>佐世保高等技術専門校</t>
    <phoneticPr fontId="1"/>
  </si>
  <si>
    <t>長崎県が建物壁面に設置した受電用負荷開閉器の１次側端子</t>
  </si>
  <si>
    <t>長崎県が設置した建物壁面</t>
  </si>
  <si>
    <t>長崎県が設置した構内１号柱</t>
  </si>
  <si>
    <t>五島市福江町７－１</t>
  </si>
  <si>
    <t>事務庁舎</t>
  </si>
  <si>
    <t>福江空港管理事務所</t>
  </si>
  <si>
    <t>空路標識灯</t>
  </si>
  <si>
    <t>官公庁（研究機関）</t>
  </si>
  <si>
    <t>県北振興局総合庁舎</t>
    <phoneticPr fontId="1"/>
  </si>
  <si>
    <t>県北振興局天満庁舎</t>
    <rPh sb="0" eb="2">
      <t>ケンホク</t>
    </rPh>
    <rPh sb="2" eb="5">
      <t>シンコウキョク</t>
    </rPh>
    <rPh sb="5" eb="7">
      <t>テンマ</t>
    </rPh>
    <rPh sb="7" eb="9">
      <t>チョウシャ</t>
    </rPh>
    <phoneticPr fontId="1"/>
  </si>
  <si>
    <t>県北振興局保健部庁舎</t>
    <phoneticPr fontId="1"/>
  </si>
  <si>
    <t>港湾施設</t>
  </si>
  <si>
    <t>長崎市西琴平町</t>
  </si>
  <si>
    <t>西彼杵郡時津町左底郷</t>
  </si>
  <si>
    <t>漁港施設</t>
  </si>
  <si>
    <t>長崎県が地階電気室に設置した受電用負荷開閉器の１次側端子</t>
  </si>
  <si>
    <t>長崎県が１階電気室に設置した受電用負荷開閉器の１次側端子</t>
  </si>
  <si>
    <t>長崎県が設置した受変電室（１階電気室）</t>
  </si>
  <si>
    <t>九州電力が設置した地上開閉器塔内（SWH）の受電用負荷端子</t>
  </si>
  <si>
    <t>長崎県が設置した受変電室（１階電気室前）</t>
  </si>
  <si>
    <t>長崎県が構内柱に設置した受電用負荷開閉器の１次側端子</t>
  </si>
  <si>
    <t>長崎県が設置した構内柱</t>
  </si>
  <si>
    <t>構内柱に設置した開閉器の電源側接続点</t>
  </si>
  <si>
    <t>構内柱に設置</t>
  </si>
  <si>
    <t>諫早市栄田町26-49</t>
  </si>
  <si>
    <t>諫早市貝津町3118</t>
  </si>
  <si>
    <t>大雨時の排水ポンプ稼動用</t>
  </si>
  <si>
    <t>諫早市永昌東町65</t>
  </si>
  <si>
    <t>受給地点に同じ</t>
  </si>
  <si>
    <t>長崎振興局大橋庁舎</t>
    <phoneticPr fontId="1"/>
  </si>
  <si>
    <t>長崎振興局保健部庁舎</t>
  </si>
  <si>
    <t>長崎振興局保健部庁舎</t>
    <phoneticPr fontId="1"/>
  </si>
  <si>
    <t>長崎振興局
西山ダム管理事務所</t>
    <phoneticPr fontId="1"/>
  </si>
  <si>
    <t>長崎港西琴平岸壁</t>
    <rPh sb="0" eb="2">
      <t>ナガサキ</t>
    </rPh>
    <rPh sb="2" eb="3">
      <t>コウ</t>
    </rPh>
    <phoneticPr fontId="1"/>
  </si>
  <si>
    <t>県央振興局保健部庁舎</t>
  </si>
  <si>
    <t>県央振興局保健部庁舎</t>
    <phoneticPr fontId="1"/>
  </si>
  <si>
    <t>県央振興局建設部
（立体交差ポンプ所）</t>
  </si>
  <si>
    <t>県央振興局建設部
（立体交差ポンプ所）</t>
    <phoneticPr fontId="1"/>
  </si>
  <si>
    <t>県央振興局建設部
（永昌東ポンプ場）</t>
  </si>
  <si>
    <t>県央振興局建設部
（永昌東ポンプ場）</t>
    <phoneticPr fontId="1"/>
  </si>
  <si>
    <t>五島振興局総合庁舎</t>
    <rPh sb="5" eb="7">
      <t>ソウゴウ</t>
    </rPh>
    <rPh sb="7" eb="9">
      <t>チョウシャ</t>
    </rPh>
    <phoneticPr fontId="1"/>
  </si>
  <si>
    <t>長崎振興局万才町庁舎</t>
    <phoneticPr fontId="1"/>
  </si>
  <si>
    <t>長崎振興局万才町庁舎</t>
    <phoneticPr fontId="1"/>
  </si>
  <si>
    <t>五島振興局総合庁舎</t>
    <rPh sb="0" eb="2">
      <t>ゴトウ</t>
    </rPh>
    <rPh sb="2" eb="5">
      <t>シンコウキョク</t>
    </rPh>
    <rPh sb="5" eb="7">
      <t>ソウゴウ</t>
    </rPh>
    <rPh sb="7" eb="9">
      <t>チョウシャ</t>
    </rPh>
    <phoneticPr fontId="1"/>
  </si>
  <si>
    <t>福江空港管理事務所</t>
    <phoneticPr fontId="1"/>
  </si>
  <si>
    <t>五島振興局総合庁舎</t>
    <rPh sb="5" eb="7">
      <t>ソウゴウ</t>
    </rPh>
    <phoneticPr fontId="1"/>
  </si>
  <si>
    <t>長崎県が構内１号柱に設置した受電用負荷開閉器の電源側接続点</t>
    <rPh sb="4" eb="6">
      <t>コウナイ</t>
    </rPh>
    <rPh sb="7" eb="8">
      <t>ゴウ</t>
    </rPh>
    <rPh sb="8" eb="9">
      <t>チュウ</t>
    </rPh>
    <rPh sb="10" eb="12">
      <t>セッチ</t>
    </rPh>
    <rPh sb="14" eb="16">
      <t>ジュデン</t>
    </rPh>
    <rPh sb="16" eb="17">
      <t>ヨウ</t>
    </rPh>
    <rPh sb="17" eb="19">
      <t>フカ</t>
    </rPh>
    <rPh sb="19" eb="22">
      <t>カイヘイキ</t>
    </rPh>
    <rPh sb="23" eb="25">
      <t>デンゲン</t>
    </rPh>
    <rPh sb="25" eb="26">
      <t>ガワ</t>
    </rPh>
    <rPh sb="26" eb="29">
      <t>セツゾクテン</t>
    </rPh>
    <phoneticPr fontId="1"/>
  </si>
  <si>
    <t>長崎県が構内に設置した１号柱</t>
    <rPh sb="4" eb="6">
      <t>コウナイ</t>
    </rPh>
    <rPh sb="12" eb="13">
      <t>ゴウ</t>
    </rPh>
    <rPh sb="13" eb="14">
      <t>チュウ</t>
    </rPh>
    <phoneticPr fontId="1"/>
  </si>
  <si>
    <t>試験研究・事務庁舎</t>
    <rPh sb="0" eb="2">
      <t>シケン</t>
    </rPh>
    <rPh sb="2" eb="4">
      <t>ケンキュウ</t>
    </rPh>
    <rPh sb="5" eb="7">
      <t>ジム</t>
    </rPh>
    <rPh sb="7" eb="8">
      <t>チョウ</t>
    </rPh>
    <rPh sb="8" eb="9">
      <t>シャ</t>
    </rPh>
    <phoneticPr fontId="1"/>
  </si>
  <si>
    <t>長崎県が構内１号柱に設置した負荷開閉器の一次側端子</t>
    <rPh sb="0" eb="3">
      <t>ナガサキケン</t>
    </rPh>
    <rPh sb="4" eb="6">
      <t>コウナイ</t>
    </rPh>
    <rPh sb="7" eb="8">
      <t>ゴウ</t>
    </rPh>
    <rPh sb="8" eb="9">
      <t>ハシラ</t>
    </rPh>
    <rPh sb="10" eb="12">
      <t>セッチ</t>
    </rPh>
    <rPh sb="14" eb="16">
      <t>フカ</t>
    </rPh>
    <rPh sb="16" eb="18">
      <t>カイヘイ</t>
    </rPh>
    <rPh sb="18" eb="19">
      <t>キ</t>
    </rPh>
    <rPh sb="20" eb="22">
      <t>イチジ</t>
    </rPh>
    <rPh sb="22" eb="23">
      <t>ガワ</t>
    </rPh>
    <rPh sb="23" eb="25">
      <t>タンシ</t>
    </rPh>
    <phoneticPr fontId="1"/>
  </si>
  <si>
    <t>空港構内１号柱上気中開閉器１次側</t>
    <rPh sb="8" eb="9">
      <t>キ</t>
    </rPh>
    <phoneticPr fontId="1"/>
  </si>
  <si>
    <t>空港構内１号柱上気中開閉器２次側</t>
    <rPh sb="8" eb="9">
      <t>キ</t>
    </rPh>
    <phoneticPr fontId="1"/>
  </si>
  <si>
    <t>計</t>
    <rPh sb="0" eb="1">
      <t>ケイ</t>
    </rPh>
    <phoneticPr fontId="1"/>
  </si>
  <si>
    <t>使用電力量
（実績値）</t>
    <rPh sb="0" eb="2">
      <t>シヨウ</t>
    </rPh>
    <rPh sb="2" eb="4">
      <t>デンリョク</t>
    </rPh>
    <rPh sb="4" eb="5">
      <t>リョウ</t>
    </rPh>
    <rPh sb="7" eb="10">
      <t>ジッセキチ</t>
    </rPh>
    <phoneticPr fontId="33"/>
  </si>
  <si>
    <t>工業技術センター</t>
    <rPh sb="0" eb="2">
      <t>コウギョウ</t>
    </rPh>
    <rPh sb="2" eb="4">
      <t>ギジュツ</t>
    </rPh>
    <phoneticPr fontId="1"/>
  </si>
  <si>
    <t>契約電力
[kW]</t>
    <phoneticPr fontId="1"/>
  </si>
  <si>
    <t>最大需用電力[kW]</t>
    <phoneticPr fontId="1"/>
  </si>
  <si>
    <t>契約電力
[kW]</t>
    <phoneticPr fontId="1"/>
  </si>
  <si>
    <t>34.5
kvar</t>
    <phoneticPr fontId="1"/>
  </si>
  <si>
    <t>159.6
kVA</t>
    <phoneticPr fontId="1"/>
  </si>
  <si>
    <t>トンネル照明
換気設備</t>
    <rPh sb="4" eb="6">
      <t>ショウメイ</t>
    </rPh>
    <rPh sb="7" eb="9">
      <t>カンキ</t>
    </rPh>
    <rPh sb="9" eb="11">
      <t>セツビ</t>
    </rPh>
    <phoneticPr fontId="1"/>
  </si>
  <si>
    <t>出島交流会館</t>
    <rPh sb="0" eb="2">
      <t>デジマ</t>
    </rPh>
    <rPh sb="2" eb="4">
      <t>コウリュウ</t>
    </rPh>
    <rPh sb="4" eb="6">
      <t>カイカン</t>
    </rPh>
    <phoneticPr fontId="1"/>
  </si>
  <si>
    <t>窯業技術センター</t>
    <phoneticPr fontId="1"/>
  </si>
  <si>
    <t>窯業技術センター</t>
    <rPh sb="0" eb="2">
      <t>ヨウギョウ</t>
    </rPh>
    <rPh sb="2" eb="4">
      <t>ギジュツ</t>
    </rPh>
    <phoneticPr fontId="1"/>
  </si>
  <si>
    <t>中央家畜保健衛生所</t>
    <phoneticPr fontId="1"/>
  </si>
  <si>
    <t>農林技術開発センター果樹・茶研究部門　茶業研究室</t>
    <phoneticPr fontId="1"/>
  </si>
  <si>
    <t>農林技術開発センター果樹・茶研究部門（茶業研究室を除く）</t>
    <phoneticPr fontId="1"/>
  </si>
  <si>
    <t>農林技術開発センター中山間営農研究室</t>
    <phoneticPr fontId="1"/>
  </si>
  <si>
    <t>農林技術開発センター畜産研究部門（東側エリア）</t>
    <phoneticPr fontId="1"/>
  </si>
  <si>
    <t>農林技術開発センター畜産研究部門（西側エリア）</t>
    <phoneticPr fontId="1"/>
  </si>
  <si>
    <t>消防学校</t>
    <rPh sb="0" eb="2">
      <t>ショウボウ</t>
    </rPh>
    <rPh sb="2" eb="4">
      <t>ガッコウ</t>
    </rPh>
    <phoneticPr fontId="1"/>
  </si>
  <si>
    <t>諫早食肉衛生検査所</t>
    <rPh sb="0" eb="9">
      <t>イサハヤショクニクエイセイケンサショ</t>
    </rPh>
    <phoneticPr fontId="1"/>
  </si>
  <si>
    <t>漁業取締船船舶電源施設</t>
    <phoneticPr fontId="1"/>
  </si>
  <si>
    <t>漁業取締船船舶電源施設</t>
    <rPh sb="0" eb="2">
      <t>ギョギョウ</t>
    </rPh>
    <rPh sb="2" eb="4">
      <t>トリシマリ</t>
    </rPh>
    <rPh sb="4" eb="5">
      <t>セン</t>
    </rPh>
    <rPh sb="5" eb="7">
      <t>センパク</t>
    </rPh>
    <rPh sb="7" eb="9">
      <t>デンゲン</t>
    </rPh>
    <rPh sb="9" eb="11">
      <t>シセツ</t>
    </rPh>
    <phoneticPr fontId="1"/>
  </si>
  <si>
    <t>長崎県が構内1号柱に設置した負荷開閉器の電源側接続点</t>
    <phoneticPr fontId="1"/>
  </si>
  <si>
    <t>長崎県が構内1号柱に設置した負荷開閉器の電源側接続点</t>
    <rPh sb="0" eb="2">
      <t>ナガサキ</t>
    </rPh>
    <rPh sb="2" eb="3">
      <t>ケン</t>
    </rPh>
    <rPh sb="4" eb="6">
      <t>コウナイ</t>
    </rPh>
    <rPh sb="7" eb="8">
      <t>ゴウ</t>
    </rPh>
    <rPh sb="8" eb="9">
      <t>ハシラ</t>
    </rPh>
    <rPh sb="10" eb="12">
      <t>セッチ</t>
    </rPh>
    <rPh sb="14" eb="16">
      <t>フカ</t>
    </rPh>
    <rPh sb="16" eb="19">
      <t>カイヘイキ</t>
    </rPh>
    <rPh sb="20" eb="22">
      <t>デンゲン</t>
    </rPh>
    <rPh sb="22" eb="23">
      <t>ガワ</t>
    </rPh>
    <rPh sb="23" eb="26">
      <t>セツゾクテン</t>
    </rPh>
    <phoneticPr fontId="1"/>
  </si>
  <si>
    <t>長崎県が構内地上に設置した引込柱上</t>
    <rPh sb="0" eb="2">
      <t>ナガサキ</t>
    </rPh>
    <rPh sb="2" eb="3">
      <t>ケン</t>
    </rPh>
    <rPh sb="4" eb="6">
      <t>コウナイ</t>
    </rPh>
    <rPh sb="6" eb="8">
      <t>チジョウ</t>
    </rPh>
    <rPh sb="9" eb="11">
      <t>セッチ</t>
    </rPh>
    <rPh sb="13" eb="15">
      <t>ヒキコミ</t>
    </rPh>
    <rPh sb="15" eb="17">
      <t>チュウジョウ</t>
    </rPh>
    <phoneticPr fontId="1"/>
  </si>
  <si>
    <t>長崎市多比良町地内</t>
    <rPh sb="0" eb="2">
      <t>ナガサキ</t>
    </rPh>
    <rPh sb="2" eb="3">
      <t>シ</t>
    </rPh>
    <rPh sb="3" eb="6">
      <t>タイラ</t>
    </rPh>
    <rPh sb="6" eb="7">
      <t>チョウ</t>
    </rPh>
    <rPh sb="7" eb="9">
      <t>チナイ</t>
    </rPh>
    <phoneticPr fontId="1"/>
  </si>
  <si>
    <t>船舶用電源</t>
    <rPh sb="0" eb="3">
      <t>センパクヨウ</t>
    </rPh>
    <rPh sb="3" eb="5">
      <t>デンゲン</t>
    </rPh>
    <phoneticPr fontId="1"/>
  </si>
  <si>
    <t>※下記表は過去の実績値です。入札の計算には、別表4の数値を使用しないでください。</t>
    <rPh sb="1" eb="3">
      <t>カキ</t>
    </rPh>
    <rPh sb="3" eb="4">
      <t>ヒョウ</t>
    </rPh>
    <rPh sb="5" eb="7">
      <t>カコ</t>
    </rPh>
    <rPh sb="8" eb="10">
      <t>ジッセキ</t>
    </rPh>
    <rPh sb="10" eb="11">
      <t>チ</t>
    </rPh>
    <rPh sb="14" eb="16">
      <t>ニュウサツ</t>
    </rPh>
    <rPh sb="17" eb="19">
      <t>ケイサン</t>
    </rPh>
    <rPh sb="22" eb="24">
      <t>ベッピョウ</t>
    </rPh>
    <rPh sb="26" eb="28">
      <t>スウチ</t>
    </rPh>
    <rPh sb="29" eb="31">
      <t>シヨウ</t>
    </rPh>
    <phoneticPr fontId="1"/>
  </si>
  <si>
    <t>夏季
休日</t>
    <rPh sb="3" eb="5">
      <t>キュウジツ</t>
    </rPh>
    <phoneticPr fontId="3"/>
  </si>
  <si>
    <t>その他季休日</t>
    <rPh sb="2" eb="4">
      <t>タキ</t>
    </rPh>
    <rPh sb="4" eb="6">
      <t>キュウジツ</t>
    </rPh>
    <phoneticPr fontId="3"/>
  </si>
  <si>
    <t>夏季
平日</t>
    <rPh sb="3" eb="5">
      <t>ヘイジツ</t>
    </rPh>
    <phoneticPr fontId="3"/>
  </si>
  <si>
    <t>その他季
平日</t>
    <rPh sb="5" eb="7">
      <t>ヘイジツ</t>
    </rPh>
    <phoneticPr fontId="3"/>
  </si>
  <si>
    <t>開成学園</t>
    <rPh sb="0" eb="2">
      <t>カイセイ</t>
    </rPh>
    <rPh sb="2" eb="4">
      <t>ガクエン</t>
    </rPh>
    <phoneticPr fontId="1"/>
  </si>
  <si>
    <t>県北振興局田平土木維持管理事務所</t>
    <rPh sb="0" eb="2">
      <t>ケンホク</t>
    </rPh>
    <rPh sb="2" eb="5">
      <t>シンコウキョク</t>
    </rPh>
    <rPh sb="5" eb="7">
      <t>タヒラ</t>
    </rPh>
    <rPh sb="7" eb="9">
      <t>ドボク</t>
    </rPh>
    <rPh sb="9" eb="11">
      <t>イジ</t>
    </rPh>
    <rPh sb="11" eb="13">
      <t>カンリ</t>
    </rPh>
    <rPh sb="13" eb="15">
      <t>ジム</t>
    </rPh>
    <rPh sb="15" eb="16">
      <t>ショ</t>
    </rPh>
    <phoneticPr fontId="1"/>
  </si>
  <si>
    <t>県北振興局大瀬戸土木維持管理事務所</t>
    <rPh sb="0" eb="2">
      <t>ケンホク</t>
    </rPh>
    <rPh sb="2" eb="5">
      <t>シンコウキョク</t>
    </rPh>
    <rPh sb="5" eb="8">
      <t>オオセト</t>
    </rPh>
    <rPh sb="8" eb="10">
      <t>ドボク</t>
    </rPh>
    <rPh sb="10" eb="12">
      <t>イジ</t>
    </rPh>
    <rPh sb="12" eb="14">
      <t>カンリ</t>
    </rPh>
    <rPh sb="14" eb="16">
      <t>ジム</t>
    </rPh>
    <rPh sb="16" eb="17">
      <t>ショ</t>
    </rPh>
    <phoneticPr fontId="1"/>
  </si>
  <si>
    <t>県北振興局大瀬戸土木維持管理事務所</t>
    <phoneticPr fontId="1"/>
  </si>
  <si>
    <t>県北振興局田平土木維持管理事務所</t>
    <phoneticPr fontId="1"/>
  </si>
  <si>
    <t>農業大学校（本校）</t>
    <rPh sb="0" eb="2">
      <t>ノウギョウ</t>
    </rPh>
    <rPh sb="2" eb="5">
      <t>ダイガッコウ</t>
    </rPh>
    <rPh sb="6" eb="7">
      <t>ホン</t>
    </rPh>
    <rPh sb="7" eb="8">
      <t>コウ</t>
    </rPh>
    <phoneticPr fontId="1"/>
  </si>
  <si>
    <t>農業大学校（学生寮）</t>
    <rPh sb="0" eb="2">
      <t>ノウギョウ</t>
    </rPh>
    <rPh sb="2" eb="5">
      <t>ダイガッコウ</t>
    </rPh>
    <rPh sb="6" eb="9">
      <t>ガクセイリョウ</t>
    </rPh>
    <phoneticPr fontId="1"/>
  </si>
  <si>
    <t>農業大学校（畜産学科）</t>
    <rPh sb="0" eb="2">
      <t>ノウギョウ</t>
    </rPh>
    <rPh sb="2" eb="5">
      <t>ダイガッコウ</t>
    </rPh>
    <rPh sb="6" eb="10">
      <t>チ</t>
    </rPh>
    <phoneticPr fontId="1"/>
  </si>
  <si>
    <r>
      <t>【別表２】各施設の電気設備状況等一覧</t>
    </r>
    <r>
      <rPr>
        <sz val="11"/>
        <rFont val="MingLiU_HKSCS"/>
        <family val="1"/>
      </rPr>
      <t/>
    </r>
    <phoneticPr fontId="1"/>
  </si>
  <si>
    <t>高圧コンデンサ取付容量</t>
    <phoneticPr fontId="1"/>
  </si>
  <si>
    <t>常用自家発電設備の有無</t>
    <rPh sb="0" eb="2">
      <t>ジョウヨウ</t>
    </rPh>
    <phoneticPr fontId="1"/>
  </si>
  <si>
    <t>蓄熱設備の有無</t>
    <phoneticPr fontId="1"/>
  </si>
  <si>
    <t>需給地点</t>
  </si>
  <si>
    <t>計量地点</t>
  </si>
  <si>
    <t>保安責任分界点</t>
    <phoneticPr fontId="1"/>
  </si>
  <si>
    <t>財産分界点</t>
  </si>
  <si>
    <r>
      <t>予定</t>
    </r>
    <r>
      <rPr>
        <sz val="11"/>
        <rFont val="BIZ UDゴシック"/>
        <family val="3"/>
        <charset val="128"/>
      </rPr>
      <t>力率
[%]</t>
    </r>
    <rPh sb="0" eb="2">
      <t>ヨテイ</t>
    </rPh>
    <phoneticPr fontId="1"/>
  </si>
  <si>
    <r>
      <rPr>
        <sz val="11"/>
        <rFont val="BIZ UDゴシック"/>
        <family val="3"/>
        <charset val="128"/>
      </rPr>
      <t>夏季
その他季</t>
    </r>
  </si>
  <si>
    <t>受電設備の総容量[kVA]</t>
    <phoneticPr fontId="1"/>
  </si>
  <si>
    <t>受電設備の総容量
[kVA]</t>
    <phoneticPr fontId="1"/>
  </si>
  <si>
    <t>東彼杵郡東彼杵町中尾郷1414</t>
    <phoneticPr fontId="1"/>
  </si>
  <si>
    <t>雲仙市愛野町乙2777</t>
    <phoneticPr fontId="1"/>
  </si>
  <si>
    <t>島原市有明町湯江丁3600</t>
    <phoneticPr fontId="1"/>
  </si>
  <si>
    <t>大村市鬼橋町1370</t>
    <phoneticPr fontId="1"/>
  </si>
  <si>
    <t>大村市森園町663－６</t>
    <rPh sb="0" eb="3">
      <t>オオムラシ</t>
    </rPh>
    <rPh sb="3" eb="6">
      <t>モリゾノマチ</t>
    </rPh>
    <phoneticPr fontId="1"/>
  </si>
  <si>
    <t>諫早市幸町79番20号</t>
    <rPh sb="0" eb="3">
      <t>イサハヤシ</t>
    </rPh>
    <rPh sb="3" eb="5">
      <t>サイワイマチ</t>
    </rPh>
    <rPh sb="7" eb="8">
      <t>バン</t>
    </rPh>
    <rPh sb="10" eb="11">
      <t>ゴウ</t>
    </rPh>
    <phoneticPr fontId="1"/>
  </si>
  <si>
    <t>大村市池田２-1303-８</t>
    <rPh sb="0" eb="3">
      <t>オオムラシ</t>
    </rPh>
    <rPh sb="3" eb="5">
      <t>イケダ</t>
    </rPh>
    <phoneticPr fontId="1"/>
  </si>
  <si>
    <t>大村市植松３丁目139</t>
    <phoneticPr fontId="1"/>
  </si>
  <si>
    <t>長崎市大橋町11－１</t>
    <rPh sb="0" eb="2">
      <t>ナガサキ</t>
    </rPh>
    <rPh sb="2" eb="3">
      <t>シ</t>
    </rPh>
    <rPh sb="3" eb="6">
      <t>オオハシマチ</t>
    </rPh>
    <phoneticPr fontId="1"/>
  </si>
  <si>
    <t>長崎市片淵５丁目1197－３</t>
    <rPh sb="0" eb="3">
      <t>ナガサキシ</t>
    </rPh>
    <rPh sb="3" eb="4">
      <t>カタ</t>
    </rPh>
    <rPh sb="4" eb="5">
      <t>フチ</t>
    </rPh>
    <rPh sb="6" eb="8">
      <t>チョウメ</t>
    </rPh>
    <phoneticPr fontId="1"/>
  </si>
  <si>
    <t>長崎市田上町180－11</t>
    <rPh sb="0" eb="3">
      <t>ナガサキシ</t>
    </rPh>
    <rPh sb="3" eb="6">
      <t>タガミマチ</t>
    </rPh>
    <phoneticPr fontId="1"/>
  </si>
  <si>
    <t>長崎市万才町３-17</t>
    <phoneticPr fontId="1"/>
  </si>
  <si>
    <t>長崎市小ヶ倉町３丁目76－145</t>
    <phoneticPr fontId="1"/>
  </si>
  <si>
    <t>長崎市元船町17－３</t>
    <phoneticPr fontId="1"/>
  </si>
  <si>
    <t>長崎市出島町268-10</t>
    <phoneticPr fontId="1"/>
  </si>
  <si>
    <t>長崎市小ヶ倉町３丁目76－105</t>
    <phoneticPr fontId="1"/>
  </si>
  <si>
    <t>長崎市元船町14－38</t>
    <phoneticPr fontId="1"/>
  </si>
  <si>
    <t>長崎市橋口町10番22号</t>
    <phoneticPr fontId="1"/>
  </si>
  <si>
    <t>佐世保市木場田町３-25</t>
    <rPh sb="0" eb="4">
      <t>サセボシ</t>
    </rPh>
    <rPh sb="4" eb="8">
      <t>コバタチョウ</t>
    </rPh>
    <phoneticPr fontId="1"/>
  </si>
  <si>
    <t>佐世保市天満町１-27</t>
    <rPh sb="0" eb="4">
      <t>サセボシ</t>
    </rPh>
    <rPh sb="4" eb="7">
      <t>テンマンチョウ</t>
    </rPh>
    <phoneticPr fontId="1"/>
  </si>
  <si>
    <t>平戸市田平町里免1126-１</t>
    <rPh sb="0" eb="3">
      <t>ヒラドシ</t>
    </rPh>
    <rPh sb="3" eb="6">
      <t>タビラチョウ</t>
    </rPh>
    <rPh sb="6" eb="7">
      <t>サト</t>
    </rPh>
    <rPh sb="7" eb="8">
      <t>メン</t>
    </rPh>
    <phoneticPr fontId="1"/>
  </si>
  <si>
    <t>平戸市田平町小手田免19</t>
    <rPh sb="0" eb="2">
      <t>ヒラド</t>
    </rPh>
    <rPh sb="2" eb="3">
      <t>シ</t>
    </rPh>
    <rPh sb="3" eb="5">
      <t>タビラ</t>
    </rPh>
    <rPh sb="5" eb="6">
      <t>チョウ</t>
    </rPh>
    <rPh sb="6" eb="8">
      <t>コテ</t>
    </rPh>
    <rPh sb="8" eb="9">
      <t>デン</t>
    </rPh>
    <rPh sb="9" eb="10">
      <t>メン</t>
    </rPh>
    <phoneticPr fontId="1"/>
  </si>
  <si>
    <t>長崎市尾上町３ー１</t>
    <rPh sb="0" eb="3">
      <t>ナガサキシ</t>
    </rPh>
    <rPh sb="3" eb="6">
      <t>オノウエマチ</t>
    </rPh>
    <phoneticPr fontId="1"/>
  </si>
  <si>
    <t>五島市上大津町2158</t>
    <phoneticPr fontId="1"/>
  </si>
  <si>
    <t>南松浦郡新上五島町有川郷578－２</t>
    <rPh sb="0" eb="4">
      <t>ミナミマツウラグン</t>
    </rPh>
    <rPh sb="4" eb="9">
      <t>シンカミゴトウチョウ</t>
    </rPh>
    <rPh sb="9" eb="12">
      <t>アリカワゴウ</t>
    </rPh>
    <phoneticPr fontId="1"/>
  </si>
  <si>
    <t>133
kvar</t>
    <phoneticPr fontId="1"/>
  </si>
  <si>
    <t>31.9
kvar</t>
    <phoneticPr fontId="1"/>
  </si>
  <si>
    <t>31.9
kVA</t>
    <phoneticPr fontId="1"/>
  </si>
  <si>
    <t>200
kvar</t>
    <phoneticPr fontId="1"/>
  </si>
  <si>
    <t>25.5
kVA</t>
    <phoneticPr fontId="1"/>
  </si>
  <si>
    <t>108.6
kVA</t>
    <phoneticPr fontId="1"/>
  </si>
  <si>
    <t>12.8
kVA</t>
    <phoneticPr fontId="1"/>
  </si>
  <si>
    <t>53.2
kvar</t>
    <phoneticPr fontId="1"/>
  </si>
  <si>
    <t>19.1
kvar</t>
    <phoneticPr fontId="1"/>
  </si>
  <si>
    <t>53.2
kVA</t>
    <phoneticPr fontId="1"/>
  </si>
  <si>
    <t>長崎港小ヶ倉柳ＣＦＳ７号上屋</t>
    <phoneticPr fontId="1"/>
  </si>
  <si>
    <t>50
kVA</t>
    <phoneticPr fontId="1"/>
  </si>
  <si>
    <t>100
kVA</t>
    <phoneticPr fontId="1"/>
  </si>
  <si>
    <t>24
kVA</t>
    <phoneticPr fontId="1"/>
  </si>
  <si>
    <t>10
kVA</t>
    <phoneticPr fontId="1"/>
  </si>
  <si>
    <t>72
kVA</t>
    <phoneticPr fontId="1"/>
  </si>
  <si>
    <t>15
kVA</t>
    <phoneticPr fontId="1"/>
  </si>
  <si>
    <t>51
kVA</t>
    <phoneticPr fontId="1"/>
  </si>
  <si>
    <t>30
kVA</t>
    <phoneticPr fontId="1"/>
  </si>
  <si>
    <t>50
kVA</t>
    <phoneticPr fontId="1"/>
  </si>
  <si>
    <t>36
kVA</t>
    <phoneticPr fontId="1"/>
  </si>
  <si>
    <t>31.9
kvar</t>
    <phoneticPr fontId="1"/>
  </si>
  <si>
    <t>30
kvar</t>
    <phoneticPr fontId="1"/>
  </si>
  <si>
    <t>20
kVA</t>
    <phoneticPr fontId="1"/>
  </si>
  <si>
    <t>18
kVA</t>
    <phoneticPr fontId="1"/>
  </si>
  <si>
    <t>75
kVA</t>
    <phoneticPr fontId="1"/>
  </si>
  <si>
    <t>受電設備（特高）の総容量
[kVA]</t>
    <rPh sb="5" eb="7">
      <t>トッコウ</t>
    </rPh>
    <phoneticPr fontId="1"/>
  </si>
  <si>
    <t>2,976
kvar</t>
    <phoneticPr fontId="1"/>
  </si>
  <si>
    <t>25.6
kVA</t>
    <phoneticPr fontId="1"/>
  </si>
  <si>
    <t>長崎県が構内地上に設置した引込柱上</t>
    <rPh sb="4" eb="6">
      <t>コウナイ</t>
    </rPh>
    <phoneticPr fontId="1"/>
  </si>
  <si>
    <t>長崎県が設置した構内１号柱</t>
    <rPh sb="8" eb="10">
      <t>コウナイ</t>
    </rPh>
    <phoneticPr fontId="1"/>
  </si>
  <si>
    <t>31.9
kvar</t>
  </si>
  <si>
    <t>長崎県が設置した構内１号柱</t>
    <rPh sb="8" eb="10">
      <t>コウナイ</t>
    </rPh>
    <phoneticPr fontId="2"/>
  </si>
  <si>
    <t>長崎県が設置した構内１号柱、受電用負荷開閉器の１次側端子</t>
    <rPh sb="8" eb="10">
      <t>コウナイ</t>
    </rPh>
    <phoneticPr fontId="1"/>
  </si>
  <si>
    <t>長崎県が構内地上に設置した受電用負荷開閉器の１次側端子</t>
    <rPh sb="4" eb="6">
      <t>コウナイ</t>
    </rPh>
    <phoneticPr fontId="1"/>
  </si>
  <si>
    <t>諫早市貝津町2779</t>
    <rPh sb="0" eb="3">
      <t>イサハヤシ</t>
    </rPh>
    <rPh sb="3" eb="6">
      <t>カイヅマチ</t>
    </rPh>
    <phoneticPr fontId="2"/>
  </si>
  <si>
    <t>開成学園</t>
    <phoneticPr fontId="1"/>
  </si>
  <si>
    <t>④ 長崎県県央･島原地区１で使用する電力</t>
    <phoneticPr fontId="1"/>
  </si>
  <si>
    <t>③ 長崎県県北地区で使用する電力</t>
    <phoneticPr fontId="1"/>
  </si>
  <si>
    <t>③ 長崎県県北地区で使用する電力</t>
    <rPh sb="5" eb="7">
      <t>ケンホク</t>
    </rPh>
    <phoneticPr fontId="1"/>
  </si>
  <si>
    <t>① 長崎県長崎地区１で使用する電力</t>
    <phoneticPr fontId="1"/>
  </si>
  <si>
    <t>① 長崎県長崎地区１で使用する電力</t>
    <rPh sb="5" eb="7">
      <t>ナガサキ</t>
    </rPh>
    <rPh sb="7" eb="9">
      <t>チク</t>
    </rPh>
    <phoneticPr fontId="1"/>
  </si>
  <si>
    <t>⑤ 長崎県県央･島原地区２で使用する電力</t>
    <phoneticPr fontId="1"/>
  </si>
  <si>
    <t>⑥ 長崎県庁舎で使用する電力</t>
    <rPh sb="5" eb="6">
      <t>チョウ</t>
    </rPh>
    <rPh sb="6" eb="7">
      <t>シャ</t>
    </rPh>
    <phoneticPr fontId="1"/>
  </si>
  <si>
    <t>⑥長崎県庁舎で使用する電力</t>
    <rPh sb="1" eb="3">
      <t>ナガサキ</t>
    </rPh>
    <rPh sb="3" eb="4">
      <t>ケン</t>
    </rPh>
    <rPh sb="4" eb="5">
      <t>チョウ</t>
    </rPh>
    <rPh sb="5" eb="6">
      <t>シャ</t>
    </rPh>
    <rPh sb="7" eb="9">
      <t>シヨウ</t>
    </rPh>
    <rPh sb="11" eb="13">
      <t>デンリョク</t>
    </rPh>
    <phoneticPr fontId="1"/>
  </si>
  <si>
    <t>⑦ 長崎県五島地区で使用する電力</t>
    <phoneticPr fontId="1"/>
  </si>
  <si>
    <t>[ｋＷ]</t>
    <phoneticPr fontId="33"/>
  </si>
  <si>
    <t>[％]</t>
    <phoneticPr fontId="34"/>
  </si>
  <si>
    <t>[ｋＷｈ]</t>
    <phoneticPr fontId="33"/>
  </si>
  <si>
    <t>力率
[%]</t>
    <phoneticPr fontId="1"/>
  </si>
  <si>
    <t>予定契約 電力
[kW]</t>
    <phoneticPr fontId="1"/>
  </si>
  <si>
    <t>長崎振興局唐八景トンネル</t>
    <phoneticPr fontId="1"/>
  </si>
  <si>
    <t>日本エネルギー総合システム㈱</t>
    <rPh sb="0" eb="2">
      <t>ニホン</t>
    </rPh>
    <rPh sb="7" eb="9">
      <t>ソウゴウ</t>
    </rPh>
    <phoneticPr fontId="1"/>
  </si>
  <si>
    <t>長崎振興局唐八景トンネル</t>
    <phoneticPr fontId="1"/>
  </si>
  <si>
    <t>長崎港元船可動橋陸電設備</t>
    <phoneticPr fontId="1"/>
  </si>
  <si>
    <t>長崎港元船可動橋陸電設備</t>
    <phoneticPr fontId="1"/>
  </si>
  <si>
    <t>長崎港小ヶ倉柳コンテナヤード</t>
    <phoneticPr fontId="1"/>
  </si>
  <si>
    <t>長崎港小ヶ倉柳コンテナヤード</t>
    <phoneticPr fontId="1"/>
  </si>
  <si>
    <t>鳴鼓トンネル</t>
    <phoneticPr fontId="1"/>
  </si>
  <si>
    <t>鳴鼓トンネル</t>
    <phoneticPr fontId="1"/>
  </si>
  <si>
    <t>長崎高等技術専門校</t>
    <phoneticPr fontId="1"/>
  </si>
  <si>
    <t>R6.5</t>
  </si>
  <si>
    <t>R6.6</t>
  </si>
  <si>
    <t>R6.7</t>
  </si>
  <si>
    <t>R6.8</t>
  </si>
  <si>
    <t>R6.9</t>
  </si>
  <si>
    <t>R6.10</t>
  </si>
  <si>
    <t>R6.11</t>
  </si>
  <si>
    <t>R6.12</t>
  </si>
  <si>
    <t>R7.2</t>
  </si>
  <si>
    <t>R7.3</t>
  </si>
  <si>
    <t>R6.4</t>
  </si>
  <si>
    <t>R7.1</t>
  </si>
  <si>
    <t>力率[%]</t>
  </si>
  <si>
    <t>長崎港出島岸壁陸電設備</t>
    <phoneticPr fontId="1"/>
  </si>
  <si>
    <t>長崎港元船Ｃ棟上屋</t>
    <phoneticPr fontId="1"/>
  </si>
  <si>
    <t>長崎港元船Ｂ棟上屋</t>
    <phoneticPr fontId="1"/>
  </si>
  <si>
    <t>長崎港西琴平岸壁</t>
    <phoneticPr fontId="1"/>
  </si>
  <si>
    <t>出島交流会館</t>
    <phoneticPr fontId="1"/>
  </si>
  <si>
    <t>長崎こども・女性・障害者支援センター（本館）</t>
    <phoneticPr fontId="1"/>
  </si>
  <si>
    <t>島原振興局総合庁舎</t>
    <rPh sb="0" eb="2">
      <t>シマバラ</t>
    </rPh>
    <rPh sb="2" eb="4">
      <t>シンコウ</t>
    </rPh>
    <rPh sb="4" eb="5">
      <t>キョク</t>
    </rPh>
    <rPh sb="5" eb="7">
      <t>ソウゴウ</t>
    </rPh>
    <rPh sb="7" eb="9">
      <t>チョウシャ</t>
    </rPh>
    <phoneticPr fontId="1"/>
  </si>
  <si>
    <t>事務庁舎</t>
    <rPh sb="0" eb="2">
      <t>ジム</t>
    </rPh>
    <rPh sb="2" eb="4">
      <t>チョウシャ</t>
    </rPh>
    <phoneticPr fontId="1"/>
  </si>
  <si>
    <t>島原振興局西八幡分庁舎</t>
    <rPh sb="0" eb="2">
      <t>シマバラ</t>
    </rPh>
    <rPh sb="2" eb="4">
      <t>シンコウ</t>
    </rPh>
    <rPh sb="4" eb="5">
      <t>キョク</t>
    </rPh>
    <rPh sb="5" eb="8">
      <t>ニシヤハタ</t>
    </rPh>
    <rPh sb="8" eb="9">
      <t>ブン</t>
    </rPh>
    <rPh sb="9" eb="11">
      <t>チョウシャ</t>
    </rPh>
    <phoneticPr fontId="1"/>
  </si>
  <si>
    <t>県南保健所庁舎</t>
    <rPh sb="0" eb="2">
      <t>ケンナン</t>
    </rPh>
    <rPh sb="2" eb="5">
      <t>ホケンショ</t>
    </rPh>
    <rPh sb="5" eb="7">
      <t>チョウシャ</t>
    </rPh>
    <phoneticPr fontId="1"/>
  </si>
  <si>
    <t>島原市城内1丁目1205</t>
    <rPh sb="0" eb="3">
      <t>シマバラシ</t>
    </rPh>
    <rPh sb="3" eb="5">
      <t>ジョウナイ</t>
    </rPh>
    <rPh sb="6" eb="8">
      <t>チョウメ</t>
    </rPh>
    <phoneticPr fontId="1"/>
  </si>
  <si>
    <t>島原市西八幡町8509-2</t>
    <rPh sb="0" eb="3">
      <t>シマバラシ</t>
    </rPh>
    <rPh sb="3" eb="4">
      <t>ニシ</t>
    </rPh>
    <rPh sb="4" eb="6">
      <t>ヤハタ</t>
    </rPh>
    <rPh sb="6" eb="7">
      <t>マチ</t>
    </rPh>
    <phoneticPr fontId="1"/>
  </si>
  <si>
    <t>島原市新田町347-9</t>
    <rPh sb="0" eb="3">
      <t>シマバラシ</t>
    </rPh>
    <rPh sb="3" eb="5">
      <t>ニッタ</t>
    </rPh>
    <rPh sb="5" eb="6">
      <t>マチ</t>
    </rPh>
    <phoneticPr fontId="1"/>
  </si>
  <si>
    <t>長崎県が構内1号柱上に設置した受電用負荷開閉の１次側端子</t>
    <rPh sb="0" eb="3">
      <t>ナガサキケン</t>
    </rPh>
    <rPh sb="4" eb="6">
      <t>コウナイ</t>
    </rPh>
    <rPh sb="7" eb="8">
      <t>ゴウ</t>
    </rPh>
    <rPh sb="8" eb="9">
      <t>ハシラ</t>
    </rPh>
    <rPh sb="9" eb="10">
      <t>ウエ</t>
    </rPh>
    <rPh sb="11" eb="13">
      <t>セッチ</t>
    </rPh>
    <rPh sb="15" eb="17">
      <t>ジュデン</t>
    </rPh>
    <rPh sb="17" eb="18">
      <t>ヨウ</t>
    </rPh>
    <rPh sb="18" eb="20">
      <t>フカ</t>
    </rPh>
    <rPh sb="20" eb="21">
      <t>ヒラ</t>
    </rPh>
    <rPh sb="21" eb="22">
      <t>シ</t>
    </rPh>
    <rPh sb="24" eb="25">
      <t>ジ</t>
    </rPh>
    <rPh sb="25" eb="26">
      <t>ガワ</t>
    </rPh>
    <rPh sb="26" eb="28">
      <t>タンシ</t>
    </rPh>
    <phoneticPr fontId="1"/>
  </si>
  <si>
    <t>長崎県が設置した構内１号柱</t>
    <rPh sb="0" eb="3">
      <t>ナガサキケン</t>
    </rPh>
    <rPh sb="4" eb="6">
      <t>セッチ</t>
    </rPh>
    <rPh sb="8" eb="10">
      <t>コウナイ</t>
    </rPh>
    <rPh sb="11" eb="12">
      <t>ゴウ</t>
    </rPh>
    <rPh sb="12" eb="13">
      <t>ハシラ</t>
    </rPh>
    <phoneticPr fontId="1"/>
  </si>
  <si>
    <t>53.2
kVA</t>
    <phoneticPr fontId="1"/>
  </si>
  <si>
    <t>31.9
kVA</t>
    <phoneticPr fontId="1"/>
  </si>
  <si>
    <t>12.8
kVA</t>
    <phoneticPr fontId="1"/>
  </si>
  <si>
    <t>県央振興局建設部（永昌東ポンプ場）</t>
    <phoneticPr fontId="1"/>
  </si>
  <si>
    <t>農林技術開発センター果樹・茶研究部門　茶業研究室</t>
    <rPh sb="0" eb="2">
      <t>ノウリン</t>
    </rPh>
    <rPh sb="2" eb="4">
      <t>ギジュツ</t>
    </rPh>
    <rPh sb="4" eb="6">
      <t>カイハツ</t>
    </rPh>
    <rPh sb="10" eb="12">
      <t>カジュ</t>
    </rPh>
    <rPh sb="13" eb="14">
      <t>チャ</t>
    </rPh>
    <rPh sb="14" eb="16">
      <t>ケンキュウ</t>
    </rPh>
    <rPh sb="16" eb="18">
      <t>ブモン</t>
    </rPh>
    <rPh sb="19" eb="20">
      <t>チャ</t>
    </rPh>
    <rPh sb="20" eb="21">
      <t>ギョウ</t>
    </rPh>
    <rPh sb="21" eb="24">
      <t>ケンキュウシツ</t>
    </rPh>
    <phoneticPr fontId="1"/>
  </si>
  <si>
    <t>農業大学校（本校）</t>
    <phoneticPr fontId="1"/>
  </si>
  <si>
    <t>農業大学校（学生寮）</t>
    <phoneticPr fontId="1"/>
  </si>
  <si>
    <t>農業大学校（畜産学科）</t>
    <rPh sb="0" eb="2">
      <t>ケンホク</t>
    </rPh>
    <rPh sb="2" eb="4">
      <t>シンコウ</t>
    </rPh>
    <rPh sb="4" eb="5">
      <t>キョク</t>
    </rPh>
    <rPh sb="5" eb="8">
      <t>オオセド</t>
    </rPh>
    <rPh sb="8" eb="10">
      <t>ドボクイジカンリジムショ</t>
    </rPh>
    <phoneticPr fontId="1"/>
  </si>
  <si>
    <t>農業大学校（畜産学科）</t>
    <phoneticPr fontId="1"/>
  </si>
  <si>
    <t>諫早食肉衛生検査所</t>
    <phoneticPr fontId="1"/>
  </si>
  <si>
    <t>島原振興局総合庁舎</t>
    <phoneticPr fontId="1"/>
  </si>
  <si>
    <t>島原振興局西八幡分庁舎</t>
    <phoneticPr fontId="1"/>
  </si>
  <si>
    <t>県南保健所庁舎</t>
    <phoneticPr fontId="1"/>
  </si>
  <si>
    <t>④ 長崎県県央･島原地区１</t>
    <phoneticPr fontId="1"/>
  </si>
  <si>
    <t>九州電力㈱</t>
    <rPh sb="0" eb="4">
      <t>キュウシュウデンリョク</t>
    </rPh>
    <phoneticPr fontId="1"/>
  </si>
  <si>
    <t>中央家畜保健衛生所</t>
    <rPh sb="0" eb="2">
      <t>チュウオウ</t>
    </rPh>
    <rPh sb="2" eb="4">
      <t>カチク</t>
    </rPh>
    <rPh sb="4" eb="6">
      <t>ホケン</t>
    </rPh>
    <rPh sb="6" eb="8">
      <t>エイセイ</t>
    </rPh>
    <rPh sb="8" eb="9">
      <t>ジョ</t>
    </rPh>
    <phoneticPr fontId="1"/>
  </si>
  <si>
    <t>県央振興局建設部（立体交差ポンプ所）</t>
    <phoneticPr fontId="1"/>
  </si>
  <si>
    <t>農林技術開発センター畜産研究部門（東側エリア）</t>
    <rPh sb="0" eb="2">
      <t>ノウリン</t>
    </rPh>
    <rPh sb="2" eb="4">
      <t>ギジュツ</t>
    </rPh>
    <rPh sb="4" eb="6">
      <t>カイハツ</t>
    </rPh>
    <rPh sb="10" eb="12">
      <t>チクサン</t>
    </rPh>
    <rPh sb="12" eb="14">
      <t>ケンキュウ</t>
    </rPh>
    <rPh sb="14" eb="16">
      <t>ブモン</t>
    </rPh>
    <rPh sb="17" eb="19">
      <t>ヒガシガワ</t>
    </rPh>
    <phoneticPr fontId="1"/>
  </si>
  <si>
    <t>長崎空港内外連絡通路</t>
    <phoneticPr fontId="1"/>
  </si>
  <si>
    <t>工業技術センター</t>
    <phoneticPr fontId="1"/>
  </si>
  <si>
    <t>⑤ 長崎県県央･島原地区2</t>
    <phoneticPr fontId="1"/>
  </si>
  <si>
    <t>⑤長崎県県央･島原地区2</t>
    <phoneticPr fontId="1"/>
  </si>
  <si>
    <t>予定使用電力量</t>
    <rPh sb="0" eb="2">
      <t>ヨテイ</t>
    </rPh>
    <rPh sb="2" eb="4">
      <t>シヨウ</t>
    </rPh>
    <rPh sb="4" eb="7">
      <t>デンリョクリョウ</t>
    </rPh>
    <phoneticPr fontId="1"/>
  </si>
  <si>
    <t>②長崎県長崎地区2で使用する電力</t>
    <rPh sb="4" eb="6">
      <t>ナガサキ</t>
    </rPh>
    <rPh sb="6" eb="8">
      <t>チク</t>
    </rPh>
    <phoneticPr fontId="1"/>
  </si>
  <si>
    <t>予定使用電力量</t>
    <rPh sb="0" eb="2">
      <t>ヨテイ</t>
    </rPh>
    <rPh sb="2" eb="4">
      <t>シヨウ</t>
    </rPh>
    <rPh sb="4" eb="7">
      <t>デンリョクリョウ</t>
    </rPh>
    <phoneticPr fontId="1"/>
  </si>
  <si>
    <t>予定契約電力</t>
    <rPh sb="0" eb="2">
      <t>ヨテイ</t>
    </rPh>
    <rPh sb="2" eb="4">
      <t>ケイヤク</t>
    </rPh>
    <rPh sb="4" eb="6">
      <t>デンリョク</t>
    </rPh>
    <phoneticPr fontId="1"/>
  </si>
  <si>
    <t>② 長崎県長崎地区2で使用する電力</t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</si>
  <si>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</si>
  <si>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予定契約電力量</t>
    <rPh sb="0" eb="2">
      <t>ヨテイ</t>
    </rPh>
    <rPh sb="2" eb="4">
      <t>ケイヤク</t>
    </rPh>
    <rPh sb="4" eb="7">
      <t>デンリョクリョウ</t>
    </rPh>
    <phoneticPr fontId="1"/>
  </si>
  <si>
    <t>予定使用電力</t>
    <rPh sb="0" eb="2">
      <t>ヨテイ</t>
    </rPh>
    <rPh sb="2" eb="4">
      <t>シヨウ</t>
    </rPh>
    <rPh sb="4" eb="6">
      <t>デンリョク</t>
    </rPh>
    <phoneticPr fontId="1"/>
  </si>
  <si>
    <t>予定契約電力量</t>
    <rPh sb="0" eb="2">
      <t>ヨテイ</t>
    </rPh>
    <rPh sb="2" eb="4">
      <t>ケイヤク</t>
    </rPh>
    <rPh sb="4" eb="7">
      <t>デンリョクリョウ</t>
    </rPh>
    <phoneticPr fontId="1"/>
  </si>
  <si>
    <t>⑧県央振興局総合庁舎他１施設で使用する電力</t>
    <rPh sb="1" eb="6">
      <t>ケンオウシンコウキョク</t>
    </rPh>
    <rPh sb="6" eb="10">
      <t>ソウゴウチョウシャ</t>
    </rPh>
    <rPh sb="10" eb="11">
      <t>ホカ</t>
    </rPh>
    <rPh sb="12" eb="14">
      <t>シセツ</t>
    </rPh>
    <rPh sb="15" eb="17">
      <t>シヨウ</t>
    </rPh>
    <rPh sb="19" eb="21">
      <t>デンリョク</t>
    </rPh>
    <phoneticPr fontId="1"/>
  </si>
  <si>
    <t>県央振興局総合庁舎</t>
  </si>
  <si>
    <t>こども医療福祉センター（本館）</t>
    <rPh sb="3" eb="5">
      <t>イリョウ</t>
    </rPh>
    <rPh sb="5" eb="7">
      <t>フクシ</t>
    </rPh>
    <rPh sb="12" eb="14">
      <t>ホンカン</t>
    </rPh>
    <phoneticPr fontId="1"/>
  </si>
  <si>
    <t>九州電力㈱</t>
    <rPh sb="0" eb="2">
      <t>キュウシュウ</t>
    </rPh>
    <rPh sb="2" eb="4">
      <t>デンリョク</t>
    </rPh>
    <phoneticPr fontId="1"/>
  </si>
  <si>
    <t>病院</t>
    <rPh sb="0" eb="2">
      <t>ビョウイン</t>
    </rPh>
    <phoneticPr fontId="1"/>
  </si>
  <si>
    <t>諫早市永昌東町24番3号</t>
    <rPh sb="0" eb="3">
      <t>イサハヤシ</t>
    </rPh>
    <rPh sb="3" eb="7">
      <t>エイショウヒガシマチ</t>
    </rPh>
    <rPh sb="9" eb="10">
      <t>バン</t>
    </rPh>
    <rPh sb="11" eb="12">
      <t>ゴウ</t>
    </rPh>
    <phoneticPr fontId="1"/>
  </si>
  <si>
    <t>諫早市永昌東町25-8</t>
  </si>
  <si>
    <t>長崎県が設置した構内
1号柱に設置する区分
開閉器電源側接続点</t>
  </si>
  <si>
    <t>長崎県が設置した構内
１号柱</t>
  </si>
  <si>
    <t>需給地点
に同じ</t>
  </si>
  <si>
    <t>115
kVA</t>
    <phoneticPr fontId="1"/>
  </si>
  <si>
    <t>県央振興局総合庁舎</t>
    <phoneticPr fontId="1"/>
  </si>
  <si>
    <t>こども医療福祉センター（本館）</t>
    <phoneticPr fontId="1"/>
  </si>
  <si>
    <t>⑧県央振興局総合庁舎他１施設で使用する電力</t>
    <phoneticPr fontId="1"/>
  </si>
  <si>
    <t>※下記表は過去の実績値です。入札の計算には、別表4の数値を使用しないでください。</t>
    <phoneticPr fontId="1"/>
  </si>
  <si>
    <t>【別表４】契約電力及び使用電力量実績（参考値）</t>
    <phoneticPr fontId="1"/>
  </si>
  <si>
    <t>※下記表は過去の実績値です。入札の計算には、別表4の数値を使用しないでください。</t>
  </si>
  <si>
    <t>③ 長崎県県北地区で使用する電力</t>
  </si>
  <si>
    <t>日本エネルギー総合システム㈱</t>
    <rPh sb="0" eb="2">
      <t>ニホン</t>
    </rPh>
    <rPh sb="7" eb="9">
      <t>ソウゴウ</t>
    </rPh>
    <phoneticPr fontId="1"/>
  </si>
  <si>
    <t>東彼杵郡波佐見町稗木場郷605－２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</si>
</sst>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0;###0"/>
    <numFmt numFmtId="177" formatCode="#,##0;#,##0"/>
    <numFmt numFmtId="178" formatCode="#,##0_);[Red]\(#,##0\)"/>
    <numFmt numFmtId="179" formatCode="#,##0_ "/>
    <numFmt numFmtId="180" formatCode="#,##0_ ;[Red]\-#,##0\ 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ingLiU_HKSCS"/>
      <family val="1"/>
    </font>
    <font>
      <sz val="9"/>
      <name val="MingLiU_HKSCS"/>
      <family val="1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ＭＳ 明朝"/>
      <family val="1"/>
      <charset val="128"/>
    </font>
    <font>
      <sz val="10"/>
      <name val="Arial"/>
      <family val="2"/>
    </font>
    <font>
      <sz val="10"/>
      <color indexed="39"/>
      <name val="Arial"/>
      <family val="2"/>
    </font>
    <font>
      <sz val="19"/>
      <color indexed="48"/>
      <name val="ＭＳ 明朝"/>
      <family val="1"/>
      <charset val="128"/>
    </font>
    <font>
      <sz val="10"/>
      <color indexed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1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3" fontId="6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" fontId="9" fillId="15" borderId="34" applyNumberFormat="0" applyProtection="0">
      <alignment vertical="center"/>
    </xf>
    <xf numFmtId="4" fontId="10" fillId="4" borderId="34" applyNumberFormat="0" applyProtection="0">
      <alignment vertical="center"/>
    </xf>
    <xf numFmtId="4" fontId="9" fillId="4" borderId="34" applyNumberFormat="0" applyProtection="0">
      <alignment horizontal="left" vertical="center" indent="1"/>
    </xf>
    <xf numFmtId="0" fontId="9" fillId="4" borderId="34" applyNumberFormat="0" applyProtection="0">
      <alignment horizontal="left" vertical="top" indent="1"/>
    </xf>
    <xf numFmtId="4" fontId="9" fillId="16" borderId="0" applyNumberFormat="0" applyProtection="0">
      <alignment horizontal="left" vertical="center" indent="1"/>
    </xf>
    <xf numFmtId="4" fontId="11" fillId="10" borderId="34" applyNumberFormat="0" applyProtection="0">
      <alignment horizontal="right" vertical="center"/>
    </xf>
    <xf numFmtId="4" fontId="11" fillId="6" borderId="34" applyNumberFormat="0" applyProtection="0">
      <alignment horizontal="right" vertical="center"/>
    </xf>
    <xf numFmtId="4" fontId="11" fillId="17" borderId="34" applyNumberFormat="0" applyProtection="0">
      <alignment horizontal="right" vertical="center"/>
    </xf>
    <xf numFmtId="4" fontId="11" fillId="18" borderId="34" applyNumberFormat="0" applyProtection="0">
      <alignment horizontal="right" vertical="center"/>
    </xf>
    <xf numFmtId="4" fontId="11" fillId="19" borderId="34" applyNumberFormat="0" applyProtection="0">
      <alignment horizontal="right" vertical="center"/>
    </xf>
    <xf numFmtId="4" fontId="11" fillId="20" borderId="34" applyNumberFormat="0" applyProtection="0">
      <alignment horizontal="right" vertical="center"/>
    </xf>
    <xf numFmtId="4" fontId="11" fillId="12" borderId="34" applyNumberFormat="0" applyProtection="0">
      <alignment horizontal="right" vertical="center"/>
    </xf>
    <xf numFmtId="4" fontId="11" fillId="21" borderId="34" applyNumberFormat="0" applyProtection="0">
      <alignment horizontal="right" vertical="center"/>
    </xf>
    <xf numFmtId="4" fontId="11" fillId="22" borderId="34" applyNumberFormat="0" applyProtection="0">
      <alignment horizontal="right" vertical="center"/>
    </xf>
    <xf numFmtId="4" fontId="9" fillId="23" borderId="35" applyNumberFormat="0" applyProtection="0">
      <alignment horizontal="left" vertical="center" indent="1"/>
    </xf>
    <xf numFmtId="4" fontId="11" fillId="24" borderId="0" applyNumberFormat="0" applyProtection="0">
      <alignment horizontal="left" vertical="center" indent="1"/>
    </xf>
    <xf numFmtId="4" fontId="12" fillId="25" borderId="0" applyNumberFormat="0" applyProtection="0">
      <alignment horizontal="left" vertical="center" indent="1"/>
    </xf>
    <xf numFmtId="4" fontId="11" fillId="5" borderId="34" applyNumberFormat="0" applyProtection="0">
      <alignment horizontal="right" vertical="center"/>
    </xf>
    <xf numFmtId="4" fontId="13" fillId="24" borderId="0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0" fontId="14" fillId="25" borderId="34" applyNumberFormat="0" applyProtection="0">
      <alignment horizontal="left" vertical="center" indent="1"/>
    </xf>
    <xf numFmtId="0" fontId="14" fillId="25" borderId="34" applyNumberFormat="0" applyProtection="0">
      <alignment horizontal="left" vertical="top" indent="1"/>
    </xf>
    <xf numFmtId="0" fontId="14" fillId="16" borderId="34" applyNumberFormat="0" applyProtection="0">
      <alignment horizontal="left" vertical="center" indent="1"/>
    </xf>
    <xf numFmtId="0" fontId="14" fillId="16" borderId="34" applyNumberFormat="0" applyProtection="0">
      <alignment horizontal="left" vertical="top" indent="1"/>
    </xf>
    <xf numFmtId="0" fontId="14" fillId="26" borderId="34" applyNumberFormat="0" applyProtection="0">
      <alignment horizontal="left" vertical="center" indent="1"/>
    </xf>
    <xf numFmtId="0" fontId="14" fillId="26" borderId="34" applyNumberFormat="0" applyProtection="0">
      <alignment horizontal="left" vertical="top" indent="1"/>
    </xf>
    <xf numFmtId="0" fontId="14" fillId="27" borderId="34" applyNumberFormat="0" applyProtection="0">
      <alignment horizontal="left" vertical="center" indent="1"/>
    </xf>
    <xf numFmtId="0" fontId="14" fillId="27" borderId="34" applyNumberFormat="0" applyProtection="0">
      <alignment horizontal="left" vertical="top" indent="1"/>
    </xf>
    <xf numFmtId="4" fontId="11" fillId="28" borderId="34" applyNumberFormat="0" applyProtection="0">
      <alignment vertical="center"/>
    </xf>
    <xf numFmtId="4" fontId="15" fillId="28" borderId="34" applyNumberFormat="0" applyProtection="0">
      <alignment vertical="center"/>
    </xf>
    <xf numFmtId="4" fontId="11" fillId="28" borderId="34" applyNumberFormat="0" applyProtection="0">
      <alignment horizontal="left" vertical="center" indent="1"/>
    </xf>
    <xf numFmtId="0" fontId="11" fillId="28" borderId="34" applyNumberFormat="0" applyProtection="0">
      <alignment horizontal="left" vertical="top" indent="1"/>
    </xf>
    <xf numFmtId="4" fontId="13" fillId="24" borderId="34" applyNumberFormat="0" applyProtection="0">
      <alignment horizontal="right" vertical="center"/>
    </xf>
    <xf numFmtId="4" fontId="15" fillId="24" borderId="34" applyNumberFormat="0" applyProtection="0">
      <alignment horizontal="right" vertical="center"/>
    </xf>
    <xf numFmtId="4" fontId="13" fillId="5" borderId="34" applyNumberFormat="0" applyProtection="0">
      <alignment horizontal="left" vertical="center" indent="1"/>
    </xf>
    <xf numFmtId="0" fontId="13" fillId="16" borderId="34" applyNumberFormat="0" applyProtection="0">
      <alignment horizontal="left" vertical="top" indent="1"/>
    </xf>
    <xf numFmtId="4" fontId="16" fillId="29" borderId="0" applyNumberFormat="0" applyProtection="0">
      <alignment horizontal="left" vertical="center" indent="1"/>
    </xf>
    <xf numFmtId="4" fontId="17" fillId="24" borderId="34" applyNumberFormat="0" applyProtection="0">
      <alignment horizontal="right"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2" borderId="3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7" borderId="37" applyNumberFormat="0" applyFont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8" borderId="3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8" borderId="4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4" borderId="39" applyNumberForma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254">
    <xf numFmtId="0" fontId="0" fillId="0" borderId="0" xfId="0">
      <alignment vertical="center"/>
    </xf>
    <xf numFmtId="0" fontId="35" fillId="0" borderId="0" xfId="0" applyFont="1">
      <alignment vertical="center"/>
    </xf>
    <xf numFmtId="0" fontId="35" fillId="0" borderId="1" xfId="0" applyFont="1" applyBorder="1">
      <alignment vertical="center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 shrinkToFit="1"/>
    </xf>
    <xf numFmtId="0" fontId="37" fillId="0" borderId="30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 shrinkToFit="1"/>
    </xf>
    <xf numFmtId="0" fontId="37" fillId="0" borderId="30" xfId="0" applyFont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 shrinkToFi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29" xfId="0" applyFont="1" applyFill="1" applyBorder="1" applyAlignment="1">
      <alignment vertical="center" wrapText="1"/>
    </xf>
    <xf numFmtId="0" fontId="36" fillId="0" borderId="0" xfId="0" applyFont="1">
      <alignment vertical="center"/>
    </xf>
    <xf numFmtId="0" fontId="36" fillId="0" borderId="0" xfId="0" applyFont="1" applyFill="1" applyBorder="1" applyAlignment="1">
      <alignment horizontal="left" vertical="top"/>
    </xf>
    <xf numFmtId="0" fontId="35" fillId="3" borderId="20" xfId="0" applyFont="1" applyFill="1" applyBorder="1" applyAlignment="1">
      <alignment horizontal="center" vertical="top" wrapText="1"/>
    </xf>
    <xf numFmtId="0" fontId="36" fillId="3" borderId="20" xfId="0" applyFont="1" applyFill="1" applyBorder="1" applyAlignment="1">
      <alignment horizontal="center" vertical="top" wrapText="1"/>
    </xf>
    <xf numFmtId="0" fontId="38" fillId="3" borderId="20" xfId="0" applyFont="1" applyFill="1" applyBorder="1" applyAlignment="1">
      <alignment horizontal="center" vertical="top" wrapText="1"/>
    </xf>
    <xf numFmtId="0" fontId="36" fillId="3" borderId="21" xfId="0" applyFont="1" applyFill="1" applyBorder="1" applyAlignment="1">
      <alignment horizontal="center" vertical="top" wrapText="1"/>
    </xf>
    <xf numFmtId="0" fontId="36" fillId="0" borderId="14" xfId="0" applyFont="1" applyFill="1" applyBorder="1" applyAlignment="1">
      <alignment horizontal="left" vertical="center" wrapText="1"/>
    </xf>
    <xf numFmtId="178" fontId="36" fillId="0" borderId="14" xfId="0" applyNumberFormat="1" applyFont="1" applyFill="1" applyBorder="1" applyAlignment="1">
      <alignment vertical="center" wrapText="1"/>
    </xf>
    <xf numFmtId="178" fontId="36" fillId="0" borderId="15" xfId="0" applyNumberFormat="1" applyFont="1" applyFill="1" applyBorder="1" applyAlignment="1">
      <alignment vertical="center" wrapText="1"/>
    </xf>
    <xf numFmtId="178" fontId="35" fillId="0" borderId="0" xfId="0" applyNumberFormat="1" applyFont="1">
      <alignment vertical="center"/>
    </xf>
    <xf numFmtId="0" fontId="36" fillId="0" borderId="10" xfId="0" applyFont="1" applyFill="1" applyBorder="1" applyAlignment="1">
      <alignment horizontal="left" vertical="center" wrapText="1"/>
    </xf>
    <xf numFmtId="178" fontId="36" fillId="0" borderId="10" xfId="0" applyNumberFormat="1" applyFont="1" applyFill="1" applyBorder="1" applyAlignment="1">
      <alignment vertical="center" wrapText="1"/>
    </xf>
    <xf numFmtId="178" fontId="36" fillId="0" borderId="17" xfId="0" applyNumberFormat="1" applyFont="1" applyFill="1" applyBorder="1" applyAlignment="1">
      <alignment vertical="center" wrapText="1"/>
    </xf>
    <xf numFmtId="0" fontId="36" fillId="0" borderId="20" xfId="0" applyFont="1" applyFill="1" applyBorder="1" applyAlignment="1">
      <alignment horizontal="left" vertical="center" wrapText="1"/>
    </xf>
    <xf numFmtId="178" fontId="36" fillId="0" borderId="20" xfId="0" applyNumberFormat="1" applyFont="1" applyFill="1" applyBorder="1" applyAlignment="1">
      <alignment vertical="center" wrapText="1"/>
    </xf>
    <xf numFmtId="178" fontId="36" fillId="0" borderId="21" xfId="0" applyNumberFormat="1" applyFont="1" applyFill="1" applyBorder="1" applyAlignment="1">
      <alignment vertical="center" wrapText="1"/>
    </xf>
    <xf numFmtId="0" fontId="36" fillId="0" borderId="9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9" fillId="0" borderId="0" xfId="0" applyFont="1">
      <alignment vertical="center"/>
    </xf>
    <xf numFmtId="178" fontId="36" fillId="0" borderId="9" xfId="0" applyNumberFormat="1" applyFont="1" applyFill="1" applyBorder="1" applyAlignment="1">
      <alignment vertical="center" wrapText="1"/>
    </xf>
    <xf numFmtId="178" fontId="36" fillId="0" borderId="47" xfId="0" applyNumberFormat="1" applyFont="1" applyFill="1" applyBorder="1" applyAlignment="1">
      <alignment vertical="center" wrapText="1"/>
    </xf>
    <xf numFmtId="178" fontId="36" fillId="0" borderId="10" xfId="7" applyNumberFormat="1" applyFont="1" applyFill="1" applyBorder="1" applyAlignment="1">
      <alignment vertical="center" wrapText="1"/>
    </xf>
    <xf numFmtId="178" fontId="36" fillId="0" borderId="20" xfId="7" applyNumberFormat="1" applyFont="1" applyFill="1" applyBorder="1" applyAlignment="1">
      <alignment vertical="center" wrapText="1"/>
    </xf>
    <xf numFmtId="0" fontId="40" fillId="0" borderId="0" xfId="0" applyFont="1">
      <alignment vertical="center"/>
    </xf>
    <xf numFmtId="0" fontId="36" fillId="0" borderId="58" xfId="0" applyFont="1" applyFill="1" applyBorder="1" applyAlignment="1">
      <alignment vertical="center" wrapText="1"/>
    </xf>
    <xf numFmtId="0" fontId="35" fillId="0" borderId="0" xfId="0" applyFont="1" applyBorder="1">
      <alignment vertical="center"/>
    </xf>
    <xf numFmtId="0" fontId="35" fillId="0" borderId="0" xfId="0" applyFont="1" applyFill="1" applyBorder="1" applyAlignment="1">
      <alignment horizontal="left" vertical="top"/>
    </xf>
    <xf numFmtId="0" fontId="41" fillId="2" borderId="7" xfId="0" applyFont="1" applyFill="1" applyBorder="1" applyAlignment="1">
      <alignment horizontal="left" vertical="top" wrapText="1"/>
    </xf>
    <xf numFmtId="0" fontId="40" fillId="2" borderId="7" xfId="0" applyFont="1" applyFill="1" applyBorder="1" applyAlignment="1">
      <alignment horizontal="left" vertical="top" wrapText="1"/>
    </xf>
    <xf numFmtId="0" fontId="40" fillId="2" borderId="2" xfId="0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left" vertical="top" wrapText="1"/>
    </xf>
    <xf numFmtId="0" fontId="40" fillId="2" borderId="5" xfId="0" applyFont="1" applyFill="1" applyBorder="1" applyAlignment="1">
      <alignment horizontal="left" vertical="top" wrapText="1"/>
    </xf>
    <xf numFmtId="176" fontId="36" fillId="0" borderId="2" xfId="0" applyNumberFormat="1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shrinkToFit="1"/>
    </xf>
    <xf numFmtId="0" fontId="36" fillId="0" borderId="7" xfId="0" applyFont="1" applyFill="1" applyBorder="1" applyAlignment="1">
      <alignment horizontal="left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left" vertical="center" wrapText="1"/>
    </xf>
    <xf numFmtId="0" fontId="36" fillId="0" borderId="29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52" xfId="0" applyFont="1" applyFill="1" applyBorder="1" applyAlignment="1">
      <alignment horizontal="left" vertical="center" wrapText="1"/>
    </xf>
    <xf numFmtId="0" fontId="36" fillId="0" borderId="51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45" xfId="0" applyFont="1" applyFill="1" applyBorder="1" applyAlignment="1">
      <alignment horizontal="left" vertical="center" wrapText="1"/>
    </xf>
    <xf numFmtId="0" fontId="36" fillId="0" borderId="48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wrapText="1" shrinkToFit="1"/>
    </xf>
    <xf numFmtId="0" fontId="35" fillId="0" borderId="69" xfId="0" applyFont="1" applyBorder="1">
      <alignment vertical="center"/>
    </xf>
    <xf numFmtId="0" fontId="36" fillId="0" borderId="49" xfId="0" applyFont="1" applyFill="1" applyBorder="1" applyAlignment="1">
      <alignment horizontal="right" vertical="center" wrapText="1"/>
    </xf>
    <xf numFmtId="0" fontId="41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40" fillId="2" borderId="1" xfId="0" applyFont="1" applyFill="1" applyBorder="1" applyAlignment="1">
      <alignment horizontal="center" vertical="top" wrapText="1"/>
    </xf>
    <xf numFmtId="176" fontId="36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>
      <alignment vertical="center"/>
    </xf>
    <xf numFmtId="178" fontId="36" fillId="0" borderId="8" xfId="0" applyNumberFormat="1" applyFont="1" applyFill="1" applyBorder="1" applyAlignment="1">
      <alignment vertical="center" wrapText="1"/>
    </xf>
    <xf numFmtId="178" fontId="36" fillId="0" borderId="46" xfId="0" applyNumberFormat="1" applyFont="1" applyFill="1" applyBorder="1" applyAlignment="1">
      <alignment vertical="center" wrapText="1"/>
    </xf>
    <xf numFmtId="0" fontId="36" fillId="0" borderId="1" xfId="0" applyFont="1" applyBorder="1">
      <alignment vertical="center"/>
    </xf>
    <xf numFmtId="0" fontId="43" fillId="0" borderId="0" xfId="0" applyFont="1">
      <alignment vertical="center"/>
    </xf>
    <xf numFmtId="0" fontId="40" fillId="2" borderId="7" xfId="0" applyFont="1" applyFill="1" applyBorder="1" applyAlignment="1">
      <alignment horizontal="center" vertical="top" wrapText="1"/>
    </xf>
    <xf numFmtId="0" fontId="40" fillId="2" borderId="30" xfId="0" applyFont="1" applyFill="1" applyBorder="1" applyAlignment="1">
      <alignment horizontal="left" vertical="top" wrapText="1"/>
    </xf>
    <xf numFmtId="0" fontId="35" fillId="34" borderId="68" xfId="89" applyFont="1" applyFill="1" applyBorder="1" applyAlignment="1">
      <alignment horizontal="center" vertical="center" wrapText="1"/>
    </xf>
    <xf numFmtId="0" fontId="35" fillId="34" borderId="54" xfId="89" applyFont="1" applyFill="1" applyBorder="1" applyAlignment="1">
      <alignment horizontal="center" vertical="center" wrapText="1"/>
    </xf>
    <xf numFmtId="0" fontId="35" fillId="34" borderId="59" xfId="89" applyFont="1" applyFill="1" applyBorder="1" applyAlignment="1">
      <alignment horizontal="center" vertical="center" wrapText="1"/>
    </xf>
    <xf numFmtId="0" fontId="36" fillId="34" borderId="69" xfId="89" applyFont="1" applyFill="1" applyBorder="1"/>
    <xf numFmtId="0" fontId="36" fillId="34" borderId="57" xfId="89" applyFont="1" applyFill="1" applyBorder="1" applyAlignment="1">
      <alignment horizontal="center" vertical="center"/>
    </xf>
    <xf numFmtId="0" fontId="36" fillId="34" borderId="66" xfId="89" applyFont="1" applyFill="1" applyBorder="1" applyAlignment="1">
      <alignment horizontal="center" vertical="center"/>
    </xf>
    <xf numFmtId="0" fontId="36" fillId="34" borderId="74" xfId="89" applyFont="1" applyFill="1" applyBorder="1" applyAlignment="1">
      <alignment horizontal="center" vertical="center"/>
    </xf>
    <xf numFmtId="0" fontId="36" fillId="0" borderId="75" xfId="89" applyFont="1" applyBorder="1" applyAlignment="1">
      <alignment horizontal="right" vertical="center"/>
    </xf>
    <xf numFmtId="38" fontId="36" fillId="0" borderId="75" xfId="78" applyFont="1" applyFill="1" applyBorder="1" applyAlignment="1"/>
    <xf numFmtId="38" fontId="36" fillId="0" borderId="77" xfId="78" applyFont="1" applyFill="1" applyBorder="1" applyAlignment="1"/>
    <xf numFmtId="0" fontId="36" fillId="0" borderId="63" xfId="89" applyFont="1" applyBorder="1" applyAlignment="1">
      <alignment horizontal="right" vertical="center"/>
    </xf>
    <xf numFmtId="38" fontId="36" fillId="0" borderId="63" xfId="78" applyFont="1" applyFill="1" applyBorder="1" applyAlignment="1"/>
    <xf numFmtId="38" fontId="36" fillId="0" borderId="71" xfId="78" applyFont="1" applyFill="1" applyBorder="1" applyAlignment="1"/>
    <xf numFmtId="0" fontId="36" fillId="0" borderId="70" xfId="89" applyFont="1" applyBorder="1" applyAlignment="1">
      <alignment horizontal="right" vertical="center"/>
    </xf>
    <xf numFmtId="38" fontId="36" fillId="0" borderId="70" xfId="78" applyFont="1" applyFill="1" applyBorder="1" applyAlignment="1"/>
    <xf numFmtId="38" fontId="36" fillId="0" borderId="79" xfId="78" applyFont="1" applyFill="1" applyBorder="1" applyAlignment="1"/>
    <xf numFmtId="0" fontId="36" fillId="34" borderId="78" xfId="89" applyFont="1" applyFill="1" applyBorder="1" applyAlignment="1">
      <alignment horizontal="center" vertical="center"/>
    </xf>
    <xf numFmtId="0" fontId="36" fillId="34" borderId="81" xfId="89" applyFont="1" applyFill="1" applyBorder="1" applyAlignment="1">
      <alignment horizontal="center" vertical="center"/>
    </xf>
    <xf numFmtId="0" fontId="36" fillId="34" borderId="60" xfId="89" applyFont="1" applyFill="1" applyBorder="1" applyAlignment="1">
      <alignment horizontal="center" vertical="center"/>
    </xf>
    <xf numFmtId="0" fontId="36" fillId="34" borderId="49" xfId="89" applyFont="1" applyFill="1" applyBorder="1" applyAlignment="1">
      <alignment horizontal="center" vertical="center"/>
    </xf>
    <xf numFmtId="0" fontId="36" fillId="34" borderId="61" xfId="89" applyFont="1" applyFill="1" applyBorder="1" applyAlignment="1">
      <alignment horizontal="center" vertical="center"/>
    </xf>
    <xf numFmtId="38" fontId="36" fillId="0" borderId="60" xfId="78" applyFont="1" applyFill="1" applyBorder="1" applyAlignment="1"/>
    <xf numFmtId="38" fontId="36" fillId="0" borderId="49" xfId="78" applyFont="1" applyFill="1" applyBorder="1" applyAlignment="1"/>
    <xf numFmtId="38" fontId="36" fillId="0" borderId="61" xfId="78" applyFont="1" applyFill="1" applyBorder="1" applyAlignment="1"/>
    <xf numFmtId="38" fontId="36" fillId="0" borderId="62" xfId="78" applyFont="1" applyFill="1" applyBorder="1" applyAlignment="1"/>
    <xf numFmtId="38" fontId="36" fillId="0" borderId="1" xfId="78" applyFont="1" applyFill="1" applyBorder="1" applyAlignment="1"/>
    <xf numFmtId="38" fontId="36" fillId="0" borderId="32" xfId="78" applyFont="1" applyFill="1" applyBorder="1" applyAlignment="1"/>
    <xf numFmtId="38" fontId="36" fillId="0" borderId="64" xfId="78" applyFont="1" applyFill="1" applyBorder="1" applyAlignment="1"/>
    <xf numFmtId="38" fontId="36" fillId="0" borderId="33" xfId="78" applyFont="1" applyFill="1" applyBorder="1" applyAlignment="1"/>
    <xf numFmtId="38" fontId="36" fillId="0" borderId="65" xfId="78" applyFont="1" applyFill="1" applyBorder="1" applyAlignment="1"/>
    <xf numFmtId="178" fontId="36" fillId="0" borderId="17" xfId="7" applyNumberFormat="1" applyFont="1" applyFill="1" applyBorder="1" applyAlignment="1">
      <alignment vertical="center" wrapText="1"/>
    </xf>
    <xf numFmtId="178" fontId="36" fillId="0" borderId="21" xfId="7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 wrapText="1" shrinkToFit="1"/>
    </xf>
    <xf numFmtId="0" fontId="36" fillId="0" borderId="7" xfId="0" applyFont="1" applyFill="1" applyBorder="1" applyAlignment="1">
      <alignment horizontal="center" vertical="center" wrapText="1" shrinkToFit="1"/>
    </xf>
    <xf numFmtId="0" fontId="36" fillId="0" borderId="51" xfId="0" applyFont="1" applyFill="1" applyBorder="1" applyAlignment="1">
      <alignment horizontal="center" vertical="center" wrapText="1" shrinkToFit="1"/>
    </xf>
    <xf numFmtId="176" fontId="35" fillId="0" borderId="1" xfId="0" applyNumberFormat="1" applyFont="1" applyBorder="1" applyAlignment="1">
      <alignment vertical="center" shrinkToFit="1"/>
    </xf>
    <xf numFmtId="178" fontId="35" fillId="0" borderId="1" xfId="0" applyNumberFormat="1" applyFont="1" applyBorder="1" applyAlignment="1">
      <alignment vertical="center" shrinkToFit="1"/>
    </xf>
    <xf numFmtId="176" fontId="35" fillId="0" borderId="6" xfId="0" applyNumberFormat="1" applyFont="1" applyBorder="1" applyAlignment="1">
      <alignment vertical="center" shrinkToFit="1"/>
    </xf>
    <xf numFmtId="178" fontId="35" fillId="0" borderId="49" xfId="0" applyNumberFormat="1" applyFont="1" applyBorder="1" applyAlignment="1">
      <alignment horizontal="right" vertical="center" shrinkToFit="1"/>
    </xf>
    <xf numFmtId="0" fontId="35" fillId="0" borderId="58" xfId="0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6" fillId="0" borderId="1" xfId="0" applyFont="1" applyFill="1" applyBorder="1" applyAlignment="1">
      <alignment vertical="center" shrinkToFit="1"/>
    </xf>
    <xf numFmtId="176" fontId="36" fillId="0" borderId="1" xfId="0" applyNumberFormat="1" applyFont="1" applyFill="1" applyBorder="1" applyAlignment="1">
      <alignment horizontal="right" vertical="center" shrinkToFit="1"/>
    </xf>
    <xf numFmtId="177" fontId="36" fillId="0" borderId="1" xfId="0" applyNumberFormat="1" applyFont="1" applyFill="1" applyBorder="1" applyAlignment="1">
      <alignment horizontal="right" vertical="center" shrinkToFit="1"/>
    </xf>
    <xf numFmtId="178" fontId="36" fillId="0" borderId="49" xfId="0" applyNumberFormat="1" applyFont="1" applyBorder="1" applyAlignment="1">
      <alignment horizontal="right" vertical="center" shrinkToFit="1"/>
    </xf>
    <xf numFmtId="0" fontId="36" fillId="0" borderId="82" xfId="0" applyFont="1" applyFill="1" applyBorder="1" applyAlignment="1">
      <alignment horizontal="center" vertical="center" shrinkToFit="1"/>
    </xf>
    <xf numFmtId="178" fontId="36" fillId="0" borderId="1" xfId="0" applyNumberFormat="1" applyFont="1" applyFill="1" applyBorder="1" applyAlignment="1">
      <alignment vertical="center" shrinkToFit="1"/>
    </xf>
    <xf numFmtId="179" fontId="36" fillId="0" borderId="1" xfId="0" applyNumberFormat="1" applyFont="1" applyFill="1" applyBorder="1" applyAlignment="1">
      <alignment vertical="center" shrinkToFit="1"/>
    </xf>
    <xf numFmtId="179" fontId="36" fillId="0" borderId="3" xfId="0" applyNumberFormat="1" applyFont="1" applyFill="1" applyBorder="1" applyAlignment="1">
      <alignment vertical="center" shrinkToFit="1"/>
    </xf>
    <xf numFmtId="179" fontId="36" fillId="0" borderId="73" xfId="0" applyNumberFormat="1" applyFont="1" applyFill="1" applyBorder="1" applyAlignment="1">
      <alignment vertical="center" shrinkToFit="1"/>
    </xf>
    <xf numFmtId="179" fontId="36" fillId="0" borderId="63" xfId="0" applyNumberFormat="1" applyFont="1" applyFill="1" applyBorder="1" applyAlignment="1">
      <alignment vertical="center" shrinkToFit="1"/>
    </xf>
    <xf numFmtId="179" fontId="36" fillId="0" borderId="53" xfId="0" applyNumberFormat="1" applyFont="1" applyFill="1" applyBorder="1" applyAlignment="1">
      <alignment vertical="center" shrinkToFit="1"/>
    </xf>
    <xf numFmtId="180" fontId="36" fillId="0" borderId="31" xfId="78" applyNumberFormat="1" applyFont="1" applyFill="1" applyBorder="1" applyAlignment="1">
      <alignment vertical="center" shrinkToFit="1"/>
    </xf>
    <xf numFmtId="180" fontId="36" fillId="0" borderId="76" xfId="78" applyNumberFormat="1" applyFont="1" applyFill="1" applyBorder="1" applyAlignment="1">
      <alignment vertical="center" shrinkToFit="1"/>
    </xf>
    <xf numFmtId="180" fontId="36" fillId="0" borderId="1" xfId="78" applyNumberFormat="1" applyFont="1" applyFill="1" applyBorder="1" applyAlignment="1">
      <alignment vertical="center" shrinkToFit="1"/>
    </xf>
    <xf numFmtId="180" fontId="36" fillId="0" borderId="32" xfId="78" applyNumberFormat="1" applyFont="1" applyFill="1" applyBorder="1" applyAlignment="1">
      <alignment vertical="center" shrinkToFit="1"/>
    </xf>
    <xf numFmtId="180" fontId="36" fillId="0" borderId="33" xfId="78" applyNumberFormat="1" applyFont="1" applyFill="1" applyBorder="1" applyAlignment="1">
      <alignment vertical="center" shrinkToFit="1"/>
    </xf>
    <xf numFmtId="180" fontId="36" fillId="0" borderId="65" xfId="78" applyNumberFormat="1" applyFont="1" applyFill="1" applyBorder="1" applyAlignment="1">
      <alignment vertical="center" shrinkToFit="1"/>
    </xf>
    <xf numFmtId="180" fontId="36" fillId="0" borderId="49" xfId="78" applyNumberFormat="1" applyFont="1" applyFill="1" applyBorder="1" applyAlignment="1">
      <alignment vertical="center" shrinkToFit="1"/>
    </xf>
    <xf numFmtId="180" fontId="36" fillId="0" borderId="61" xfId="78" applyNumberFormat="1" applyFont="1" applyFill="1" applyBorder="1" applyAlignment="1">
      <alignment vertical="center" shrinkToFit="1"/>
    </xf>
    <xf numFmtId="0" fontId="41" fillId="2" borderId="7" xfId="0" applyFont="1" applyFill="1" applyBorder="1" applyAlignment="1">
      <alignment horizontal="center" vertical="top" wrapText="1"/>
    </xf>
    <xf numFmtId="0" fontId="40" fillId="2" borderId="2" xfId="0" applyFont="1" applyFill="1" applyBorder="1" applyAlignment="1">
      <alignment horizontal="center" vertical="top" wrapText="1"/>
    </xf>
    <xf numFmtId="0" fontId="36" fillId="0" borderId="4" xfId="0" applyFont="1" applyBorder="1" applyAlignment="1">
      <alignment horizontal="left" vertical="center" wrapText="1"/>
    </xf>
    <xf numFmtId="179" fontId="36" fillId="0" borderId="3" xfId="0" applyNumberFormat="1" applyFont="1" applyBorder="1" applyAlignment="1">
      <alignment vertical="center" shrinkToFi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6" fillId="0" borderId="29" xfId="0" applyFont="1" applyBorder="1" applyAlignment="1">
      <alignment vertical="center" wrapText="1"/>
    </xf>
    <xf numFmtId="3" fontId="36" fillId="0" borderId="1" xfId="0" applyNumberFormat="1" applyFont="1" applyFill="1" applyBorder="1" applyAlignment="1">
      <alignment horizontal="right" vertical="center" shrinkToFit="1"/>
    </xf>
    <xf numFmtId="0" fontId="35" fillId="0" borderId="31" xfId="0" applyFont="1" applyBorder="1">
      <alignment vertical="center"/>
    </xf>
    <xf numFmtId="0" fontId="35" fillId="0" borderId="33" xfId="0" applyFont="1" applyBorder="1">
      <alignment vertical="center"/>
    </xf>
    <xf numFmtId="38" fontId="35" fillId="0" borderId="31" xfId="7" applyFont="1" applyBorder="1">
      <alignment vertical="center"/>
    </xf>
    <xf numFmtId="38" fontId="35" fillId="0" borderId="76" xfId="7" applyFont="1" applyBorder="1">
      <alignment vertical="center"/>
    </xf>
    <xf numFmtId="38" fontId="35" fillId="0" borderId="1" xfId="7" applyFont="1" applyBorder="1">
      <alignment vertical="center"/>
    </xf>
    <xf numFmtId="38" fontId="35" fillId="0" borderId="32" xfId="7" applyFont="1" applyBorder="1">
      <alignment vertical="center"/>
    </xf>
    <xf numFmtId="38" fontId="35" fillId="0" borderId="33" xfId="7" applyFont="1" applyBorder="1">
      <alignment vertical="center"/>
    </xf>
    <xf numFmtId="38" fontId="35" fillId="0" borderId="65" xfId="7" applyFont="1" applyBorder="1">
      <alignment vertical="center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38" fontId="35" fillId="0" borderId="0" xfId="7" applyFont="1" applyFill="1" applyBorder="1" applyAlignment="1">
      <alignment horizontal="left" vertical="top"/>
    </xf>
    <xf numFmtId="38" fontId="40" fillId="2" borderId="7" xfId="7" applyFont="1" applyFill="1" applyBorder="1" applyAlignment="1">
      <alignment horizontal="center" vertical="top" wrapText="1"/>
    </xf>
    <xf numFmtId="38" fontId="35" fillId="0" borderId="1" xfId="7" applyFont="1" applyBorder="1" applyAlignment="1">
      <alignment vertical="center" shrinkToFit="1"/>
    </xf>
    <xf numFmtId="38" fontId="35" fillId="0" borderId="49" xfId="7" applyFont="1" applyBorder="1" applyAlignment="1">
      <alignment horizontal="right" vertical="center" shrinkToFit="1"/>
    </xf>
    <xf numFmtId="38" fontId="35" fillId="0" borderId="0" xfId="7" applyFont="1">
      <alignment vertical="center"/>
    </xf>
    <xf numFmtId="38" fontId="36" fillId="0" borderId="1" xfId="7" applyFont="1" applyBorder="1" applyAlignment="1">
      <alignment vertical="center" shrinkToFi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 shrinkToFit="1"/>
    </xf>
    <xf numFmtId="0" fontId="37" fillId="0" borderId="1" xfId="0" applyFont="1" applyBorder="1" applyAlignment="1">
      <alignment vertical="center" wrapText="1"/>
    </xf>
    <xf numFmtId="176" fontId="36" fillId="0" borderId="83" xfId="0" applyNumberFormat="1" applyFont="1" applyFill="1" applyBorder="1" applyAlignment="1">
      <alignment horizontal="center" vertical="center" wrapText="1"/>
    </xf>
    <xf numFmtId="0" fontId="36" fillId="0" borderId="84" xfId="1" applyFont="1" applyBorder="1">
      <alignment vertical="center"/>
    </xf>
    <xf numFmtId="179" fontId="36" fillId="0" borderId="84" xfId="1" applyNumberFormat="1" applyFont="1" applyBorder="1" applyAlignment="1">
      <alignment vertical="center" shrinkToFit="1"/>
    </xf>
    <xf numFmtId="3" fontId="36" fillId="0" borderId="84" xfId="1" applyNumberFormat="1" applyFont="1" applyBorder="1" applyAlignment="1">
      <alignment vertical="center" shrinkToFit="1"/>
    </xf>
    <xf numFmtId="0" fontId="36" fillId="0" borderId="84" xfId="1" applyFont="1" applyBorder="1" applyAlignment="1">
      <alignment vertical="center" wrapText="1"/>
    </xf>
    <xf numFmtId="0" fontId="36" fillId="0" borderId="84" xfId="1" applyFont="1" applyBorder="1" applyAlignment="1">
      <alignment horizontal="center" vertical="center" wrapText="1"/>
    </xf>
    <xf numFmtId="0" fontId="36" fillId="0" borderId="85" xfId="1" applyFont="1" applyBorder="1" applyAlignment="1">
      <alignment vertical="center" wrapText="1"/>
    </xf>
    <xf numFmtId="178" fontId="36" fillId="0" borderId="14" xfId="7" applyNumberFormat="1" applyFont="1" applyFill="1" applyBorder="1" applyAlignment="1">
      <alignment vertical="center" wrapText="1"/>
    </xf>
    <xf numFmtId="178" fontId="36" fillId="0" borderId="15" xfId="7" applyNumberFormat="1" applyFont="1" applyFill="1" applyBorder="1" applyAlignment="1">
      <alignment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 wrapText="1"/>
    </xf>
    <xf numFmtId="176" fontId="36" fillId="0" borderId="12" xfId="0" applyNumberFormat="1" applyFont="1" applyFill="1" applyBorder="1" applyAlignment="1">
      <alignment horizontal="center" vertical="center" wrapText="1"/>
    </xf>
    <xf numFmtId="176" fontId="36" fillId="0" borderId="16" xfId="0" applyNumberFormat="1" applyFont="1" applyFill="1" applyBorder="1" applyAlignment="1">
      <alignment horizontal="center" vertical="center" wrapText="1"/>
    </xf>
    <xf numFmtId="176" fontId="36" fillId="0" borderId="18" xfId="0" applyNumberFormat="1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left" vertical="center" wrapText="1"/>
    </xf>
    <xf numFmtId="0" fontId="36" fillId="3" borderId="24" xfId="0" applyFont="1" applyFill="1" applyBorder="1" applyAlignment="1">
      <alignment horizontal="center" vertical="top" wrapText="1"/>
    </xf>
    <xf numFmtId="0" fontId="36" fillId="3" borderId="25" xfId="0" applyFont="1" applyFill="1" applyBorder="1" applyAlignment="1">
      <alignment horizontal="center" vertical="top" wrapText="1"/>
    </xf>
    <xf numFmtId="0" fontId="36" fillId="3" borderId="26" xfId="0" applyFont="1" applyFill="1" applyBorder="1" applyAlignment="1">
      <alignment horizontal="center" vertical="top" wrapText="1"/>
    </xf>
    <xf numFmtId="0" fontId="36" fillId="3" borderId="22" xfId="0" applyFont="1" applyFill="1" applyBorder="1" applyAlignment="1">
      <alignment horizontal="center" vertical="top" wrapText="1"/>
    </xf>
    <xf numFmtId="0" fontId="36" fillId="3" borderId="23" xfId="0" applyFont="1" applyFill="1" applyBorder="1" applyAlignment="1">
      <alignment horizontal="center" vertical="top" wrapText="1"/>
    </xf>
    <xf numFmtId="0" fontId="36" fillId="3" borderId="27" xfId="0" applyFont="1" applyFill="1" applyBorder="1" applyAlignment="1">
      <alignment horizontal="center" vertical="top" wrapText="1"/>
    </xf>
    <xf numFmtId="0" fontId="36" fillId="3" borderId="28" xfId="0" applyFont="1" applyFill="1" applyBorder="1" applyAlignment="1">
      <alignment horizontal="center" vertical="top" wrapText="1"/>
    </xf>
    <xf numFmtId="0" fontId="36" fillId="3" borderId="13" xfId="0" applyFont="1" applyFill="1" applyBorder="1" applyAlignment="1">
      <alignment horizontal="left" vertical="top" wrapText="1"/>
    </xf>
    <xf numFmtId="0" fontId="36" fillId="3" borderId="19" xfId="0" applyFont="1" applyFill="1" applyBorder="1" applyAlignment="1">
      <alignment horizontal="left" vertical="top" wrapText="1"/>
    </xf>
    <xf numFmtId="0" fontId="36" fillId="3" borderId="13" xfId="0" applyFont="1" applyFill="1" applyBorder="1" applyAlignment="1">
      <alignment horizontal="center" vertical="top" wrapText="1"/>
    </xf>
    <xf numFmtId="0" fontId="36" fillId="3" borderId="19" xfId="0" applyFont="1" applyFill="1" applyBorder="1" applyAlignment="1">
      <alignment horizontal="center" vertical="top" wrapText="1"/>
    </xf>
    <xf numFmtId="0" fontId="35" fillId="3" borderId="13" xfId="0" applyFont="1" applyFill="1" applyBorder="1" applyAlignment="1">
      <alignment horizontal="center" vertical="top" wrapText="1"/>
    </xf>
    <xf numFmtId="0" fontId="35" fillId="3" borderId="19" xfId="0" applyFont="1" applyFill="1" applyBorder="1" applyAlignment="1">
      <alignment horizontal="center" vertical="top" wrapText="1"/>
    </xf>
    <xf numFmtId="0" fontId="45" fillId="3" borderId="13" xfId="0" applyFont="1" applyFill="1" applyBorder="1" applyAlignment="1">
      <alignment horizontal="center" vertical="center" wrapText="1"/>
    </xf>
    <xf numFmtId="0" fontId="45" fillId="3" borderId="19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6" fillId="3" borderId="28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0" fontId="44" fillId="3" borderId="19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top" wrapText="1"/>
    </xf>
    <xf numFmtId="0" fontId="40" fillId="2" borderId="3" xfId="0" applyFont="1" applyFill="1" applyBorder="1" applyAlignment="1">
      <alignment horizontal="center" vertical="top" wrapText="1"/>
    </xf>
    <xf numFmtId="0" fontId="40" fillId="2" borderId="1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176" fontId="36" fillId="0" borderId="72" xfId="0" applyNumberFormat="1" applyFont="1" applyFill="1" applyBorder="1" applyAlignment="1">
      <alignment horizontal="center" vertical="center" wrapText="1"/>
    </xf>
    <xf numFmtId="176" fontId="36" fillId="0" borderId="62" xfId="0" applyNumberFormat="1" applyFont="1" applyFill="1" applyBorder="1" applyAlignment="1">
      <alignment horizontal="center" vertical="center" wrapText="1"/>
    </xf>
    <xf numFmtId="176" fontId="36" fillId="0" borderId="64" xfId="0" applyNumberFormat="1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top" wrapText="1"/>
    </xf>
    <xf numFmtId="0" fontId="40" fillId="2" borderId="73" xfId="0" applyFont="1" applyFill="1" applyBorder="1" applyAlignment="1">
      <alignment horizontal="center" vertical="top" wrapText="1"/>
    </xf>
    <xf numFmtId="0" fontId="35" fillId="34" borderId="55" xfId="89" applyFont="1" applyFill="1" applyBorder="1" applyAlignment="1">
      <alignment horizontal="center" vertical="center" wrapText="1"/>
    </xf>
    <xf numFmtId="0" fontId="35" fillId="34" borderId="56" xfId="89" applyFont="1" applyFill="1" applyBorder="1" applyAlignment="1">
      <alignment horizontal="center" vertical="center" wrapText="1"/>
    </xf>
    <xf numFmtId="0" fontId="36" fillId="34" borderId="22" xfId="0" applyFont="1" applyFill="1" applyBorder="1" applyAlignment="1">
      <alignment horizontal="center" vertical="center" wrapText="1"/>
    </xf>
    <xf numFmtId="0" fontId="36" fillId="34" borderId="68" xfId="0" applyFont="1" applyFill="1" applyBorder="1" applyAlignment="1">
      <alignment horizontal="center" vertical="center" wrapText="1"/>
    </xf>
    <xf numFmtId="0" fontId="36" fillId="34" borderId="67" xfId="0" applyFont="1" applyFill="1" applyBorder="1" applyAlignment="1">
      <alignment horizontal="center" vertical="center" wrapText="1"/>
    </xf>
    <xf numFmtId="0" fontId="36" fillId="34" borderId="69" xfId="0" applyFont="1" applyFill="1" applyBorder="1" applyAlignment="1">
      <alignment horizontal="center" vertical="center" wrapText="1"/>
    </xf>
    <xf numFmtId="0" fontId="35" fillId="0" borderId="72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54" xfId="0" applyFont="1" applyBorder="1" applyAlignment="1">
      <alignment horizontal="left" vertical="center" wrapText="1"/>
    </xf>
    <xf numFmtId="0" fontId="35" fillId="0" borderId="57" xfId="0" applyFont="1" applyBorder="1" applyAlignment="1">
      <alignment horizontal="left" vertical="center" wrapText="1"/>
    </xf>
    <xf numFmtId="0" fontId="35" fillId="0" borderId="78" xfId="0" applyFont="1" applyBorder="1" applyAlignment="1">
      <alignment horizontal="left" vertical="center" wrapText="1"/>
    </xf>
    <xf numFmtId="0" fontId="36" fillId="34" borderId="68" xfId="89" applyFont="1" applyFill="1" applyBorder="1" applyAlignment="1">
      <alignment horizontal="center" vertical="center"/>
    </xf>
    <xf numFmtId="0" fontId="36" fillId="34" borderId="69" xfId="89" applyFont="1" applyFill="1" applyBorder="1" applyAlignment="1">
      <alignment horizontal="center" vertical="center"/>
    </xf>
    <xf numFmtId="0" fontId="35" fillId="34" borderId="54" xfId="89" applyFont="1" applyFill="1" applyBorder="1" applyAlignment="1">
      <alignment horizontal="center" vertical="center"/>
    </xf>
    <xf numFmtId="0" fontId="35" fillId="34" borderId="57" xfId="89" applyFont="1" applyFill="1" applyBorder="1" applyAlignment="1">
      <alignment horizontal="center" vertical="center"/>
    </xf>
    <xf numFmtId="0" fontId="36" fillId="34" borderId="59" xfId="89" applyFont="1" applyFill="1" applyBorder="1" applyAlignment="1">
      <alignment horizontal="center" vertical="center" wrapText="1"/>
    </xf>
    <xf numFmtId="0" fontId="36" fillId="34" borderId="66" xfId="89" applyFont="1" applyFill="1" applyBorder="1" applyAlignment="1">
      <alignment horizontal="center" vertical="center" wrapText="1"/>
    </xf>
    <xf numFmtId="0" fontId="36" fillId="0" borderId="80" xfId="0" applyFont="1" applyBorder="1" applyAlignment="1">
      <alignment vertical="center" wrapText="1"/>
    </xf>
    <xf numFmtId="0" fontId="35" fillId="0" borderId="80" xfId="0" applyFont="1" applyBorder="1" applyAlignment="1">
      <alignment vertical="center" wrapText="1"/>
    </xf>
    <xf numFmtId="0" fontId="35" fillId="34" borderId="59" xfId="89" applyFont="1" applyFill="1" applyBorder="1" applyAlignment="1">
      <alignment horizontal="center" vertical="center" wrapText="1"/>
    </xf>
    <xf numFmtId="0" fontId="35" fillId="34" borderId="66" xfId="89" applyFont="1" applyFill="1" applyBorder="1" applyAlignment="1">
      <alignment horizontal="center" vertical="center" wrapText="1"/>
    </xf>
    <xf numFmtId="0" fontId="36" fillId="34" borderId="31" xfId="0" applyFont="1" applyFill="1" applyBorder="1" applyAlignment="1">
      <alignment horizontal="center" vertical="center" wrapText="1"/>
    </xf>
    <xf numFmtId="0" fontId="36" fillId="34" borderId="1" xfId="0" applyFont="1" applyFill="1" applyBorder="1" applyAlignment="1">
      <alignment horizontal="center" vertical="center" wrapText="1"/>
    </xf>
    <xf numFmtId="0" fontId="36" fillId="34" borderId="33" xfId="0" applyFont="1" applyFill="1" applyBorder="1" applyAlignment="1">
      <alignment horizontal="center" vertical="center" wrapText="1"/>
    </xf>
    <xf numFmtId="0" fontId="36" fillId="34" borderId="72" xfId="0" applyFont="1" applyFill="1" applyBorder="1" applyAlignment="1">
      <alignment horizontal="center" vertical="center" wrapText="1"/>
    </xf>
    <xf numFmtId="0" fontId="36" fillId="34" borderId="62" xfId="0" applyFont="1" applyFill="1" applyBorder="1" applyAlignment="1">
      <alignment horizontal="center" vertical="center" wrapText="1"/>
    </xf>
    <xf numFmtId="0" fontId="36" fillId="34" borderId="64" xfId="0" applyFont="1" applyFill="1" applyBorder="1" applyAlignment="1">
      <alignment horizontal="center" vertical="center" wrapText="1"/>
    </xf>
    <xf numFmtId="0" fontId="35" fillId="34" borderId="54" xfId="89" applyFont="1" applyFill="1" applyBorder="1" applyAlignment="1">
      <alignment horizontal="center" vertical="center" wrapText="1"/>
    </xf>
    <xf numFmtId="0" fontId="35" fillId="34" borderId="57" xfId="89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top" wrapText="1"/>
    </xf>
    <xf numFmtId="0" fontId="36" fillId="3" borderId="13" xfId="0" applyFont="1" applyFill="1" applyBorder="1" applyAlignment="1">
      <alignment horizontal="center" vertical="center" wrapText="1"/>
    </xf>
    <xf numFmtId="0" fontId="36" fillId="3" borderId="19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left" vertical="center" wrapText="1"/>
    </xf>
    <xf numFmtId="0" fontId="36" fillId="3" borderId="19" xfId="0" applyFont="1" applyFill="1" applyBorder="1" applyAlignment="1">
      <alignment horizontal="left" vertical="center" wrapText="1"/>
    </xf>
  </cellXfs>
  <cellStyles count="91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SAPBEXaggData" xfId="26" xr:uid="{00000000-0005-0000-0000-000012000000}"/>
    <cellStyle name="SAPBEXaggDataEmph" xfId="27" xr:uid="{00000000-0005-0000-0000-000013000000}"/>
    <cellStyle name="SAPBEXaggItem" xfId="28" xr:uid="{00000000-0005-0000-0000-000014000000}"/>
    <cellStyle name="SAPBEXaggItemX" xfId="29" xr:uid="{00000000-0005-0000-0000-000015000000}"/>
    <cellStyle name="SAPBEXchaText" xfId="30" xr:uid="{00000000-0005-0000-0000-000016000000}"/>
    <cellStyle name="SAPBEXexcBad7" xfId="31" xr:uid="{00000000-0005-0000-0000-000017000000}"/>
    <cellStyle name="SAPBEXexcBad8" xfId="32" xr:uid="{00000000-0005-0000-0000-000018000000}"/>
    <cellStyle name="SAPBEXexcBad9" xfId="33" xr:uid="{00000000-0005-0000-0000-000019000000}"/>
    <cellStyle name="SAPBEXexcCritical4" xfId="34" xr:uid="{00000000-0005-0000-0000-00001A000000}"/>
    <cellStyle name="SAPBEXexcCritical5" xfId="35" xr:uid="{00000000-0005-0000-0000-00001B000000}"/>
    <cellStyle name="SAPBEXexcCritical6" xfId="36" xr:uid="{00000000-0005-0000-0000-00001C000000}"/>
    <cellStyle name="SAPBEXexcGood1" xfId="37" xr:uid="{00000000-0005-0000-0000-00001D000000}"/>
    <cellStyle name="SAPBEXexcGood2" xfId="38" xr:uid="{00000000-0005-0000-0000-00001E000000}"/>
    <cellStyle name="SAPBEXexcGood3" xfId="39" xr:uid="{00000000-0005-0000-0000-00001F000000}"/>
    <cellStyle name="SAPBEXfilterDrill" xfId="40" xr:uid="{00000000-0005-0000-0000-000020000000}"/>
    <cellStyle name="SAPBEXfilterItem" xfId="41" xr:uid="{00000000-0005-0000-0000-000021000000}"/>
    <cellStyle name="SAPBEXfilterText" xfId="42" xr:uid="{00000000-0005-0000-0000-000022000000}"/>
    <cellStyle name="SAPBEXformats" xfId="43" xr:uid="{00000000-0005-0000-0000-000023000000}"/>
    <cellStyle name="SAPBEXheaderItem" xfId="44" xr:uid="{00000000-0005-0000-0000-000024000000}"/>
    <cellStyle name="SAPBEXheaderText" xfId="45" xr:uid="{00000000-0005-0000-0000-000025000000}"/>
    <cellStyle name="SAPBEXHLevel0" xfId="46" xr:uid="{00000000-0005-0000-0000-000026000000}"/>
    <cellStyle name="SAPBEXHLevel0X" xfId="47" xr:uid="{00000000-0005-0000-0000-000027000000}"/>
    <cellStyle name="SAPBEXHLevel1" xfId="48" xr:uid="{00000000-0005-0000-0000-000028000000}"/>
    <cellStyle name="SAPBEXHLevel1X" xfId="49" xr:uid="{00000000-0005-0000-0000-000029000000}"/>
    <cellStyle name="SAPBEXHLevel2" xfId="50" xr:uid="{00000000-0005-0000-0000-00002A000000}"/>
    <cellStyle name="SAPBEXHLevel2X" xfId="51" xr:uid="{00000000-0005-0000-0000-00002B000000}"/>
    <cellStyle name="SAPBEXHLevel3" xfId="52" xr:uid="{00000000-0005-0000-0000-00002C000000}"/>
    <cellStyle name="SAPBEXHLevel3X" xfId="53" xr:uid="{00000000-0005-0000-0000-00002D000000}"/>
    <cellStyle name="SAPBEXresData" xfId="54" xr:uid="{00000000-0005-0000-0000-00002E000000}"/>
    <cellStyle name="SAPBEXresDataEmph" xfId="55" xr:uid="{00000000-0005-0000-0000-00002F000000}"/>
    <cellStyle name="SAPBEXresItem" xfId="56" xr:uid="{00000000-0005-0000-0000-000030000000}"/>
    <cellStyle name="SAPBEXresItemX" xfId="57" xr:uid="{00000000-0005-0000-0000-000031000000}"/>
    <cellStyle name="SAPBEXstdData" xfId="58" xr:uid="{00000000-0005-0000-0000-000032000000}"/>
    <cellStyle name="SAPBEXstdDataEmph" xfId="59" xr:uid="{00000000-0005-0000-0000-000033000000}"/>
    <cellStyle name="SAPBEXstdItem" xfId="60" xr:uid="{00000000-0005-0000-0000-000034000000}"/>
    <cellStyle name="SAPBEXstdItemX" xfId="61" xr:uid="{00000000-0005-0000-0000-000035000000}"/>
    <cellStyle name="SAPBEXtitle" xfId="62" xr:uid="{00000000-0005-0000-0000-000036000000}"/>
    <cellStyle name="SAPBEXundefined" xfId="63" xr:uid="{00000000-0005-0000-0000-000037000000}"/>
    <cellStyle name="アクセント 1 2" xfId="64" xr:uid="{00000000-0005-0000-0000-000038000000}"/>
    <cellStyle name="アクセント 2 2" xfId="65" xr:uid="{00000000-0005-0000-0000-000039000000}"/>
    <cellStyle name="アクセント 3 2" xfId="66" xr:uid="{00000000-0005-0000-0000-00003A000000}"/>
    <cellStyle name="アクセント 4 2" xfId="67" xr:uid="{00000000-0005-0000-0000-00003B000000}"/>
    <cellStyle name="アクセント 5 2" xfId="68" xr:uid="{00000000-0005-0000-0000-00003C000000}"/>
    <cellStyle name="アクセント 6 2" xfId="69" xr:uid="{00000000-0005-0000-0000-00003D000000}"/>
    <cellStyle name="タイトル 2" xfId="70" xr:uid="{00000000-0005-0000-0000-00003E000000}"/>
    <cellStyle name="チェック セル 2" xfId="71" xr:uid="{00000000-0005-0000-0000-00003F000000}"/>
    <cellStyle name="どちらでもない 2" xfId="72" xr:uid="{00000000-0005-0000-0000-000040000000}"/>
    <cellStyle name="メモ 2" xfId="73" xr:uid="{00000000-0005-0000-0000-000041000000}"/>
    <cellStyle name="リンク セル 2" xfId="74" xr:uid="{00000000-0005-0000-0000-000042000000}"/>
    <cellStyle name="悪い 2" xfId="75" xr:uid="{00000000-0005-0000-0000-000043000000}"/>
    <cellStyle name="計算 2" xfId="76" xr:uid="{00000000-0005-0000-0000-000044000000}"/>
    <cellStyle name="警告文 2" xfId="77" xr:uid="{00000000-0005-0000-0000-000045000000}"/>
    <cellStyle name="桁区切り" xfId="7" builtinId="6"/>
    <cellStyle name="桁区切り 2" xfId="3" xr:uid="{00000000-0005-0000-0000-000047000000}"/>
    <cellStyle name="桁区切り 3" xfId="4" xr:uid="{00000000-0005-0000-0000-000048000000}"/>
    <cellStyle name="桁区切り 3 2" xfId="6" xr:uid="{00000000-0005-0000-0000-000049000000}"/>
    <cellStyle name="桁区切り 4" xfId="5" xr:uid="{00000000-0005-0000-0000-00004A000000}"/>
    <cellStyle name="桁区切り 5" xfId="78" xr:uid="{00000000-0005-0000-0000-00004B000000}"/>
    <cellStyle name="見出し 1 2" xfId="79" xr:uid="{00000000-0005-0000-0000-00004C000000}"/>
    <cellStyle name="見出し 2 2" xfId="80" xr:uid="{00000000-0005-0000-0000-00004D000000}"/>
    <cellStyle name="見出し 3 2" xfId="81" xr:uid="{00000000-0005-0000-0000-00004E000000}"/>
    <cellStyle name="見出し 4 2" xfId="82" xr:uid="{00000000-0005-0000-0000-00004F000000}"/>
    <cellStyle name="集計 2" xfId="83" xr:uid="{00000000-0005-0000-0000-000050000000}"/>
    <cellStyle name="出力 2" xfId="84" xr:uid="{00000000-0005-0000-0000-000051000000}"/>
    <cellStyle name="説明文 2" xfId="85" xr:uid="{00000000-0005-0000-0000-000052000000}"/>
    <cellStyle name="入力 2" xfId="86" xr:uid="{00000000-0005-0000-0000-000053000000}"/>
    <cellStyle name="標準" xfId="0" builtinId="0"/>
    <cellStyle name="標準 2" xfId="2" xr:uid="{00000000-0005-0000-0000-000055000000}"/>
    <cellStyle name="標準 3" xfId="1" xr:uid="{00000000-0005-0000-0000-000056000000}"/>
    <cellStyle name="標準 4" xfId="88" xr:uid="{00000000-0005-0000-0000-000057000000}"/>
    <cellStyle name="標準 5" xfId="90" xr:uid="{00000000-0005-0000-0000-000058000000}"/>
    <cellStyle name="標準_電力量調査" xfId="89" xr:uid="{00000000-0005-0000-0000-000059000000}"/>
    <cellStyle name="良い 2" xfId="87" xr:uid="{00000000-0005-0000-0000-00005A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13"/>
  <sheetViews>
    <sheetView tabSelected="1" view="pageBreakPreview" zoomScaleNormal="100" zoomScaleSheetLayoutView="100" workbookViewId="0">
      <selection activeCell="S18" sqref="S18"/>
    </sheetView>
  </sheetViews>
  <sheetFormatPr defaultColWidth="9" defaultRowHeight="12.6" x14ac:dyDescent="0.2"/>
  <cols>
    <col min="1" max="1" width="3.77734375" style="1" customWidth="1"/>
    <col min="2" max="2" width="32" style="1" customWidth="1"/>
    <col min="3" max="3" width="25.44140625" style="1" bestFit="1" customWidth="1"/>
    <col min="4" max="4" width="15" style="1" bestFit="1" customWidth="1"/>
    <col min="5" max="5" width="31.21875" style="1" customWidth="1"/>
    <col min="6" max="16384" width="9" style="1"/>
  </cols>
  <sheetData>
    <row r="1" spans="1:5" x14ac:dyDescent="0.2">
      <c r="A1" s="1" t="s">
        <v>0</v>
      </c>
    </row>
    <row r="2" spans="1:5" x14ac:dyDescent="0.2">
      <c r="B2" s="1" t="s">
        <v>288</v>
      </c>
    </row>
    <row r="4" spans="1:5" ht="32.1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5" ht="32.1" customHeight="1" x14ac:dyDescent="0.2">
      <c r="A5" s="2">
        <v>1</v>
      </c>
      <c r="B5" s="4" t="s">
        <v>149</v>
      </c>
      <c r="C5" s="3" t="s">
        <v>34</v>
      </c>
      <c r="D5" s="3" t="s">
        <v>4</v>
      </c>
      <c r="E5" s="3" t="s">
        <v>299</v>
      </c>
    </row>
    <row r="6" spans="1:5" ht="32.1" customHeight="1" x14ac:dyDescent="0.2">
      <c r="A6" s="2">
        <v>2</v>
      </c>
      <c r="B6" s="5" t="s">
        <v>298</v>
      </c>
      <c r="C6" s="6" t="s">
        <v>232</v>
      </c>
      <c r="D6" s="7" t="s">
        <v>178</v>
      </c>
      <c r="E6" s="3" t="s">
        <v>299</v>
      </c>
    </row>
    <row r="7" spans="1:5" ht="32.1" customHeight="1" x14ac:dyDescent="0.2">
      <c r="A7" s="2">
        <v>3</v>
      </c>
      <c r="B7" s="5" t="s">
        <v>159</v>
      </c>
      <c r="C7" s="5" t="s">
        <v>233</v>
      </c>
      <c r="D7" s="7" t="s">
        <v>122</v>
      </c>
      <c r="E7" s="3" t="s">
        <v>299</v>
      </c>
    </row>
    <row r="8" spans="1:5" ht="32.1" customHeight="1" x14ac:dyDescent="0.2">
      <c r="A8" s="2">
        <v>4</v>
      </c>
      <c r="B8" s="8" t="s">
        <v>257</v>
      </c>
      <c r="C8" s="9" t="s">
        <v>234</v>
      </c>
      <c r="D8" s="8" t="s">
        <v>129</v>
      </c>
      <c r="E8" s="3" t="s">
        <v>299</v>
      </c>
    </row>
    <row r="9" spans="1:5" ht="32.1" customHeight="1" x14ac:dyDescent="0.2">
      <c r="A9" s="2">
        <v>5</v>
      </c>
      <c r="B9" s="8" t="s">
        <v>301</v>
      </c>
      <c r="C9" s="9" t="s">
        <v>235</v>
      </c>
      <c r="D9" s="8" t="s">
        <v>129</v>
      </c>
      <c r="E9" s="3" t="s">
        <v>299</v>
      </c>
    </row>
    <row r="10" spans="1:5" ht="32.1" customHeight="1" x14ac:dyDescent="0.2">
      <c r="A10" s="2">
        <v>6</v>
      </c>
      <c r="B10" s="8" t="s">
        <v>303</v>
      </c>
      <c r="C10" s="9" t="s">
        <v>237</v>
      </c>
      <c r="D10" s="8" t="s">
        <v>129</v>
      </c>
      <c r="E10" s="3" t="s">
        <v>299</v>
      </c>
    </row>
    <row r="11" spans="1:5" ht="32.1" customHeight="1" x14ac:dyDescent="0.2">
      <c r="A11" s="2">
        <v>7</v>
      </c>
      <c r="B11" s="8" t="s">
        <v>305</v>
      </c>
      <c r="C11" s="9" t="s">
        <v>131</v>
      </c>
      <c r="D11" s="8" t="s">
        <v>132</v>
      </c>
      <c r="E11" s="3" t="s">
        <v>299</v>
      </c>
    </row>
    <row r="12" spans="1:5" ht="32.1" customHeight="1" x14ac:dyDescent="0.2">
      <c r="A12" s="2">
        <v>8</v>
      </c>
      <c r="B12" s="10" t="s">
        <v>38</v>
      </c>
      <c r="C12" s="10" t="s">
        <v>60</v>
      </c>
      <c r="D12" s="8" t="s">
        <v>4</v>
      </c>
      <c r="E12" s="3" t="s">
        <v>299</v>
      </c>
    </row>
    <row r="13" spans="1:5" ht="32.1" customHeight="1" x14ac:dyDescent="0.2">
      <c r="A13" s="2">
        <v>9</v>
      </c>
      <c r="B13" s="8" t="s">
        <v>191</v>
      </c>
      <c r="C13" s="8" t="s">
        <v>195</v>
      </c>
      <c r="D13" s="8" t="s">
        <v>196</v>
      </c>
      <c r="E13" s="3" t="s">
        <v>299</v>
      </c>
    </row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12"/>
  <sheetViews>
    <sheetView view="pageBreakPreview" zoomScale="70" zoomScaleNormal="200" zoomScaleSheetLayoutView="70" workbookViewId="0">
      <selection activeCell="B2" sqref="B2"/>
    </sheetView>
  </sheetViews>
  <sheetFormatPr defaultColWidth="9" defaultRowHeight="12.6" x14ac:dyDescent="0.2"/>
  <cols>
    <col min="1" max="1" width="3.6640625" style="1" customWidth="1"/>
    <col min="2" max="2" width="32" style="1" bestFit="1" customWidth="1"/>
    <col min="3" max="3" width="9.77734375" style="1" customWidth="1"/>
    <col min="4" max="4" width="12.44140625" style="1" customWidth="1"/>
    <col min="5" max="5" width="10.44140625" style="1" customWidth="1"/>
    <col min="6" max="6" width="7.33203125" style="1" customWidth="1"/>
    <col min="7" max="8" width="6.8867187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3.8" x14ac:dyDescent="0.2">
      <c r="A1" s="13" t="s">
        <v>210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A2" s="13"/>
      <c r="B2" s="38" t="s">
        <v>285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60" customFormat="1" ht="41.25" customHeight="1" x14ac:dyDescent="0.2">
      <c r="A3" s="210" t="s">
        <v>84</v>
      </c>
      <c r="B3" s="210"/>
      <c r="C3" s="154" t="s">
        <v>9</v>
      </c>
      <c r="D3" s="153" t="s">
        <v>8</v>
      </c>
      <c r="E3" s="153" t="s">
        <v>221</v>
      </c>
      <c r="F3" s="153" t="s">
        <v>211</v>
      </c>
      <c r="G3" s="153" t="s">
        <v>212</v>
      </c>
      <c r="H3" s="153" t="s">
        <v>213</v>
      </c>
      <c r="I3" s="153" t="s">
        <v>214</v>
      </c>
      <c r="J3" s="153" t="s">
        <v>215</v>
      </c>
      <c r="K3" s="153" t="s">
        <v>216</v>
      </c>
      <c r="L3" s="153" t="s">
        <v>217</v>
      </c>
    </row>
    <row r="4" spans="1:12" ht="37.799999999999997" x14ac:dyDescent="0.2">
      <c r="A4" s="67">
        <v>1</v>
      </c>
      <c r="B4" s="10" t="s">
        <v>105</v>
      </c>
      <c r="C4" s="166">
        <f>別表3【県北地区】!M16</f>
        <v>217</v>
      </c>
      <c r="D4" s="166">
        <f>別表3【県北地区】!N16</f>
        <v>467700</v>
      </c>
      <c r="E4" s="122">
        <v>400</v>
      </c>
      <c r="F4" s="54" t="s">
        <v>248</v>
      </c>
      <c r="G4" s="54" t="s">
        <v>36</v>
      </c>
      <c r="H4" s="54" t="s">
        <v>36</v>
      </c>
      <c r="I4" s="10" t="s">
        <v>108</v>
      </c>
      <c r="J4" s="10" t="s">
        <v>109</v>
      </c>
      <c r="K4" s="10" t="s">
        <v>51</v>
      </c>
      <c r="L4" s="10" t="s">
        <v>51</v>
      </c>
    </row>
    <row r="5" spans="1:12" ht="37.799999999999997" x14ac:dyDescent="0.2">
      <c r="A5" s="67">
        <v>2</v>
      </c>
      <c r="B5" s="10" t="s">
        <v>106</v>
      </c>
      <c r="C5" s="166">
        <f>別表3【県北地区】!M28</f>
        <v>151</v>
      </c>
      <c r="D5" s="166">
        <f>別表3【県北地区】!N28</f>
        <v>203900</v>
      </c>
      <c r="E5" s="122">
        <v>325</v>
      </c>
      <c r="F5" s="54" t="s">
        <v>247</v>
      </c>
      <c r="G5" s="54" t="s">
        <v>36</v>
      </c>
      <c r="H5" s="54" t="s">
        <v>36</v>
      </c>
      <c r="I5" s="10" t="s">
        <v>108</v>
      </c>
      <c r="J5" s="10" t="s">
        <v>109</v>
      </c>
      <c r="K5" s="10" t="s">
        <v>51</v>
      </c>
      <c r="L5" s="10" t="s">
        <v>51</v>
      </c>
    </row>
    <row r="6" spans="1:12" ht="37.799999999999997" x14ac:dyDescent="0.2">
      <c r="A6" s="67">
        <v>3</v>
      </c>
      <c r="B6" s="10" t="s">
        <v>107</v>
      </c>
      <c r="C6" s="166">
        <f>別表3【県北地区】!M40</f>
        <v>50</v>
      </c>
      <c r="D6" s="166">
        <f>別表3【県北地区】!N40</f>
        <v>99100</v>
      </c>
      <c r="E6" s="122">
        <v>305</v>
      </c>
      <c r="F6" s="54" t="s">
        <v>258</v>
      </c>
      <c r="G6" s="54" t="s">
        <v>36</v>
      </c>
      <c r="H6" s="54" t="s">
        <v>36</v>
      </c>
      <c r="I6" s="10" t="s">
        <v>108</v>
      </c>
      <c r="J6" s="10" t="s">
        <v>109</v>
      </c>
      <c r="K6" s="10" t="s">
        <v>51</v>
      </c>
      <c r="L6" s="10" t="s">
        <v>51</v>
      </c>
    </row>
    <row r="7" spans="1:12" s="12" customFormat="1" ht="37.799999999999997" x14ac:dyDescent="0.2">
      <c r="A7" s="67">
        <v>4</v>
      </c>
      <c r="B7" s="10" t="s">
        <v>203</v>
      </c>
      <c r="C7" s="166">
        <f>別表3【県北地区】!M52</f>
        <v>26</v>
      </c>
      <c r="D7" s="166">
        <f>別表3【県北地区】!N52</f>
        <v>60200</v>
      </c>
      <c r="E7" s="122">
        <v>150</v>
      </c>
      <c r="F7" s="54" t="s">
        <v>249</v>
      </c>
      <c r="G7" s="54" t="s">
        <v>36</v>
      </c>
      <c r="H7" s="54" t="s">
        <v>36</v>
      </c>
      <c r="I7" s="10" t="s">
        <v>108</v>
      </c>
      <c r="J7" s="10" t="s">
        <v>109</v>
      </c>
      <c r="K7" s="10" t="s">
        <v>110</v>
      </c>
      <c r="L7" s="10" t="s">
        <v>110</v>
      </c>
    </row>
    <row r="8" spans="1:12" s="12" customFormat="1" ht="37.799999999999997" x14ac:dyDescent="0.2">
      <c r="A8" s="67">
        <v>5</v>
      </c>
      <c r="B8" s="10" t="s">
        <v>204</v>
      </c>
      <c r="C8" s="166">
        <f>別表3【県北地区】!M64</f>
        <v>49</v>
      </c>
      <c r="D8" s="166">
        <f>別表3【県北地区】!N64</f>
        <v>87400</v>
      </c>
      <c r="E8" s="122">
        <v>155</v>
      </c>
      <c r="F8" s="54" t="s">
        <v>264</v>
      </c>
      <c r="G8" s="54" t="s">
        <v>36</v>
      </c>
      <c r="H8" s="54" t="s">
        <v>36</v>
      </c>
      <c r="I8" s="10" t="s">
        <v>167</v>
      </c>
      <c r="J8" s="10" t="s">
        <v>109</v>
      </c>
      <c r="K8" s="10" t="s">
        <v>51</v>
      </c>
      <c r="L8" s="10" t="s">
        <v>51</v>
      </c>
    </row>
    <row r="9" spans="1:12" ht="37.799999999999997" x14ac:dyDescent="0.2">
      <c r="A9" s="67">
        <v>6</v>
      </c>
      <c r="B9" s="10" t="s">
        <v>180</v>
      </c>
      <c r="C9" s="166">
        <f>別表3【県北地区】!M76</f>
        <v>142</v>
      </c>
      <c r="D9" s="166">
        <f>別表3【県北地区】!N76</f>
        <v>269800</v>
      </c>
      <c r="E9" s="122">
        <v>300</v>
      </c>
      <c r="F9" s="54" t="s">
        <v>258</v>
      </c>
      <c r="G9" s="54" t="s">
        <v>5</v>
      </c>
      <c r="H9" s="54" t="s">
        <v>5</v>
      </c>
      <c r="I9" s="10" t="s">
        <v>99</v>
      </c>
      <c r="J9" s="10" t="s">
        <v>100</v>
      </c>
      <c r="K9" s="10" t="s">
        <v>6</v>
      </c>
      <c r="L9" s="10" t="s">
        <v>6</v>
      </c>
    </row>
    <row r="10" spans="1:12" ht="37.799999999999997" x14ac:dyDescent="0.2">
      <c r="A10" s="67">
        <v>7</v>
      </c>
      <c r="B10" s="10" t="s">
        <v>32</v>
      </c>
      <c r="C10" s="166">
        <f>別表3【県北地区】!M88</f>
        <v>62</v>
      </c>
      <c r="D10" s="166">
        <f>別表3【県北地区】!N88</f>
        <v>127400</v>
      </c>
      <c r="E10" s="122">
        <v>230</v>
      </c>
      <c r="F10" s="54" t="s">
        <v>265</v>
      </c>
      <c r="G10" s="54" t="s">
        <v>5</v>
      </c>
      <c r="H10" s="54" t="s">
        <v>5</v>
      </c>
      <c r="I10" s="10" t="s">
        <v>33</v>
      </c>
      <c r="J10" s="10" t="s">
        <v>45</v>
      </c>
      <c r="K10" s="10" t="s">
        <v>6</v>
      </c>
      <c r="L10" s="10" t="s">
        <v>6</v>
      </c>
    </row>
    <row r="11" spans="1:12" ht="40.5" customHeight="1" x14ac:dyDescent="0.2">
      <c r="A11" s="67">
        <v>8</v>
      </c>
      <c r="B11" s="10" t="s">
        <v>114</v>
      </c>
      <c r="C11" s="166">
        <f>別表3【県北地区】!M100</f>
        <v>217</v>
      </c>
      <c r="D11" s="166">
        <f>別表3【県北地区】!N100</f>
        <v>315000</v>
      </c>
      <c r="E11" s="122">
        <v>1800</v>
      </c>
      <c r="F11" s="54" t="s">
        <v>50</v>
      </c>
      <c r="G11" s="54" t="s">
        <v>50</v>
      </c>
      <c r="H11" s="54" t="s">
        <v>50</v>
      </c>
      <c r="I11" s="10" t="s">
        <v>116</v>
      </c>
      <c r="J11" s="10" t="s">
        <v>116</v>
      </c>
      <c r="K11" s="10" t="s">
        <v>51</v>
      </c>
      <c r="L11" s="10" t="s">
        <v>51</v>
      </c>
    </row>
    <row r="12" spans="1:12" ht="41.25" customHeight="1" x14ac:dyDescent="0.2">
      <c r="B12" s="63" t="s">
        <v>170</v>
      </c>
      <c r="C12" s="113">
        <f>SUM(C4:C11)</f>
        <v>914</v>
      </c>
      <c r="D12" s="113">
        <f>SUM(D4:D11)</f>
        <v>1630500</v>
      </c>
      <c r="E12" s="115"/>
    </row>
  </sheetData>
  <mergeCells count="1">
    <mergeCell ref="A3:B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4" orientation="portrait" r:id="rId1"/>
  <headerFooter scaleWithDoc="0">
    <oddFooter>&amp;R&amp;A_&amp;P／&amp;N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4E78-FBB7-4697-A78E-EEA52B85CE82}">
  <sheetPr>
    <tabColor rgb="FF00B050"/>
  </sheetPr>
  <dimension ref="A1:N100"/>
  <sheetViews>
    <sheetView view="pageBreakPreview" zoomScale="85" zoomScaleNormal="100" zoomScaleSheetLayoutView="85" workbookViewId="0">
      <pane xSplit="2" ySplit="4" topLeftCell="C70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5" width="9.33203125" style="1" bestFit="1" customWidth="1"/>
    <col min="6" max="10" width="11.77734375" style="1" customWidth="1"/>
    <col min="11" max="11" width="10.109375" style="1" bestFit="1" customWidth="1"/>
    <col min="12" max="12" width="5.6640625" style="1" bestFit="1" customWidth="1"/>
    <col min="13" max="13" width="13.44140625" style="1" customWidth="1"/>
    <col min="14" max="14" width="11.6640625" style="1" bestFit="1" customWidth="1"/>
    <col min="15" max="16384" width="9" style="1"/>
  </cols>
  <sheetData>
    <row r="1" spans="1:14" x14ac:dyDescent="0.2">
      <c r="A1" s="13" t="s">
        <v>85</v>
      </c>
    </row>
    <row r="2" spans="1:14" ht="13.2" thickBot="1" x14ac:dyDescent="0.25">
      <c r="A2" s="1" t="s">
        <v>384</v>
      </c>
    </row>
    <row r="3" spans="1:14" ht="17.399999999999999" customHeight="1" x14ac:dyDescent="0.2">
      <c r="A3" s="190" t="s">
        <v>84</v>
      </c>
      <c r="B3" s="191"/>
      <c r="C3" s="194" t="s">
        <v>86</v>
      </c>
      <c r="D3" s="196" t="s">
        <v>87</v>
      </c>
      <c r="E3" s="198" t="s">
        <v>218</v>
      </c>
      <c r="F3" s="187" t="s">
        <v>88</v>
      </c>
      <c r="G3" s="188"/>
      <c r="H3" s="188"/>
      <c r="I3" s="188"/>
      <c r="J3" s="188"/>
      <c r="K3" s="189"/>
    </row>
    <row r="4" spans="1:14" ht="25.8" thickBot="1" x14ac:dyDescent="0.25">
      <c r="A4" s="192"/>
      <c r="B4" s="193"/>
      <c r="C4" s="195"/>
      <c r="D4" s="197"/>
      <c r="E4" s="199"/>
      <c r="F4" s="14" t="s">
        <v>219</v>
      </c>
      <c r="G4" s="15" t="s">
        <v>198</v>
      </c>
      <c r="H4" s="16" t="s">
        <v>199</v>
      </c>
      <c r="I4" s="16" t="s">
        <v>200</v>
      </c>
      <c r="J4" s="15" t="s">
        <v>201</v>
      </c>
      <c r="K4" s="17" t="s">
        <v>39</v>
      </c>
    </row>
    <row r="5" spans="1:14" ht="13.5" customHeight="1" x14ac:dyDescent="0.2">
      <c r="A5" s="183">
        <v>1</v>
      </c>
      <c r="B5" s="181" t="s">
        <v>126</v>
      </c>
      <c r="C5" s="18" t="s">
        <v>10</v>
      </c>
      <c r="D5" s="19">
        <f>別表4【県北地区】!D17</f>
        <v>217</v>
      </c>
      <c r="E5" s="19">
        <f>別表4【県北地区】!F6</f>
        <v>100</v>
      </c>
      <c r="F5" s="19">
        <f>ROUND(別表4【県北地区】!G6,-2)</f>
        <v>21700</v>
      </c>
      <c r="G5" s="19">
        <f>ROUND(別表4【県北地区】!H6,-2)</f>
        <v>0</v>
      </c>
      <c r="H5" s="19">
        <f>ROUND(別表4【県北地区】!I6,-2)</f>
        <v>0</v>
      </c>
      <c r="I5" s="19">
        <f>ROUND(別表4【県北地区】!J6,-2)</f>
        <v>0</v>
      </c>
      <c r="J5" s="19">
        <f>ROUND(別表4【県北地区】!K6,-2)</f>
        <v>0</v>
      </c>
      <c r="K5" s="20">
        <f>SUM(F5:J5)</f>
        <v>21700</v>
      </c>
      <c r="N5" s="21"/>
    </row>
    <row r="6" spans="1:14" x14ac:dyDescent="0.2">
      <c r="A6" s="184"/>
      <c r="B6" s="182"/>
      <c r="C6" s="22" t="s">
        <v>11</v>
      </c>
      <c r="D6" s="23">
        <f>D5</f>
        <v>217</v>
      </c>
      <c r="E6" s="23">
        <f>別表4【県北地区】!F7</f>
        <v>100</v>
      </c>
      <c r="F6" s="23">
        <f>ROUND(別表4【県北地区】!G7,-2)</f>
        <v>23100</v>
      </c>
      <c r="G6" s="23">
        <f>ROUND(別表4【県北地区】!H7,-2)</f>
        <v>0</v>
      </c>
      <c r="H6" s="23">
        <f>ROUND(別表4【県北地区】!I7,-2)</f>
        <v>0</v>
      </c>
      <c r="I6" s="23">
        <f>ROUND(別表4【県北地区】!J7,-2)</f>
        <v>0</v>
      </c>
      <c r="J6" s="23">
        <f>ROUND(別表4【県北地区】!K7,-2)</f>
        <v>0</v>
      </c>
      <c r="K6" s="24">
        <f t="shared" ref="K6:K16" si="0">SUM(F6:J6)</f>
        <v>23100</v>
      </c>
    </row>
    <row r="7" spans="1:14" x14ac:dyDescent="0.2">
      <c r="A7" s="184"/>
      <c r="B7" s="182"/>
      <c r="C7" s="22" t="s">
        <v>12</v>
      </c>
      <c r="D7" s="23">
        <f t="shared" ref="D7:D16" si="1">D6</f>
        <v>217</v>
      </c>
      <c r="E7" s="23">
        <f>別表4【県北地区】!F8</f>
        <v>100</v>
      </c>
      <c r="F7" s="23">
        <f>ROUND(別表4【県北地区】!G8,-2)</f>
        <v>41200</v>
      </c>
      <c r="G7" s="23">
        <f>ROUND(別表4【県北地区】!H8,-2)</f>
        <v>0</v>
      </c>
      <c r="H7" s="23">
        <f>ROUND(別表4【県北地区】!I8,-2)</f>
        <v>0</v>
      </c>
      <c r="I7" s="23">
        <f>ROUND(別表4【県北地区】!J8,-2)</f>
        <v>0</v>
      </c>
      <c r="J7" s="23">
        <f>ROUND(別表4【県北地区】!K8,-2)</f>
        <v>0</v>
      </c>
      <c r="K7" s="24">
        <f t="shared" si="0"/>
        <v>41200</v>
      </c>
    </row>
    <row r="8" spans="1:14" x14ac:dyDescent="0.2">
      <c r="A8" s="184"/>
      <c r="B8" s="182"/>
      <c r="C8" s="22" t="s">
        <v>13</v>
      </c>
      <c r="D8" s="23">
        <f t="shared" si="1"/>
        <v>217</v>
      </c>
      <c r="E8" s="23">
        <f>別表4【県北地区】!F9</f>
        <v>100</v>
      </c>
      <c r="F8" s="23">
        <f>ROUND(別表4【県北地区】!G9,-2)</f>
        <v>57200</v>
      </c>
      <c r="G8" s="23">
        <f>ROUND(別表4【県北地区】!H9,-2)</f>
        <v>0</v>
      </c>
      <c r="H8" s="23">
        <f>ROUND(別表4【県北地区】!I9,-2)</f>
        <v>0</v>
      </c>
      <c r="I8" s="23">
        <f>ROUND(別表4【県北地区】!J9,-2)</f>
        <v>0</v>
      </c>
      <c r="J8" s="23">
        <f>ROUND(別表4【県北地区】!K9,-2)</f>
        <v>0</v>
      </c>
      <c r="K8" s="24">
        <f t="shared" si="0"/>
        <v>57200</v>
      </c>
      <c r="L8" s="1" t="s">
        <v>23</v>
      </c>
    </row>
    <row r="9" spans="1:14" x14ac:dyDescent="0.2">
      <c r="A9" s="184"/>
      <c r="B9" s="182"/>
      <c r="C9" s="22" t="s">
        <v>14</v>
      </c>
      <c r="D9" s="23">
        <f t="shared" si="1"/>
        <v>217</v>
      </c>
      <c r="E9" s="23">
        <f>別表4【県北地区】!F10</f>
        <v>100</v>
      </c>
      <c r="F9" s="23">
        <f>ROUND(別表4【県北地区】!G10,-2)</f>
        <v>56100</v>
      </c>
      <c r="G9" s="23">
        <f>ROUND(別表4【県北地区】!H10,-2)</f>
        <v>0</v>
      </c>
      <c r="H9" s="23">
        <f>ROUND(別表4【県北地区】!I10,-2)</f>
        <v>0</v>
      </c>
      <c r="I9" s="23">
        <f>ROUND(別表4【県北地区】!J10,-2)</f>
        <v>0</v>
      </c>
      <c r="J9" s="23">
        <f>ROUND(別表4【県北地区】!K10,-2)</f>
        <v>0</v>
      </c>
      <c r="K9" s="24">
        <f t="shared" si="0"/>
        <v>56100</v>
      </c>
      <c r="L9" s="1" t="s">
        <v>23</v>
      </c>
    </row>
    <row r="10" spans="1:14" x14ac:dyDescent="0.2">
      <c r="A10" s="184"/>
      <c r="B10" s="182"/>
      <c r="C10" s="22" t="s">
        <v>15</v>
      </c>
      <c r="D10" s="23">
        <f t="shared" si="1"/>
        <v>217</v>
      </c>
      <c r="E10" s="23">
        <f>別表4【県北地区】!F11</f>
        <v>100</v>
      </c>
      <c r="F10" s="23">
        <f>ROUND(別表4【県北地区】!G11,-2)</f>
        <v>51300</v>
      </c>
      <c r="G10" s="23">
        <f>ROUND(別表4【県北地区】!H11,-2)</f>
        <v>0</v>
      </c>
      <c r="H10" s="23">
        <f>ROUND(別表4【県北地区】!I11,-2)</f>
        <v>0</v>
      </c>
      <c r="I10" s="23">
        <f>ROUND(別表4【県北地区】!J11,-2)</f>
        <v>0</v>
      </c>
      <c r="J10" s="23">
        <f>ROUND(別表4【県北地区】!K11,-2)</f>
        <v>0</v>
      </c>
      <c r="K10" s="24">
        <f t="shared" si="0"/>
        <v>51300</v>
      </c>
      <c r="L10" s="1" t="s">
        <v>23</v>
      </c>
    </row>
    <row r="11" spans="1:14" x14ac:dyDescent="0.2">
      <c r="A11" s="184"/>
      <c r="B11" s="182"/>
      <c r="C11" s="22" t="s">
        <v>16</v>
      </c>
      <c r="D11" s="23">
        <f t="shared" si="1"/>
        <v>217</v>
      </c>
      <c r="E11" s="23">
        <f>別表4【県北地区】!F12</f>
        <v>100</v>
      </c>
      <c r="F11" s="23">
        <f>ROUND(別表4【県北地区】!G12,-2)</f>
        <v>31600</v>
      </c>
      <c r="G11" s="23">
        <f>ROUND(別表4【県北地区】!H12,-2)</f>
        <v>0</v>
      </c>
      <c r="H11" s="23">
        <f>ROUND(別表4【県北地区】!I12,-2)</f>
        <v>0</v>
      </c>
      <c r="I11" s="23">
        <f>ROUND(別表4【県北地区】!J12,-2)</f>
        <v>0</v>
      </c>
      <c r="J11" s="23">
        <f>ROUND(別表4【県北地区】!K12,-2)</f>
        <v>0</v>
      </c>
      <c r="K11" s="24">
        <f t="shared" si="0"/>
        <v>31600</v>
      </c>
    </row>
    <row r="12" spans="1:14" x14ac:dyDescent="0.2">
      <c r="A12" s="184"/>
      <c r="B12" s="182"/>
      <c r="C12" s="22" t="s">
        <v>17</v>
      </c>
      <c r="D12" s="23">
        <f t="shared" si="1"/>
        <v>217</v>
      </c>
      <c r="E12" s="23">
        <f>別表4【県北地区】!F13</f>
        <v>100</v>
      </c>
      <c r="F12" s="23">
        <f>ROUND(別表4【県北地区】!G13,-2)</f>
        <v>26500</v>
      </c>
      <c r="G12" s="23">
        <f>ROUND(別表4【県北地区】!H13,-2)</f>
        <v>0</v>
      </c>
      <c r="H12" s="23">
        <f>ROUND(別表4【県北地区】!I13,-2)</f>
        <v>0</v>
      </c>
      <c r="I12" s="23">
        <f>ROUND(別表4【県北地区】!J13,-2)</f>
        <v>0</v>
      </c>
      <c r="J12" s="23">
        <f>ROUND(別表4【県北地区】!K13,-2)</f>
        <v>0</v>
      </c>
      <c r="K12" s="24">
        <f t="shared" si="0"/>
        <v>26500</v>
      </c>
    </row>
    <row r="13" spans="1:14" x14ac:dyDescent="0.2">
      <c r="A13" s="184"/>
      <c r="B13" s="182"/>
      <c r="C13" s="22" t="s">
        <v>18</v>
      </c>
      <c r="D13" s="23">
        <f t="shared" si="1"/>
        <v>217</v>
      </c>
      <c r="E13" s="23">
        <f>別表4【県北地区】!F14</f>
        <v>100</v>
      </c>
      <c r="F13" s="23">
        <f>ROUND(別表4【県北地区】!G14,-2)</f>
        <v>40700</v>
      </c>
      <c r="G13" s="23">
        <f>ROUND(別表4【県北地区】!H14,-2)</f>
        <v>0</v>
      </c>
      <c r="H13" s="23">
        <f>ROUND(別表4【県北地区】!I14,-2)</f>
        <v>0</v>
      </c>
      <c r="I13" s="23">
        <f>ROUND(別表4【県北地区】!J14,-2)</f>
        <v>0</v>
      </c>
      <c r="J13" s="23">
        <f>ROUND(別表4【県北地区】!K14,-2)</f>
        <v>0</v>
      </c>
      <c r="K13" s="24">
        <f t="shared" si="0"/>
        <v>40700</v>
      </c>
    </row>
    <row r="14" spans="1:14" x14ac:dyDescent="0.2">
      <c r="A14" s="184"/>
      <c r="B14" s="182"/>
      <c r="C14" s="22" t="s">
        <v>19</v>
      </c>
      <c r="D14" s="23">
        <f t="shared" si="1"/>
        <v>217</v>
      </c>
      <c r="E14" s="23">
        <f>別表4【県北地区】!F15</f>
        <v>100</v>
      </c>
      <c r="F14" s="23">
        <f>ROUND(別表4【県北地区】!G15,-2)</f>
        <v>42600</v>
      </c>
      <c r="G14" s="23">
        <f>ROUND(別表4【県北地区】!H15,-2)</f>
        <v>0</v>
      </c>
      <c r="H14" s="23">
        <f>ROUND(別表4【県北地区】!I15,-2)</f>
        <v>0</v>
      </c>
      <c r="I14" s="23">
        <f>ROUND(別表4【県北地区】!J15,-2)</f>
        <v>0</v>
      </c>
      <c r="J14" s="23">
        <f>ROUND(別表4【県北地区】!K15,-2)</f>
        <v>0</v>
      </c>
      <c r="K14" s="24">
        <f t="shared" si="0"/>
        <v>42600</v>
      </c>
    </row>
    <row r="15" spans="1:14" x14ac:dyDescent="0.2">
      <c r="A15" s="184"/>
      <c r="B15" s="182"/>
      <c r="C15" s="22" t="s">
        <v>20</v>
      </c>
      <c r="D15" s="23">
        <f t="shared" si="1"/>
        <v>217</v>
      </c>
      <c r="E15" s="23">
        <f>別表4【県北地区】!F16</f>
        <v>100</v>
      </c>
      <c r="F15" s="23">
        <f>ROUND(別表4【県北地区】!G16,-2)</f>
        <v>41500</v>
      </c>
      <c r="G15" s="23">
        <f>ROUND(別表4【県北地区】!H16,-2)</f>
        <v>0</v>
      </c>
      <c r="H15" s="23">
        <f>ROUND(別表4【県北地区】!I16,-2)</f>
        <v>0</v>
      </c>
      <c r="I15" s="23">
        <f>ROUND(別表4【県北地区】!J16,-2)</f>
        <v>0</v>
      </c>
      <c r="J15" s="23">
        <f>ROUND(別表4【県北地区】!K16,-2)</f>
        <v>0</v>
      </c>
      <c r="K15" s="24">
        <f t="shared" si="0"/>
        <v>41500</v>
      </c>
      <c r="M15" s="1" t="s">
        <v>361</v>
      </c>
      <c r="N15" s="1" t="s">
        <v>363</v>
      </c>
    </row>
    <row r="16" spans="1:14" ht="13.2" thickBot="1" x14ac:dyDescent="0.25">
      <c r="A16" s="184"/>
      <c r="B16" s="186"/>
      <c r="C16" s="22" t="s">
        <v>21</v>
      </c>
      <c r="D16" s="23">
        <f t="shared" si="1"/>
        <v>217</v>
      </c>
      <c r="E16" s="23">
        <f>別表4【県北地区】!F17</f>
        <v>100</v>
      </c>
      <c r="F16" s="23">
        <f>ROUND(別表4【県北地区】!G17,-2)</f>
        <v>34200</v>
      </c>
      <c r="G16" s="23">
        <f>ROUND(別表4【県北地区】!H17,-2)</f>
        <v>0</v>
      </c>
      <c r="H16" s="23">
        <f>ROUND(別表4【県北地区】!I17,-2)</f>
        <v>0</v>
      </c>
      <c r="I16" s="23">
        <f>ROUND(別表4【県北地区】!J17,-2)</f>
        <v>0</v>
      </c>
      <c r="J16" s="23">
        <f>ROUND(別表4【県北地区】!K17,-2)</f>
        <v>0</v>
      </c>
      <c r="K16" s="24">
        <f t="shared" si="0"/>
        <v>34200</v>
      </c>
      <c r="M16" s="21">
        <f>D5</f>
        <v>217</v>
      </c>
      <c r="N16" s="21">
        <f>SUM(K5:K16)</f>
        <v>467700</v>
      </c>
    </row>
    <row r="17" spans="1:14" ht="12.6" customHeight="1" x14ac:dyDescent="0.2">
      <c r="A17" s="183">
        <v>2</v>
      </c>
      <c r="B17" s="181" t="s">
        <v>127</v>
      </c>
      <c r="C17" s="18" t="s">
        <v>41</v>
      </c>
      <c r="D17" s="19">
        <f>別表4【県北地区】!D29</f>
        <v>151</v>
      </c>
      <c r="E17" s="19">
        <f>別表4【県北地区】!F18</f>
        <v>100</v>
      </c>
      <c r="F17" s="19">
        <f>ROUND(別表4【県北地区】!G18,-2)</f>
        <v>8500</v>
      </c>
      <c r="G17" s="19">
        <f>ROUND(別表4【県北地区】!H18,-2)</f>
        <v>0</v>
      </c>
      <c r="H17" s="19">
        <f>ROUND(別表4【県北地区】!I18,-2)</f>
        <v>0</v>
      </c>
      <c r="I17" s="19">
        <f>ROUND(別表4【県北地区】!J18,-2)</f>
        <v>0</v>
      </c>
      <c r="J17" s="19">
        <f>ROUND(別表4【県北地区】!K18,-2)</f>
        <v>0</v>
      </c>
      <c r="K17" s="20">
        <f>SUM(F17:J17)</f>
        <v>8500</v>
      </c>
      <c r="N17" s="21"/>
    </row>
    <row r="18" spans="1:14" x14ac:dyDescent="0.2">
      <c r="A18" s="184"/>
      <c r="B18" s="182"/>
      <c r="C18" s="22" t="s">
        <v>40</v>
      </c>
      <c r="D18" s="23">
        <f>D17</f>
        <v>151</v>
      </c>
      <c r="E18" s="23">
        <f>別表4【県北地区】!F19</f>
        <v>100</v>
      </c>
      <c r="F18" s="23">
        <f>ROUND(別表4【県北地区】!G19,-2)</f>
        <v>9600</v>
      </c>
      <c r="G18" s="23">
        <f>ROUND(別表4【県北地区】!H19,-2)</f>
        <v>0</v>
      </c>
      <c r="H18" s="23">
        <f>ROUND(別表4【県北地区】!I19,-2)</f>
        <v>0</v>
      </c>
      <c r="I18" s="23">
        <f>ROUND(別表4【県北地区】!J19,-2)</f>
        <v>0</v>
      </c>
      <c r="J18" s="23">
        <f>ROUND(別表4【県北地区】!K19,-2)</f>
        <v>0</v>
      </c>
      <c r="K18" s="24">
        <f t="shared" ref="K18:K41" si="2">SUM(F18:J18)</f>
        <v>9600</v>
      </c>
    </row>
    <row r="19" spans="1:14" x14ac:dyDescent="0.2">
      <c r="A19" s="184"/>
      <c r="B19" s="182"/>
      <c r="C19" s="22" t="s">
        <v>12</v>
      </c>
      <c r="D19" s="23">
        <f t="shared" ref="D19:D28" si="3">D18</f>
        <v>151</v>
      </c>
      <c r="E19" s="23">
        <f>別表4【県北地区】!F20</f>
        <v>100</v>
      </c>
      <c r="F19" s="23">
        <f>ROUND(別表4【県北地区】!G20,-2)</f>
        <v>19900</v>
      </c>
      <c r="G19" s="23">
        <f>ROUND(別表4【県北地区】!H20,-2)</f>
        <v>0</v>
      </c>
      <c r="H19" s="23">
        <f>ROUND(別表4【県北地区】!I20,-2)</f>
        <v>0</v>
      </c>
      <c r="I19" s="23">
        <f>ROUND(別表4【県北地区】!J20,-2)</f>
        <v>0</v>
      </c>
      <c r="J19" s="23">
        <f>ROUND(別表4【県北地区】!K20,-2)</f>
        <v>0</v>
      </c>
      <c r="K19" s="24">
        <f t="shared" si="2"/>
        <v>19900</v>
      </c>
    </row>
    <row r="20" spans="1:14" x14ac:dyDescent="0.2">
      <c r="A20" s="184"/>
      <c r="B20" s="182"/>
      <c r="C20" s="22" t="s">
        <v>13</v>
      </c>
      <c r="D20" s="23">
        <f t="shared" si="3"/>
        <v>151</v>
      </c>
      <c r="E20" s="23">
        <f>別表4【県北地区】!F21</f>
        <v>100</v>
      </c>
      <c r="F20" s="23">
        <f>ROUND(別表4【県北地区】!G21,-2)</f>
        <v>29700</v>
      </c>
      <c r="G20" s="23">
        <f>ROUND(別表4【県北地区】!H21,-2)</f>
        <v>0</v>
      </c>
      <c r="H20" s="23">
        <f>ROUND(別表4【県北地区】!I21,-2)</f>
        <v>0</v>
      </c>
      <c r="I20" s="23">
        <f>ROUND(別表4【県北地区】!J21,-2)</f>
        <v>0</v>
      </c>
      <c r="J20" s="23">
        <f>ROUND(別表4【県北地区】!K21,-2)</f>
        <v>0</v>
      </c>
      <c r="K20" s="24">
        <f t="shared" si="2"/>
        <v>29700</v>
      </c>
      <c r="L20" s="1" t="s">
        <v>23</v>
      </c>
    </row>
    <row r="21" spans="1:14" x14ac:dyDescent="0.2">
      <c r="A21" s="184"/>
      <c r="B21" s="182"/>
      <c r="C21" s="22" t="s">
        <v>14</v>
      </c>
      <c r="D21" s="23">
        <f t="shared" si="3"/>
        <v>151</v>
      </c>
      <c r="E21" s="23">
        <f>別表4【県北地区】!F22</f>
        <v>100</v>
      </c>
      <c r="F21" s="23">
        <f>ROUND(別表4【県北地区】!G22,-2)</f>
        <v>31900</v>
      </c>
      <c r="G21" s="23">
        <f>ROUND(別表4【県北地区】!H22,-2)</f>
        <v>0</v>
      </c>
      <c r="H21" s="23">
        <f>ROUND(別表4【県北地区】!I22,-2)</f>
        <v>0</v>
      </c>
      <c r="I21" s="23">
        <f>ROUND(別表4【県北地区】!J22,-2)</f>
        <v>0</v>
      </c>
      <c r="J21" s="23">
        <f>ROUND(別表4【県北地区】!K22,-2)</f>
        <v>0</v>
      </c>
      <c r="K21" s="24">
        <f t="shared" si="2"/>
        <v>31900</v>
      </c>
      <c r="L21" s="1" t="s">
        <v>23</v>
      </c>
    </row>
    <row r="22" spans="1:14" x14ac:dyDescent="0.2">
      <c r="A22" s="184"/>
      <c r="B22" s="182"/>
      <c r="C22" s="22" t="s">
        <v>15</v>
      </c>
      <c r="D22" s="23">
        <f t="shared" si="3"/>
        <v>151</v>
      </c>
      <c r="E22" s="23">
        <f>別表4【県北地区】!F23</f>
        <v>100</v>
      </c>
      <c r="F22" s="23">
        <f>ROUND(別表4【県北地区】!G23,-2)</f>
        <v>29300</v>
      </c>
      <c r="G22" s="23">
        <f>ROUND(別表4【県北地区】!H23,-2)</f>
        <v>0</v>
      </c>
      <c r="H22" s="23">
        <f>ROUND(別表4【県北地区】!I23,-2)</f>
        <v>0</v>
      </c>
      <c r="I22" s="23">
        <f>ROUND(別表4【県北地区】!J23,-2)</f>
        <v>0</v>
      </c>
      <c r="J22" s="23">
        <f>ROUND(別表4【県北地区】!K23,-2)</f>
        <v>0</v>
      </c>
      <c r="K22" s="24">
        <f t="shared" si="2"/>
        <v>29300</v>
      </c>
      <c r="L22" s="1" t="s">
        <v>23</v>
      </c>
    </row>
    <row r="23" spans="1:14" x14ac:dyDescent="0.2">
      <c r="A23" s="184"/>
      <c r="B23" s="182"/>
      <c r="C23" s="22" t="s">
        <v>16</v>
      </c>
      <c r="D23" s="23">
        <f t="shared" si="3"/>
        <v>151</v>
      </c>
      <c r="E23" s="23">
        <f>別表4【県北地区】!F24</f>
        <v>100</v>
      </c>
      <c r="F23" s="23">
        <f>ROUND(別表4【県北地区】!G24,-2)</f>
        <v>12200</v>
      </c>
      <c r="G23" s="23">
        <f>ROUND(別表4【県北地区】!H24,-2)</f>
        <v>0</v>
      </c>
      <c r="H23" s="23">
        <f>ROUND(別表4【県北地区】!I24,-2)</f>
        <v>0</v>
      </c>
      <c r="I23" s="23">
        <f>ROUND(別表4【県北地区】!J24,-2)</f>
        <v>0</v>
      </c>
      <c r="J23" s="23">
        <f>ROUND(別表4【県北地区】!K24,-2)</f>
        <v>0</v>
      </c>
      <c r="K23" s="24">
        <f t="shared" si="2"/>
        <v>12200</v>
      </c>
    </row>
    <row r="24" spans="1:14" x14ac:dyDescent="0.2">
      <c r="A24" s="184"/>
      <c r="B24" s="182"/>
      <c r="C24" s="22" t="s">
        <v>17</v>
      </c>
      <c r="D24" s="23">
        <f t="shared" si="3"/>
        <v>151</v>
      </c>
      <c r="E24" s="23">
        <f>別表4【県北地区】!F25</f>
        <v>100</v>
      </c>
      <c r="F24" s="23">
        <f>ROUND(別表4【県北地区】!G25,-2)</f>
        <v>9200</v>
      </c>
      <c r="G24" s="23">
        <f>ROUND(別表4【県北地区】!H25,-2)</f>
        <v>0</v>
      </c>
      <c r="H24" s="23">
        <f>ROUND(別表4【県北地区】!I25,-2)</f>
        <v>0</v>
      </c>
      <c r="I24" s="23">
        <f>ROUND(別表4【県北地区】!J25,-2)</f>
        <v>0</v>
      </c>
      <c r="J24" s="23">
        <f>ROUND(別表4【県北地区】!K25,-2)</f>
        <v>0</v>
      </c>
      <c r="K24" s="24">
        <f t="shared" si="2"/>
        <v>9200</v>
      </c>
    </row>
    <row r="25" spans="1:14" x14ac:dyDescent="0.2">
      <c r="A25" s="184"/>
      <c r="B25" s="182"/>
      <c r="C25" s="22" t="s">
        <v>18</v>
      </c>
      <c r="D25" s="23">
        <f t="shared" si="3"/>
        <v>151</v>
      </c>
      <c r="E25" s="23">
        <f>別表4【県北地区】!F26</f>
        <v>100</v>
      </c>
      <c r="F25" s="23">
        <f>ROUND(別表4【県北地区】!G26,-2)</f>
        <v>12700</v>
      </c>
      <c r="G25" s="23">
        <f>ROUND(別表4【県北地区】!H26,-2)</f>
        <v>0</v>
      </c>
      <c r="H25" s="23">
        <f>ROUND(別表4【県北地区】!I26,-2)</f>
        <v>0</v>
      </c>
      <c r="I25" s="23">
        <f>ROUND(別表4【県北地区】!J26,-2)</f>
        <v>0</v>
      </c>
      <c r="J25" s="23">
        <f>ROUND(別表4【県北地区】!K26,-2)</f>
        <v>0</v>
      </c>
      <c r="K25" s="24">
        <f t="shared" si="2"/>
        <v>12700</v>
      </c>
    </row>
    <row r="26" spans="1:14" x14ac:dyDescent="0.2">
      <c r="A26" s="184"/>
      <c r="B26" s="182"/>
      <c r="C26" s="22" t="s">
        <v>19</v>
      </c>
      <c r="D26" s="23">
        <f t="shared" si="3"/>
        <v>151</v>
      </c>
      <c r="E26" s="23">
        <f>別表4【県北地区】!F27</f>
        <v>100</v>
      </c>
      <c r="F26" s="23">
        <f>ROUND(別表4【県北地区】!G27,-2)</f>
        <v>14200</v>
      </c>
      <c r="G26" s="23">
        <f>ROUND(別表4【県北地区】!H27,-2)</f>
        <v>0</v>
      </c>
      <c r="H26" s="23">
        <f>ROUND(別表4【県北地区】!I27,-2)</f>
        <v>0</v>
      </c>
      <c r="I26" s="23">
        <f>ROUND(別表4【県北地区】!J27,-2)</f>
        <v>0</v>
      </c>
      <c r="J26" s="23">
        <f>ROUND(別表4【県北地区】!K27,-2)</f>
        <v>0</v>
      </c>
      <c r="K26" s="24">
        <f t="shared" si="2"/>
        <v>14200</v>
      </c>
    </row>
    <row r="27" spans="1:14" x14ac:dyDescent="0.2">
      <c r="A27" s="184"/>
      <c r="B27" s="182"/>
      <c r="C27" s="22" t="s">
        <v>20</v>
      </c>
      <c r="D27" s="23">
        <f t="shared" si="3"/>
        <v>151</v>
      </c>
      <c r="E27" s="23">
        <f>別表4【県北地区】!F28</f>
        <v>100</v>
      </c>
      <c r="F27" s="23">
        <f>ROUND(別表4【県北地区】!G28,-2)</f>
        <v>13700</v>
      </c>
      <c r="G27" s="23">
        <f>ROUND(別表4【県北地区】!H28,-2)</f>
        <v>0</v>
      </c>
      <c r="H27" s="23">
        <f>ROUND(別表4【県北地区】!I28,-2)</f>
        <v>0</v>
      </c>
      <c r="I27" s="23">
        <f>ROUND(別表4【県北地区】!J28,-2)</f>
        <v>0</v>
      </c>
      <c r="J27" s="23">
        <f>ROUND(別表4【県北地区】!K28,-2)</f>
        <v>0</v>
      </c>
      <c r="K27" s="24">
        <f t="shared" si="2"/>
        <v>13700</v>
      </c>
      <c r="M27" s="1" t="s">
        <v>361</v>
      </c>
      <c r="N27" s="1" t="s">
        <v>363</v>
      </c>
    </row>
    <row r="28" spans="1:14" ht="13.2" thickBot="1" x14ac:dyDescent="0.25">
      <c r="A28" s="184"/>
      <c r="B28" s="182"/>
      <c r="C28" s="22" t="s">
        <v>21</v>
      </c>
      <c r="D28" s="23">
        <f t="shared" si="3"/>
        <v>151</v>
      </c>
      <c r="E28" s="23">
        <f>別表4【県北地区】!F29</f>
        <v>100</v>
      </c>
      <c r="F28" s="23">
        <f>ROUND(別表4【県北地区】!G29,-2)</f>
        <v>13000</v>
      </c>
      <c r="G28" s="23">
        <f>ROUND(別表4【県北地区】!H29,-2)</f>
        <v>0</v>
      </c>
      <c r="H28" s="23">
        <f>ROUND(別表4【県北地区】!I29,-2)</f>
        <v>0</v>
      </c>
      <c r="I28" s="23">
        <f>ROUND(別表4【県北地区】!J29,-2)</f>
        <v>0</v>
      </c>
      <c r="J28" s="23">
        <f>ROUND(別表4【県北地区】!K29,-2)</f>
        <v>0</v>
      </c>
      <c r="K28" s="24">
        <f t="shared" si="2"/>
        <v>13000</v>
      </c>
      <c r="M28" s="21">
        <f t="shared" ref="M28" si="4">D17</f>
        <v>151</v>
      </c>
      <c r="N28" s="21">
        <f t="shared" ref="N28" si="5">SUM(K17:K28)</f>
        <v>203900</v>
      </c>
    </row>
    <row r="29" spans="1:14" ht="12.6" customHeight="1" x14ac:dyDescent="0.2">
      <c r="A29" s="183">
        <v>3</v>
      </c>
      <c r="B29" s="181" t="s">
        <v>128</v>
      </c>
      <c r="C29" s="18" t="s">
        <v>41</v>
      </c>
      <c r="D29" s="19">
        <f>別表4【県北地区】!D41</f>
        <v>50</v>
      </c>
      <c r="E29" s="19">
        <f>別表4【県北地区】!F30</f>
        <v>100</v>
      </c>
      <c r="F29" s="19">
        <f>ROUND(別表4【県北地区】!G30,-2)</f>
        <v>6100</v>
      </c>
      <c r="G29" s="19">
        <f>ROUND(別表4【県北地区】!H30,-2)</f>
        <v>0</v>
      </c>
      <c r="H29" s="19">
        <f>ROUND(別表4【県北地区】!I30,-2)</f>
        <v>0</v>
      </c>
      <c r="I29" s="19">
        <f>ROUND(別表4【県北地区】!J30,-2)</f>
        <v>0</v>
      </c>
      <c r="J29" s="19">
        <f>ROUND(別表4【県北地区】!K30,-2)</f>
        <v>0</v>
      </c>
      <c r="K29" s="20">
        <f t="shared" si="2"/>
        <v>6100</v>
      </c>
      <c r="N29" s="21"/>
    </row>
    <row r="30" spans="1:14" x14ac:dyDescent="0.2">
      <c r="A30" s="184"/>
      <c r="B30" s="182"/>
      <c r="C30" s="22" t="s">
        <v>40</v>
      </c>
      <c r="D30" s="23">
        <f t="shared" ref="D30:D40" si="6">D29</f>
        <v>50</v>
      </c>
      <c r="E30" s="23">
        <f>別表4【県北地区】!F31</f>
        <v>100</v>
      </c>
      <c r="F30" s="23">
        <f>ROUND(別表4【県北地区】!G31,-2)</f>
        <v>5400</v>
      </c>
      <c r="G30" s="23">
        <f>ROUND(別表4【県北地区】!H31,-2)</f>
        <v>0</v>
      </c>
      <c r="H30" s="23">
        <f>ROUND(別表4【県北地区】!I31,-2)</f>
        <v>0</v>
      </c>
      <c r="I30" s="23">
        <f>ROUND(別表4【県北地区】!J31,-2)</f>
        <v>0</v>
      </c>
      <c r="J30" s="23">
        <f>ROUND(別表4【県北地区】!K31,-2)</f>
        <v>0</v>
      </c>
      <c r="K30" s="24">
        <f t="shared" si="2"/>
        <v>5400</v>
      </c>
    </row>
    <row r="31" spans="1:14" x14ac:dyDescent="0.2">
      <c r="A31" s="184"/>
      <c r="B31" s="182"/>
      <c r="C31" s="22" t="s">
        <v>12</v>
      </c>
      <c r="D31" s="23">
        <f t="shared" si="6"/>
        <v>50</v>
      </c>
      <c r="E31" s="23">
        <f>別表4【県北地区】!F32</f>
        <v>100</v>
      </c>
      <c r="F31" s="23">
        <f>ROUND(別表4【県北地区】!G32,-2)</f>
        <v>6000</v>
      </c>
      <c r="G31" s="23">
        <f>ROUND(別表4【県北地区】!H32,-2)</f>
        <v>0</v>
      </c>
      <c r="H31" s="23">
        <f>ROUND(別表4【県北地区】!I32,-2)</f>
        <v>0</v>
      </c>
      <c r="I31" s="23">
        <f>ROUND(別表4【県北地区】!J32,-2)</f>
        <v>0</v>
      </c>
      <c r="J31" s="23">
        <f>ROUND(別表4【県北地区】!K32,-2)</f>
        <v>0</v>
      </c>
      <c r="K31" s="24">
        <f t="shared" si="2"/>
        <v>6000</v>
      </c>
    </row>
    <row r="32" spans="1:14" x14ac:dyDescent="0.2">
      <c r="A32" s="184"/>
      <c r="B32" s="182"/>
      <c r="C32" s="22" t="s">
        <v>13</v>
      </c>
      <c r="D32" s="23">
        <f t="shared" si="6"/>
        <v>50</v>
      </c>
      <c r="E32" s="23">
        <f>別表4【県北地区】!F33</f>
        <v>100</v>
      </c>
      <c r="F32" s="23">
        <f>ROUND(別表4【県北地区】!G33,-2)</f>
        <v>8800</v>
      </c>
      <c r="G32" s="23">
        <f>ROUND(別表4【県北地区】!H33,-2)</f>
        <v>0</v>
      </c>
      <c r="H32" s="23">
        <f>ROUND(別表4【県北地区】!I33,-2)</f>
        <v>0</v>
      </c>
      <c r="I32" s="23">
        <f>ROUND(別表4【県北地区】!J33,-2)</f>
        <v>0</v>
      </c>
      <c r="J32" s="23">
        <f>ROUND(別表4【県北地区】!K33,-2)</f>
        <v>0</v>
      </c>
      <c r="K32" s="24">
        <f t="shared" si="2"/>
        <v>8800</v>
      </c>
      <c r="L32" s="1" t="s">
        <v>23</v>
      </c>
    </row>
    <row r="33" spans="1:14" x14ac:dyDescent="0.2">
      <c r="A33" s="184"/>
      <c r="B33" s="182"/>
      <c r="C33" s="22" t="s">
        <v>14</v>
      </c>
      <c r="D33" s="23">
        <f t="shared" si="6"/>
        <v>50</v>
      </c>
      <c r="E33" s="23">
        <f>別表4【県北地区】!F34</f>
        <v>100</v>
      </c>
      <c r="F33" s="23">
        <f>ROUND(別表4【県北地区】!G34,-2)</f>
        <v>9700</v>
      </c>
      <c r="G33" s="23">
        <f>ROUND(別表4【県北地区】!H34,-2)</f>
        <v>0</v>
      </c>
      <c r="H33" s="23">
        <f>ROUND(別表4【県北地区】!I34,-2)</f>
        <v>0</v>
      </c>
      <c r="I33" s="23">
        <f>ROUND(別表4【県北地区】!J34,-2)</f>
        <v>0</v>
      </c>
      <c r="J33" s="23">
        <f>ROUND(別表4【県北地区】!K34,-2)</f>
        <v>0</v>
      </c>
      <c r="K33" s="24">
        <f t="shared" si="2"/>
        <v>9700</v>
      </c>
      <c r="L33" s="1" t="s">
        <v>23</v>
      </c>
    </row>
    <row r="34" spans="1:14" x14ac:dyDescent="0.2">
      <c r="A34" s="184"/>
      <c r="B34" s="182"/>
      <c r="C34" s="22" t="s">
        <v>15</v>
      </c>
      <c r="D34" s="23">
        <f t="shared" si="6"/>
        <v>50</v>
      </c>
      <c r="E34" s="23">
        <f>別表4【県北地区】!F35</f>
        <v>100</v>
      </c>
      <c r="F34" s="23">
        <f>ROUND(別表4【県北地区】!G35,-2)</f>
        <v>8200</v>
      </c>
      <c r="G34" s="23">
        <f>ROUND(別表4【県北地区】!H35,-2)</f>
        <v>0</v>
      </c>
      <c r="H34" s="23">
        <f>ROUND(別表4【県北地区】!I35,-2)</f>
        <v>0</v>
      </c>
      <c r="I34" s="23">
        <f>ROUND(別表4【県北地区】!J35,-2)</f>
        <v>0</v>
      </c>
      <c r="J34" s="23">
        <f>ROUND(別表4【県北地区】!K35,-2)</f>
        <v>0</v>
      </c>
      <c r="K34" s="24">
        <f t="shared" si="2"/>
        <v>8200</v>
      </c>
      <c r="L34" s="1" t="s">
        <v>23</v>
      </c>
    </row>
    <row r="35" spans="1:14" x14ac:dyDescent="0.2">
      <c r="A35" s="184"/>
      <c r="B35" s="182"/>
      <c r="C35" s="22" t="s">
        <v>16</v>
      </c>
      <c r="D35" s="23">
        <f t="shared" si="6"/>
        <v>50</v>
      </c>
      <c r="E35" s="23">
        <f>別表4【県北地区】!F36</f>
        <v>100</v>
      </c>
      <c r="F35" s="23">
        <f>ROUND(別表4【県北地区】!G36,-2)</f>
        <v>6500</v>
      </c>
      <c r="G35" s="23">
        <f>ROUND(別表4【県北地区】!H36,-2)</f>
        <v>0</v>
      </c>
      <c r="H35" s="23">
        <f>ROUND(別表4【県北地区】!I36,-2)</f>
        <v>0</v>
      </c>
      <c r="I35" s="23">
        <f>ROUND(別表4【県北地区】!J36,-2)</f>
        <v>0</v>
      </c>
      <c r="J35" s="23">
        <f>ROUND(別表4【県北地区】!K36,-2)</f>
        <v>0</v>
      </c>
      <c r="K35" s="24">
        <f t="shared" si="2"/>
        <v>6500</v>
      </c>
    </row>
    <row r="36" spans="1:14" x14ac:dyDescent="0.2">
      <c r="A36" s="184"/>
      <c r="B36" s="182"/>
      <c r="C36" s="22" t="s">
        <v>17</v>
      </c>
      <c r="D36" s="23">
        <f t="shared" si="6"/>
        <v>50</v>
      </c>
      <c r="E36" s="23">
        <f>別表4【県北地区】!F37</f>
        <v>100</v>
      </c>
      <c r="F36" s="23">
        <f>ROUND(別表4【県北地区】!G37,-2)</f>
        <v>6600</v>
      </c>
      <c r="G36" s="23">
        <f>ROUND(別表4【県北地区】!H37,-2)</f>
        <v>0</v>
      </c>
      <c r="H36" s="23">
        <f>ROUND(別表4【県北地区】!I37,-2)</f>
        <v>0</v>
      </c>
      <c r="I36" s="23">
        <f>ROUND(別表4【県北地区】!J37,-2)</f>
        <v>0</v>
      </c>
      <c r="J36" s="23">
        <f>ROUND(別表4【県北地区】!K37,-2)</f>
        <v>0</v>
      </c>
      <c r="K36" s="24">
        <f t="shared" si="2"/>
        <v>6600</v>
      </c>
    </row>
    <row r="37" spans="1:14" x14ac:dyDescent="0.2">
      <c r="A37" s="184"/>
      <c r="B37" s="182"/>
      <c r="C37" s="22" t="s">
        <v>18</v>
      </c>
      <c r="D37" s="23">
        <f t="shared" si="6"/>
        <v>50</v>
      </c>
      <c r="E37" s="23">
        <f>別表4【県北地区】!F38</f>
        <v>100</v>
      </c>
      <c r="F37" s="23">
        <f>ROUND(別表4【県北地区】!G38,-2)</f>
        <v>10100</v>
      </c>
      <c r="G37" s="23">
        <f>ROUND(別表4【県北地区】!H38,-2)</f>
        <v>0</v>
      </c>
      <c r="H37" s="23">
        <f>ROUND(別表4【県北地区】!I38,-2)</f>
        <v>0</v>
      </c>
      <c r="I37" s="23">
        <f>ROUND(別表4【県北地区】!J38,-2)</f>
        <v>0</v>
      </c>
      <c r="J37" s="23">
        <f>ROUND(別表4【県北地区】!K38,-2)</f>
        <v>0</v>
      </c>
      <c r="K37" s="24">
        <f t="shared" si="2"/>
        <v>10100</v>
      </c>
    </row>
    <row r="38" spans="1:14" x14ac:dyDescent="0.2">
      <c r="A38" s="184"/>
      <c r="B38" s="182"/>
      <c r="C38" s="22" t="s">
        <v>19</v>
      </c>
      <c r="D38" s="23">
        <f t="shared" si="6"/>
        <v>50</v>
      </c>
      <c r="E38" s="23">
        <f>別表4【県北地区】!F39</f>
        <v>100</v>
      </c>
      <c r="F38" s="23">
        <f>ROUND(別表4【県北地区】!G39,-2)</f>
        <v>12500</v>
      </c>
      <c r="G38" s="23">
        <f>ROUND(別表4【県北地区】!H39,-2)</f>
        <v>0</v>
      </c>
      <c r="H38" s="23">
        <f>ROUND(別表4【県北地区】!I39,-2)</f>
        <v>0</v>
      </c>
      <c r="I38" s="23">
        <f>ROUND(別表4【県北地区】!J39,-2)</f>
        <v>0</v>
      </c>
      <c r="J38" s="23">
        <f>ROUND(別表4【県北地区】!K39,-2)</f>
        <v>0</v>
      </c>
      <c r="K38" s="24">
        <f t="shared" si="2"/>
        <v>12500</v>
      </c>
    </row>
    <row r="39" spans="1:14" x14ac:dyDescent="0.2">
      <c r="A39" s="184"/>
      <c r="B39" s="182"/>
      <c r="C39" s="22" t="s">
        <v>20</v>
      </c>
      <c r="D39" s="23">
        <f t="shared" si="6"/>
        <v>50</v>
      </c>
      <c r="E39" s="23">
        <f>別表4【県北地区】!F40</f>
        <v>100</v>
      </c>
      <c r="F39" s="23">
        <f>ROUND(別表4【県北地区】!G40,-2)</f>
        <v>11200</v>
      </c>
      <c r="G39" s="23">
        <f>ROUND(別表4【県北地区】!H40,-2)</f>
        <v>0</v>
      </c>
      <c r="H39" s="23">
        <f>ROUND(別表4【県北地区】!I40,-2)</f>
        <v>0</v>
      </c>
      <c r="I39" s="23">
        <f>ROUND(別表4【県北地区】!J40,-2)</f>
        <v>0</v>
      </c>
      <c r="J39" s="23">
        <f>ROUND(別表4【県北地区】!K40,-2)</f>
        <v>0</v>
      </c>
      <c r="K39" s="24">
        <f t="shared" si="2"/>
        <v>11200</v>
      </c>
      <c r="M39" s="1" t="s">
        <v>361</v>
      </c>
      <c r="N39" s="1" t="s">
        <v>363</v>
      </c>
    </row>
    <row r="40" spans="1:14" ht="13.2" thickBot="1" x14ac:dyDescent="0.25">
      <c r="A40" s="184"/>
      <c r="B40" s="182"/>
      <c r="C40" s="22" t="s">
        <v>21</v>
      </c>
      <c r="D40" s="23">
        <f t="shared" si="6"/>
        <v>50</v>
      </c>
      <c r="E40" s="23">
        <f>別表4【県北地区】!F41</f>
        <v>100</v>
      </c>
      <c r="F40" s="23">
        <f>ROUND(別表4【県北地区】!G41,-2)</f>
        <v>8000</v>
      </c>
      <c r="G40" s="23">
        <f>ROUND(別表4【県北地区】!H41,-2)</f>
        <v>0</v>
      </c>
      <c r="H40" s="23">
        <f>ROUND(別表4【県北地区】!I41,-2)</f>
        <v>0</v>
      </c>
      <c r="I40" s="23">
        <f>ROUND(別表4【県北地区】!J41,-2)</f>
        <v>0</v>
      </c>
      <c r="J40" s="23">
        <f>ROUND(別表4【県北地区】!K41,-2)</f>
        <v>0</v>
      </c>
      <c r="K40" s="24">
        <f t="shared" si="2"/>
        <v>8000</v>
      </c>
      <c r="M40" s="21">
        <f t="shared" ref="M40" si="7">D29</f>
        <v>50</v>
      </c>
      <c r="N40" s="21">
        <f t="shared" ref="N40" si="8">SUM(K29:K40)</f>
        <v>99100</v>
      </c>
    </row>
    <row r="41" spans="1:14" ht="12.6" customHeight="1" x14ac:dyDescent="0.2">
      <c r="A41" s="183">
        <v>4</v>
      </c>
      <c r="B41" s="181" t="s">
        <v>206</v>
      </c>
      <c r="C41" s="18" t="s">
        <v>41</v>
      </c>
      <c r="D41" s="19">
        <f>別表4【県北地区】!D53</f>
        <v>26</v>
      </c>
      <c r="E41" s="19">
        <f>別表4【県北地区】!F42</f>
        <v>100</v>
      </c>
      <c r="F41" s="19">
        <f>ROUND(別表4【県北地区】!G42,-2)</f>
        <v>4400</v>
      </c>
      <c r="G41" s="19">
        <f>ROUND(別表4【県北地区】!H42,-2)</f>
        <v>0</v>
      </c>
      <c r="H41" s="19">
        <f>ROUND(別表4【県北地区】!I42,-2)</f>
        <v>0</v>
      </c>
      <c r="I41" s="19">
        <f>ROUND(別表4【県北地区】!J42,-2)</f>
        <v>0</v>
      </c>
      <c r="J41" s="19">
        <f>ROUND(別表4【県北地区】!K42,-2)</f>
        <v>0</v>
      </c>
      <c r="K41" s="20">
        <f t="shared" si="2"/>
        <v>4400</v>
      </c>
      <c r="N41" s="21"/>
    </row>
    <row r="42" spans="1:14" x14ac:dyDescent="0.2">
      <c r="A42" s="184"/>
      <c r="B42" s="182"/>
      <c r="C42" s="22" t="s">
        <v>40</v>
      </c>
      <c r="D42" s="23">
        <f t="shared" ref="D42:D52" si="9">D41</f>
        <v>26</v>
      </c>
      <c r="E42" s="23">
        <f>別表4【県北地区】!F43</f>
        <v>100</v>
      </c>
      <c r="F42" s="23">
        <f>ROUND(別表4【県北地区】!G43,-2)</f>
        <v>4500</v>
      </c>
      <c r="G42" s="23">
        <f>ROUND(別表4【県北地区】!H43,-2)</f>
        <v>0</v>
      </c>
      <c r="H42" s="23">
        <f>ROUND(別表4【県北地区】!I43,-2)</f>
        <v>0</v>
      </c>
      <c r="I42" s="23">
        <f>ROUND(別表4【県北地区】!J43,-2)</f>
        <v>0</v>
      </c>
      <c r="J42" s="23">
        <f>ROUND(別表4【県北地区】!K43,-2)</f>
        <v>0</v>
      </c>
      <c r="K42" s="24">
        <f t="shared" ref="K42:K100" si="10">SUM(F42:J42)</f>
        <v>4500</v>
      </c>
    </row>
    <row r="43" spans="1:14" x14ac:dyDescent="0.2">
      <c r="A43" s="184"/>
      <c r="B43" s="182"/>
      <c r="C43" s="22" t="s">
        <v>12</v>
      </c>
      <c r="D43" s="23">
        <f t="shared" si="9"/>
        <v>26</v>
      </c>
      <c r="E43" s="23">
        <f>別表4【県北地区】!F44</f>
        <v>100</v>
      </c>
      <c r="F43" s="23">
        <f>ROUND(別表4【県北地区】!G44,-2)</f>
        <v>4600</v>
      </c>
      <c r="G43" s="23">
        <f>ROUND(別表4【県北地区】!H44,-2)</f>
        <v>0</v>
      </c>
      <c r="H43" s="23">
        <f>ROUND(別表4【県北地区】!I44,-2)</f>
        <v>0</v>
      </c>
      <c r="I43" s="23">
        <f>ROUND(別表4【県北地区】!J44,-2)</f>
        <v>0</v>
      </c>
      <c r="J43" s="23">
        <f>ROUND(別表4【県北地区】!K44,-2)</f>
        <v>0</v>
      </c>
      <c r="K43" s="24">
        <f t="shared" si="10"/>
        <v>4600</v>
      </c>
    </row>
    <row r="44" spans="1:14" x14ac:dyDescent="0.2">
      <c r="A44" s="184"/>
      <c r="B44" s="182"/>
      <c r="C44" s="22" t="s">
        <v>13</v>
      </c>
      <c r="D44" s="23">
        <f t="shared" si="9"/>
        <v>26</v>
      </c>
      <c r="E44" s="23">
        <f>別表4【県北地区】!F45</f>
        <v>100</v>
      </c>
      <c r="F44" s="23">
        <f>ROUND(別表4【県北地区】!G45,-2)</f>
        <v>5600</v>
      </c>
      <c r="G44" s="23">
        <f>ROUND(別表4【県北地区】!H45,-2)</f>
        <v>0</v>
      </c>
      <c r="H44" s="23">
        <f>ROUND(別表4【県北地区】!I45,-2)</f>
        <v>0</v>
      </c>
      <c r="I44" s="23">
        <f>ROUND(別表4【県北地区】!J45,-2)</f>
        <v>0</v>
      </c>
      <c r="J44" s="23">
        <f>ROUND(別表4【県北地区】!K45,-2)</f>
        <v>0</v>
      </c>
      <c r="K44" s="24">
        <f t="shared" si="10"/>
        <v>5600</v>
      </c>
      <c r="L44" s="1" t="s">
        <v>23</v>
      </c>
    </row>
    <row r="45" spans="1:14" x14ac:dyDescent="0.2">
      <c r="A45" s="184"/>
      <c r="B45" s="182"/>
      <c r="C45" s="22" t="s">
        <v>14</v>
      </c>
      <c r="D45" s="23">
        <f t="shared" si="9"/>
        <v>26</v>
      </c>
      <c r="E45" s="23">
        <f>別表4【県北地区】!F46</f>
        <v>100</v>
      </c>
      <c r="F45" s="23">
        <f>ROUND(別表4【県北地区】!G46,-2)</f>
        <v>6000</v>
      </c>
      <c r="G45" s="23">
        <f>ROUND(別表4【県北地区】!H46,-2)</f>
        <v>0</v>
      </c>
      <c r="H45" s="23">
        <f>ROUND(別表4【県北地区】!I46,-2)</f>
        <v>0</v>
      </c>
      <c r="I45" s="23">
        <f>ROUND(別表4【県北地区】!J46,-2)</f>
        <v>0</v>
      </c>
      <c r="J45" s="23">
        <f>ROUND(別表4【県北地区】!K46,-2)</f>
        <v>0</v>
      </c>
      <c r="K45" s="24">
        <f t="shared" si="10"/>
        <v>6000</v>
      </c>
      <c r="L45" s="1" t="s">
        <v>23</v>
      </c>
    </row>
    <row r="46" spans="1:14" x14ac:dyDescent="0.2">
      <c r="A46" s="184"/>
      <c r="B46" s="182"/>
      <c r="C46" s="22" t="s">
        <v>15</v>
      </c>
      <c r="D46" s="23">
        <f t="shared" si="9"/>
        <v>26</v>
      </c>
      <c r="E46" s="23">
        <f>別表4【県北地区】!F47</f>
        <v>100</v>
      </c>
      <c r="F46" s="23">
        <f>ROUND(別表4【県北地区】!G47,-2)</f>
        <v>5400</v>
      </c>
      <c r="G46" s="23">
        <f>ROUND(別表4【県北地区】!H47,-2)</f>
        <v>0</v>
      </c>
      <c r="H46" s="23">
        <f>ROUND(別表4【県北地区】!I47,-2)</f>
        <v>0</v>
      </c>
      <c r="I46" s="23">
        <f>ROUND(別表4【県北地区】!J47,-2)</f>
        <v>0</v>
      </c>
      <c r="J46" s="23">
        <f>ROUND(別表4【県北地区】!K47,-2)</f>
        <v>0</v>
      </c>
      <c r="K46" s="24">
        <f t="shared" si="10"/>
        <v>5400</v>
      </c>
      <c r="L46" s="1" t="s">
        <v>23</v>
      </c>
    </row>
    <row r="47" spans="1:14" x14ac:dyDescent="0.2">
      <c r="A47" s="184"/>
      <c r="B47" s="182"/>
      <c r="C47" s="22" t="s">
        <v>16</v>
      </c>
      <c r="D47" s="23">
        <f t="shared" si="9"/>
        <v>26</v>
      </c>
      <c r="E47" s="23">
        <f>別表4【県北地区】!F48</f>
        <v>100</v>
      </c>
      <c r="F47" s="23">
        <f>ROUND(別表4【県北地区】!G48,-2)</f>
        <v>4700</v>
      </c>
      <c r="G47" s="23">
        <f>ROUND(別表4【県北地区】!H48,-2)</f>
        <v>0</v>
      </c>
      <c r="H47" s="23">
        <f>ROUND(別表4【県北地区】!I48,-2)</f>
        <v>0</v>
      </c>
      <c r="I47" s="23">
        <f>ROUND(別表4【県北地区】!J48,-2)</f>
        <v>0</v>
      </c>
      <c r="J47" s="23">
        <f>ROUND(別表4【県北地区】!K48,-2)</f>
        <v>0</v>
      </c>
      <c r="K47" s="24">
        <f t="shared" si="10"/>
        <v>4700</v>
      </c>
    </row>
    <row r="48" spans="1:14" x14ac:dyDescent="0.2">
      <c r="A48" s="184"/>
      <c r="B48" s="182"/>
      <c r="C48" s="22" t="s">
        <v>17</v>
      </c>
      <c r="D48" s="23">
        <f t="shared" si="9"/>
        <v>26</v>
      </c>
      <c r="E48" s="23">
        <f>別表4【県北地区】!F49</f>
        <v>100</v>
      </c>
      <c r="F48" s="23">
        <f>ROUND(別表4【県北地区】!G49,-2)</f>
        <v>4500</v>
      </c>
      <c r="G48" s="23">
        <f>ROUND(別表4【県北地区】!H49,-2)</f>
        <v>0</v>
      </c>
      <c r="H48" s="23">
        <f>ROUND(別表4【県北地区】!I49,-2)</f>
        <v>0</v>
      </c>
      <c r="I48" s="23">
        <f>ROUND(別表4【県北地区】!J49,-2)</f>
        <v>0</v>
      </c>
      <c r="J48" s="23">
        <f>ROUND(別表4【県北地区】!K49,-2)</f>
        <v>0</v>
      </c>
      <c r="K48" s="24">
        <f t="shared" si="10"/>
        <v>4500</v>
      </c>
    </row>
    <row r="49" spans="1:14" x14ac:dyDescent="0.2">
      <c r="A49" s="184"/>
      <c r="B49" s="182"/>
      <c r="C49" s="22" t="s">
        <v>18</v>
      </c>
      <c r="D49" s="23">
        <f t="shared" si="9"/>
        <v>26</v>
      </c>
      <c r="E49" s="23">
        <f>別表4【県北地区】!F50</f>
        <v>100</v>
      </c>
      <c r="F49" s="23">
        <f>ROUND(別表4【県北地区】!G50,-2)</f>
        <v>5200</v>
      </c>
      <c r="G49" s="23">
        <f>ROUND(別表4【県北地区】!H50,-2)</f>
        <v>0</v>
      </c>
      <c r="H49" s="23">
        <f>ROUND(別表4【県北地区】!I50,-2)</f>
        <v>0</v>
      </c>
      <c r="I49" s="23">
        <f>ROUND(別表4【県北地区】!J50,-2)</f>
        <v>0</v>
      </c>
      <c r="J49" s="23">
        <f>ROUND(別表4【県北地区】!K50,-2)</f>
        <v>0</v>
      </c>
      <c r="K49" s="24">
        <f t="shared" si="10"/>
        <v>5200</v>
      </c>
    </row>
    <row r="50" spans="1:14" x14ac:dyDescent="0.2">
      <c r="A50" s="184"/>
      <c r="B50" s="182"/>
      <c r="C50" s="22" t="s">
        <v>19</v>
      </c>
      <c r="D50" s="23">
        <f t="shared" si="9"/>
        <v>26</v>
      </c>
      <c r="E50" s="23">
        <f>別表4【県北地区】!F51</f>
        <v>100</v>
      </c>
      <c r="F50" s="23">
        <f>ROUND(別表4【県北地区】!G51,-2)</f>
        <v>5300</v>
      </c>
      <c r="G50" s="23">
        <f>ROUND(別表4【県北地区】!H51,-2)</f>
        <v>0</v>
      </c>
      <c r="H50" s="23">
        <f>ROUND(別表4【県北地区】!I51,-2)</f>
        <v>0</v>
      </c>
      <c r="I50" s="23">
        <f>ROUND(別表4【県北地区】!J51,-2)</f>
        <v>0</v>
      </c>
      <c r="J50" s="23">
        <f>ROUND(別表4【県北地区】!K51,-2)</f>
        <v>0</v>
      </c>
      <c r="K50" s="24">
        <f t="shared" si="10"/>
        <v>5300</v>
      </c>
    </row>
    <row r="51" spans="1:14" x14ac:dyDescent="0.2">
      <c r="A51" s="184"/>
      <c r="B51" s="182"/>
      <c r="C51" s="22" t="s">
        <v>20</v>
      </c>
      <c r="D51" s="23">
        <f t="shared" si="9"/>
        <v>26</v>
      </c>
      <c r="E51" s="23">
        <f>別表4【県北地区】!F52</f>
        <v>100</v>
      </c>
      <c r="F51" s="23">
        <f>ROUND(別表4【県北地区】!G52,-2)</f>
        <v>5100</v>
      </c>
      <c r="G51" s="23">
        <f>ROUND(別表4【県北地区】!H52,-2)</f>
        <v>0</v>
      </c>
      <c r="H51" s="23">
        <f>ROUND(別表4【県北地区】!I52,-2)</f>
        <v>0</v>
      </c>
      <c r="I51" s="23">
        <f>ROUND(別表4【県北地区】!J52,-2)</f>
        <v>0</v>
      </c>
      <c r="J51" s="23">
        <f>ROUND(別表4【県北地区】!K52,-2)</f>
        <v>0</v>
      </c>
      <c r="K51" s="24">
        <f t="shared" si="10"/>
        <v>5100</v>
      </c>
      <c r="M51" s="1" t="s">
        <v>361</v>
      </c>
      <c r="N51" s="1" t="s">
        <v>363</v>
      </c>
    </row>
    <row r="52" spans="1:14" ht="13.2" thickBot="1" x14ac:dyDescent="0.25">
      <c r="A52" s="184"/>
      <c r="B52" s="186"/>
      <c r="C52" s="22" t="s">
        <v>21</v>
      </c>
      <c r="D52" s="23">
        <f t="shared" si="9"/>
        <v>26</v>
      </c>
      <c r="E52" s="23">
        <f>別表4【県北地区】!F53</f>
        <v>100</v>
      </c>
      <c r="F52" s="23">
        <f>ROUND(別表4【県北地区】!G53,-2)</f>
        <v>4900</v>
      </c>
      <c r="G52" s="23">
        <f>ROUND(別表4【県北地区】!H53,-2)</f>
        <v>0</v>
      </c>
      <c r="H52" s="23">
        <f>ROUND(別表4【県北地区】!I53,-2)</f>
        <v>0</v>
      </c>
      <c r="I52" s="23">
        <f>ROUND(別表4【県北地区】!J53,-2)</f>
        <v>0</v>
      </c>
      <c r="J52" s="23">
        <f>ROUND(別表4【県北地区】!K53,-2)</f>
        <v>0</v>
      </c>
      <c r="K52" s="24">
        <f t="shared" si="10"/>
        <v>4900</v>
      </c>
      <c r="M52" s="21">
        <f t="shared" ref="M52" si="11">D41</f>
        <v>26</v>
      </c>
      <c r="N52" s="21">
        <f t="shared" ref="N52" si="12">SUM(K41:K52)</f>
        <v>60200</v>
      </c>
    </row>
    <row r="53" spans="1:14" ht="12.6" customHeight="1" x14ac:dyDescent="0.2">
      <c r="A53" s="183">
        <v>5</v>
      </c>
      <c r="B53" s="181" t="s">
        <v>205</v>
      </c>
      <c r="C53" s="18" t="s">
        <v>41</v>
      </c>
      <c r="D53" s="19">
        <f>別表4【県北地区】!D65</f>
        <v>49</v>
      </c>
      <c r="E53" s="19">
        <f>別表4【県北地区】!F54</f>
        <v>100</v>
      </c>
      <c r="F53" s="19">
        <f>ROUND(別表4【県北地区】!G54,-2)</f>
        <v>4400</v>
      </c>
      <c r="G53" s="19">
        <f>ROUND(別表4【県北地区】!H54,-2)</f>
        <v>0</v>
      </c>
      <c r="H53" s="19">
        <f>ROUND(別表4【県北地区】!I54,-2)</f>
        <v>0</v>
      </c>
      <c r="I53" s="19">
        <f>ROUND(別表4【県北地区】!J54,-2)</f>
        <v>0</v>
      </c>
      <c r="J53" s="19">
        <f>ROUND(別表4【県北地区】!K54,-2)</f>
        <v>0</v>
      </c>
      <c r="K53" s="20">
        <f t="shared" si="10"/>
        <v>4400</v>
      </c>
      <c r="N53" s="21"/>
    </row>
    <row r="54" spans="1:14" x14ac:dyDescent="0.2">
      <c r="A54" s="184"/>
      <c r="B54" s="182"/>
      <c r="C54" s="22" t="s">
        <v>40</v>
      </c>
      <c r="D54" s="23">
        <f t="shared" ref="D54:D64" si="13">D53</f>
        <v>49</v>
      </c>
      <c r="E54" s="23">
        <f>別表4【県北地区】!F55</f>
        <v>100</v>
      </c>
      <c r="F54" s="23">
        <f>ROUND(別表4【県北地区】!G55,-2)</f>
        <v>5100</v>
      </c>
      <c r="G54" s="23">
        <f>ROUND(別表4【県北地区】!H55,-2)</f>
        <v>0</v>
      </c>
      <c r="H54" s="23">
        <f>ROUND(別表4【県北地区】!I55,-2)</f>
        <v>0</v>
      </c>
      <c r="I54" s="23">
        <f>ROUND(別表4【県北地区】!J55,-2)</f>
        <v>0</v>
      </c>
      <c r="J54" s="23">
        <f>ROUND(別表4【県北地区】!K55,-2)</f>
        <v>0</v>
      </c>
      <c r="K54" s="24">
        <f t="shared" si="10"/>
        <v>5100</v>
      </c>
    </row>
    <row r="55" spans="1:14" x14ac:dyDescent="0.2">
      <c r="A55" s="184"/>
      <c r="B55" s="182"/>
      <c r="C55" s="22" t="s">
        <v>12</v>
      </c>
      <c r="D55" s="23">
        <f t="shared" si="13"/>
        <v>49</v>
      </c>
      <c r="E55" s="23">
        <f>別表4【県北地区】!F56</f>
        <v>100</v>
      </c>
      <c r="F55" s="23">
        <f>ROUND(別表4【県北地区】!G56,-2)</f>
        <v>7100</v>
      </c>
      <c r="G55" s="23">
        <f>ROUND(別表4【県北地区】!H56,-2)</f>
        <v>0</v>
      </c>
      <c r="H55" s="23">
        <f>ROUND(別表4【県北地区】!I56,-2)</f>
        <v>0</v>
      </c>
      <c r="I55" s="23">
        <f>ROUND(別表4【県北地区】!J56,-2)</f>
        <v>0</v>
      </c>
      <c r="J55" s="23">
        <f>ROUND(別表4【県北地区】!K56,-2)</f>
        <v>0</v>
      </c>
      <c r="K55" s="24">
        <f t="shared" si="10"/>
        <v>7100</v>
      </c>
    </row>
    <row r="56" spans="1:14" x14ac:dyDescent="0.2">
      <c r="A56" s="184"/>
      <c r="B56" s="182"/>
      <c r="C56" s="22" t="s">
        <v>13</v>
      </c>
      <c r="D56" s="23">
        <f t="shared" si="13"/>
        <v>49</v>
      </c>
      <c r="E56" s="23">
        <f>別表4【県北地区】!F57</f>
        <v>100</v>
      </c>
      <c r="F56" s="23">
        <f>ROUND(別表4【県北地区】!G57,-2)</f>
        <v>9300</v>
      </c>
      <c r="G56" s="23">
        <f>ROUND(別表4【県北地区】!H57,-2)</f>
        <v>0</v>
      </c>
      <c r="H56" s="23">
        <f>ROUND(別表4【県北地区】!I57,-2)</f>
        <v>0</v>
      </c>
      <c r="I56" s="23">
        <f>ROUND(別表4【県北地区】!J57,-2)</f>
        <v>0</v>
      </c>
      <c r="J56" s="23">
        <f>ROUND(別表4【県北地区】!K57,-2)</f>
        <v>0</v>
      </c>
      <c r="K56" s="24">
        <f t="shared" si="10"/>
        <v>9300</v>
      </c>
      <c r="L56" s="1" t="s">
        <v>23</v>
      </c>
    </row>
    <row r="57" spans="1:14" x14ac:dyDescent="0.2">
      <c r="A57" s="184"/>
      <c r="B57" s="182"/>
      <c r="C57" s="22" t="s">
        <v>14</v>
      </c>
      <c r="D57" s="23">
        <f t="shared" si="13"/>
        <v>49</v>
      </c>
      <c r="E57" s="23">
        <f>別表4【県北地区】!F58</f>
        <v>100</v>
      </c>
      <c r="F57" s="23">
        <f>ROUND(別表4【県北地区】!G58,-2)</f>
        <v>11000</v>
      </c>
      <c r="G57" s="23">
        <f>ROUND(別表4【県北地区】!H58,-2)</f>
        <v>0</v>
      </c>
      <c r="H57" s="23">
        <f>ROUND(別表4【県北地区】!I58,-2)</f>
        <v>0</v>
      </c>
      <c r="I57" s="23">
        <f>ROUND(別表4【県北地区】!J58,-2)</f>
        <v>0</v>
      </c>
      <c r="J57" s="23">
        <f>ROUND(別表4【県北地区】!K58,-2)</f>
        <v>0</v>
      </c>
      <c r="K57" s="24">
        <f t="shared" si="10"/>
        <v>11000</v>
      </c>
      <c r="L57" s="1" t="s">
        <v>23</v>
      </c>
    </row>
    <row r="58" spans="1:14" x14ac:dyDescent="0.2">
      <c r="A58" s="184"/>
      <c r="B58" s="182"/>
      <c r="C58" s="22" t="s">
        <v>15</v>
      </c>
      <c r="D58" s="23">
        <f t="shared" si="13"/>
        <v>49</v>
      </c>
      <c r="E58" s="23">
        <f>別表4【県北地区】!F59</f>
        <v>100</v>
      </c>
      <c r="F58" s="23">
        <f>ROUND(別表4【県北地区】!G59,-2)</f>
        <v>9700</v>
      </c>
      <c r="G58" s="23">
        <f>ROUND(別表4【県北地区】!H59,-2)</f>
        <v>0</v>
      </c>
      <c r="H58" s="23">
        <f>ROUND(別表4【県北地区】!I59,-2)</f>
        <v>0</v>
      </c>
      <c r="I58" s="23">
        <f>ROUND(別表4【県北地区】!J59,-2)</f>
        <v>0</v>
      </c>
      <c r="J58" s="23">
        <f>ROUND(別表4【県北地区】!K59,-2)</f>
        <v>0</v>
      </c>
      <c r="K58" s="24">
        <f t="shared" si="10"/>
        <v>9700</v>
      </c>
      <c r="L58" s="1" t="s">
        <v>23</v>
      </c>
    </row>
    <row r="59" spans="1:14" x14ac:dyDescent="0.2">
      <c r="A59" s="184"/>
      <c r="B59" s="182"/>
      <c r="C59" s="22" t="s">
        <v>16</v>
      </c>
      <c r="D59" s="23">
        <f t="shared" si="13"/>
        <v>49</v>
      </c>
      <c r="E59" s="23">
        <f>別表4【県北地区】!F60</f>
        <v>100</v>
      </c>
      <c r="F59" s="23">
        <f>ROUND(別表4【県北地区】!G60,-2)</f>
        <v>7300</v>
      </c>
      <c r="G59" s="23">
        <f>ROUND(別表4【県北地区】!H60,-2)</f>
        <v>0</v>
      </c>
      <c r="H59" s="23">
        <f>ROUND(別表4【県北地区】!I60,-2)</f>
        <v>0</v>
      </c>
      <c r="I59" s="23">
        <f>ROUND(別表4【県北地区】!J60,-2)</f>
        <v>0</v>
      </c>
      <c r="J59" s="23">
        <f>ROUND(別表4【県北地区】!K60,-2)</f>
        <v>0</v>
      </c>
      <c r="K59" s="24">
        <f t="shared" si="10"/>
        <v>7300</v>
      </c>
    </row>
    <row r="60" spans="1:14" x14ac:dyDescent="0.2">
      <c r="A60" s="184"/>
      <c r="B60" s="182"/>
      <c r="C60" s="22" t="s">
        <v>17</v>
      </c>
      <c r="D60" s="23">
        <f t="shared" si="13"/>
        <v>49</v>
      </c>
      <c r="E60" s="23">
        <f>別表4【県北地区】!F61</f>
        <v>100</v>
      </c>
      <c r="F60" s="23">
        <f>ROUND(別表4【県北地区】!G61,-2)</f>
        <v>4700</v>
      </c>
      <c r="G60" s="23">
        <f>ROUND(別表4【県北地区】!H61,-2)</f>
        <v>0</v>
      </c>
      <c r="H60" s="23">
        <f>ROUND(別表4【県北地区】!I61,-2)</f>
        <v>0</v>
      </c>
      <c r="I60" s="23">
        <f>ROUND(別表4【県北地区】!J61,-2)</f>
        <v>0</v>
      </c>
      <c r="J60" s="23">
        <f>ROUND(別表4【県北地区】!K61,-2)</f>
        <v>0</v>
      </c>
      <c r="K60" s="24">
        <f t="shared" si="10"/>
        <v>4700</v>
      </c>
    </row>
    <row r="61" spans="1:14" x14ac:dyDescent="0.2">
      <c r="A61" s="184"/>
      <c r="B61" s="182"/>
      <c r="C61" s="22" t="s">
        <v>18</v>
      </c>
      <c r="D61" s="23">
        <f t="shared" si="13"/>
        <v>49</v>
      </c>
      <c r="E61" s="23">
        <f>別表4【県北地区】!F62</f>
        <v>100</v>
      </c>
      <c r="F61" s="23">
        <f>ROUND(別表4【県北地区】!G62,-2)</f>
        <v>6700</v>
      </c>
      <c r="G61" s="23">
        <f>ROUND(別表4【県北地区】!H62,-2)</f>
        <v>0</v>
      </c>
      <c r="H61" s="23">
        <f>ROUND(別表4【県北地区】!I62,-2)</f>
        <v>0</v>
      </c>
      <c r="I61" s="23">
        <f>ROUND(別表4【県北地区】!J62,-2)</f>
        <v>0</v>
      </c>
      <c r="J61" s="23">
        <f>ROUND(別表4【県北地区】!K62,-2)</f>
        <v>0</v>
      </c>
      <c r="K61" s="24">
        <f t="shared" si="10"/>
        <v>6700</v>
      </c>
    </row>
    <row r="62" spans="1:14" x14ac:dyDescent="0.2">
      <c r="A62" s="184"/>
      <c r="B62" s="182"/>
      <c r="C62" s="22" t="s">
        <v>19</v>
      </c>
      <c r="D62" s="23">
        <f t="shared" si="13"/>
        <v>49</v>
      </c>
      <c r="E62" s="23">
        <f>別表4【県北地区】!F63</f>
        <v>100</v>
      </c>
      <c r="F62" s="23">
        <f>ROUND(別表4【県北地区】!G63,-2)</f>
        <v>7900</v>
      </c>
      <c r="G62" s="23">
        <f>ROUND(別表4【県北地区】!H63,-2)</f>
        <v>0</v>
      </c>
      <c r="H62" s="23">
        <f>ROUND(別表4【県北地区】!I63,-2)</f>
        <v>0</v>
      </c>
      <c r="I62" s="23">
        <f>ROUND(別表4【県北地区】!J63,-2)</f>
        <v>0</v>
      </c>
      <c r="J62" s="23">
        <f>ROUND(別表4【県北地区】!K63,-2)</f>
        <v>0</v>
      </c>
      <c r="K62" s="24">
        <f t="shared" si="10"/>
        <v>7900</v>
      </c>
    </row>
    <row r="63" spans="1:14" x14ac:dyDescent="0.2">
      <c r="A63" s="184"/>
      <c r="B63" s="182"/>
      <c r="C63" s="22" t="s">
        <v>20</v>
      </c>
      <c r="D63" s="23">
        <f t="shared" si="13"/>
        <v>49</v>
      </c>
      <c r="E63" s="23">
        <f>別表4【県北地区】!F64</f>
        <v>100</v>
      </c>
      <c r="F63" s="23">
        <f>ROUND(別表4【県北地区】!G64,-2)</f>
        <v>8000</v>
      </c>
      <c r="G63" s="23">
        <f>ROUND(別表4【県北地区】!H64,-2)</f>
        <v>0</v>
      </c>
      <c r="H63" s="23">
        <f>ROUND(別表4【県北地区】!I64,-2)</f>
        <v>0</v>
      </c>
      <c r="I63" s="23">
        <f>ROUND(別表4【県北地区】!J64,-2)</f>
        <v>0</v>
      </c>
      <c r="J63" s="23">
        <f>ROUND(別表4【県北地区】!K64,-2)</f>
        <v>0</v>
      </c>
      <c r="K63" s="24">
        <f t="shared" si="10"/>
        <v>8000</v>
      </c>
      <c r="M63" s="1" t="s">
        <v>361</v>
      </c>
      <c r="N63" s="1" t="s">
        <v>363</v>
      </c>
    </row>
    <row r="64" spans="1:14" ht="13.2" thickBot="1" x14ac:dyDescent="0.25">
      <c r="A64" s="185"/>
      <c r="B64" s="186"/>
      <c r="C64" s="25" t="s">
        <v>21</v>
      </c>
      <c r="D64" s="26">
        <f t="shared" si="13"/>
        <v>49</v>
      </c>
      <c r="E64" s="26">
        <f>別表4【県北地区】!F65</f>
        <v>100</v>
      </c>
      <c r="F64" s="26">
        <f>ROUND(別表4【県北地区】!G65,-2)</f>
        <v>6200</v>
      </c>
      <c r="G64" s="26">
        <f>ROUND(別表4【県北地区】!H65,-2)</f>
        <v>0</v>
      </c>
      <c r="H64" s="26">
        <f>ROUND(別表4【県北地区】!I65,-2)</f>
        <v>0</v>
      </c>
      <c r="I64" s="26">
        <f>ROUND(別表4【県北地区】!J65,-2)</f>
        <v>0</v>
      </c>
      <c r="J64" s="26">
        <f>ROUND(別表4【県北地区】!K65,-2)</f>
        <v>0</v>
      </c>
      <c r="K64" s="27">
        <f t="shared" si="10"/>
        <v>6200</v>
      </c>
      <c r="M64" s="21">
        <f t="shared" ref="M64" si="14">D53</f>
        <v>49</v>
      </c>
      <c r="N64" s="21">
        <f t="shared" ref="N64" si="15">SUM(K53:K64)</f>
        <v>87400</v>
      </c>
    </row>
    <row r="65" spans="1:14" ht="12.6" customHeight="1" x14ac:dyDescent="0.2">
      <c r="A65" s="183">
        <v>6</v>
      </c>
      <c r="B65" s="181" t="s">
        <v>181</v>
      </c>
      <c r="C65" s="18" t="s">
        <v>41</v>
      </c>
      <c r="D65" s="19">
        <f>別表4【県北地区】!D77</f>
        <v>142</v>
      </c>
      <c r="E65" s="19">
        <f>別表4【県北地区】!F66</f>
        <v>100</v>
      </c>
      <c r="F65" s="19">
        <f>ROUND(別表4【県北地区】!G66,-2)</f>
        <v>22200</v>
      </c>
      <c r="G65" s="19">
        <f>ROUND(別表4【県北地区】!H66,-2)</f>
        <v>0</v>
      </c>
      <c r="H65" s="19">
        <f>ROUND(別表4【県北地区】!I66,-2)</f>
        <v>0</v>
      </c>
      <c r="I65" s="19">
        <f>ROUND(別表4【県北地区】!J66,-2)</f>
        <v>0</v>
      </c>
      <c r="J65" s="19">
        <f>ROUND(別表4【県北地区】!K66,-2)</f>
        <v>0</v>
      </c>
      <c r="K65" s="20">
        <f t="shared" si="10"/>
        <v>22200</v>
      </c>
      <c r="N65" s="21"/>
    </row>
    <row r="66" spans="1:14" x14ac:dyDescent="0.2">
      <c r="A66" s="184"/>
      <c r="B66" s="182"/>
      <c r="C66" s="22" t="s">
        <v>40</v>
      </c>
      <c r="D66" s="23">
        <f t="shared" ref="D66:D76" si="16">D65</f>
        <v>142</v>
      </c>
      <c r="E66" s="23">
        <f>別表4【県北地区】!F67</f>
        <v>100</v>
      </c>
      <c r="F66" s="23">
        <f>ROUND(別表4【県北地区】!G67,-2)</f>
        <v>17600</v>
      </c>
      <c r="G66" s="23">
        <f>ROUND(別表4【県北地区】!H67,-2)</f>
        <v>0</v>
      </c>
      <c r="H66" s="23">
        <f>ROUND(別表4【県北地区】!I67,-2)</f>
        <v>0</v>
      </c>
      <c r="I66" s="23">
        <f>ROUND(別表4【県北地区】!J67,-2)</f>
        <v>0</v>
      </c>
      <c r="J66" s="23">
        <f>ROUND(別表4【県北地区】!K67,-2)</f>
        <v>0</v>
      </c>
      <c r="K66" s="24">
        <f t="shared" si="10"/>
        <v>17600</v>
      </c>
    </row>
    <row r="67" spans="1:14" x14ac:dyDescent="0.2">
      <c r="A67" s="184"/>
      <c r="B67" s="182"/>
      <c r="C67" s="22" t="s">
        <v>12</v>
      </c>
      <c r="D67" s="23">
        <f t="shared" si="16"/>
        <v>142</v>
      </c>
      <c r="E67" s="23">
        <f>別表4【県北地区】!F68</f>
        <v>100</v>
      </c>
      <c r="F67" s="23">
        <f>ROUND(別表4【県北地区】!G68,-2)</f>
        <v>16000</v>
      </c>
      <c r="G67" s="23">
        <f>ROUND(別表4【県北地区】!H68,-2)</f>
        <v>0</v>
      </c>
      <c r="H67" s="23">
        <f>ROUND(別表4【県北地区】!I68,-2)</f>
        <v>0</v>
      </c>
      <c r="I67" s="23">
        <f>ROUND(別表4【県北地区】!J68,-2)</f>
        <v>0</v>
      </c>
      <c r="J67" s="23">
        <f>ROUND(別表4【県北地区】!K68,-2)</f>
        <v>0</v>
      </c>
      <c r="K67" s="24">
        <f t="shared" si="10"/>
        <v>16000</v>
      </c>
    </row>
    <row r="68" spans="1:14" x14ac:dyDescent="0.2">
      <c r="A68" s="184"/>
      <c r="B68" s="182"/>
      <c r="C68" s="22" t="s">
        <v>13</v>
      </c>
      <c r="D68" s="23">
        <f t="shared" si="16"/>
        <v>142</v>
      </c>
      <c r="E68" s="23">
        <f>別表4【県北地区】!F69</f>
        <v>100</v>
      </c>
      <c r="F68" s="23">
        <f>ROUND(別表4【県北地区】!G69,-2)</f>
        <v>24500</v>
      </c>
      <c r="G68" s="23">
        <f>ROUND(別表4【県北地区】!H69,-2)</f>
        <v>0</v>
      </c>
      <c r="H68" s="23">
        <f>ROUND(別表4【県北地区】!I69,-2)</f>
        <v>0</v>
      </c>
      <c r="I68" s="23">
        <f>ROUND(別表4【県北地区】!J69,-2)</f>
        <v>0</v>
      </c>
      <c r="J68" s="23">
        <f>ROUND(別表4【県北地区】!K69,-2)</f>
        <v>0</v>
      </c>
      <c r="K68" s="24">
        <f t="shared" si="10"/>
        <v>24500</v>
      </c>
      <c r="L68" s="1" t="s">
        <v>23</v>
      </c>
    </row>
    <row r="69" spans="1:14" x14ac:dyDescent="0.2">
      <c r="A69" s="184"/>
      <c r="B69" s="182"/>
      <c r="C69" s="22" t="s">
        <v>14</v>
      </c>
      <c r="D69" s="23">
        <f t="shared" si="16"/>
        <v>142</v>
      </c>
      <c r="E69" s="23">
        <f>別表4【県北地区】!F70</f>
        <v>100</v>
      </c>
      <c r="F69" s="23">
        <f>ROUND(別表4【県北地区】!G70,-2)</f>
        <v>27700</v>
      </c>
      <c r="G69" s="23">
        <f>ROUND(別表4【県北地区】!H70,-2)</f>
        <v>0</v>
      </c>
      <c r="H69" s="23">
        <f>ROUND(別表4【県北地区】!I70,-2)</f>
        <v>0</v>
      </c>
      <c r="I69" s="23">
        <f>ROUND(別表4【県北地区】!J70,-2)</f>
        <v>0</v>
      </c>
      <c r="J69" s="23">
        <f>ROUND(別表4【県北地区】!K70,-2)</f>
        <v>0</v>
      </c>
      <c r="K69" s="24">
        <f t="shared" si="10"/>
        <v>27700</v>
      </c>
      <c r="L69" s="1" t="s">
        <v>23</v>
      </c>
    </row>
    <row r="70" spans="1:14" x14ac:dyDescent="0.2">
      <c r="A70" s="184"/>
      <c r="B70" s="182"/>
      <c r="C70" s="22" t="s">
        <v>15</v>
      </c>
      <c r="D70" s="23">
        <f t="shared" si="16"/>
        <v>142</v>
      </c>
      <c r="E70" s="23">
        <f>別表4【県北地区】!F71</f>
        <v>100</v>
      </c>
      <c r="F70" s="23">
        <f>ROUND(別表4【県北地区】!G71,-2)</f>
        <v>24000</v>
      </c>
      <c r="G70" s="23">
        <f>ROUND(別表4【県北地区】!H71,-2)</f>
        <v>0</v>
      </c>
      <c r="H70" s="23">
        <f>ROUND(別表4【県北地区】!I71,-2)</f>
        <v>0</v>
      </c>
      <c r="I70" s="23">
        <f>ROUND(別表4【県北地区】!J71,-2)</f>
        <v>0</v>
      </c>
      <c r="J70" s="23">
        <f>ROUND(別表4【県北地区】!K71,-2)</f>
        <v>0</v>
      </c>
      <c r="K70" s="24">
        <f t="shared" si="10"/>
        <v>24000</v>
      </c>
      <c r="L70" s="1" t="s">
        <v>23</v>
      </c>
    </row>
    <row r="71" spans="1:14" x14ac:dyDescent="0.2">
      <c r="A71" s="184"/>
      <c r="B71" s="182"/>
      <c r="C71" s="22" t="s">
        <v>16</v>
      </c>
      <c r="D71" s="23">
        <f t="shared" si="16"/>
        <v>142</v>
      </c>
      <c r="E71" s="23">
        <f>別表4【県北地区】!F72</f>
        <v>100</v>
      </c>
      <c r="F71" s="23">
        <f>ROUND(別表4【県北地区】!G72,-2)</f>
        <v>18500</v>
      </c>
      <c r="G71" s="23">
        <f>ROUND(別表4【県北地区】!H72,-2)</f>
        <v>0</v>
      </c>
      <c r="H71" s="23">
        <f>ROUND(別表4【県北地区】!I72,-2)</f>
        <v>0</v>
      </c>
      <c r="I71" s="23">
        <f>ROUND(別表4【県北地区】!J72,-2)</f>
        <v>0</v>
      </c>
      <c r="J71" s="23">
        <f>ROUND(別表4【県北地区】!K72,-2)</f>
        <v>0</v>
      </c>
      <c r="K71" s="24">
        <f t="shared" si="10"/>
        <v>18500</v>
      </c>
    </row>
    <row r="72" spans="1:14" x14ac:dyDescent="0.2">
      <c r="A72" s="184"/>
      <c r="B72" s="182"/>
      <c r="C72" s="22" t="s">
        <v>17</v>
      </c>
      <c r="D72" s="23">
        <f t="shared" si="16"/>
        <v>142</v>
      </c>
      <c r="E72" s="23">
        <f>別表4【県北地区】!F73</f>
        <v>100</v>
      </c>
      <c r="F72" s="23">
        <f>ROUND(別表4【県北地区】!G73,-2)</f>
        <v>17600</v>
      </c>
      <c r="G72" s="23">
        <f>ROUND(別表4【県北地区】!H73,-2)</f>
        <v>0</v>
      </c>
      <c r="H72" s="23">
        <f>ROUND(別表4【県北地区】!I73,-2)</f>
        <v>0</v>
      </c>
      <c r="I72" s="23">
        <f>ROUND(別表4【県北地区】!J73,-2)</f>
        <v>0</v>
      </c>
      <c r="J72" s="23">
        <f>ROUND(別表4【県北地区】!K73,-2)</f>
        <v>0</v>
      </c>
      <c r="K72" s="24">
        <f t="shared" si="10"/>
        <v>17600</v>
      </c>
    </row>
    <row r="73" spans="1:14" x14ac:dyDescent="0.2">
      <c r="A73" s="184"/>
      <c r="B73" s="182"/>
      <c r="C73" s="22" t="s">
        <v>18</v>
      </c>
      <c r="D73" s="23">
        <f t="shared" si="16"/>
        <v>142</v>
      </c>
      <c r="E73" s="23">
        <f>別表4【県北地区】!F74</f>
        <v>100</v>
      </c>
      <c r="F73" s="23">
        <f>ROUND(別表4【県北地区】!G74,-2)</f>
        <v>23600</v>
      </c>
      <c r="G73" s="23">
        <f>ROUND(別表4【県北地区】!H74,-2)</f>
        <v>0</v>
      </c>
      <c r="H73" s="23">
        <f>ROUND(別表4【県北地区】!I74,-2)</f>
        <v>0</v>
      </c>
      <c r="I73" s="23">
        <f>ROUND(別表4【県北地区】!J74,-2)</f>
        <v>0</v>
      </c>
      <c r="J73" s="23">
        <f>ROUND(別表4【県北地区】!K74,-2)</f>
        <v>0</v>
      </c>
      <c r="K73" s="24">
        <f t="shared" si="10"/>
        <v>23600</v>
      </c>
    </row>
    <row r="74" spans="1:14" x14ac:dyDescent="0.2">
      <c r="A74" s="184"/>
      <c r="B74" s="182"/>
      <c r="C74" s="22" t="s">
        <v>19</v>
      </c>
      <c r="D74" s="23">
        <f t="shared" si="16"/>
        <v>142</v>
      </c>
      <c r="E74" s="23">
        <f>別表4【県北地区】!F75</f>
        <v>100</v>
      </c>
      <c r="F74" s="23">
        <f>ROUND(別表4【県北地区】!G75,-2)</f>
        <v>27600</v>
      </c>
      <c r="G74" s="23">
        <f>ROUND(別表4【県北地区】!H75,-2)</f>
        <v>0</v>
      </c>
      <c r="H74" s="23">
        <f>ROUND(別表4【県北地区】!I75,-2)</f>
        <v>0</v>
      </c>
      <c r="I74" s="23">
        <f>ROUND(別表4【県北地区】!J75,-2)</f>
        <v>0</v>
      </c>
      <c r="J74" s="23">
        <f>ROUND(別表4【県北地区】!K75,-2)</f>
        <v>0</v>
      </c>
      <c r="K74" s="24">
        <f t="shared" si="10"/>
        <v>27600</v>
      </c>
    </row>
    <row r="75" spans="1:14" x14ac:dyDescent="0.2">
      <c r="A75" s="184"/>
      <c r="B75" s="182"/>
      <c r="C75" s="22" t="s">
        <v>20</v>
      </c>
      <c r="D75" s="23">
        <f t="shared" si="16"/>
        <v>142</v>
      </c>
      <c r="E75" s="23">
        <f>別表4【県北地区】!F76</f>
        <v>100</v>
      </c>
      <c r="F75" s="23">
        <f>ROUND(別表4【県北地区】!G76,-2)</f>
        <v>27700</v>
      </c>
      <c r="G75" s="23">
        <f>ROUND(別表4【県北地区】!H76,-2)</f>
        <v>0</v>
      </c>
      <c r="H75" s="23">
        <f>ROUND(別表4【県北地区】!I76,-2)</f>
        <v>0</v>
      </c>
      <c r="I75" s="23">
        <f>ROUND(別表4【県北地区】!J76,-2)</f>
        <v>0</v>
      </c>
      <c r="J75" s="23">
        <f>ROUND(別表4【県北地区】!K76,-2)</f>
        <v>0</v>
      </c>
      <c r="K75" s="24">
        <f t="shared" si="10"/>
        <v>27700</v>
      </c>
      <c r="M75" s="1" t="s">
        <v>361</v>
      </c>
      <c r="N75" s="1" t="s">
        <v>363</v>
      </c>
    </row>
    <row r="76" spans="1:14" ht="13.2" thickBot="1" x14ac:dyDescent="0.25">
      <c r="A76" s="184"/>
      <c r="B76" s="182"/>
      <c r="C76" s="22" t="s">
        <v>21</v>
      </c>
      <c r="D76" s="23">
        <f t="shared" si="16"/>
        <v>142</v>
      </c>
      <c r="E76" s="23">
        <f>別表4【県北地区】!F77</f>
        <v>100</v>
      </c>
      <c r="F76" s="23">
        <f>ROUND(別表4【県北地区】!G77,-2)</f>
        <v>22800</v>
      </c>
      <c r="G76" s="23">
        <f>ROUND(別表4【県北地区】!H77,-2)</f>
        <v>0</v>
      </c>
      <c r="H76" s="23">
        <f>ROUND(別表4【県北地区】!I77,-2)</f>
        <v>0</v>
      </c>
      <c r="I76" s="23">
        <f>ROUND(別表4【県北地区】!J77,-2)</f>
        <v>0</v>
      </c>
      <c r="J76" s="23">
        <f>ROUND(別表4【県北地区】!K77,-2)</f>
        <v>0</v>
      </c>
      <c r="K76" s="24">
        <f t="shared" si="10"/>
        <v>22800</v>
      </c>
      <c r="M76" s="21">
        <f t="shared" ref="M76" si="17">D65</f>
        <v>142</v>
      </c>
      <c r="N76" s="21">
        <f t="shared" ref="N76" si="18">SUM(K65:K76)</f>
        <v>269800</v>
      </c>
    </row>
    <row r="77" spans="1:14" x14ac:dyDescent="0.2">
      <c r="A77" s="183">
        <v>7</v>
      </c>
      <c r="B77" s="181" t="s">
        <v>32</v>
      </c>
      <c r="C77" s="18" t="s">
        <v>41</v>
      </c>
      <c r="D77" s="19">
        <f>別表4【県北地区】!D89</f>
        <v>62</v>
      </c>
      <c r="E77" s="19">
        <f>別表4【県北地区】!F78</f>
        <v>100</v>
      </c>
      <c r="F77" s="19">
        <f>ROUND(別表4【県北地区】!G78,-2)</f>
        <v>7100</v>
      </c>
      <c r="G77" s="19">
        <f>ROUND(別表4【県北地区】!H78,-2)</f>
        <v>0</v>
      </c>
      <c r="H77" s="19">
        <f>ROUND(別表4【県北地区】!I78,-2)</f>
        <v>0</v>
      </c>
      <c r="I77" s="19">
        <f>ROUND(別表4【県北地区】!J78,-2)</f>
        <v>0</v>
      </c>
      <c r="J77" s="19">
        <f>ROUND(別表4【県北地区】!K78,-2)</f>
        <v>0</v>
      </c>
      <c r="K77" s="20">
        <f t="shared" si="10"/>
        <v>7100</v>
      </c>
      <c r="N77" s="21"/>
    </row>
    <row r="78" spans="1:14" x14ac:dyDescent="0.2">
      <c r="A78" s="184"/>
      <c r="B78" s="182"/>
      <c r="C78" s="22" t="s">
        <v>40</v>
      </c>
      <c r="D78" s="23">
        <f t="shared" ref="D78:D88" si="19">D77</f>
        <v>62</v>
      </c>
      <c r="E78" s="23">
        <f>別表4【県北地区】!F79</f>
        <v>100</v>
      </c>
      <c r="F78" s="23">
        <f>ROUND(別表4【県北地区】!G79,-2)</f>
        <v>8100</v>
      </c>
      <c r="G78" s="23">
        <f>ROUND(別表4【県北地区】!H79,-2)</f>
        <v>0</v>
      </c>
      <c r="H78" s="23">
        <f>ROUND(別表4【県北地区】!I79,-2)</f>
        <v>0</v>
      </c>
      <c r="I78" s="23">
        <f>ROUND(別表4【県北地区】!J79,-2)</f>
        <v>0</v>
      </c>
      <c r="J78" s="23">
        <f>ROUND(別表4【県北地区】!K79,-2)</f>
        <v>0</v>
      </c>
      <c r="K78" s="24">
        <f t="shared" si="10"/>
        <v>8100</v>
      </c>
    </row>
    <row r="79" spans="1:14" x14ac:dyDescent="0.2">
      <c r="A79" s="184"/>
      <c r="B79" s="182"/>
      <c r="C79" s="22" t="s">
        <v>12</v>
      </c>
      <c r="D79" s="23">
        <f t="shared" si="19"/>
        <v>62</v>
      </c>
      <c r="E79" s="23">
        <f>別表4【県北地区】!F80</f>
        <v>100</v>
      </c>
      <c r="F79" s="23">
        <f>ROUND(別表4【県北地区】!G80,-2)</f>
        <v>11200</v>
      </c>
      <c r="G79" s="23">
        <f>ROUND(別表4【県北地区】!H80,-2)</f>
        <v>0</v>
      </c>
      <c r="H79" s="23">
        <f>ROUND(別表4【県北地区】!I80,-2)</f>
        <v>0</v>
      </c>
      <c r="I79" s="23">
        <f>ROUND(別表4【県北地区】!J80,-2)</f>
        <v>0</v>
      </c>
      <c r="J79" s="23">
        <f>ROUND(別表4【県北地区】!K80,-2)</f>
        <v>0</v>
      </c>
      <c r="K79" s="24">
        <f t="shared" si="10"/>
        <v>11200</v>
      </c>
    </row>
    <row r="80" spans="1:14" x14ac:dyDescent="0.2">
      <c r="A80" s="184"/>
      <c r="B80" s="182"/>
      <c r="C80" s="22" t="s">
        <v>13</v>
      </c>
      <c r="D80" s="23">
        <f t="shared" si="19"/>
        <v>62</v>
      </c>
      <c r="E80" s="23">
        <f>別表4【県北地区】!F81</f>
        <v>100</v>
      </c>
      <c r="F80" s="23">
        <f>ROUND(別表4【県北地区】!G81,-2)</f>
        <v>17400</v>
      </c>
      <c r="G80" s="23">
        <f>ROUND(別表4【県北地区】!H81,-2)</f>
        <v>0</v>
      </c>
      <c r="H80" s="23">
        <f>ROUND(別表4【県北地区】!I81,-2)</f>
        <v>0</v>
      </c>
      <c r="I80" s="23">
        <f>ROUND(別表4【県北地区】!J81,-2)</f>
        <v>0</v>
      </c>
      <c r="J80" s="23">
        <f>ROUND(別表4【県北地区】!K81,-2)</f>
        <v>0</v>
      </c>
      <c r="K80" s="24">
        <f t="shared" si="10"/>
        <v>17400</v>
      </c>
      <c r="L80" s="1" t="s">
        <v>23</v>
      </c>
    </row>
    <row r="81" spans="1:14" x14ac:dyDescent="0.2">
      <c r="A81" s="184"/>
      <c r="B81" s="182"/>
      <c r="C81" s="22" t="s">
        <v>14</v>
      </c>
      <c r="D81" s="23">
        <f t="shared" si="19"/>
        <v>62</v>
      </c>
      <c r="E81" s="23">
        <f>別表4【県北地区】!F82</f>
        <v>100</v>
      </c>
      <c r="F81" s="23">
        <f>ROUND(別表4【県北地区】!G82,-2)</f>
        <v>18900</v>
      </c>
      <c r="G81" s="23">
        <f>ROUND(別表4【県北地区】!H82,-2)</f>
        <v>0</v>
      </c>
      <c r="H81" s="23">
        <f>ROUND(別表4【県北地区】!I82,-2)</f>
        <v>0</v>
      </c>
      <c r="I81" s="23">
        <f>ROUND(別表4【県北地区】!J82,-2)</f>
        <v>0</v>
      </c>
      <c r="J81" s="23">
        <f>ROUND(別表4【県北地区】!K82,-2)</f>
        <v>0</v>
      </c>
      <c r="K81" s="24">
        <f t="shared" si="10"/>
        <v>18900</v>
      </c>
      <c r="L81" s="1" t="s">
        <v>23</v>
      </c>
    </row>
    <row r="82" spans="1:14" x14ac:dyDescent="0.2">
      <c r="A82" s="184"/>
      <c r="B82" s="182"/>
      <c r="C82" s="22" t="s">
        <v>15</v>
      </c>
      <c r="D82" s="23">
        <f t="shared" si="19"/>
        <v>62</v>
      </c>
      <c r="E82" s="23">
        <f>別表4【県北地区】!F83</f>
        <v>100</v>
      </c>
      <c r="F82" s="23">
        <f>ROUND(別表4【県北地区】!G83,-2)</f>
        <v>16400</v>
      </c>
      <c r="G82" s="23">
        <f>ROUND(別表4【県北地区】!H83,-2)</f>
        <v>0</v>
      </c>
      <c r="H82" s="23">
        <f>ROUND(別表4【県北地区】!I83,-2)</f>
        <v>0</v>
      </c>
      <c r="I82" s="23">
        <f>ROUND(別表4【県北地区】!J83,-2)</f>
        <v>0</v>
      </c>
      <c r="J82" s="23">
        <f>ROUND(別表4【県北地区】!K83,-2)</f>
        <v>0</v>
      </c>
      <c r="K82" s="24">
        <f t="shared" si="10"/>
        <v>16400</v>
      </c>
      <c r="L82" s="1" t="s">
        <v>23</v>
      </c>
    </row>
    <row r="83" spans="1:14" x14ac:dyDescent="0.2">
      <c r="A83" s="184"/>
      <c r="B83" s="182"/>
      <c r="C83" s="22" t="s">
        <v>16</v>
      </c>
      <c r="D83" s="23">
        <f t="shared" si="19"/>
        <v>62</v>
      </c>
      <c r="E83" s="23">
        <f>別表4【県北地区】!F84</f>
        <v>100</v>
      </c>
      <c r="F83" s="23">
        <f>ROUND(別表4【県北地区】!G84,-2)</f>
        <v>10300</v>
      </c>
      <c r="G83" s="23">
        <f>ROUND(別表4【県北地区】!H84,-2)</f>
        <v>0</v>
      </c>
      <c r="H83" s="23">
        <f>ROUND(別表4【県北地区】!I84,-2)</f>
        <v>0</v>
      </c>
      <c r="I83" s="23">
        <f>ROUND(別表4【県北地区】!J84,-2)</f>
        <v>0</v>
      </c>
      <c r="J83" s="23">
        <f>ROUND(別表4【県北地区】!K84,-2)</f>
        <v>0</v>
      </c>
      <c r="K83" s="24">
        <f t="shared" si="10"/>
        <v>10300</v>
      </c>
    </row>
    <row r="84" spans="1:14" x14ac:dyDescent="0.2">
      <c r="A84" s="184"/>
      <c r="B84" s="182"/>
      <c r="C84" s="22" t="s">
        <v>17</v>
      </c>
      <c r="D84" s="23">
        <f t="shared" si="19"/>
        <v>62</v>
      </c>
      <c r="E84" s="23">
        <f>別表4【県北地区】!F85</f>
        <v>100</v>
      </c>
      <c r="F84" s="23">
        <f>ROUND(別表4【県北地区】!G85,-2)</f>
        <v>7200</v>
      </c>
      <c r="G84" s="23">
        <f>ROUND(別表4【県北地区】!H85,-2)</f>
        <v>0</v>
      </c>
      <c r="H84" s="23">
        <f>ROUND(別表4【県北地区】!I85,-2)</f>
        <v>0</v>
      </c>
      <c r="I84" s="23">
        <f>ROUND(別表4【県北地区】!J85,-2)</f>
        <v>0</v>
      </c>
      <c r="J84" s="23">
        <f>ROUND(別表4【県北地区】!K85,-2)</f>
        <v>0</v>
      </c>
      <c r="K84" s="24">
        <f t="shared" si="10"/>
        <v>7200</v>
      </c>
    </row>
    <row r="85" spans="1:14" x14ac:dyDescent="0.2">
      <c r="A85" s="184"/>
      <c r="B85" s="182"/>
      <c r="C85" s="22" t="s">
        <v>18</v>
      </c>
      <c r="D85" s="23">
        <f t="shared" si="19"/>
        <v>62</v>
      </c>
      <c r="E85" s="23">
        <f>別表4【県北地区】!F86</f>
        <v>100</v>
      </c>
      <c r="F85" s="23">
        <f>ROUND(別表4【県北地区】!G86,-2)</f>
        <v>8400</v>
      </c>
      <c r="G85" s="23">
        <f>ROUND(別表4【県北地区】!H86,-2)</f>
        <v>0</v>
      </c>
      <c r="H85" s="23">
        <f>ROUND(別表4【県北地区】!I86,-2)</f>
        <v>0</v>
      </c>
      <c r="I85" s="23">
        <f>ROUND(別表4【県北地区】!J86,-2)</f>
        <v>0</v>
      </c>
      <c r="J85" s="23">
        <f>ROUND(別表4【県北地区】!K86,-2)</f>
        <v>0</v>
      </c>
      <c r="K85" s="24">
        <f t="shared" si="10"/>
        <v>8400</v>
      </c>
    </row>
    <row r="86" spans="1:14" x14ac:dyDescent="0.2">
      <c r="A86" s="184"/>
      <c r="B86" s="182"/>
      <c r="C86" s="22" t="s">
        <v>19</v>
      </c>
      <c r="D86" s="23">
        <f t="shared" si="19"/>
        <v>62</v>
      </c>
      <c r="E86" s="23">
        <f>別表4【県北地区】!F87</f>
        <v>100</v>
      </c>
      <c r="F86" s="23">
        <f>ROUND(別表4【県北地区】!G87,-2)</f>
        <v>7600</v>
      </c>
      <c r="G86" s="23">
        <f>ROUND(別表4【県北地区】!H87,-2)</f>
        <v>0</v>
      </c>
      <c r="H86" s="23">
        <f>ROUND(別表4【県北地区】!I87,-2)</f>
        <v>0</v>
      </c>
      <c r="I86" s="23">
        <f>ROUND(別表4【県北地区】!J87,-2)</f>
        <v>0</v>
      </c>
      <c r="J86" s="23">
        <f>ROUND(別表4【県北地区】!K87,-2)</f>
        <v>0</v>
      </c>
      <c r="K86" s="24">
        <f t="shared" si="10"/>
        <v>7600</v>
      </c>
    </row>
    <row r="87" spans="1:14" x14ac:dyDescent="0.2">
      <c r="A87" s="184"/>
      <c r="B87" s="182"/>
      <c r="C87" s="22" t="s">
        <v>20</v>
      </c>
      <c r="D87" s="23">
        <f t="shared" si="19"/>
        <v>62</v>
      </c>
      <c r="E87" s="23">
        <f>別表4【県北地区】!F88</f>
        <v>100</v>
      </c>
      <c r="F87" s="23">
        <f>ROUND(別表4【県北地区】!G88,-2)</f>
        <v>7400</v>
      </c>
      <c r="G87" s="23">
        <f>ROUND(別表4【県北地区】!H88,-2)</f>
        <v>0</v>
      </c>
      <c r="H87" s="23">
        <f>ROUND(別表4【県北地区】!I88,-2)</f>
        <v>0</v>
      </c>
      <c r="I87" s="23">
        <f>ROUND(別表4【県北地区】!J88,-2)</f>
        <v>0</v>
      </c>
      <c r="J87" s="23">
        <f>ROUND(別表4【県北地区】!K88,-2)</f>
        <v>0</v>
      </c>
      <c r="K87" s="24">
        <f t="shared" si="10"/>
        <v>7400</v>
      </c>
      <c r="M87" s="1" t="s">
        <v>361</v>
      </c>
      <c r="N87" s="1" t="s">
        <v>363</v>
      </c>
    </row>
    <row r="88" spans="1:14" ht="13.2" thickBot="1" x14ac:dyDescent="0.25">
      <c r="A88" s="184"/>
      <c r="B88" s="182"/>
      <c r="C88" s="22" t="s">
        <v>21</v>
      </c>
      <c r="D88" s="23">
        <f t="shared" si="19"/>
        <v>62</v>
      </c>
      <c r="E88" s="23">
        <f>別表4【県北地区】!F89</f>
        <v>100</v>
      </c>
      <c r="F88" s="23">
        <f>ROUND(別表4【県北地区】!G89,-2)</f>
        <v>7400</v>
      </c>
      <c r="G88" s="23">
        <f>ROUND(別表4【県北地区】!H89,-2)</f>
        <v>0</v>
      </c>
      <c r="H88" s="23">
        <f>ROUND(別表4【県北地区】!I89,-2)</f>
        <v>0</v>
      </c>
      <c r="I88" s="23">
        <f>ROUND(別表4【県北地区】!J89,-2)</f>
        <v>0</v>
      </c>
      <c r="J88" s="23">
        <f>ROUND(別表4【県北地区】!K89,-2)</f>
        <v>0</v>
      </c>
      <c r="K88" s="24">
        <f t="shared" si="10"/>
        <v>7400</v>
      </c>
      <c r="M88" s="21">
        <f t="shared" ref="M88" si="20">D77</f>
        <v>62</v>
      </c>
      <c r="N88" s="21">
        <f t="shared" ref="N88" si="21">SUM(K77:K88)</f>
        <v>127400</v>
      </c>
    </row>
    <row r="89" spans="1:14" ht="12.6" customHeight="1" x14ac:dyDescent="0.2">
      <c r="A89" s="183">
        <v>8</v>
      </c>
      <c r="B89" s="181" t="s">
        <v>117</v>
      </c>
      <c r="C89" s="18" t="s">
        <v>41</v>
      </c>
      <c r="D89" s="19">
        <f>別表4【県北地区】!D101</f>
        <v>217</v>
      </c>
      <c r="E89" s="19">
        <f>別表4【県北地区】!F90</f>
        <v>100</v>
      </c>
      <c r="F89" s="19">
        <f>ROUND(別表4【県北地区】!G90,-2)</f>
        <v>15700</v>
      </c>
      <c r="G89" s="19">
        <f>ROUND(別表4【県北地区】!H90,-2)</f>
        <v>0</v>
      </c>
      <c r="H89" s="19">
        <f>ROUND(別表4【県北地区】!I90,-2)</f>
        <v>0</v>
      </c>
      <c r="I89" s="19">
        <f>ROUND(別表4【県北地区】!J90,-2)</f>
        <v>0</v>
      </c>
      <c r="J89" s="19">
        <f>ROUND(別表4【県北地区】!K90,-2)</f>
        <v>0</v>
      </c>
      <c r="K89" s="20">
        <f t="shared" si="10"/>
        <v>15700</v>
      </c>
      <c r="N89" s="21"/>
    </row>
    <row r="90" spans="1:14" x14ac:dyDescent="0.2">
      <c r="A90" s="184"/>
      <c r="B90" s="182"/>
      <c r="C90" s="22" t="s">
        <v>40</v>
      </c>
      <c r="D90" s="23">
        <f t="shared" ref="D90:D100" si="22">D89</f>
        <v>217</v>
      </c>
      <c r="E90" s="23">
        <f>別表4【県北地区】!F91</f>
        <v>100</v>
      </c>
      <c r="F90" s="23">
        <f>ROUND(別表4【県北地区】!G91,-2)</f>
        <v>18700</v>
      </c>
      <c r="G90" s="23">
        <f>ROUND(別表4【県北地区】!H91,-2)</f>
        <v>0</v>
      </c>
      <c r="H90" s="23">
        <f>ROUND(別表4【県北地区】!I91,-2)</f>
        <v>0</v>
      </c>
      <c r="I90" s="23">
        <f>ROUND(別表4【県北地区】!J91,-2)</f>
        <v>0</v>
      </c>
      <c r="J90" s="23">
        <f>ROUND(別表4【県北地区】!K91,-2)</f>
        <v>0</v>
      </c>
      <c r="K90" s="24">
        <f t="shared" si="10"/>
        <v>18700</v>
      </c>
    </row>
    <row r="91" spans="1:14" x14ac:dyDescent="0.2">
      <c r="A91" s="184"/>
      <c r="B91" s="182"/>
      <c r="C91" s="22" t="s">
        <v>12</v>
      </c>
      <c r="D91" s="23">
        <f t="shared" si="22"/>
        <v>217</v>
      </c>
      <c r="E91" s="23">
        <f>別表4【県北地区】!F92</f>
        <v>100</v>
      </c>
      <c r="F91" s="23">
        <f>ROUND(別表4【県北地区】!G92,-2)</f>
        <v>25000</v>
      </c>
      <c r="G91" s="23">
        <f>ROUND(別表4【県北地区】!H92,-2)</f>
        <v>0</v>
      </c>
      <c r="H91" s="23">
        <f>ROUND(別表4【県北地区】!I92,-2)</f>
        <v>0</v>
      </c>
      <c r="I91" s="23">
        <f>ROUND(別表4【県北地区】!J92,-2)</f>
        <v>0</v>
      </c>
      <c r="J91" s="23">
        <f>ROUND(別表4【県北地区】!K92,-2)</f>
        <v>0</v>
      </c>
      <c r="K91" s="24">
        <f t="shared" si="10"/>
        <v>25000</v>
      </c>
    </row>
    <row r="92" spans="1:14" x14ac:dyDescent="0.2">
      <c r="A92" s="184"/>
      <c r="B92" s="182"/>
      <c r="C92" s="22" t="s">
        <v>13</v>
      </c>
      <c r="D92" s="23">
        <f t="shared" si="22"/>
        <v>217</v>
      </c>
      <c r="E92" s="23">
        <f>別表4【県北地区】!F93</f>
        <v>100</v>
      </c>
      <c r="F92" s="23">
        <f>ROUND(別表4【県北地区】!G93,-2)</f>
        <v>37200</v>
      </c>
      <c r="G92" s="23">
        <f>ROUND(別表4【県北地区】!H93,-2)</f>
        <v>0</v>
      </c>
      <c r="H92" s="23">
        <f>ROUND(別表4【県北地区】!I93,-2)</f>
        <v>0</v>
      </c>
      <c r="I92" s="23">
        <f>ROUND(別表4【県北地区】!J93,-2)</f>
        <v>0</v>
      </c>
      <c r="J92" s="23">
        <f>ROUND(別表4【県北地区】!K93,-2)</f>
        <v>0</v>
      </c>
      <c r="K92" s="24">
        <f t="shared" si="10"/>
        <v>37200</v>
      </c>
      <c r="L92" s="1" t="s">
        <v>23</v>
      </c>
    </row>
    <row r="93" spans="1:14" x14ac:dyDescent="0.2">
      <c r="A93" s="184"/>
      <c r="B93" s="182"/>
      <c r="C93" s="22" t="s">
        <v>14</v>
      </c>
      <c r="D93" s="23">
        <f t="shared" si="22"/>
        <v>217</v>
      </c>
      <c r="E93" s="23">
        <f>別表4【県北地区】!F94</f>
        <v>100</v>
      </c>
      <c r="F93" s="23">
        <f>ROUND(別表4【県北地区】!G94,-2)</f>
        <v>22500</v>
      </c>
      <c r="G93" s="23">
        <f>ROUND(別表4【県北地区】!H94,-2)</f>
        <v>0</v>
      </c>
      <c r="H93" s="23">
        <f>ROUND(別表4【県北地区】!I94,-2)</f>
        <v>0</v>
      </c>
      <c r="I93" s="23">
        <f>ROUND(別表4【県北地区】!J94,-2)</f>
        <v>0</v>
      </c>
      <c r="J93" s="23">
        <f>ROUND(別表4【県北地区】!K94,-2)</f>
        <v>0</v>
      </c>
      <c r="K93" s="24">
        <f t="shared" si="10"/>
        <v>22500</v>
      </c>
      <c r="L93" s="1" t="s">
        <v>23</v>
      </c>
    </row>
    <row r="94" spans="1:14" x14ac:dyDescent="0.2">
      <c r="A94" s="184"/>
      <c r="B94" s="182"/>
      <c r="C94" s="22" t="s">
        <v>15</v>
      </c>
      <c r="D94" s="23">
        <f t="shared" si="22"/>
        <v>217</v>
      </c>
      <c r="E94" s="23">
        <f>別表4【県北地区】!F95</f>
        <v>100</v>
      </c>
      <c r="F94" s="23">
        <f>ROUND(別表4【県北地区】!G95,-2)</f>
        <v>36400</v>
      </c>
      <c r="G94" s="23">
        <f>ROUND(別表4【県北地区】!H95,-2)</f>
        <v>0</v>
      </c>
      <c r="H94" s="23">
        <f>ROUND(別表4【県北地区】!I95,-2)</f>
        <v>0</v>
      </c>
      <c r="I94" s="23">
        <f>ROUND(別表4【県北地区】!J95,-2)</f>
        <v>0</v>
      </c>
      <c r="J94" s="23">
        <f>ROUND(別表4【県北地区】!K95,-2)</f>
        <v>0</v>
      </c>
      <c r="K94" s="24">
        <f t="shared" si="10"/>
        <v>36400</v>
      </c>
      <c r="L94" s="1" t="s">
        <v>23</v>
      </c>
    </row>
    <row r="95" spans="1:14" x14ac:dyDescent="0.2">
      <c r="A95" s="184"/>
      <c r="B95" s="182"/>
      <c r="C95" s="22" t="s">
        <v>16</v>
      </c>
      <c r="D95" s="23">
        <f t="shared" si="22"/>
        <v>217</v>
      </c>
      <c r="E95" s="23">
        <f>別表4【県北地区】!F96</f>
        <v>100</v>
      </c>
      <c r="F95" s="23">
        <f>ROUND(別表4【県北地区】!G96,-2)</f>
        <v>23500</v>
      </c>
      <c r="G95" s="23">
        <f>ROUND(別表4【県北地区】!H96,-2)</f>
        <v>0</v>
      </c>
      <c r="H95" s="23">
        <f>ROUND(別表4【県北地区】!I96,-2)</f>
        <v>0</v>
      </c>
      <c r="I95" s="23">
        <f>ROUND(別表4【県北地区】!J96,-2)</f>
        <v>0</v>
      </c>
      <c r="J95" s="23">
        <f>ROUND(別表4【県北地区】!K96,-2)</f>
        <v>0</v>
      </c>
      <c r="K95" s="24">
        <f t="shared" si="10"/>
        <v>23500</v>
      </c>
    </row>
    <row r="96" spans="1:14" x14ac:dyDescent="0.2">
      <c r="A96" s="184"/>
      <c r="B96" s="182"/>
      <c r="C96" s="22" t="s">
        <v>17</v>
      </c>
      <c r="D96" s="23">
        <f t="shared" si="22"/>
        <v>217</v>
      </c>
      <c r="E96" s="23">
        <f>別表4【県北地区】!F97</f>
        <v>100</v>
      </c>
      <c r="F96" s="23">
        <f>ROUND(別表4【県北地区】!G97,-2)</f>
        <v>23200</v>
      </c>
      <c r="G96" s="23">
        <f>ROUND(別表4【県北地区】!H97,-2)</f>
        <v>0</v>
      </c>
      <c r="H96" s="23">
        <f>ROUND(別表4【県北地区】!I97,-2)</f>
        <v>0</v>
      </c>
      <c r="I96" s="23">
        <f>ROUND(別表4【県北地区】!J97,-2)</f>
        <v>0</v>
      </c>
      <c r="J96" s="23">
        <f>ROUND(別表4【県北地区】!K97,-2)</f>
        <v>0</v>
      </c>
      <c r="K96" s="24">
        <f t="shared" si="10"/>
        <v>23200</v>
      </c>
    </row>
    <row r="97" spans="1:14" x14ac:dyDescent="0.2">
      <c r="A97" s="184"/>
      <c r="B97" s="182"/>
      <c r="C97" s="22" t="s">
        <v>18</v>
      </c>
      <c r="D97" s="23">
        <f t="shared" si="22"/>
        <v>217</v>
      </c>
      <c r="E97" s="23">
        <f>別表4【県北地区】!F98</f>
        <v>100</v>
      </c>
      <c r="F97" s="23">
        <f>ROUND(別表4【県北地区】!G98,-2)</f>
        <v>25900</v>
      </c>
      <c r="G97" s="23">
        <f>ROUND(別表4【県北地区】!H98,-2)</f>
        <v>0</v>
      </c>
      <c r="H97" s="23">
        <f>ROUND(別表4【県北地区】!I98,-2)</f>
        <v>0</v>
      </c>
      <c r="I97" s="23">
        <f>ROUND(別表4【県北地区】!J98,-2)</f>
        <v>0</v>
      </c>
      <c r="J97" s="23">
        <f>ROUND(別表4【県北地区】!K98,-2)</f>
        <v>0</v>
      </c>
      <c r="K97" s="24">
        <f t="shared" si="10"/>
        <v>25900</v>
      </c>
    </row>
    <row r="98" spans="1:14" x14ac:dyDescent="0.2">
      <c r="A98" s="184"/>
      <c r="B98" s="182"/>
      <c r="C98" s="22" t="s">
        <v>19</v>
      </c>
      <c r="D98" s="23">
        <f t="shared" si="22"/>
        <v>217</v>
      </c>
      <c r="E98" s="23">
        <f>別表4【県北地区】!F99</f>
        <v>100</v>
      </c>
      <c r="F98" s="23">
        <f>ROUND(別表4【県北地区】!G99,-2)</f>
        <v>32400</v>
      </c>
      <c r="G98" s="23">
        <f>ROUND(別表4【県北地区】!H99,-2)</f>
        <v>0</v>
      </c>
      <c r="H98" s="23">
        <f>ROUND(別表4【県北地区】!I99,-2)</f>
        <v>0</v>
      </c>
      <c r="I98" s="23">
        <f>ROUND(別表4【県北地区】!J99,-2)</f>
        <v>0</v>
      </c>
      <c r="J98" s="23">
        <f>ROUND(別表4【県北地区】!K99,-2)</f>
        <v>0</v>
      </c>
      <c r="K98" s="24">
        <f t="shared" si="10"/>
        <v>32400</v>
      </c>
    </row>
    <row r="99" spans="1:14" x14ac:dyDescent="0.2">
      <c r="A99" s="184"/>
      <c r="B99" s="182"/>
      <c r="C99" s="22" t="s">
        <v>20</v>
      </c>
      <c r="D99" s="23">
        <f t="shared" si="22"/>
        <v>217</v>
      </c>
      <c r="E99" s="23">
        <f>別表4【県北地区】!F100</f>
        <v>100</v>
      </c>
      <c r="F99" s="23">
        <f>ROUND(別表4【県北地区】!G100,-2)</f>
        <v>33600</v>
      </c>
      <c r="G99" s="23">
        <f>ROUND(別表4【県北地区】!H100,-2)</f>
        <v>0</v>
      </c>
      <c r="H99" s="23">
        <f>ROUND(別表4【県北地区】!I100,-2)</f>
        <v>0</v>
      </c>
      <c r="I99" s="23">
        <f>ROUND(別表4【県北地区】!J100,-2)</f>
        <v>0</v>
      </c>
      <c r="J99" s="23">
        <f>ROUND(別表4【県北地区】!K100,-2)</f>
        <v>0</v>
      </c>
      <c r="K99" s="24">
        <f t="shared" si="10"/>
        <v>33600</v>
      </c>
      <c r="M99" s="1" t="s">
        <v>361</v>
      </c>
      <c r="N99" s="1" t="s">
        <v>363</v>
      </c>
    </row>
    <row r="100" spans="1:14" ht="13.2" thickBot="1" x14ac:dyDescent="0.25">
      <c r="A100" s="185"/>
      <c r="B100" s="186"/>
      <c r="C100" s="25" t="s">
        <v>21</v>
      </c>
      <c r="D100" s="26">
        <f t="shared" si="22"/>
        <v>217</v>
      </c>
      <c r="E100" s="26">
        <f>別表4【県北地区】!F101</f>
        <v>100</v>
      </c>
      <c r="F100" s="26">
        <f>ROUND(別表4【県北地区】!G101,-2)</f>
        <v>20900</v>
      </c>
      <c r="G100" s="26">
        <f>ROUND(別表4【県北地区】!H101,-2)</f>
        <v>0</v>
      </c>
      <c r="H100" s="26">
        <f>ROUND(別表4【県北地区】!I101,-2)</f>
        <v>0</v>
      </c>
      <c r="I100" s="26">
        <f>ROUND(別表4【県北地区】!J101,-2)</f>
        <v>0</v>
      </c>
      <c r="J100" s="26">
        <f>ROUND(別表4【県北地区】!K101,-2)</f>
        <v>0</v>
      </c>
      <c r="K100" s="27">
        <f t="shared" si="10"/>
        <v>20900</v>
      </c>
      <c r="M100" s="21">
        <f t="shared" ref="M100" si="23">D89</f>
        <v>217</v>
      </c>
      <c r="N100" s="21">
        <f t="shared" ref="N100" si="24">SUM(K89:K100)</f>
        <v>315000</v>
      </c>
    </row>
  </sheetData>
  <mergeCells count="21">
    <mergeCell ref="E3:E4"/>
    <mergeCell ref="F3:K3"/>
    <mergeCell ref="A17:A28"/>
    <mergeCell ref="B17:B28"/>
    <mergeCell ref="A29:A40"/>
    <mergeCell ref="B29:B40"/>
    <mergeCell ref="A5:A16"/>
    <mergeCell ref="B5:B16"/>
    <mergeCell ref="A3:B4"/>
    <mergeCell ref="C3:C4"/>
    <mergeCell ref="D3:D4"/>
    <mergeCell ref="A41:A52"/>
    <mergeCell ref="B41:B52"/>
    <mergeCell ref="A89:A100"/>
    <mergeCell ref="B89:B100"/>
    <mergeCell ref="A53:A64"/>
    <mergeCell ref="B53:B64"/>
    <mergeCell ref="A65:A76"/>
    <mergeCell ref="B65:B76"/>
    <mergeCell ref="A77:A88"/>
    <mergeCell ref="B77:B88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4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A394-30AD-45E3-8793-1E8E7B1831DB}">
  <sheetPr>
    <tabColor rgb="FFFFFF00"/>
  </sheetPr>
  <dimension ref="A1:O101"/>
  <sheetViews>
    <sheetView view="pageBreakPreview" zoomScale="85" zoomScaleNormal="100" zoomScaleSheetLayoutView="85" workbookViewId="0">
      <pane xSplit="2" ySplit="5" topLeftCell="C6" activePane="bottomRight" state="frozen"/>
      <selection activeCell="S18" sqref="S18"/>
      <selection pane="topRight" activeCell="S18" sqref="S18"/>
      <selection pane="bottomLeft" activeCell="S18" sqref="S18"/>
      <selection pane="bottomRight" activeCell="S18" sqref="S18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6" width="9.33203125" style="1" bestFit="1" customWidth="1"/>
    <col min="7" max="11" width="8.6640625" style="1" customWidth="1"/>
    <col min="12" max="12" width="10.109375" style="1" bestFit="1" customWidth="1"/>
    <col min="13" max="13" width="5.6640625" style="1" bestFit="1" customWidth="1"/>
    <col min="14" max="14" width="9" style="1"/>
    <col min="15" max="15" width="11.6640625" style="1" bestFit="1" customWidth="1"/>
    <col min="16" max="16384" width="9" style="1"/>
  </cols>
  <sheetData>
    <row r="1" spans="1:15" ht="18" customHeight="1" x14ac:dyDescent="0.2">
      <c r="A1" s="13" t="s">
        <v>22</v>
      </c>
    </row>
    <row r="2" spans="1:15" x14ac:dyDescent="0.2">
      <c r="A2" s="1" t="s">
        <v>384</v>
      </c>
    </row>
    <row r="3" spans="1:15" ht="13.2" thickBot="1" x14ac:dyDescent="0.25">
      <c r="A3" s="1" t="s">
        <v>381</v>
      </c>
    </row>
    <row r="4" spans="1:15" ht="18" customHeight="1" x14ac:dyDescent="0.2">
      <c r="A4" s="202" t="s">
        <v>84</v>
      </c>
      <c r="B4" s="203"/>
      <c r="C4" s="206" t="s">
        <v>7</v>
      </c>
      <c r="D4" s="200" t="s">
        <v>173</v>
      </c>
      <c r="E4" s="200" t="s">
        <v>174</v>
      </c>
      <c r="F4" s="206" t="s">
        <v>320</v>
      </c>
      <c r="G4" s="187" t="s">
        <v>88</v>
      </c>
      <c r="H4" s="188"/>
      <c r="I4" s="188"/>
      <c r="J4" s="188"/>
      <c r="K4" s="188"/>
      <c r="L4" s="189"/>
    </row>
    <row r="5" spans="1:15" ht="38.4" thickBot="1" x14ac:dyDescent="0.25">
      <c r="A5" s="204"/>
      <c r="B5" s="205"/>
      <c r="C5" s="207"/>
      <c r="D5" s="201"/>
      <c r="E5" s="201"/>
      <c r="F5" s="207"/>
      <c r="G5" s="14" t="s">
        <v>219</v>
      </c>
      <c r="H5" s="15" t="s">
        <v>198</v>
      </c>
      <c r="I5" s="16" t="s">
        <v>199</v>
      </c>
      <c r="J5" s="16" t="s">
        <v>200</v>
      </c>
      <c r="K5" s="15" t="s">
        <v>201</v>
      </c>
      <c r="L5" s="17" t="s">
        <v>39</v>
      </c>
    </row>
    <row r="6" spans="1:15" ht="13.5" customHeight="1" x14ac:dyDescent="0.2">
      <c r="A6" s="183">
        <v>1</v>
      </c>
      <c r="B6" s="181" t="s">
        <v>126</v>
      </c>
      <c r="C6" s="18" t="s">
        <v>318</v>
      </c>
      <c r="D6" s="19">
        <v>215</v>
      </c>
      <c r="E6" s="19">
        <v>68</v>
      </c>
      <c r="F6" s="19">
        <v>100</v>
      </c>
      <c r="G6" s="19">
        <v>21677</v>
      </c>
      <c r="H6" s="19">
        <v>0</v>
      </c>
      <c r="I6" s="19">
        <v>0</v>
      </c>
      <c r="J6" s="19">
        <v>0</v>
      </c>
      <c r="K6" s="19">
        <v>0</v>
      </c>
      <c r="L6" s="20">
        <v>21677</v>
      </c>
      <c r="O6" s="21"/>
    </row>
    <row r="7" spans="1:15" x14ac:dyDescent="0.2">
      <c r="A7" s="184"/>
      <c r="B7" s="182"/>
      <c r="C7" s="22" t="s">
        <v>308</v>
      </c>
      <c r="D7" s="23">
        <v>215</v>
      </c>
      <c r="E7" s="23">
        <v>179</v>
      </c>
      <c r="F7" s="23">
        <v>100</v>
      </c>
      <c r="G7" s="23">
        <v>23113</v>
      </c>
      <c r="H7" s="23">
        <v>0</v>
      </c>
      <c r="I7" s="23">
        <v>0</v>
      </c>
      <c r="J7" s="23">
        <v>0</v>
      </c>
      <c r="K7" s="23">
        <v>0</v>
      </c>
      <c r="L7" s="24">
        <v>23113</v>
      </c>
    </row>
    <row r="8" spans="1:15" x14ac:dyDescent="0.2">
      <c r="A8" s="184"/>
      <c r="B8" s="182"/>
      <c r="C8" s="22" t="s">
        <v>309</v>
      </c>
      <c r="D8" s="23">
        <v>215</v>
      </c>
      <c r="E8" s="23">
        <v>193</v>
      </c>
      <c r="F8" s="23">
        <v>100</v>
      </c>
      <c r="G8" s="23">
        <v>41189</v>
      </c>
      <c r="H8" s="23">
        <v>0</v>
      </c>
      <c r="I8" s="23">
        <v>0</v>
      </c>
      <c r="J8" s="23">
        <v>0</v>
      </c>
      <c r="K8" s="23">
        <v>0</v>
      </c>
      <c r="L8" s="24">
        <v>41189</v>
      </c>
    </row>
    <row r="9" spans="1:15" x14ac:dyDescent="0.2">
      <c r="A9" s="184"/>
      <c r="B9" s="182"/>
      <c r="C9" s="22" t="s">
        <v>310</v>
      </c>
      <c r="D9" s="23">
        <v>215</v>
      </c>
      <c r="E9" s="23">
        <v>213</v>
      </c>
      <c r="F9" s="23">
        <v>100</v>
      </c>
      <c r="G9" s="23">
        <v>57206</v>
      </c>
      <c r="H9" s="23">
        <v>0</v>
      </c>
      <c r="I9" s="23">
        <v>0</v>
      </c>
      <c r="J9" s="23">
        <v>0</v>
      </c>
      <c r="K9" s="23">
        <v>0</v>
      </c>
      <c r="L9" s="24">
        <v>57206</v>
      </c>
      <c r="M9" s="1" t="s">
        <v>23</v>
      </c>
    </row>
    <row r="10" spans="1:15" x14ac:dyDescent="0.2">
      <c r="A10" s="184"/>
      <c r="B10" s="182"/>
      <c r="C10" s="22" t="s">
        <v>311</v>
      </c>
      <c r="D10" s="23">
        <v>217</v>
      </c>
      <c r="E10" s="23">
        <v>217</v>
      </c>
      <c r="F10" s="23">
        <v>100</v>
      </c>
      <c r="G10" s="23">
        <v>56114</v>
      </c>
      <c r="H10" s="23">
        <v>0</v>
      </c>
      <c r="I10" s="23">
        <v>0</v>
      </c>
      <c r="J10" s="23">
        <v>0</v>
      </c>
      <c r="K10" s="23">
        <v>0</v>
      </c>
      <c r="L10" s="24">
        <v>56114</v>
      </c>
      <c r="M10" s="1" t="s">
        <v>23</v>
      </c>
    </row>
    <row r="11" spans="1:15" x14ac:dyDescent="0.2">
      <c r="A11" s="184"/>
      <c r="B11" s="182"/>
      <c r="C11" s="22" t="s">
        <v>312</v>
      </c>
      <c r="D11" s="23">
        <v>217</v>
      </c>
      <c r="E11" s="23">
        <v>212</v>
      </c>
      <c r="F11" s="23">
        <v>100</v>
      </c>
      <c r="G11" s="23">
        <v>51270</v>
      </c>
      <c r="H11" s="23">
        <v>0</v>
      </c>
      <c r="I11" s="23">
        <v>0</v>
      </c>
      <c r="J11" s="23">
        <v>0</v>
      </c>
      <c r="K11" s="23">
        <v>0</v>
      </c>
      <c r="L11" s="24">
        <v>51270</v>
      </c>
      <c r="M11" s="1" t="s">
        <v>23</v>
      </c>
    </row>
    <row r="12" spans="1:15" x14ac:dyDescent="0.2">
      <c r="A12" s="184"/>
      <c r="B12" s="182"/>
      <c r="C12" s="22" t="s">
        <v>313</v>
      </c>
      <c r="D12" s="23">
        <v>217</v>
      </c>
      <c r="E12" s="23">
        <v>196</v>
      </c>
      <c r="F12" s="23">
        <v>100</v>
      </c>
      <c r="G12" s="23">
        <v>31565</v>
      </c>
      <c r="H12" s="23">
        <v>0</v>
      </c>
      <c r="I12" s="23">
        <v>0</v>
      </c>
      <c r="J12" s="23">
        <v>0</v>
      </c>
      <c r="K12" s="23">
        <v>0</v>
      </c>
      <c r="L12" s="24">
        <v>31565</v>
      </c>
    </row>
    <row r="13" spans="1:15" x14ac:dyDescent="0.2">
      <c r="A13" s="184"/>
      <c r="B13" s="182"/>
      <c r="C13" s="22" t="s">
        <v>314</v>
      </c>
      <c r="D13" s="23">
        <v>217</v>
      </c>
      <c r="E13" s="23">
        <v>158</v>
      </c>
      <c r="F13" s="23">
        <v>100</v>
      </c>
      <c r="G13" s="23">
        <v>26466</v>
      </c>
      <c r="H13" s="23">
        <v>0</v>
      </c>
      <c r="I13" s="23">
        <v>0</v>
      </c>
      <c r="J13" s="23">
        <v>0</v>
      </c>
      <c r="K13" s="23">
        <v>0</v>
      </c>
      <c r="L13" s="24">
        <v>26466</v>
      </c>
    </row>
    <row r="14" spans="1:15" x14ac:dyDescent="0.2">
      <c r="A14" s="184"/>
      <c r="B14" s="182"/>
      <c r="C14" s="22" t="s">
        <v>315</v>
      </c>
      <c r="D14" s="23">
        <v>217</v>
      </c>
      <c r="E14" s="23">
        <v>179</v>
      </c>
      <c r="F14" s="23">
        <v>100</v>
      </c>
      <c r="G14" s="23">
        <v>40685</v>
      </c>
      <c r="H14" s="23">
        <v>0</v>
      </c>
      <c r="I14" s="23">
        <v>0</v>
      </c>
      <c r="J14" s="23">
        <v>0</v>
      </c>
      <c r="K14" s="23">
        <v>0</v>
      </c>
      <c r="L14" s="24">
        <v>40685</v>
      </c>
    </row>
    <row r="15" spans="1:15" x14ac:dyDescent="0.2">
      <c r="A15" s="184"/>
      <c r="B15" s="182"/>
      <c r="C15" s="22" t="s">
        <v>319</v>
      </c>
      <c r="D15" s="23">
        <v>217</v>
      </c>
      <c r="E15" s="23">
        <v>182</v>
      </c>
      <c r="F15" s="23">
        <v>100</v>
      </c>
      <c r="G15" s="23">
        <v>42625</v>
      </c>
      <c r="H15" s="23">
        <v>0</v>
      </c>
      <c r="I15" s="23">
        <v>0</v>
      </c>
      <c r="J15" s="23">
        <v>0</v>
      </c>
      <c r="K15" s="23">
        <v>0</v>
      </c>
      <c r="L15" s="24">
        <v>42625</v>
      </c>
    </row>
    <row r="16" spans="1:15" x14ac:dyDescent="0.2">
      <c r="A16" s="184"/>
      <c r="B16" s="182"/>
      <c r="C16" s="22" t="s">
        <v>316</v>
      </c>
      <c r="D16" s="23">
        <v>217</v>
      </c>
      <c r="E16" s="23">
        <v>191</v>
      </c>
      <c r="F16" s="23">
        <v>100</v>
      </c>
      <c r="G16" s="23">
        <v>41494</v>
      </c>
      <c r="H16" s="23">
        <v>0</v>
      </c>
      <c r="I16" s="23">
        <v>0</v>
      </c>
      <c r="J16" s="23">
        <v>0</v>
      </c>
      <c r="K16" s="23">
        <v>0</v>
      </c>
      <c r="L16" s="24">
        <v>41494</v>
      </c>
    </row>
    <row r="17" spans="1:13" ht="13.2" thickBot="1" x14ac:dyDescent="0.25">
      <c r="A17" s="184"/>
      <c r="B17" s="186"/>
      <c r="C17" s="22" t="s">
        <v>317</v>
      </c>
      <c r="D17" s="23">
        <v>217</v>
      </c>
      <c r="E17" s="23">
        <v>177</v>
      </c>
      <c r="F17" s="23">
        <v>100</v>
      </c>
      <c r="G17" s="23">
        <v>34235</v>
      </c>
      <c r="H17" s="23">
        <v>0</v>
      </c>
      <c r="I17" s="23">
        <v>0</v>
      </c>
      <c r="J17" s="23">
        <v>0</v>
      </c>
      <c r="K17" s="23">
        <v>0</v>
      </c>
      <c r="L17" s="24">
        <v>34235</v>
      </c>
    </row>
    <row r="18" spans="1:13" ht="12.6" customHeight="1" x14ac:dyDescent="0.2">
      <c r="A18" s="183">
        <v>2</v>
      </c>
      <c r="B18" s="181" t="s">
        <v>127</v>
      </c>
      <c r="C18" s="18" t="s">
        <v>318</v>
      </c>
      <c r="D18" s="19">
        <v>136</v>
      </c>
      <c r="E18" s="19">
        <v>28</v>
      </c>
      <c r="F18" s="19">
        <v>100</v>
      </c>
      <c r="G18" s="19">
        <v>8452</v>
      </c>
      <c r="H18" s="19">
        <v>0</v>
      </c>
      <c r="I18" s="19">
        <v>0</v>
      </c>
      <c r="J18" s="19">
        <v>0</v>
      </c>
      <c r="K18" s="19">
        <v>0</v>
      </c>
      <c r="L18" s="20">
        <v>8452</v>
      </c>
    </row>
    <row r="19" spans="1:13" x14ac:dyDescent="0.2">
      <c r="A19" s="184"/>
      <c r="B19" s="182"/>
      <c r="C19" s="22" t="s">
        <v>308</v>
      </c>
      <c r="D19" s="23">
        <v>136</v>
      </c>
      <c r="E19" s="23">
        <v>78</v>
      </c>
      <c r="F19" s="23">
        <v>100</v>
      </c>
      <c r="G19" s="23">
        <v>9644</v>
      </c>
      <c r="H19" s="23">
        <v>0</v>
      </c>
      <c r="I19" s="23">
        <v>0</v>
      </c>
      <c r="J19" s="23">
        <v>0</v>
      </c>
      <c r="K19" s="23">
        <v>0</v>
      </c>
      <c r="L19" s="24">
        <v>9644</v>
      </c>
    </row>
    <row r="20" spans="1:13" x14ac:dyDescent="0.2">
      <c r="A20" s="184"/>
      <c r="B20" s="182"/>
      <c r="C20" s="22" t="s">
        <v>309</v>
      </c>
      <c r="D20" s="23">
        <v>136</v>
      </c>
      <c r="E20" s="23">
        <v>83</v>
      </c>
      <c r="F20" s="23">
        <v>100</v>
      </c>
      <c r="G20" s="23">
        <v>19886</v>
      </c>
      <c r="H20" s="23">
        <v>0</v>
      </c>
      <c r="I20" s="23">
        <v>0</v>
      </c>
      <c r="J20" s="23">
        <v>0</v>
      </c>
      <c r="K20" s="23">
        <v>0</v>
      </c>
      <c r="L20" s="24">
        <v>19886</v>
      </c>
    </row>
    <row r="21" spans="1:13" x14ac:dyDescent="0.2">
      <c r="A21" s="184"/>
      <c r="B21" s="182"/>
      <c r="C21" s="22" t="s">
        <v>310</v>
      </c>
      <c r="D21" s="23">
        <v>136</v>
      </c>
      <c r="E21" s="23">
        <v>131</v>
      </c>
      <c r="F21" s="23">
        <v>100</v>
      </c>
      <c r="G21" s="23">
        <v>29666</v>
      </c>
      <c r="H21" s="23">
        <v>0</v>
      </c>
      <c r="I21" s="23">
        <v>0</v>
      </c>
      <c r="J21" s="23">
        <v>0</v>
      </c>
      <c r="K21" s="23">
        <v>0</v>
      </c>
      <c r="L21" s="24">
        <v>29666</v>
      </c>
      <c r="M21" s="1" t="s">
        <v>23</v>
      </c>
    </row>
    <row r="22" spans="1:13" x14ac:dyDescent="0.2">
      <c r="A22" s="184"/>
      <c r="B22" s="182"/>
      <c r="C22" s="22" t="s">
        <v>311</v>
      </c>
      <c r="D22" s="23">
        <v>151</v>
      </c>
      <c r="E22" s="23">
        <v>151</v>
      </c>
      <c r="F22" s="23">
        <v>100</v>
      </c>
      <c r="G22" s="23">
        <v>31873</v>
      </c>
      <c r="H22" s="23">
        <v>0</v>
      </c>
      <c r="I22" s="23">
        <v>0</v>
      </c>
      <c r="J22" s="23">
        <v>0</v>
      </c>
      <c r="K22" s="23">
        <v>0</v>
      </c>
      <c r="L22" s="24">
        <v>31873</v>
      </c>
      <c r="M22" s="1" t="s">
        <v>23</v>
      </c>
    </row>
    <row r="23" spans="1:13" x14ac:dyDescent="0.2">
      <c r="A23" s="184"/>
      <c r="B23" s="182"/>
      <c r="C23" s="22" t="s">
        <v>312</v>
      </c>
      <c r="D23" s="23">
        <v>151</v>
      </c>
      <c r="E23" s="23">
        <v>144</v>
      </c>
      <c r="F23" s="23">
        <v>100</v>
      </c>
      <c r="G23" s="23">
        <v>29257</v>
      </c>
      <c r="H23" s="23">
        <v>0</v>
      </c>
      <c r="I23" s="23">
        <v>0</v>
      </c>
      <c r="J23" s="23">
        <v>0</v>
      </c>
      <c r="K23" s="23">
        <v>0</v>
      </c>
      <c r="L23" s="24">
        <v>29257</v>
      </c>
      <c r="M23" s="1" t="s">
        <v>23</v>
      </c>
    </row>
    <row r="24" spans="1:13" x14ac:dyDescent="0.2">
      <c r="A24" s="184"/>
      <c r="B24" s="182"/>
      <c r="C24" s="22" t="s">
        <v>313</v>
      </c>
      <c r="D24" s="23">
        <v>151</v>
      </c>
      <c r="E24" s="23">
        <v>101</v>
      </c>
      <c r="F24" s="23">
        <v>100</v>
      </c>
      <c r="G24" s="23">
        <v>12230</v>
      </c>
      <c r="H24" s="23">
        <v>0</v>
      </c>
      <c r="I24" s="23">
        <v>0</v>
      </c>
      <c r="J24" s="23">
        <v>0</v>
      </c>
      <c r="K24" s="23">
        <v>0</v>
      </c>
      <c r="L24" s="24">
        <v>12230</v>
      </c>
    </row>
    <row r="25" spans="1:13" x14ac:dyDescent="0.2">
      <c r="A25" s="184"/>
      <c r="B25" s="182"/>
      <c r="C25" s="22" t="s">
        <v>314</v>
      </c>
      <c r="D25" s="23">
        <v>151</v>
      </c>
      <c r="E25" s="23">
        <v>43</v>
      </c>
      <c r="F25" s="23">
        <v>100</v>
      </c>
      <c r="G25" s="23">
        <v>9241</v>
      </c>
      <c r="H25" s="23">
        <v>0</v>
      </c>
      <c r="I25" s="23">
        <v>0</v>
      </c>
      <c r="J25" s="23">
        <v>0</v>
      </c>
      <c r="K25" s="23">
        <v>0</v>
      </c>
      <c r="L25" s="24">
        <v>9241</v>
      </c>
    </row>
    <row r="26" spans="1:13" x14ac:dyDescent="0.2">
      <c r="A26" s="184"/>
      <c r="B26" s="182"/>
      <c r="C26" s="22" t="s">
        <v>315</v>
      </c>
      <c r="D26" s="23">
        <v>151</v>
      </c>
      <c r="E26" s="23">
        <v>95</v>
      </c>
      <c r="F26" s="23">
        <v>100</v>
      </c>
      <c r="G26" s="23">
        <v>12722</v>
      </c>
      <c r="H26" s="23">
        <v>0</v>
      </c>
      <c r="I26" s="23">
        <v>0</v>
      </c>
      <c r="J26" s="23">
        <v>0</v>
      </c>
      <c r="K26" s="23">
        <v>0</v>
      </c>
      <c r="L26" s="24">
        <v>12722</v>
      </c>
    </row>
    <row r="27" spans="1:13" x14ac:dyDescent="0.2">
      <c r="A27" s="184"/>
      <c r="B27" s="182"/>
      <c r="C27" s="22" t="s">
        <v>319</v>
      </c>
      <c r="D27" s="23">
        <v>151</v>
      </c>
      <c r="E27" s="23">
        <v>62</v>
      </c>
      <c r="F27" s="23">
        <v>100</v>
      </c>
      <c r="G27" s="23">
        <v>14190</v>
      </c>
      <c r="H27" s="23">
        <v>0</v>
      </c>
      <c r="I27" s="23">
        <v>0</v>
      </c>
      <c r="J27" s="23">
        <v>0</v>
      </c>
      <c r="K27" s="23">
        <v>0</v>
      </c>
      <c r="L27" s="24">
        <v>14190</v>
      </c>
    </row>
    <row r="28" spans="1:13" x14ac:dyDescent="0.2">
      <c r="A28" s="184"/>
      <c r="B28" s="182"/>
      <c r="C28" s="22" t="s">
        <v>316</v>
      </c>
      <c r="D28" s="23">
        <v>151</v>
      </c>
      <c r="E28" s="23">
        <v>71</v>
      </c>
      <c r="F28" s="23">
        <v>100</v>
      </c>
      <c r="G28" s="23">
        <v>13736</v>
      </c>
      <c r="H28" s="23">
        <v>0</v>
      </c>
      <c r="I28" s="23">
        <v>0</v>
      </c>
      <c r="J28" s="23">
        <v>0</v>
      </c>
      <c r="K28" s="23">
        <v>0</v>
      </c>
      <c r="L28" s="24">
        <v>13736</v>
      </c>
    </row>
    <row r="29" spans="1:13" ht="13.2" thickBot="1" x14ac:dyDescent="0.25">
      <c r="A29" s="184"/>
      <c r="B29" s="182"/>
      <c r="C29" s="22" t="s">
        <v>317</v>
      </c>
      <c r="D29" s="23">
        <v>151</v>
      </c>
      <c r="E29" s="23">
        <v>59</v>
      </c>
      <c r="F29" s="23">
        <v>100</v>
      </c>
      <c r="G29" s="23">
        <v>13045</v>
      </c>
      <c r="H29" s="23">
        <v>0</v>
      </c>
      <c r="I29" s="23">
        <v>0</v>
      </c>
      <c r="J29" s="23">
        <v>0</v>
      </c>
      <c r="K29" s="23">
        <v>0</v>
      </c>
      <c r="L29" s="24">
        <v>13045</v>
      </c>
    </row>
    <row r="30" spans="1:13" ht="12.6" customHeight="1" x14ac:dyDescent="0.2">
      <c r="A30" s="183">
        <v>3</v>
      </c>
      <c r="B30" s="181" t="s">
        <v>128</v>
      </c>
      <c r="C30" s="18" t="s">
        <v>318</v>
      </c>
      <c r="D30" s="19">
        <v>53</v>
      </c>
      <c r="E30" s="19">
        <v>18</v>
      </c>
      <c r="F30" s="19">
        <v>100</v>
      </c>
      <c r="G30" s="19">
        <v>6064</v>
      </c>
      <c r="H30" s="19">
        <v>0</v>
      </c>
      <c r="I30" s="19">
        <v>0</v>
      </c>
      <c r="J30" s="19">
        <v>0</v>
      </c>
      <c r="K30" s="19">
        <v>0</v>
      </c>
      <c r="L30" s="20">
        <v>6064</v>
      </c>
    </row>
    <row r="31" spans="1:13" x14ac:dyDescent="0.2">
      <c r="A31" s="184"/>
      <c r="B31" s="182"/>
      <c r="C31" s="22" t="s">
        <v>308</v>
      </c>
      <c r="D31" s="23">
        <v>53</v>
      </c>
      <c r="E31" s="23">
        <v>22</v>
      </c>
      <c r="F31" s="23">
        <v>100</v>
      </c>
      <c r="G31" s="23">
        <v>5365</v>
      </c>
      <c r="H31" s="23">
        <v>0</v>
      </c>
      <c r="I31" s="23">
        <v>0</v>
      </c>
      <c r="J31" s="23">
        <v>0</v>
      </c>
      <c r="K31" s="23">
        <v>0</v>
      </c>
      <c r="L31" s="24">
        <v>5365</v>
      </c>
    </row>
    <row r="32" spans="1:13" x14ac:dyDescent="0.2">
      <c r="A32" s="184"/>
      <c r="B32" s="182"/>
      <c r="C32" s="22" t="s">
        <v>309</v>
      </c>
      <c r="D32" s="23">
        <v>53</v>
      </c>
      <c r="E32" s="23">
        <v>29</v>
      </c>
      <c r="F32" s="23">
        <v>100</v>
      </c>
      <c r="G32" s="23">
        <v>6012</v>
      </c>
      <c r="H32" s="23">
        <v>0</v>
      </c>
      <c r="I32" s="23">
        <v>0</v>
      </c>
      <c r="J32" s="23">
        <v>0</v>
      </c>
      <c r="K32" s="23">
        <v>0</v>
      </c>
      <c r="L32" s="24">
        <v>6012</v>
      </c>
    </row>
    <row r="33" spans="1:13" x14ac:dyDescent="0.2">
      <c r="A33" s="184"/>
      <c r="B33" s="182"/>
      <c r="C33" s="22" t="s">
        <v>310</v>
      </c>
      <c r="D33" s="23">
        <v>53</v>
      </c>
      <c r="E33" s="23">
        <v>47</v>
      </c>
      <c r="F33" s="23">
        <v>100</v>
      </c>
      <c r="G33" s="23">
        <v>8820</v>
      </c>
      <c r="H33" s="23">
        <v>0</v>
      </c>
      <c r="I33" s="23">
        <v>0</v>
      </c>
      <c r="J33" s="23">
        <v>0</v>
      </c>
      <c r="K33" s="23">
        <v>0</v>
      </c>
      <c r="L33" s="24">
        <v>8820</v>
      </c>
      <c r="M33" s="1" t="s">
        <v>23</v>
      </c>
    </row>
    <row r="34" spans="1:13" x14ac:dyDescent="0.2">
      <c r="A34" s="184"/>
      <c r="B34" s="182"/>
      <c r="C34" s="22" t="s">
        <v>311</v>
      </c>
      <c r="D34" s="23">
        <v>53</v>
      </c>
      <c r="E34" s="23">
        <v>47</v>
      </c>
      <c r="F34" s="23">
        <v>100</v>
      </c>
      <c r="G34" s="23">
        <v>9685</v>
      </c>
      <c r="H34" s="23">
        <v>0</v>
      </c>
      <c r="I34" s="23">
        <v>0</v>
      </c>
      <c r="J34" s="23">
        <v>0</v>
      </c>
      <c r="K34" s="23">
        <v>0</v>
      </c>
      <c r="L34" s="24">
        <v>9685</v>
      </c>
      <c r="M34" s="1" t="s">
        <v>23</v>
      </c>
    </row>
    <row r="35" spans="1:13" x14ac:dyDescent="0.2">
      <c r="A35" s="184"/>
      <c r="B35" s="182"/>
      <c r="C35" s="22" t="s">
        <v>312</v>
      </c>
      <c r="D35" s="23">
        <v>53</v>
      </c>
      <c r="E35" s="23">
        <v>40</v>
      </c>
      <c r="F35" s="23">
        <v>100</v>
      </c>
      <c r="G35" s="23">
        <v>8209</v>
      </c>
      <c r="H35" s="23">
        <v>0</v>
      </c>
      <c r="I35" s="23">
        <v>0</v>
      </c>
      <c r="J35" s="23">
        <v>0</v>
      </c>
      <c r="K35" s="23">
        <v>0</v>
      </c>
      <c r="L35" s="24">
        <v>8209</v>
      </c>
      <c r="M35" s="1" t="s">
        <v>23</v>
      </c>
    </row>
    <row r="36" spans="1:13" x14ac:dyDescent="0.2">
      <c r="A36" s="184"/>
      <c r="B36" s="182"/>
      <c r="C36" s="22" t="s">
        <v>313</v>
      </c>
      <c r="D36" s="23">
        <v>53</v>
      </c>
      <c r="E36" s="23">
        <v>26</v>
      </c>
      <c r="F36" s="23">
        <v>100</v>
      </c>
      <c r="G36" s="23">
        <v>6467</v>
      </c>
      <c r="H36" s="23">
        <v>0</v>
      </c>
      <c r="I36" s="23">
        <v>0</v>
      </c>
      <c r="J36" s="23">
        <v>0</v>
      </c>
      <c r="K36" s="23">
        <v>0</v>
      </c>
      <c r="L36" s="24">
        <v>6467</v>
      </c>
    </row>
    <row r="37" spans="1:13" x14ac:dyDescent="0.2">
      <c r="A37" s="184"/>
      <c r="B37" s="182"/>
      <c r="C37" s="22" t="s">
        <v>314</v>
      </c>
      <c r="D37" s="23">
        <v>49</v>
      </c>
      <c r="E37" s="23">
        <v>41</v>
      </c>
      <c r="F37" s="23">
        <v>100</v>
      </c>
      <c r="G37" s="23">
        <v>6645</v>
      </c>
      <c r="H37" s="23">
        <v>0</v>
      </c>
      <c r="I37" s="23">
        <v>0</v>
      </c>
      <c r="J37" s="23">
        <v>0</v>
      </c>
      <c r="K37" s="23">
        <v>0</v>
      </c>
      <c r="L37" s="24">
        <v>6645</v>
      </c>
    </row>
    <row r="38" spans="1:13" x14ac:dyDescent="0.2">
      <c r="A38" s="184"/>
      <c r="B38" s="182"/>
      <c r="C38" s="22" t="s">
        <v>315</v>
      </c>
      <c r="D38" s="23">
        <v>49</v>
      </c>
      <c r="E38" s="23">
        <v>49</v>
      </c>
      <c r="F38" s="23">
        <v>100</v>
      </c>
      <c r="G38" s="23">
        <v>10083</v>
      </c>
      <c r="H38" s="23">
        <v>0</v>
      </c>
      <c r="I38" s="23">
        <v>0</v>
      </c>
      <c r="J38" s="23">
        <v>0</v>
      </c>
      <c r="K38" s="23">
        <v>0</v>
      </c>
      <c r="L38" s="24">
        <v>10083</v>
      </c>
    </row>
    <row r="39" spans="1:13" x14ac:dyDescent="0.2">
      <c r="A39" s="184"/>
      <c r="B39" s="182"/>
      <c r="C39" s="22" t="s">
        <v>319</v>
      </c>
      <c r="D39" s="23">
        <v>50</v>
      </c>
      <c r="E39" s="23">
        <v>50</v>
      </c>
      <c r="F39" s="23">
        <v>100</v>
      </c>
      <c r="G39" s="23">
        <v>12477</v>
      </c>
      <c r="H39" s="23">
        <v>0</v>
      </c>
      <c r="I39" s="23">
        <v>0</v>
      </c>
      <c r="J39" s="23">
        <v>0</v>
      </c>
      <c r="K39" s="23">
        <v>0</v>
      </c>
      <c r="L39" s="24">
        <v>12477</v>
      </c>
    </row>
    <row r="40" spans="1:13" x14ac:dyDescent="0.2">
      <c r="A40" s="184"/>
      <c r="B40" s="182"/>
      <c r="C40" s="22" t="s">
        <v>316</v>
      </c>
      <c r="D40" s="23">
        <v>50</v>
      </c>
      <c r="E40" s="23">
        <v>50</v>
      </c>
      <c r="F40" s="23">
        <v>100</v>
      </c>
      <c r="G40" s="23">
        <v>11249</v>
      </c>
      <c r="H40" s="23">
        <v>0</v>
      </c>
      <c r="I40" s="23">
        <v>0</v>
      </c>
      <c r="J40" s="23">
        <v>0</v>
      </c>
      <c r="K40" s="23">
        <v>0</v>
      </c>
      <c r="L40" s="24">
        <v>11249</v>
      </c>
    </row>
    <row r="41" spans="1:13" ht="13.2" thickBot="1" x14ac:dyDescent="0.25">
      <c r="A41" s="184"/>
      <c r="B41" s="182"/>
      <c r="C41" s="22" t="s">
        <v>317</v>
      </c>
      <c r="D41" s="23">
        <v>50</v>
      </c>
      <c r="E41" s="23">
        <v>43</v>
      </c>
      <c r="F41" s="23">
        <v>100</v>
      </c>
      <c r="G41" s="23">
        <v>8021</v>
      </c>
      <c r="H41" s="23">
        <v>0</v>
      </c>
      <c r="I41" s="23">
        <v>0</v>
      </c>
      <c r="J41" s="23">
        <v>0</v>
      </c>
      <c r="K41" s="23">
        <v>0</v>
      </c>
      <c r="L41" s="24">
        <v>8021</v>
      </c>
    </row>
    <row r="42" spans="1:13" ht="12.6" customHeight="1" x14ac:dyDescent="0.2">
      <c r="A42" s="183">
        <v>4</v>
      </c>
      <c r="B42" s="181" t="s">
        <v>206</v>
      </c>
      <c r="C42" s="18" t="s">
        <v>318</v>
      </c>
      <c r="D42" s="19">
        <v>26</v>
      </c>
      <c r="E42" s="19">
        <v>13</v>
      </c>
      <c r="F42" s="19">
        <v>100</v>
      </c>
      <c r="G42" s="19">
        <v>4365</v>
      </c>
      <c r="H42" s="19">
        <v>0</v>
      </c>
      <c r="I42" s="19">
        <v>0</v>
      </c>
      <c r="J42" s="19">
        <v>0</v>
      </c>
      <c r="K42" s="19">
        <v>0</v>
      </c>
      <c r="L42" s="20">
        <v>4365</v>
      </c>
    </row>
    <row r="43" spans="1:13" x14ac:dyDescent="0.2">
      <c r="A43" s="184"/>
      <c r="B43" s="182"/>
      <c r="C43" s="22" t="s">
        <v>308</v>
      </c>
      <c r="D43" s="23">
        <v>26</v>
      </c>
      <c r="E43" s="23">
        <v>15</v>
      </c>
      <c r="F43" s="23">
        <v>100</v>
      </c>
      <c r="G43" s="23">
        <v>4503</v>
      </c>
      <c r="H43" s="23">
        <v>0</v>
      </c>
      <c r="I43" s="23">
        <v>0</v>
      </c>
      <c r="J43" s="23">
        <v>0</v>
      </c>
      <c r="K43" s="23">
        <v>0</v>
      </c>
      <c r="L43" s="24">
        <v>4503</v>
      </c>
    </row>
    <row r="44" spans="1:13" x14ac:dyDescent="0.2">
      <c r="A44" s="184"/>
      <c r="B44" s="182"/>
      <c r="C44" s="22" t="s">
        <v>309</v>
      </c>
      <c r="D44" s="23">
        <v>26</v>
      </c>
      <c r="E44" s="23">
        <v>13</v>
      </c>
      <c r="F44" s="23">
        <v>100</v>
      </c>
      <c r="G44" s="23">
        <v>4600</v>
      </c>
      <c r="H44" s="23">
        <v>0</v>
      </c>
      <c r="I44" s="23">
        <v>0</v>
      </c>
      <c r="J44" s="23">
        <v>0</v>
      </c>
      <c r="K44" s="23">
        <v>0</v>
      </c>
      <c r="L44" s="24">
        <v>4600</v>
      </c>
    </row>
    <row r="45" spans="1:13" x14ac:dyDescent="0.2">
      <c r="A45" s="184"/>
      <c r="B45" s="182"/>
      <c r="C45" s="22" t="s">
        <v>310</v>
      </c>
      <c r="D45" s="23">
        <v>26</v>
      </c>
      <c r="E45" s="23">
        <v>22</v>
      </c>
      <c r="F45" s="23">
        <v>100</v>
      </c>
      <c r="G45" s="23">
        <v>5616</v>
      </c>
      <c r="H45" s="23">
        <v>0</v>
      </c>
      <c r="I45" s="23">
        <v>0</v>
      </c>
      <c r="J45" s="23">
        <v>0</v>
      </c>
      <c r="K45" s="23">
        <v>0</v>
      </c>
      <c r="L45" s="24">
        <v>5616</v>
      </c>
      <c r="M45" s="1" t="s">
        <v>23</v>
      </c>
    </row>
    <row r="46" spans="1:13" x14ac:dyDescent="0.2">
      <c r="A46" s="184"/>
      <c r="B46" s="182"/>
      <c r="C46" s="22" t="s">
        <v>311</v>
      </c>
      <c r="D46" s="23">
        <v>26</v>
      </c>
      <c r="E46" s="23">
        <v>23</v>
      </c>
      <c r="F46" s="23">
        <v>100</v>
      </c>
      <c r="G46" s="23">
        <v>5976</v>
      </c>
      <c r="H46" s="23">
        <v>0</v>
      </c>
      <c r="I46" s="23">
        <v>0</v>
      </c>
      <c r="J46" s="23">
        <v>0</v>
      </c>
      <c r="K46" s="23">
        <v>0</v>
      </c>
      <c r="L46" s="24">
        <v>5976</v>
      </c>
      <c r="M46" s="1" t="s">
        <v>23</v>
      </c>
    </row>
    <row r="47" spans="1:13" x14ac:dyDescent="0.2">
      <c r="A47" s="184"/>
      <c r="B47" s="182"/>
      <c r="C47" s="22" t="s">
        <v>312</v>
      </c>
      <c r="D47" s="23">
        <v>26</v>
      </c>
      <c r="E47" s="23">
        <v>22</v>
      </c>
      <c r="F47" s="23">
        <v>100</v>
      </c>
      <c r="G47" s="23">
        <v>5379</v>
      </c>
      <c r="H47" s="23">
        <v>0</v>
      </c>
      <c r="I47" s="23">
        <v>0</v>
      </c>
      <c r="J47" s="23">
        <v>0</v>
      </c>
      <c r="K47" s="23">
        <v>0</v>
      </c>
      <c r="L47" s="24">
        <v>5379</v>
      </c>
      <c r="M47" s="1" t="s">
        <v>23</v>
      </c>
    </row>
    <row r="48" spans="1:13" x14ac:dyDescent="0.2">
      <c r="A48" s="184"/>
      <c r="B48" s="182"/>
      <c r="C48" s="22" t="s">
        <v>313</v>
      </c>
      <c r="D48" s="23">
        <v>26</v>
      </c>
      <c r="E48" s="23">
        <v>15</v>
      </c>
      <c r="F48" s="23">
        <v>100</v>
      </c>
      <c r="G48" s="23">
        <v>4721</v>
      </c>
      <c r="H48" s="23">
        <v>0</v>
      </c>
      <c r="I48" s="23">
        <v>0</v>
      </c>
      <c r="J48" s="23">
        <v>0</v>
      </c>
      <c r="K48" s="23">
        <v>0</v>
      </c>
      <c r="L48" s="24">
        <v>4721</v>
      </c>
    </row>
    <row r="49" spans="1:13" x14ac:dyDescent="0.2">
      <c r="A49" s="184"/>
      <c r="B49" s="182"/>
      <c r="C49" s="22" t="s">
        <v>314</v>
      </c>
      <c r="D49" s="23">
        <v>26</v>
      </c>
      <c r="E49" s="23">
        <v>15</v>
      </c>
      <c r="F49" s="23">
        <v>100</v>
      </c>
      <c r="G49" s="23">
        <v>4451</v>
      </c>
      <c r="H49" s="23">
        <v>0</v>
      </c>
      <c r="I49" s="23">
        <v>0</v>
      </c>
      <c r="J49" s="23">
        <v>0</v>
      </c>
      <c r="K49" s="23">
        <v>0</v>
      </c>
      <c r="L49" s="24">
        <v>4451</v>
      </c>
    </row>
    <row r="50" spans="1:13" x14ac:dyDescent="0.2">
      <c r="A50" s="184"/>
      <c r="B50" s="182"/>
      <c r="C50" s="22" t="s">
        <v>315</v>
      </c>
      <c r="D50" s="23">
        <v>26</v>
      </c>
      <c r="E50" s="23">
        <v>21</v>
      </c>
      <c r="F50" s="23">
        <v>100</v>
      </c>
      <c r="G50" s="23">
        <v>5150</v>
      </c>
      <c r="H50" s="23">
        <v>0</v>
      </c>
      <c r="I50" s="23">
        <v>0</v>
      </c>
      <c r="J50" s="23">
        <v>0</v>
      </c>
      <c r="K50" s="23">
        <v>0</v>
      </c>
      <c r="L50" s="24">
        <v>5150</v>
      </c>
    </row>
    <row r="51" spans="1:13" x14ac:dyDescent="0.2">
      <c r="A51" s="184"/>
      <c r="B51" s="182"/>
      <c r="C51" s="22" t="s">
        <v>319</v>
      </c>
      <c r="D51" s="23">
        <v>24</v>
      </c>
      <c r="E51" s="23">
        <v>24</v>
      </c>
      <c r="F51" s="23">
        <v>100</v>
      </c>
      <c r="G51" s="23">
        <v>5348</v>
      </c>
      <c r="H51" s="23">
        <v>0</v>
      </c>
      <c r="I51" s="23">
        <v>0</v>
      </c>
      <c r="J51" s="23">
        <v>0</v>
      </c>
      <c r="K51" s="23">
        <v>0</v>
      </c>
      <c r="L51" s="24">
        <v>5348</v>
      </c>
    </row>
    <row r="52" spans="1:13" x14ac:dyDescent="0.2">
      <c r="A52" s="184"/>
      <c r="B52" s="182"/>
      <c r="C52" s="22" t="s">
        <v>316</v>
      </c>
      <c r="D52" s="23">
        <v>26</v>
      </c>
      <c r="E52" s="23">
        <v>26</v>
      </c>
      <c r="F52" s="23">
        <v>100</v>
      </c>
      <c r="G52" s="23">
        <v>5098</v>
      </c>
      <c r="H52" s="23">
        <v>0</v>
      </c>
      <c r="I52" s="23">
        <v>0</v>
      </c>
      <c r="J52" s="23">
        <v>0</v>
      </c>
      <c r="K52" s="23">
        <v>0</v>
      </c>
      <c r="L52" s="24">
        <v>5098</v>
      </c>
    </row>
    <row r="53" spans="1:13" ht="13.2" thickBot="1" x14ac:dyDescent="0.25">
      <c r="A53" s="184"/>
      <c r="B53" s="186"/>
      <c r="C53" s="22" t="s">
        <v>317</v>
      </c>
      <c r="D53" s="23">
        <v>26</v>
      </c>
      <c r="E53" s="23">
        <v>21</v>
      </c>
      <c r="F53" s="23">
        <v>100</v>
      </c>
      <c r="G53" s="23">
        <v>4946</v>
      </c>
      <c r="H53" s="23">
        <v>0</v>
      </c>
      <c r="I53" s="23">
        <v>0</v>
      </c>
      <c r="J53" s="23">
        <v>0</v>
      </c>
      <c r="K53" s="23">
        <v>0</v>
      </c>
      <c r="L53" s="24">
        <v>4946</v>
      </c>
    </row>
    <row r="54" spans="1:13" ht="12.6" customHeight="1" x14ac:dyDescent="0.2">
      <c r="A54" s="183">
        <v>5</v>
      </c>
      <c r="B54" s="181" t="s">
        <v>205</v>
      </c>
      <c r="C54" s="18" t="s">
        <v>318</v>
      </c>
      <c r="D54" s="19">
        <v>46</v>
      </c>
      <c r="E54" s="19">
        <v>16</v>
      </c>
      <c r="F54" s="19">
        <v>100</v>
      </c>
      <c r="G54" s="19">
        <v>4417</v>
      </c>
      <c r="H54" s="19">
        <v>0</v>
      </c>
      <c r="I54" s="19">
        <v>0</v>
      </c>
      <c r="J54" s="19">
        <v>0</v>
      </c>
      <c r="K54" s="19">
        <v>0</v>
      </c>
      <c r="L54" s="20">
        <v>4417</v>
      </c>
    </row>
    <row r="55" spans="1:13" x14ac:dyDescent="0.2">
      <c r="A55" s="184"/>
      <c r="B55" s="182"/>
      <c r="C55" s="22" t="s">
        <v>308</v>
      </c>
      <c r="D55" s="23">
        <v>46</v>
      </c>
      <c r="E55" s="23">
        <v>25</v>
      </c>
      <c r="F55" s="23">
        <v>100</v>
      </c>
      <c r="G55" s="23">
        <v>5072</v>
      </c>
      <c r="H55" s="23">
        <v>0</v>
      </c>
      <c r="I55" s="23">
        <v>0</v>
      </c>
      <c r="J55" s="23">
        <v>0</v>
      </c>
      <c r="K55" s="23">
        <v>0</v>
      </c>
      <c r="L55" s="24">
        <v>5072</v>
      </c>
    </row>
    <row r="56" spans="1:13" x14ac:dyDescent="0.2">
      <c r="A56" s="184"/>
      <c r="B56" s="182"/>
      <c r="C56" s="22" t="s">
        <v>309</v>
      </c>
      <c r="D56" s="23">
        <v>46</v>
      </c>
      <c r="E56" s="23">
        <v>30</v>
      </c>
      <c r="F56" s="23">
        <v>100</v>
      </c>
      <c r="G56" s="23">
        <v>7112</v>
      </c>
      <c r="H56" s="23">
        <v>0</v>
      </c>
      <c r="I56" s="23">
        <v>0</v>
      </c>
      <c r="J56" s="23">
        <v>0</v>
      </c>
      <c r="K56" s="23">
        <v>0</v>
      </c>
      <c r="L56" s="24">
        <v>7112</v>
      </c>
    </row>
    <row r="57" spans="1:13" x14ac:dyDescent="0.2">
      <c r="A57" s="184"/>
      <c r="B57" s="182"/>
      <c r="C57" s="22" t="s">
        <v>310</v>
      </c>
      <c r="D57" s="23">
        <v>49</v>
      </c>
      <c r="E57" s="23">
        <v>49</v>
      </c>
      <c r="F57" s="23">
        <v>100</v>
      </c>
      <c r="G57" s="23">
        <v>9253</v>
      </c>
      <c r="H57" s="23">
        <v>0</v>
      </c>
      <c r="I57" s="23">
        <v>0</v>
      </c>
      <c r="J57" s="23">
        <v>0</v>
      </c>
      <c r="K57" s="23">
        <v>0</v>
      </c>
      <c r="L57" s="24">
        <v>9253</v>
      </c>
      <c r="M57" s="1" t="s">
        <v>23</v>
      </c>
    </row>
    <row r="58" spans="1:13" x14ac:dyDescent="0.2">
      <c r="A58" s="184"/>
      <c r="B58" s="182"/>
      <c r="C58" s="22" t="s">
        <v>311</v>
      </c>
      <c r="D58" s="23">
        <v>49</v>
      </c>
      <c r="E58" s="23">
        <v>48</v>
      </c>
      <c r="F58" s="23">
        <v>100</v>
      </c>
      <c r="G58" s="23">
        <v>10961</v>
      </c>
      <c r="H58" s="23">
        <v>0</v>
      </c>
      <c r="I58" s="23">
        <v>0</v>
      </c>
      <c r="J58" s="23">
        <v>0</v>
      </c>
      <c r="K58" s="23">
        <v>0</v>
      </c>
      <c r="L58" s="24">
        <v>10961</v>
      </c>
      <c r="M58" s="1" t="s">
        <v>23</v>
      </c>
    </row>
    <row r="59" spans="1:13" x14ac:dyDescent="0.2">
      <c r="A59" s="184"/>
      <c r="B59" s="182"/>
      <c r="C59" s="22" t="s">
        <v>312</v>
      </c>
      <c r="D59" s="23">
        <v>49</v>
      </c>
      <c r="E59" s="23">
        <v>47</v>
      </c>
      <c r="F59" s="23">
        <v>100</v>
      </c>
      <c r="G59" s="23">
        <v>9748</v>
      </c>
      <c r="H59" s="23">
        <v>0</v>
      </c>
      <c r="I59" s="23">
        <v>0</v>
      </c>
      <c r="J59" s="23">
        <v>0</v>
      </c>
      <c r="K59" s="23">
        <v>0</v>
      </c>
      <c r="L59" s="24">
        <v>9748</v>
      </c>
      <c r="M59" s="1" t="s">
        <v>23</v>
      </c>
    </row>
    <row r="60" spans="1:13" x14ac:dyDescent="0.2">
      <c r="A60" s="184"/>
      <c r="B60" s="182"/>
      <c r="C60" s="22" t="s">
        <v>313</v>
      </c>
      <c r="D60" s="23">
        <v>49</v>
      </c>
      <c r="E60" s="23">
        <v>38</v>
      </c>
      <c r="F60" s="23">
        <v>100</v>
      </c>
      <c r="G60" s="23">
        <v>7258</v>
      </c>
      <c r="H60" s="23">
        <v>0</v>
      </c>
      <c r="I60" s="23">
        <v>0</v>
      </c>
      <c r="J60" s="23">
        <v>0</v>
      </c>
      <c r="K60" s="23">
        <v>0</v>
      </c>
      <c r="L60" s="24">
        <v>7258</v>
      </c>
    </row>
    <row r="61" spans="1:13" x14ac:dyDescent="0.2">
      <c r="A61" s="184"/>
      <c r="B61" s="182"/>
      <c r="C61" s="22" t="s">
        <v>314</v>
      </c>
      <c r="D61" s="23">
        <v>49</v>
      </c>
      <c r="E61" s="23">
        <v>26</v>
      </c>
      <c r="F61" s="23">
        <v>100</v>
      </c>
      <c r="G61" s="23">
        <v>4725</v>
      </c>
      <c r="H61" s="23">
        <v>0</v>
      </c>
      <c r="I61" s="23">
        <v>0</v>
      </c>
      <c r="J61" s="23">
        <v>0</v>
      </c>
      <c r="K61" s="23">
        <v>0</v>
      </c>
      <c r="L61" s="24">
        <v>4725</v>
      </c>
    </row>
    <row r="62" spans="1:13" x14ac:dyDescent="0.2">
      <c r="A62" s="184"/>
      <c r="B62" s="182"/>
      <c r="C62" s="22" t="s">
        <v>315</v>
      </c>
      <c r="D62" s="23">
        <v>49</v>
      </c>
      <c r="E62" s="23">
        <v>35</v>
      </c>
      <c r="F62" s="23">
        <v>100</v>
      </c>
      <c r="G62" s="23">
        <v>6699</v>
      </c>
      <c r="H62" s="23">
        <v>0</v>
      </c>
      <c r="I62" s="23">
        <v>0</v>
      </c>
      <c r="J62" s="23">
        <v>0</v>
      </c>
      <c r="K62" s="23">
        <v>0</v>
      </c>
      <c r="L62" s="24">
        <v>6699</v>
      </c>
    </row>
    <row r="63" spans="1:13" x14ac:dyDescent="0.2">
      <c r="A63" s="184"/>
      <c r="B63" s="182"/>
      <c r="C63" s="22" t="s">
        <v>319</v>
      </c>
      <c r="D63" s="23">
        <v>49</v>
      </c>
      <c r="E63" s="23">
        <v>39</v>
      </c>
      <c r="F63" s="23">
        <v>100</v>
      </c>
      <c r="G63" s="23">
        <v>7936</v>
      </c>
      <c r="H63" s="23">
        <v>0</v>
      </c>
      <c r="I63" s="23">
        <v>0</v>
      </c>
      <c r="J63" s="23">
        <v>0</v>
      </c>
      <c r="K63" s="23">
        <v>0</v>
      </c>
      <c r="L63" s="24">
        <v>7936</v>
      </c>
    </row>
    <row r="64" spans="1:13" x14ac:dyDescent="0.2">
      <c r="A64" s="184"/>
      <c r="B64" s="182"/>
      <c r="C64" s="22" t="s">
        <v>316</v>
      </c>
      <c r="D64" s="23">
        <v>49</v>
      </c>
      <c r="E64" s="23">
        <v>35</v>
      </c>
      <c r="F64" s="23">
        <v>100</v>
      </c>
      <c r="G64" s="23">
        <v>7960</v>
      </c>
      <c r="H64" s="23">
        <v>0</v>
      </c>
      <c r="I64" s="23">
        <v>0</v>
      </c>
      <c r="J64" s="23">
        <v>0</v>
      </c>
      <c r="K64" s="23">
        <v>0</v>
      </c>
      <c r="L64" s="24">
        <v>7960</v>
      </c>
    </row>
    <row r="65" spans="1:13" ht="13.2" thickBot="1" x14ac:dyDescent="0.25">
      <c r="A65" s="185"/>
      <c r="B65" s="186"/>
      <c r="C65" s="25" t="s">
        <v>317</v>
      </c>
      <c r="D65" s="26">
        <v>49</v>
      </c>
      <c r="E65" s="26">
        <v>34</v>
      </c>
      <c r="F65" s="26">
        <v>100</v>
      </c>
      <c r="G65" s="26">
        <v>6217</v>
      </c>
      <c r="H65" s="26">
        <v>0</v>
      </c>
      <c r="I65" s="26">
        <v>0</v>
      </c>
      <c r="J65" s="26">
        <v>0</v>
      </c>
      <c r="K65" s="26">
        <v>0</v>
      </c>
      <c r="L65" s="27">
        <v>6217</v>
      </c>
    </row>
    <row r="66" spans="1:13" ht="12.6" customHeight="1" x14ac:dyDescent="0.2">
      <c r="A66" s="183">
        <v>6</v>
      </c>
      <c r="B66" s="181" t="s">
        <v>181</v>
      </c>
      <c r="C66" s="18" t="s">
        <v>318</v>
      </c>
      <c r="D66" s="19">
        <v>131</v>
      </c>
      <c r="E66" s="19">
        <v>86</v>
      </c>
      <c r="F66" s="19">
        <v>100</v>
      </c>
      <c r="G66" s="19">
        <v>22195</v>
      </c>
      <c r="H66" s="19">
        <v>0</v>
      </c>
      <c r="I66" s="19">
        <v>0</v>
      </c>
      <c r="J66" s="19">
        <v>0</v>
      </c>
      <c r="K66" s="19">
        <v>0</v>
      </c>
      <c r="L66" s="20">
        <v>22195</v>
      </c>
    </row>
    <row r="67" spans="1:13" x14ac:dyDescent="0.2">
      <c r="A67" s="184"/>
      <c r="B67" s="182"/>
      <c r="C67" s="22" t="s">
        <v>308</v>
      </c>
      <c r="D67" s="23">
        <v>131</v>
      </c>
      <c r="E67" s="23">
        <v>82</v>
      </c>
      <c r="F67" s="23">
        <v>100</v>
      </c>
      <c r="G67" s="23">
        <v>17647</v>
      </c>
      <c r="H67" s="23">
        <v>0</v>
      </c>
      <c r="I67" s="23">
        <v>0</v>
      </c>
      <c r="J67" s="23">
        <v>0</v>
      </c>
      <c r="K67" s="23">
        <v>0</v>
      </c>
      <c r="L67" s="24">
        <v>17647</v>
      </c>
    </row>
    <row r="68" spans="1:13" x14ac:dyDescent="0.2">
      <c r="A68" s="184"/>
      <c r="B68" s="182"/>
      <c r="C68" s="22" t="s">
        <v>309</v>
      </c>
      <c r="D68" s="23">
        <v>131</v>
      </c>
      <c r="E68" s="23">
        <v>79</v>
      </c>
      <c r="F68" s="23">
        <v>100</v>
      </c>
      <c r="G68" s="23">
        <v>15958</v>
      </c>
      <c r="H68" s="23">
        <v>0</v>
      </c>
      <c r="I68" s="23">
        <v>0</v>
      </c>
      <c r="J68" s="23">
        <v>0</v>
      </c>
      <c r="K68" s="23">
        <v>0</v>
      </c>
      <c r="L68" s="24">
        <v>15958</v>
      </c>
    </row>
    <row r="69" spans="1:13" x14ac:dyDescent="0.2">
      <c r="A69" s="184"/>
      <c r="B69" s="182"/>
      <c r="C69" s="22" t="s">
        <v>310</v>
      </c>
      <c r="D69" s="23">
        <v>131</v>
      </c>
      <c r="E69" s="23">
        <v>94</v>
      </c>
      <c r="F69" s="23">
        <v>100</v>
      </c>
      <c r="G69" s="23">
        <v>24496</v>
      </c>
      <c r="H69" s="23">
        <v>0</v>
      </c>
      <c r="I69" s="23">
        <v>0</v>
      </c>
      <c r="J69" s="23">
        <v>0</v>
      </c>
      <c r="K69" s="23">
        <v>0</v>
      </c>
      <c r="L69" s="24">
        <v>24496</v>
      </c>
      <c r="M69" s="1" t="s">
        <v>23</v>
      </c>
    </row>
    <row r="70" spans="1:13" x14ac:dyDescent="0.2">
      <c r="A70" s="184"/>
      <c r="B70" s="182"/>
      <c r="C70" s="22" t="s">
        <v>311</v>
      </c>
      <c r="D70" s="23">
        <v>131</v>
      </c>
      <c r="E70" s="23">
        <v>109</v>
      </c>
      <c r="F70" s="23">
        <v>100</v>
      </c>
      <c r="G70" s="23">
        <v>27710</v>
      </c>
      <c r="H70" s="23">
        <v>0</v>
      </c>
      <c r="I70" s="23">
        <v>0</v>
      </c>
      <c r="J70" s="23">
        <v>0</v>
      </c>
      <c r="K70" s="23">
        <v>0</v>
      </c>
      <c r="L70" s="24">
        <v>27710</v>
      </c>
      <c r="M70" s="1" t="s">
        <v>23</v>
      </c>
    </row>
    <row r="71" spans="1:13" x14ac:dyDescent="0.2">
      <c r="A71" s="184"/>
      <c r="B71" s="182"/>
      <c r="C71" s="22" t="s">
        <v>312</v>
      </c>
      <c r="D71" s="23">
        <v>131</v>
      </c>
      <c r="E71" s="23">
        <v>112</v>
      </c>
      <c r="F71" s="23">
        <v>100</v>
      </c>
      <c r="G71" s="23">
        <v>24001</v>
      </c>
      <c r="H71" s="23">
        <v>0</v>
      </c>
      <c r="I71" s="23">
        <v>0</v>
      </c>
      <c r="J71" s="23">
        <v>0</v>
      </c>
      <c r="K71" s="23">
        <v>0</v>
      </c>
      <c r="L71" s="24">
        <v>24001</v>
      </c>
      <c r="M71" s="1" t="s">
        <v>23</v>
      </c>
    </row>
    <row r="72" spans="1:13" x14ac:dyDescent="0.2">
      <c r="A72" s="184"/>
      <c r="B72" s="182"/>
      <c r="C72" s="22" t="s">
        <v>313</v>
      </c>
      <c r="D72" s="23">
        <v>131</v>
      </c>
      <c r="E72" s="23">
        <v>63</v>
      </c>
      <c r="F72" s="23">
        <v>100</v>
      </c>
      <c r="G72" s="23">
        <v>18469</v>
      </c>
      <c r="H72" s="23">
        <v>0</v>
      </c>
      <c r="I72" s="23">
        <v>0</v>
      </c>
      <c r="J72" s="23">
        <v>0</v>
      </c>
      <c r="K72" s="23">
        <v>0</v>
      </c>
      <c r="L72" s="24">
        <v>18469</v>
      </c>
    </row>
    <row r="73" spans="1:13" x14ac:dyDescent="0.2">
      <c r="A73" s="184"/>
      <c r="B73" s="182"/>
      <c r="C73" s="22" t="s">
        <v>314</v>
      </c>
      <c r="D73" s="23">
        <v>131</v>
      </c>
      <c r="E73" s="23">
        <v>83</v>
      </c>
      <c r="F73" s="23">
        <v>100</v>
      </c>
      <c r="G73" s="23">
        <v>17569</v>
      </c>
      <c r="H73" s="23">
        <v>0</v>
      </c>
      <c r="I73" s="23">
        <v>0</v>
      </c>
      <c r="J73" s="23">
        <v>0</v>
      </c>
      <c r="K73" s="23">
        <v>0</v>
      </c>
      <c r="L73" s="24">
        <v>17569</v>
      </c>
    </row>
    <row r="74" spans="1:13" x14ac:dyDescent="0.2">
      <c r="A74" s="184"/>
      <c r="B74" s="182"/>
      <c r="C74" s="22" t="s">
        <v>315</v>
      </c>
      <c r="D74" s="23">
        <v>131</v>
      </c>
      <c r="E74" s="23">
        <v>88</v>
      </c>
      <c r="F74" s="23">
        <v>100</v>
      </c>
      <c r="G74" s="23">
        <v>23632</v>
      </c>
      <c r="H74" s="23">
        <v>0</v>
      </c>
      <c r="I74" s="23">
        <v>0</v>
      </c>
      <c r="J74" s="23">
        <v>0</v>
      </c>
      <c r="K74" s="23">
        <v>0</v>
      </c>
      <c r="L74" s="24">
        <v>23632</v>
      </c>
    </row>
    <row r="75" spans="1:13" x14ac:dyDescent="0.2">
      <c r="A75" s="184"/>
      <c r="B75" s="182"/>
      <c r="C75" s="22" t="s">
        <v>319</v>
      </c>
      <c r="D75" s="23">
        <v>142</v>
      </c>
      <c r="E75" s="23">
        <v>142</v>
      </c>
      <c r="F75" s="23">
        <v>100</v>
      </c>
      <c r="G75" s="23">
        <v>27643</v>
      </c>
      <c r="H75" s="23">
        <v>0</v>
      </c>
      <c r="I75" s="23">
        <v>0</v>
      </c>
      <c r="J75" s="23">
        <v>0</v>
      </c>
      <c r="K75" s="23">
        <v>0</v>
      </c>
      <c r="L75" s="24">
        <v>27643</v>
      </c>
    </row>
    <row r="76" spans="1:13" x14ac:dyDescent="0.2">
      <c r="A76" s="184"/>
      <c r="B76" s="182"/>
      <c r="C76" s="22" t="s">
        <v>316</v>
      </c>
      <c r="D76" s="23">
        <v>142</v>
      </c>
      <c r="E76" s="23">
        <v>129</v>
      </c>
      <c r="F76" s="23">
        <v>100</v>
      </c>
      <c r="G76" s="23">
        <v>27739</v>
      </c>
      <c r="H76" s="23">
        <v>0</v>
      </c>
      <c r="I76" s="23">
        <v>0</v>
      </c>
      <c r="J76" s="23">
        <v>0</v>
      </c>
      <c r="K76" s="23">
        <v>0</v>
      </c>
      <c r="L76" s="24">
        <v>27739</v>
      </c>
    </row>
    <row r="77" spans="1:13" ht="13.2" thickBot="1" x14ac:dyDescent="0.25">
      <c r="A77" s="184"/>
      <c r="B77" s="182"/>
      <c r="C77" s="22" t="s">
        <v>317</v>
      </c>
      <c r="D77" s="23">
        <v>142</v>
      </c>
      <c r="E77" s="23">
        <v>103</v>
      </c>
      <c r="F77" s="23">
        <v>100</v>
      </c>
      <c r="G77" s="23">
        <v>22800</v>
      </c>
      <c r="H77" s="23">
        <v>0</v>
      </c>
      <c r="I77" s="23">
        <v>0</v>
      </c>
      <c r="J77" s="23">
        <v>0</v>
      </c>
      <c r="K77" s="23">
        <v>0</v>
      </c>
      <c r="L77" s="24">
        <v>22800</v>
      </c>
    </row>
    <row r="78" spans="1:13" x14ac:dyDescent="0.2">
      <c r="A78" s="183">
        <v>7</v>
      </c>
      <c r="B78" s="181" t="s">
        <v>32</v>
      </c>
      <c r="C78" s="18" t="s">
        <v>318</v>
      </c>
      <c r="D78" s="19">
        <v>60</v>
      </c>
      <c r="E78" s="19">
        <v>26</v>
      </c>
      <c r="F78" s="19">
        <v>100</v>
      </c>
      <c r="G78" s="19">
        <v>7072</v>
      </c>
      <c r="H78" s="19">
        <v>0</v>
      </c>
      <c r="I78" s="19">
        <v>0</v>
      </c>
      <c r="J78" s="19">
        <v>0</v>
      </c>
      <c r="K78" s="19">
        <v>0</v>
      </c>
      <c r="L78" s="20">
        <v>7072</v>
      </c>
    </row>
    <row r="79" spans="1:13" x14ac:dyDescent="0.2">
      <c r="A79" s="184"/>
      <c r="B79" s="182"/>
      <c r="C79" s="22" t="s">
        <v>308</v>
      </c>
      <c r="D79" s="23">
        <v>60</v>
      </c>
      <c r="E79" s="23">
        <v>30</v>
      </c>
      <c r="F79" s="23">
        <v>100</v>
      </c>
      <c r="G79" s="23">
        <v>8057</v>
      </c>
      <c r="H79" s="23">
        <v>0</v>
      </c>
      <c r="I79" s="23">
        <v>0</v>
      </c>
      <c r="J79" s="23">
        <v>0</v>
      </c>
      <c r="K79" s="23">
        <v>0</v>
      </c>
      <c r="L79" s="24">
        <v>8057</v>
      </c>
    </row>
    <row r="80" spans="1:13" x14ac:dyDescent="0.2">
      <c r="A80" s="184"/>
      <c r="B80" s="182"/>
      <c r="C80" s="22" t="s">
        <v>309</v>
      </c>
      <c r="D80" s="23">
        <v>60</v>
      </c>
      <c r="E80" s="23">
        <v>38</v>
      </c>
      <c r="F80" s="23">
        <v>100</v>
      </c>
      <c r="G80" s="23">
        <v>11216</v>
      </c>
      <c r="H80" s="23">
        <v>0</v>
      </c>
      <c r="I80" s="23">
        <v>0</v>
      </c>
      <c r="J80" s="23">
        <v>0</v>
      </c>
      <c r="K80" s="23">
        <v>0</v>
      </c>
      <c r="L80" s="24">
        <v>11216</v>
      </c>
    </row>
    <row r="81" spans="1:13" x14ac:dyDescent="0.2">
      <c r="A81" s="184"/>
      <c r="B81" s="182"/>
      <c r="C81" s="22" t="s">
        <v>310</v>
      </c>
      <c r="D81" s="23">
        <v>62</v>
      </c>
      <c r="E81" s="23">
        <v>62</v>
      </c>
      <c r="F81" s="23">
        <v>100</v>
      </c>
      <c r="G81" s="23">
        <v>17413</v>
      </c>
      <c r="H81" s="23">
        <v>0</v>
      </c>
      <c r="I81" s="23">
        <v>0</v>
      </c>
      <c r="J81" s="23">
        <v>0</v>
      </c>
      <c r="K81" s="23">
        <v>0</v>
      </c>
      <c r="L81" s="24">
        <v>17413</v>
      </c>
      <c r="M81" s="1" t="s">
        <v>23</v>
      </c>
    </row>
    <row r="82" spans="1:13" x14ac:dyDescent="0.2">
      <c r="A82" s="184"/>
      <c r="B82" s="182"/>
      <c r="C82" s="22" t="s">
        <v>311</v>
      </c>
      <c r="D82" s="23">
        <v>62</v>
      </c>
      <c r="E82" s="23">
        <v>59</v>
      </c>
      <c r="F82" s="23">
        <v>100</v>
      </c>
      <c r="G82" s="23">
        <v>18880</v>
      </c>
      <c r="H82" s="23">
        <v>0</v>
      </c>
      <c r="I82" s="23">
        <v>0</v>
      </c>
      <c r="J82" s="23">
        <v>0</v>
      </c>
      <c r="K82" s="23">
        <v>0</v>
      </c>
      <c r="L82" s="24">
        <v>18880</v>
      </c>
      <c r="M82" s="1" t="s">
        <v>23</v>
      </c>
    </row>
    <row r="83" spans="1:13" x14ac:dyDescent="0.2">
      <c r="A83" s="184"/>
      <c r="B83" s="182"/>
      <c r="C83" s="22" t="s">
        <v>312</v>
      </c>
      <c r="D83" s="23">
        <v>62</v>
      </c>
      <c r="E83" s="23">
        <v>56</v>
      </c>
      <c r="F83" s="23">
        <v>100</v>
      </c>
      <c r="G83" s="23">
        <v>16389</v>
      </c>
      <c r="H83" s="23">
        <v>0</v>
      </c>
      <c r="I83" s="23">
        <v>0</v>
      </c>
      <c r="J83" s="23">
        <v>0</v>
      </c>
      <c r="K83" s="23">
        <v>0</v>
      </c>
      <c r="L83" s="24">
        <v>16389</v>
      </c>
      <c r="M83" s="1" t="s">
        <v>23</v>
      </c>
    </row>
    <row r="84" spans="1:13" x14ac:dyDescent="0.2">
      <c r="A84" s="184"/>
      <c r="B84" s="182"/>
      <c r="C84" s="22" t="s">
        <v>313</v>
      </c>
      <c r="D84" s="23">
        <v>62</v>
      </c>
      <c r="E84" s="23">
        <v>37</v>
      </c>
      <c r="F84" s="23">
        <v>100</v>
      </c>
      <c r="G84" s="23">
        <v>10308</v>
      </c>
      <c r="H84" s="23">
        <v>0</v>
      </c>
      <c r="I84" s="23">
        <v>0</v>
      </c>
      <c r="J84" s="23">
        <v>0</v>
      </c>
      <c r="K84" s="23">
        <v>0</v>
      </c>
      <c r="L84" s="24">
        <v>10308</v>
      </c>
    </row>
    <row r="85" spans="1:13" x14ac:dyDescent="0.2">
      <c r="A85" s="184"/>
      <c r="B85" s="182"/>
      <c r="C85" s="22" t="s">
        <v>314</v>
      </c>
      <c r="D85" s="23">
        <v>62</v>
      </c>
      <c r="E85" s="23">
        <v>29</v>
      </c>
      <c r="F85" s="23">
        <v>100</v>
      </c>
      <c r="G85" s="23">
        <v>7154</v>
      </c>
      <c r="H85" s="23">
        <v>0</v>
      </c>
      <c r="I85" s="23">
        <v>0</v>
      </c>
      <c r="J85" s="23">
        <v>0</v>
      </c>
      <c r="K85" s="23">
        <v>0</v>
      </c>
      <c r="L85" s="24">
        <v>7154</v>
      </c>
    </row>
    <row r="86" spans="1:13" x14ac:dyDescent="0.2">
      <c r="A86" s="184"/>
      <c r="B86" s="182"/>
      <c r="C86" s="22" t="s">
        <v>315</v>
      </c>
      <c r="D86" s="23">
        <v>62</v>
      </c>
      <c r="E86" s="23">
        <v>34</v>
      </c>
      <c r="F86" s="23">
        <v>100</v>
      </c>
      <c r="G86" s="23">
        <v>8377</v>
      </c>
      <c r="H86" s="23">
        <v>0</v>
      </c>
      <c r="I86" s="23">
        <v>0</v>
      </c>
      <c r="J86" s="23">
        <v>0</v>
      </c>
      <c r="K86" s="23">
        <v>0</v>
      </c>
      <c r="L86" s="24">
        <v>8377</v>
      </c>
    </row>
    <row r="87" spans="1:13" x14ac:dyDescent="0.2">
      <c r="A87" s="184"/>
      <c r="B87" s="182"/>
      <c r="C87" s="22" t="s">
        <v>319</v>
      </c>
      <c r="D87" s="23">
        <v>62</v>
      </c>
      <c r="E87" s="23">
        <v>42</v>
      </c>
      <c r="F87" s="23">
        <v>100</v>
      </c>
      <c r="G87" s="23">
        <v>7576</v>
      </c>
      <c r="H87" s="23">
        <v>0</v>
      </c>
      <c r="I87" s="23">
        <v>0</v>
      </c>
      <c r="J87" s="23">
        <v>0</v>
      </c>
      <c r="K87" s="23">
        <v>0</v>
      </c>
      <c r="L87" s="24">
        <v>7576</v>
      </c>
    </row>
    <row r="88" spans="1:13" x14ac:dyDescent="0.2">
      <c r="A88" s="184"/>
      <c r="B88" s="182"/>
      <c r="C88" s="22" t="s">
        <v>316</v>
      </c>
      <c r="D88" s="23">
        <v>62</v>
      </c>
      <c r="E88" s="23">
        <v>48</v>
      </c>
      <c r="F88" s="23">
        <v>100</v>
      </c>
      <c r="G88" s="23">
        <v>7447</v>
      </c>
      <c r="H88" s="23">
        <v>0</v>
      </c>
      <c r="I88" s="23">
        <v>0</v>
      </c>
      <c r="J88" s="23">
        <v>0</v>
      </c>
      <c r="K88" s="23">
        <v>0</v>
      </c>
      <c r="L88" s="24">
        <v>7447</v>
      </c>
    </row>
    <row r="89" spans="1:13" ht="13.2" thickBot="1" x14ac:dyDescent="0.25">
      <c r="A89" s="184"/>
      <c r="B89" s="182"/>
      <c r="C89" s="22" t="s">
        <v>317</v>
      </c>
      <c r="D89" s="23">
        <v>62</v>
      </c>
      <c r="E89" s="23">
        <v>43</v>
      </c>
      <c r="F89" s="23">
        <v>100</v>
      </c>
      <c r="G89" s="23">
        <v>7372</v>
      </c>
      <c r="H89" s="23">
        <v>0</v>
      </c>
      <c r="I89" s="23">
        <v>0</v>
      </c>
      <c r="J89" s="23">
        <v>0</v>
      </c>
      <c r="K89" s="23">
        <v>0</v>
      </c>
      <c r="L89" s="24">
        <v>7372</v>
      </c>
    </row>
    <row r="90" spans="1:13" ht="12.6" customHeight="1" x14ac:dyDescent="0.2">
      <c r="A90" s="183">
        <v>8</v>
      </c>
      <c r="B90" s="181" t="s">
        <v>117</v>
      </c>
      <c r="C90" s="18" t="s">
        <v>318</v>
      </c>
      <c r="D90" s="19">
        <v>207</v>
      </c>
      <c r="E90" s="19">
        <v>92</v>
      </c>
      <c r="F90" s="19">
        <v>100</v>
      </c>
      <c r="G90" s="19">
        <v>15687</v>
      </c>
      <c r="H90" s="19">
        <v>0</v>
      </c>
      <c r="I90" s="19">
        <v>0</v>
      </c>
      <c r="J90" s="19">
        <v>0</v>
      </c>
      <c r="K90" s="19">
        <v>0</v>
      </c>
      <c r="L90" s="20">
        <v>15687</v>
      </c>
    </row>
    <row r="91" spans="1:13" x14ac:dyDescent="0.2">
      <c r="A91" s="184"/>
      <c r="B91" s="182"/>
      <c r="C91" s="22" t="s">
        <v>308</v>
      </c>
      <c r="D91" s="23">
        <v>207</v>
      </c>
      <c r="E91" s="23">
        <v>104</v>
      </c>
      <c r="F91" s="23">
        <v>100</v>
      </c>
      <c r="G91" s="23">
        <v>18709</v>
      </c>
      <c r="H91" s="23">
        <v>0</v>
      </c>
      <c r="I91" s="23">
        <v>0</v>
      </c>
      <c r="J91" s="23">
        <v>0</v>
      </c>
      <c r="K91" s="23">
        <v>0</v>
      </c>
      <c r="L91" s="24">
        <v>18709</v>
      </c>
    </row>
    <row r="92" spans="1:13" x14ac:dyDescent="0.2">
      <c r="A92" s="184"/>
      <c r="B92" s="182"/>
      <c r="C92" s="22" t="s">
        <v>309</v>
      </c>
      <c r="D92" s="23">
        <v>207</v>
      </c>
      <c r="E92" s="23">
        <v>138</v>
      </c>
      <c r="F92" s="23">
        <v>100</v>
      </c>
      <c r="G92" s="23">
        <v>25039</v>
      </c>
      <c r="H92" s="23">
        <v>0</v>
      </c>
      <c r="I92" s="23">
        <v>0</v>
      </c>
      <c r="J92" s="23">
        <v>0</v>
      </c>
      <c r="K92" s="23">
        <v>0</v>
      </c>
      <c r="L92" s="24">
        <v>25039</v>
      </c>
    </row>
    <row r="93" spans="1:13" x14ac:dyDescent="0.2">
      <c r="A93" s="184"/>
      <c r="B93" s="182"/>
      <c r="C93" s="22" t="s">
        <v>310</v>
      </c>
      <c r="D93" s="23">
        <v>207</v>
      </c>
      <c r="E93" s="23">
        <v>197</v>
      </c>
      <c r="F93" s="23">
        <v>100</v>
      </c>
      <c r="G93" s="23">
        <v>37198</v>
      </c>
      <c r="H93" s="23">
        <v>0</v>
      </c>
      <c r="I93" s="23">
        <v>0</v>
      </c>
      <c r="J93" s="23">
        <v>0</v>
      </c>
      <c r="K93" s="23">
        <v>0</v>
      </c>
      <c r="L93" s="24">
        <v>37198</v>
      </c>
      <c r="M93" s="1" t="s">
        <v>23</v>
      </c>
    </row>
    <row r="94" spans="1:13" x14ac:dyDescent="0.2">
      <c r="A94" s="184"/>
      <c r="B94" s="182"/>
      <c r="C94" s="22" t="s">
        <v>311</v>
      </c>
      <c r="D94" s="23">
        <v>207</v>
      </c>
      <c r="E94" s="23">
        <v>182</v>
      </c>
      <c r="F94" s="23">
        <v>100</v>
      </c>
      <c r="G94" s="23">
        <v>22507</v>
      </c>
      <c r="H94" s="23">
        <v>0</v>
      </c>
      <c r="I94" s="23">
        <v>0</v>
      </c>
      <c r="J94" s="23">
        <v>0</v>
      </c>
      <c r="K94" s="23">
        <v>0</v>
      </c>
      <c r="L94" s="24">
        <v>22507</v>
      </c>
      <c r="M94" s="1" t="s">
        <v>23</v>
      </c>
    </row>
    <row r="95" spans="1:13" x14ac:dyDescent="0.2">
      <c r="A95" s="184"/>
      <c r="B95" s="182"/>
      <c r="C95" s="22" t="s">
        <v>312</v>
      </c>
      <c r="D95" s="23">
        <v>207</v>
      </c>
      <c r="E95" s="23">
        <v>196</v>
      </c>
      <c r="F95" s="23">
        <v>100</v>
      </c>
      <c r="G95" s="23">
        <v>36407</v>
      </c>
      <c r="H95" s="23">
        <v>0</v>
      </c>
      <c r="I95" s="23">
        <v>0</v>
      </c>
      <c r="J95" s="23">
        <v>0</v>
      </c>
      <c r="K95" s="23">
        <v>0</v>
      </c>
      <c r="L95" s="24">
        <v>36407</v>
      </c>
      <c r="M95" s="1" t="s">
        <v>23</v>
      </c>
    </row>
    <row r="96" spans="1:13" x14ac:dyDescent="0.2">
      <c r="A96" s="184"/>
      <c r="B96" s="182"/>
      <c r="C96" s="22" t="s">
        <v>313</v>
      </c>
      <c r="D96" s="23">
        <v>207</v>
      </c>
      <c r="E96" s="23">
        <v>128</v>
      </c>
      <c r="F96" s="23">
        <v>100</v>
      </c>
      <c r="G96" s="23">
        <v>23450</v>
      </c>
      <c r="H96" s="23">
        <v>0</v>
      </c>
      <c r="I96" s="23">
        <v>0</v>
      </c>
      <c r="J96" s="23">
        <v>0</v>
      </c>
      <c r="K96" s="23">
        <v>0</v>
      </c>
      <c r="L96" s="24">
        <v>23450</v>
      </c>
    </row>
    <row r="97" spans="1:12" x14ac:dyDescent="0.2">
      <c r="A97" s="184"/>
      <c r="B97" s="182"/>
      <c r="C97" s="22" t="s">
        <v>314</v>
      </c>
      <c r="D97" s="23">
        <v>207</v>
      </c>
      <c r="E97" s="23">
        <v>148</v>
      </c>
      <c r="F97" s="23">
        <v>100</v>
      </c>
      <c r="G97" s="23">
        <v>23201</v>
      </c>
      <c r="H97" s="23">
        <v>0</v>
      </c>
      <c r="I97" s="23">
        <v>0</v>
      </c>
      <c r="J97" s="23">
        <v>0</v>
      </c>
      <c r="K97" s="23">
        <v>0</v>
      </c>
      <c r="L97" s="24">
        <v>23201</v>
      </c>
    </row>
    <row r="98" spans="1:12" x14ac:dyDescent="0.2">
      <c r="A98" s="184"/>
      <c r="B98" s="182"/>
      <c r="C98" s="22" t="s">
        <v>315</v>
      </c>
      <c r="D98" s="23">
        <v>207</v>
      </c>
      <c r="E98" s="23">
        <v>189</v>
      </c>
      <c r="F98" s="23">
        <v>100</v>
      </c>
      <c r="G98" s="23">
        <v>25865</v>
      </c>
      <c r="H98" s="23">
        <v>0</v>
      </c>
      <c r="I98" s="23">
        <v>0</v>
      </c>
      <c r="J98" s="23">
        <v>0</v>
      </c>
      <c r="K98" s="23">
        <v>0</v>
      </c>
      <c r="L98" s="24">
        <v>25865</v>
      </c>
    </row>
    <row r="99" spans="1:12" x14ac:dyDescent="0.2">
      <c r="A99" s="184"/>
      <c r="B99" s="182"/>
      <c r="C99" s="22" t="s">
        <v>319</v>
      </c>
      <c r="D99" s="23">
        <v>197</v>
      </c>
      <c r="E99" s="23">
        <v>171</v>
      </c>
      <c r="F99" s="23">
        <v>100</v>
      </c>
      <c r="G99" s="23">
        <v>32393</v>
      </c>
      <c r="H99" s="23">
        <v>0</v>
      </c>
      <c r="I99" s="23">
        <v>0</v>
      </c>
      <c r="J99" s="23">
        <v>0</v>
      </c>
      <c r="K99" s="23">
        <v>0</v>
      </c>
      <c r="L99" s="24">
        <v>32393</v>
      </c>
    </row>
    <row r="100" spans="1:12" x14ac:dyDescent="0.2">
      <c r="A100" s="184"/>
      <c r="B100" s="182"/>
      <c r="C100" s="22" t="s">
        <v>316</v>
      </c>
      <c r="D100" s="23">
        <v>217</v>
      </c>
      <c r="E100" s="23">
        <v>217</v>
      </c>
      <c r="F100" s="23">
        <v>100</v>
      </c>
      <c r="G100" s="23">
        <v>33596</v>
      </c>
      <c r="H100" s="23">
        <v>0</v>
      </c>
      <c r="I100" s="23">
        <v>0</v>
      </c>
      <c r="J100" s="23">
        <v>0</v>
      </c>
      <c r="K100" s="23">
        <v>0</v>
      </c>
      <c r="L100" s="24">
        <v>33596</v>
      </c>
    </row>
    <row r="101" spans="1:12" ht="13.2" thickBot="1" x14ac:dyDescent="0.25">
      <c r="A101" s="185"/>
      <c r="B101" s="186"/>
      <c r="C101" s="25" t="s">
        <v>317</v>
      </c>
      <c r="D101" s="26">
        <v>217</v>
      </c>
      <c r="E101" s="26">
        <v>181</v>
      </c>
      <c r="F101" s="26">
        <v>100</v>
      </c>
      <c r="G101" s="26">
        <v>20924</v>
      </c>
      <c r="H101" s="26">
        <v>0</v>
      </c>
      <c r="I101" s="26">
        <v>0</v>
      </c>
      <c r="J101" s="26">
        <v>0</v>
      </c>
      <c r="K101" s="26">
        <v>0</v>
      </c>
      <c r="L101" s="27">
        <v>20924</v>
      </c>
    </row>
  </sheetData>
  <mergeCells count="22">
    <mergeCell ref="G4:L4"/>
    <mergeCell ref="A4:B5"/>
    <mergeCell ref="C4:C5"/>
    <mergeCell ref="D4:D5"/>
    <mergeCell ref="E4:E5"/>
    <mergeCell ref="F4:F5"/>
    <mergeCell ref="A6:A17"/>
    <mergeCell ref="B6:B17"/>
    <mergeCell ref="A18:A29"/>
    <mergeCell ref="B18:B29"/>
    <mergeCell ref="A30:A41"/>
    <mergeCell ref="B30:B41"/>
    <mergeCell ref="A78:A89"/>
    <mergeCell ref="B78:B89"/>
    <mergeCell ref="A90:A101"/>
    <mergeCell ref="B90:B101"/>
    <mergeCell ref="A42:A53"/>
    <mergeCell ref="B42:B53"/>
    <mergeCell ref="A54:A65"/>
    <mergeCell ref="B54:B65"/>
    <mergeCell ref="A66:A77"/>
    <mergeCell ref="B66:B77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5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E15"/>
  <sheetViews>
    <sheetView view="pageBreakPreview" zoomScale="70" zoomScaleNormal="100" zoomScaleSheetLayoutView="70" workbookViewId="0">
      <selection activeCell="I13" sqref="I13"/>
    </sheetView>
  </sheetViews>
  <sheetFormatPr defaultColWidth="9" defaultRowHeight="12.6" x14ac:dyDescent="0.2"/>
  <cols>
    <col min="1" max="1" width="3.77734375" style="1" customWidth="1"/>
    <col min="2" max="2" width="32" style="1" customWidth="1"/>
    <col min="3" max="3" width="25.44140625" style="1" bestFit="1" customWidth="1"/>
    <col min="4" max="4" width="15" style="1" bestFit="1" customWidth="1"/>
    <col min="5" max="5" width="31.77734375" style="1" customWidth="1"/>
    <col min="6" max="16384" width="9" style="1"/>
  </cols>
  <sheetData>
    <row r="1" spans="1:5" x14ac:dyDescent="0.2">
      <c r="A1" s="1" t="s">
        <v>0</v>
      </c>
    </row>
    <row r="2" spans="1:5" x14ac:dyDescent="0.2">
      <c r="B2" s="1" t="s">
        <v>284</v>
      </c>
    </row>
    <row r="4" spans="1:5" ht="33.75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5" s="12" customFormat="1" ht="33.75" customHeight="1" x14ac:dyDescent="0.2">
      <c r="A5" s="71">
        <v>1</v>
      </c>
      <c r="B5" s="8" t="s">
        <v>157</v>
      </c>
      <c r="C5" s="8" t="s">
        <v>145</v>
      </c>
      <c r="D5" s="8" t="s">
        <v>144</v>
      </c>
      <c r="E5" s="3" t="s">
        <v>299</v>
      </c>
    </row>
    <row r="6" spans="1:5" ht="33.75" customHeight="1" x14ac:dyDescent="0.2">
      <c r="A6" s="71">
        <v>2</v>
      </c>
      <c r="B6" s="8" t="s">
        <v>183</v>
      </c>
      <c r="C6" s="8" t="s">
        <v>222</v>
      </c>
      <c r="D6" s="8" t="s">
        <v>122</v>
      </c>
      <c r="E6" s="3" t="s">
        <v>299</v>
      </c>
    </row>
    <row r="7" spans="1:5" ht="33.75" customHeight="1" x14ac:dyDescent="0.2">
      <c r="A7" s="71">
        <v>3</v>
      </c>
      <c r="B7" s="8" t="s">
        <v>207</v>
      </c>
      <c r="C7" s="8" t="s">
        <v>31</v>
      </c>
      <c r="D7" s="8" t="s">
        <v>29</v>
      </c>
      <c r="E7" s="3" t="s">
        <v>299</v>
      </c>
    </row>
    <row r="8" spans="1:5" ht="33.75" customHeight="1" x14ac:dyDescent="0.2">
      <c r="A8" s="71">
        <v>4</v>
      </c>
      <c r="B8" s="8" t="s">
        <v>208</v>
      </c>
      <c r="C8" s="8" t="s">
        <v>282</v>
      </c>
      <c r="D8" s="3" t="s">
        <v>29</v>
      </c>
      <c r="E8" s="3" t="s">
        <v>299</v>
      </c>
    </row>
    <row r="9" spans="1:5" ht="33.75" customHeight="1" x14ac:dyDescent="0.2">
      <c r="A9" s="71">
        <v>5</v>
      </c>
      <c r="B9" s="8" t="s">
        <v>343</v>
      </c>
      <c r="C9" s="8" t="s">
        <v>30</v>
      </c>
      <c r="D9" s="8" t="s">
        <v>29</v>
      </c>
      <c r="E9" s="3" t="s">
        <v>299</v>
      </c>
    </row>
    <row r="10" spans="1:5" ht="33.75" customHeight="1" x14ac:dyDescent="0.2">
      <c r="A10" s="71">
        <v>6</v>
      </c>
      <c r="B10" s="8" t="s">
        <v>188</v>
      </c>
      <c r="C10" s="8" t="s">
        <v>226</v>
      </c>
      <c r="D10" s="8" t="s">
        <v>4</v>
      </c>
      <c r="E10" s="3" t="s">
        <v>299</v>
      </c>
    </row>
    <row r="11" spans="1:5" ht="33.75" customHeight="1" x14ac:dyDescent="0.2">
      <c r="A11" s="71">
        <v>7</v>
      </c>
      <c r="B11" s="8" t="s">
        <v>189</v>
      </c>
      <c r="C11" s="8" t="s">
        <v>227</v>
      </c>
      <c r="D11" s="8" t="s">
        <v>4</v>
      </c>
      <c r="E11" s="3" t="s">
        <v>299</v>
      </c>
    </row>
    <row r="12" spans="1:5" ht="33.75" customHeight="1" x14ac:dyDescent="0.2">
      <c r="A12" s="71">
        <v>8</v>
      </c>
      <c r="B12" s="8" t="s">
        <v>327</v>
      </c>
      <c r="C12" s="8" t="s">
        <v>331</v>
      </c>
      <c r="D12" s="8" t="s">
        <v>328</v>
      </c>
      <c r="E12" s="3" t="s">
        <v>350</v>
      </c>
    </row>
    <row r="13" spans="1:5" ht="33.75" customHeight="1" x14ac:dyDescent="0.2">
      <c r="A13" s="71">
        <v>9</v>
      </c>
      <c r="B13" s="8" t="s">
        <v>329</v>
      </c>
      <c r="C13" s="8" t="s">
        <v>332</v>
      </c>
      <c r="D13" s="8" t="s">
        <v>4</v>
      </c>
      <c r="E13" s="3" t="s">
        <v>350</v>
      </c>
    </row>
    <row r="14" spans="1:5" ht="33.75" customHeight="1" x14ac:dyDescent="0.2">
      <c r="A14" s="71">
        <v>10</v>
      </c>
      <c r="B14" s="8" t="s">
        <v>330</v>
      </c>
      <c r="C14" s="8" t="s">
        <v>333</v>
      </c>
      <c r="D14" s="8" t="s">
        <v>4</v>
      </c>
      <c r="E14" s="3" t="s">
        <v>350</v>
      </c>
    </row>
    <row r="15" spans="1:5" ht="12.75" customHeight="1" x14ac:dyDescent="0.2"/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14"/>
  <sheetViews>
    <sheetView view="pageBreakPreview" zoomScale="70" zoomScaleNormal="100" zoomScaleSheetLayoutView="70" workbookViewId="0">
      <selection activeCell="I13" sqref="I13"/>
    </sheetView>
  </sheetViews>
  <sheetFormatPr defaultColWidth="9" defaultRowHeight="12.6" x14ac:dyDescent="0.2"/>
  <cols>
    <col min="1" max="1" width="3.6640625" style="1" customWidth="1"/>
    <col min="2" max="2" width="30.88671875" style="1" customWidth="1"/>
    <col min="3" max="3" width="9.109375" style="1" customWidth="1"/>
    <col min="4" max="4" width="11.88671875" style="1" customWidth="1"/>
    <col min="5" max="5" width="9.44140625" style="1" customWidth="1"/>
    <col min="6" max="6" width="9" style="1" customWidth="1"/>
    <col min="7" max="7" width="8.77734375" style="1" customWidth="1"/>
    <col min="8" max="8" width="7.2187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3.8" x14ac:dyDescent="0.2">
      <c r="A1" s="13" t="s">
        <v>210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7.399999999999999" customHeight="1" x14ac:dyDescent="0.2">
      <c r="A2" s="13"/>
      <c r="B2" s="38" t="s">
        <v>284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60" customFormat="1" ht="41.25" customHeight="1" x14ac:dyDescent="0.2">
      <c r="A3" s="210" t="s">
        <v>84</v>
      </c>
      <c r="B3" s="210"/>
      <c r="C3" s="154" t="s">
        <v>9</v>
      </c>
      <c r="D3" s="153" t="s">
        <v>8</v>
      </c>
      <c r="E3" s="153" t="s">
        <v>220</v>
      </c>
      <c r="F3" s="153" t="s">
        <v>211</v>
      </c>
      <c r="G3" s="153" t="s">
        <v>212</v>
      </c>
      <c r="H3" s="153" t="s">
        <v>213</v>
      </c>
      <c r="I3" s="153" t="s">
        <v>214</v>
      </c>
      <c r="J3" s="153" t="s">
        <v>215</v>
      </c>
      <c r="K3" s="153" t="s">
        <v>216</v>
      </c>
      <c r="L3" s="153" t="s">
        <v>217</v>
      </c>
    </row>
    <row r="4" spans="1:12" s="12" customFormat="1" ht="37.799999999999997" x14ac:dyDescent="0.2">
      <c r="A4" s="67">
        <v>1</v>
      </c>
      <c r="B4" s="10" t="s">
        <v>156</v>
      </c>
      <c r="C4" s="163">
        <f>別表3【県央・島原地区１】!M16</f>
        <v>15</v>
      </c>
      <c r="D4" s="163">
        <f>別表3【県央・島原地区１】!N16</f>
        <v>10100</v>
      </c>
      <c r="E4" s="116">
        <v>95</v>
      </c>
      <c r="F4" s="54" t="s">
        <v>5</v>
      </c>
      <c r="G4" s="54" t="s">
        <v>5</v>
      </c>
      <c r="H4" s="54" t="s">
        <v>5</v>
      </c>
      <c r="I4" s="10" t="s">
        <v>48</v>
      </c>
      <c r="J4" s="10" t="s">
        <v>120</v>
      </c>
      <c r="K4" s="10" t="s">
        <v>6</v>
      </c>
      <c r="L4" s="10" t="s">
        <v>6</v>
      </c>
    </row>
    <row r="5" spans="1:12" ht="37.799999999999997" x14ac:dyDescent="0.2">
      <c r="A5" s="67">
        <v>2</v>
      </c>
      <c r="B5" s="8" t="s">
        <v>183</v>
      </c>
      <c r="C5" s="163">
        <f>別表3【県央・島原地区１】!M28</f>
        <v>159</v>
      </c>
      <c r="D5" s="163">
        <f>別表3【県央・島原地区１】!N28</f>
        <v>30800</v>
      </c>
      <c r="E5" s="116">
        <v>170</v>
      </c>
      <c r="F5" s="54" t="s">
        <v>256</v>
      </c>
      <c r="G5" s="54" t="s">
        <v>5</v>
      </c>
      <c r="H5" s="54" t="s">
        <v>5</v>
      </c>
      <c r="I5" s="10" t="s">
        <v>99</v>
      </c>
      <c r="J5" s="10" t="s">
        <v>100</v>
      </c>
      <c r="K5" s="10" t="s">
        <v>146</v>
      </c>
      <c r="L5" s="10" t="s">
        <v>146</v>
      </c>
    </row>
    <row r="6" spans="1:12" ht="37.799999999999997" x14ac:dyDescent="0.2">
      <c r="A6" s="67">
        <v>3</v>
      </c>
      <c r="B6" s="10" t="s">
        <v>207</v>
      </c>
      <c r="C6" s="163">
        <f>別表3【県央・島原地区１】!M40</f>
        <v>85</v>
      </c>
      <c r="D6" s="163">
        <f>別表3【県央・島原地区１】!N40</f>
        <v>179500</v>
      </c>
      <c r="E6" s="116">
        <v>410</v>
      </c>
      <c r="F6" s="54" t="s">
        <v>268</v>
      </c>
      <c r="G6" s="54" t="s">
        <v>5</v>
      </c>
      <c r="H6" s="54" t="s">
        <v>5</v>
      </c>
      <c r="I6" s="10" t="s">
        <v>280</v>
      </c>
      <c r="J6" s="10" t="s">
        <v>277</v>
      </c>
      <c r="K6" s="10" t="s">
        <v>6</v>
      </c>
      <c r="L6" s="10" t="s">
        <v>6</v>
      </c>
    </row>
    <row r="7" spans="1:12" ht="40.5" customHeight="1" x14ac:dyDescent="0.2">
      <c r="A7" s="67">
        <v>4</v>
      </c>
      <c r="B7" s="10" t="s">
        <v>208</v>
      </c>
      <c r="C7" s="163">
        <f>別表3【県央・島原地区１】!M52</f>
        <v>79</v>
      </c>
      <c r="D7" s="163">
        <f>別表3【県央・島原地区１】!N52</f>
        <v>140700</v>
      </c>
      <c r="E7" s="116">
        <v>350</v>
      </c>
      <c r="F7" s="54" t="s">
        <v>278</v>
      </c>
      <c r="G7" s="54" t="s">
        <v>5</v>
      </c>
      <c r="H7" s="54" t="s">
        <v>5</v>
      </c>
      <c r="I7" s="10" t="s">
        <v>280</v>
      </c>
      <c r="J7" s="10" t="s">
        <v>279</v>
      </c>
      <c r="K7" s="10" t="s">
        <v>6</v>
      </c>
      <c r="L7" s="10" t="s">
        <v>6</v>
      </c>
    </row>
    <row r="8" spans="1:12" ht="37.799999999999997" x14ac:dyDescent="0.2">
      <c r="A8" s="67">
        <v>5</v>
      </c>
      <c r="B8" s="10" t="s">
        <v>209</v>
      </c>
      <c r="C8" s="163">
        <f>別表3【県央・島原地区１】!M64</f>
        <v>28</v>
      </c>
      <c r="D8" s="163">
        <f>別表3【県央・島原地区１】!N64</f>
        <v>43600</v>
      </c>
      <c r="E8" s="116">
        <v>80</v>
      </c>
      <c r="F8" s="54" t="s">
        <v>269</v>
      </c>
      <c r="G8" s="54" t="s">
        <v>5</v>
      </c>
      <c r="H8" s="54" t="s">
        <v>5</v>
      </c>
      <c r="I8" s="10" t="s">
        <v>281</v>
      </c>
      <c r="J8" s="10" t="s">
        <v>276</v>
      </c>
      <c r="K8" s="10" t="s">
        <v>6</v>
      </c>
      <c r="L8" s="10" t="s">
        <v>6</v>
      </c>
    </row>
    <row r="9" spans="1:12" ht="37.799999999999997" x14ac:dyDescent="0.2">
      <c r="A9" s="67">
        <v>6</v>
      </c>
      <c r="B9" s="10" t="s">
        <v>188</v>
      </c>
      <c r="C9" s="163">
        <f>別表3【県央・島原地区１】!M76</f>
        <v>92</v>
      </c>
      <c r="D9" s="163">
        <f>別表3【県央・島原地区１】!N76</f>
        <v>109300</v>
      </c>
      <c r="E9" s="116">
        <v>225</v>
      </c>
      <c r="F9" s="54" t="s">
        <v>266</v>
      </c>
      <c r="G9" s="54" t="s">
        <v>5</v>
      </c>
      <c r="H9" s="54" t="s">
        <v>5</v>
      </c>
      <c r="I9" s="10" t="s">
        <v>25</v>
      </c>
      <c r="J9" s="10" t="s">
        <v>26</v>
      </c>
      <c r="K9" s="10" t="s">
        <v>6</v>
      </c>
      <c r="L9" s="10" t="s">
        <v>6</v>
      </c>
    </row>
    <row r="10" spans="1:12" ht="37.799999999999997" x14ac:dyDescent="0.2">
      <c r="A10" s="67">
        <v>7</v>
      </c>
      <c r="B10" s="10" t="s">
        <v>189</v>
      </c>
      <c r="C10" s="163">
        <f>別表3【県央・島原地区１】!M88</f>
        <v>26</v>
      </c>
      <c r="D10" s="163">
        <f>別表3【県央・島原地区１】!N88</f>
        <v>51500</v>
      </c>
      <c r="E10" s="116">
        <v>100</v>
      </c>
      <c r="F10" s="54" t="s">
        <v>271</v>
      </c>
      <c r="G10" s="54" t="s">
        <v>36</v>
      </c>
      <c r="H10" s="54" t="s">
        <v>36</v>
      </c>
      <c r="I10" s="10" t="s">
        <v>94</v>
      </c>
      <c r="J10" s="10" t="s">
        <v>95</v>
      </c>
      <c r="K10" s="10" t="s">
        <v>51</v>
      </c>
      <c r="L10" s="10" t="s">
        <v>51</v>
      </c>
    </row>
    <row r="11" spans="1:12" ht="37.799999999999997" x14ac:dyDescent="0.2">
      <c r="A11" s="67">
        <v>8</v>
      </c>
      <c r="B11" s="8" t="s">
        <v>327</v>
      </c>
      <c r="C11" s="163">
        <f>別表3【県央・島原地区１】!M100</f>
        <v>104</v>
      </c>
      <c r="D11" s="163">
        <f>別表3【県央・島原地区１】!N100</f>
        <v>229700</v>
      </c>
      <c r="E11" s="116">
        <v>230</v>
      </c>
      <c r="F11" s="54" t="s">
        <v>336</v>
      </c>
      <c r="G11" s="54" t="s">
        <v>36</v>
      </c>
      <c r="H11" s="54" t="s">
        <v>36</v>
      </c>
      <c r="I11" s="10" t="s">
        <v>334</v>
      </c>
      <c r="J11" s="10" t="s">
        <v>335</v>
      </c>
      <c r="K11" s="10" t="s">
        <v>51</v>
      </c>
      <c r="L11" s="10" t="s">
        <v>51</v>
      </c>
    </row>
    <row r="12" spans="1:12" ht="37.799999999999997" x14ac:dyDescent="0.2">
      <c r="A12" s="67">
        <v>9</v>
      </c>
      <c r="B12" s="8" t="s">
        <v>329</v>
      </c>
      <c r="C12" s="163">
        <f>別表3【県央・島原地区１】!M112</f>
        <v>57</v>
      </c>
      <c r="D12" s="163">
        <f>別表3【県央・島原地区１】!N112</f>
        <v>56500</v>
      </c>
      <c r="E12" s="116">
        <v>150</v>
      </c>
      <c r="F12" s="54" t="s">
        <v>337</v>
      </c>
      <c r="G12" s="54" t="s">
        <v>36</v>
      </c>
      <c r="H12" s="54" t="s">
        <v>36</v>
      </c>
      <c r="I12" s="10" t="s">
        <v>334</v>
      </c>
      <c r="J12" s="10" t="s">
        <v>335</v>
      </c>
      <c r="K12" s="10" t="s">
        <v>51</v>
      </c>
      <c r="L12" s="10" t="s">
        <v>51</v>
      </c>
    </row>
    <row r="13" spans="1:12" s="12" customFormat="1" ht="40.5" customHeight="1" x14ac:dyDescent="0.2">
      <c r="A13" s="67">
        <v>10</v>
      </c>
      <c r="B13" s="8" t="s">
        <v>330</v>
      </c>
      <c r="C13" s="163">
        <f>別表3【県央・島原地区１】!M124</f>
        <v>56</v>
      </c>
      <c r="D13" s="163">
        <f>別表3【県央・島原地区１】!N124</f>
        <v>73700</v>
      </c>
      <c r="E13" s="144">
        <v>175</v>
      </c>
      <c r="F13" s="54" t="s">
        <v>338</v>
      </c>
      <c r="G13" s="54" t="s">
        <v>36</v>
      </c>
      <c r="H13" s="54" t="s">
        <v>36</v>
      </c>
      <c r="I13" s="10" t="s">
        <v>334</v>
      </c>
      <c r="J13" s="10" t="s">
        <v>335</v>
      </c>
      <c r="K13" s="10" t="s">
        <v>51</v>
      </c>
      <c r="L13" s="10" t="s">
        <v>51</v>
      </c>
    </row>
    <row r="14" spans="1:12" ht="40.5" customHeight="1" x14ac:dyDescent="0.2">
      <c r="B14" s="63" t="s">
        <v>91</v>
      </c>
      <c r="C14" s="113">
        <f>SUM(C4:C13)</f>
        <v>701</v>
      </c>
      <c r="D14" s="113">
        <f>SUM(D4:D13)</f>
        <v>925400</v>
      </c>
      <c r="E14" s="115"/>
    </row>
  </sheetData>
  <mergeCells count="1">
    <mergeCell ref="A3:B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4" orientation="portrait" r:id="rId1"/>
  <headerFooter scaleWithDoc="0">
    <oddFooter>&amp;R&amp;A_&amp;P／&amp;N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9E72-63A6-40CA-9041-1E75BC0FD167}">
  <sheetPr>
    <tabColor rgb="FF00B050"/>
  </sheetPr>
  <dimension ref="A1:N125"/>
  <sheetViews>
    <sheetView view="pageBreakPreview" zoomScale="85" zoomScaleNormal="100" zoomScaleSheetLayoutView="85" workbookViewId="0">
      <pane xSplit="2" ySplit="4" topLeftCell="C52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5" width="9.33203125" style="1" bestFit="1" customWidth="1"/>
    <col min="6" max="10" width="8.6640625" style="1" customWidth="1"/>
    <col min="11" max="11" width="10.109375" style="1" bestFit="1" customWidth="1"/>
    <col min="12" max="12" width="5.6640625" style="1" bestFit="1" customWidth="1"/>
    <col min="13" max="13" width="18.21875" style="1" customWidth="1"/>
    <col min="14" max="14" width="11.6640625" style="1" bestFit="1" customWidth="1"/>
    <col min="15" max="16384" width="9" style="1"/>
  </cols>
  <sheetData>
    <row r="1" spans="1:14" x14ac:dyDescent="0.2">
      <c r="A1" s="13" t="s">
        <v>85</v>
      </c>
    </row>
    <row r="2" spans="1:14" ht="13.2" thickBot="1" x14ac:dyDescent="0.25">
      <c r="A2" s="1" t="s">
        <v>349</v>
      </c>
    </row>
    <row r="3" spans="1:14" ht="17.399999999999999" customHeight="1" x14ac:dyDescent="0.2">
      <c r="A3" s="190" t="s">
        <v>84</v>
      </c>
      <c r="B3" s="191"/>
      <c r="C3" s="194" t="s">
        <v>86</v>
      </c>
      <c r="D3" s="196" t="s">
        <v>87</v>
      </c>
      <c r="E3" s="198" t="s">
        <v>218</v>
      </c>
      <c r="F3" s="187" t="s">
        <v>88</v>
      </c>
      <c r="G3" s="188"/>
      <c r="H3" s="188"/>
      <c r="I3" s="188"/>
      <c r="J3" s="188"/>
      <c r="K3" s="189"/>
    </row>
    <row r="4" spans="1:14" ht="38.4" thickBot="1" x14ac:dyDescent="0.25">
      <c r="A4" s="192"/>
      <c r="B4" s="193"/>
      <c r="C4" s="195"/>
      <c r="D4" s="197"/>
      <c r="E4" s="199"/>
      <c r="F4" s="14" t="s">
        <v>219</v>
      </c>
      <c r="G4" s="15" t="s">
        <v>198</v>
      </c>
      <c r="H4" s="16" t="s">
        <v>199</v>
      </c>
      <c r="I4" s="16" t="s">
        <v>200</v>
      </c>
      <c r="J4" s="15" t="s">
        <v>201</v>
      </c>
      <c r="K4" s="17" t="s">
        <v>39</v>
      </c>
    </row>
    <row r="5" spans="1:14" ht="13.5" customHeight="1" x14ac:dyDescent="0.2">
      <c r="A5" s="183">
        <v>1</v>
      </c>
      <c r="B5" s="181" t="s">
        <v>339</v>
      </c>
      <c r="C5" s="18" t="s">
        <v>10</v>
      </c>
      <c r="D5" s="19">
        <f>'別表4【県央・島原地区1】 '!D17</f>
        <v>15</v>
      </c>
      <c r="E5" s="19">
        <f>'別表4【県央・島原地区1】 '!F6</f>
        <v>100</v>
      </c>
      <c r="F5" s="19">
        <f>ROUND('別表4【県央・島原地区1】 '!G6,-2)</f>
        <v>600</v>
      </c>
      <c r="G5" s="19">
        <f>ROUND('別表4【県央・島原地区1】 '!H6,-2)</f>
        <v>0</v>
      </c>
      <c r="H5" s="19">
        <f>ROUND('別表4【県央・島原地区1】 '!I6,-2)</f>
        <v>0</v>
      </c>
      <c r="I5" s="19">
        <f>ROUND('別表4【県央・島原地区1】 '!J6,-2)</f>
        <v>0</v>
      </c>
      <c r="J5" s="19">
        <f>ROUND('別表4【県央・島原地区1】 '!K6,-2)</f>
        <v>0</v>
      </c>
      <c r="K5" s="20">
        <f>SUM(F5:J5)</f>
        <v>600</v>
      </c>
      <c r="N5" s="21"/>
    </row>
    <row r="6" spans="1:14" x14ac:dyDescent="0.2">
      <c r="A6" s="184"/>
      <c r="B6" s="182"/>
      <c r="C6" s="22" t="s">
        <v>11</v>
      </c>
      <c r="D6" s="23">
        <f>D5</f>
        <v>15</v>
      </c>
      <c r="E6" s="23">
        <f>'別表4【県央・島原地区1】 '!F7</f>
        <v>100</v>
      </c>
      <c r="F6" s="23">
        <f>ROUND('別表4【県央・島原地区1】 '!G7,-2)</f>
        <v>800</v>
      </c>
      <c r="G6" s="23">
        <f>ROUND('別表4【県央・島原地区1】 '!H7,-2)</f>
        <v>0</v>
      </c>
      <c r="H6" s="23">
        <f>ROUND('別表4【県央・島原地区1】 '!I7,-2)</f>
        <v>0</v>
      </c>
      <c r="I6" s="23">
        <f>ROUND('別表4【県央・島原地区1】 '!J7,-2)</f>
        <v>0</v>
      </c>
      <c r="J6" s="23">
        <f>ROUND('別表4【県央・島原地区1】 '!K7,-2)</f>
        <v>0</v>
      </c>
      <c r="K6" s="24">
        <f t="shared" ref="K6:K16" si="0">SUM(F6:J6)</f>
        <v>800</v>
      </c>
    </row>
    <row r="7" spans="1:14" x14ac:dyDescent="0.2">
      <c r="A7" s="184"/>
      <c r="B7" s="182"/>
      <c r="C7" s="22" t="s">
        <v>12</v>
      </c>
      <c r="D7" s="23">
        <f t="shared" ref="D7:D16" si="1">D6</f>
        <v>15</v>
      </c>
      <c r="E7" s="23">
        <f>'別表4【県央・島原地区1】 '!F8</f>
        <v>100</v>
      </c>
      <c r="F7" s="23">
        <f>ROUND('別表4【県央・島原地区1】 '!G8,-2)</f>
        <v>800</v>
      </c>
      <c r="G7" s="23">
        <f>ROUND('別表4【県央・島原地区1】 '!H8,-2)</f>
        <v>0</v>
      </c>
      <c r="H7" s="23">
        <f>ROUND('別表4【県央・島原地区1】 '!I8,-2)</f>
        <v>0</v>
      </c>
      <c r="I7" s="23">
        <f>ROUND('別表4【県央・島原地区1】 '!J8,-2)</f>
        <v>0</v>
      </c>
      <c r="J7" s="23">
        <f>ROUND('別表4【県央・島原地区1】 '!K8,-2)</f>
        <v>0</v>
      </c>
      <c r="K7" s="24">
        <f t="shared" si="0"/>
        <v>800</v>
      </c>
    </row>
    <row r="8" spans="1:14" x14ac:dyDescent="0.2">
      <c r="A8" s="184"/>
      <c r="B8" s="182"/>
      <c r="C8" s="22" t="s">
        <v>13</v>
      </c>
      <c r="D8" s="23">
        <f t="shared" si="1"/>
        <v>15</v>
      </c>
      <c r="E8" s="23">
        <f>'別表4【県央・島原地区1】 '!F9</f>
        <v>100</v>
      </c>
      <c r="F8" s="23">
        <f>ROUND('別表4【県央・島原地区1】 '!G9,-2)</f>
        <v>1300</v>
      </c>
      <c r="G8" s="23">
        <f>ROUND('別表4【県央・島原地区1】 '!H9,-2)</f>
        <v>0</v>
      </c>
      <c r="H8" s="23">
        <f>ROUND('別表4【県央・島原地区1】 '!I9,-2)</f>
        <v>0</v>
      </c>
      <c r="I8" s="23">
        <f>ROUND('別表4【県央・島原地区1】 '!J9,-2)</f>
        <v>0</v>
      </c>
      <c r="J8" s="23">
        <f>ROUND('別表4【県央・島原地区1】 '!K9,-2)</f>
        <v>0</v>
      </c>
      <c r="K8" s="24">
        <f t="shared" si="0"/>
        <v>1300</v>
      </c>
      <c r="L8" s="1" t="s">
        <v>23</v>
      </c>
    </row>
    <row r="9" spans="1:14" x14ac:dyDescent="0.2">
      <c r="A9" s="184"/>
      <c r="B9" s="182"/>
      <c r="C9" s="22" t="s">
        <v>14</v>
      </c>
      <c r="D9" s="23">
        <f t="shared" si="1"/>
        <v>15</v>
      </c>
      <c r="E9" s="23">
        <f>'別表4【県央・島原地区1】 '!F10</f>
        <v>100</v>
      </c>
      <c r="F9" s="23">
        <f>ROUND('別表4【県央・島原地区1】 '!G10,-2)</f>
        <v>1000</v>
      </c>
      <c r="G9" s="23">
        <f>ROUND('別表4【県央・島原地区1】 '!H10,-2)</f>
        <v>0</v>
      </c>
      <c r="H9" s="23">
        <f>ROUND('別表4【県央・島原地区1】 '!I10,-2)</f>
        <v>0</v>
      </c>
      <c r="I9" s="23">
        <f>ROUND('別表4【県央・島原地区1】 '!J10,-2)</f>
        <v>0</v>
      </c>
      <c r="J9" s="23">
        <f>ROUND('別表4【県央・島原地区1】 '!K10,-2)</f>
        <v>0</v>
      </c>
      <c r="K9" s="24">
        <f t="shared" si="0"/>
        <v>1000</v>
      </c>
      <c r="L9" s="1" t="s">
        <v>23</v>
      </c>
    </row>
    <row r="10" spans="1:14" x14ac:dyDescent="0.2">
      <c r="A10" s="184"/>
      <c r="B10" s="182"/>
      <c r="C10" s="22" t="s">
        <v>15</v>
      </c>
      <c r="D10" s="23">
        <f t="shared" si="1"/>
        <v>15</v>
      </c>
      <c r="E10" s="23">
        <f>'別表4【県央・島原地区1】 '!F11</f>
        <v>100</v>
      </c>
      <c r="F10" s="23">
        <f>ROUND('別表4【県央・島原地区1】 '!G11,-2)</f>
        <v>1000</v>
      </c>
      <c r="G10" s="23">
        <f>ROUND('別表4【県央・島原地区1】 '!H11,-2)</f>
        <v>0</v>
      </c>
      <c r="H10" s="23">
        <f>ROUND('別表4【県央・島原地区1】 '!I11,-2)</f>
        <v>0</v>
      </c>
      <c r="I10" s="23">
        <f>ROUND('別表4【県央・島原地区1】 '!J11,-2)</f>
        <v>0</v>
      </c>
      <c r="J10" s="23">
        <f>ROUND('別表4【県央・島原地区1】 '!K11,-2)</f>
        <v>0</v>
      </c>
      <c r="K10" s="24">
        <f t="shared" si="0"/>
        <v>1000</v>
      </c>
      <c r="L10" s="1" t="s">
        <v>23</v>
      </c>
    </row>
    <row r="11" spans="1:14" x14ac:dyDescent="0.2">
      <c r="A11" s="184"/>
      <c r="B11" s="182"/>
      <c r="C11" s="22" t="s">
        <v>16</v>
      </c>
      <c r="D11" s="23">
        <f t="shared" si="1"/>
        <v>15</v>
      </c>
      <c r="E11" s="23">
        <f>'別表4【県央・島原地区1】 '!F12</f>
        <v>100</v>
      </c>
      <c r="F11" s="23">
        <f>ROUND('別表4【県央・島原地区1】 '!G12,-2)</f>
        <v>900</v>
      </c>
      <c r="G11" s="23">
        <f>ROUND('別表4【県央・島原地区1】 '!H12,-2)</f>
        <v>0</v>
      </c>
      <c r="H11" s="23">
        <f>ROUND('別表4【県央・島原地区1】 '!I12,-2)</f>
        <v>0</v>
      </c>
      <c r="I11" s="23">
        <f>ROUND('別表4【県央・島原地区1】 '!J12,-2)</f>
        <v>0</v>
      </c>
      <c r="J11" s="23">
        <f>ROUND('別表4【県央・島原地区1】 '!K12,-2)</f>
        <v>0</v>
      </c>
      <c r="K11" s="24">
        <f t="shared" si="0"/>
        <v>900</v>
      </c>
    </row>
    <row r="12" spans="1:14" x14ac:dyDescent="0.2">
      <c r="A12" s="184"/>
      <c r="B12" s="182"/>
      <c r="C12" s="22" t="s">
        <v>17</v>
      </c>
      <c r="D12" s="23">
        <f t="shared" si="1"/>
        <v>15</v>
      </c>
      <c r="E12" s="23">
        <f>'別表4【県央・島原地区1】 '!F13</f>
        <v>100</v>
      </c>
      <c r="F12" s="23">
        <f>ROUND('別表4【県央・島原地区1】 '!G13,-2)</f>
        <v>800</v>
      </c>
      <c r="G12" s="23">
        <f>ROUND('別表4【県央・島原地区1】 '!H13,-2)</f>
        <v>0</v>
      </c>
      <c r="H12" s="23">
        <f>ROUND('別表4【県央・島原地区1】 '!I13,-2)</f>
        <v>0</v>
      </c>
      <c r="I12" s="23">
        <f>ROUND('別表4【県央・島原地区1】 '!J13,-2)</f>
        <v>0</v>
      </c>
      <c r="J12" s="23">
        <f>ROUND('別表4【県央・島原地区1】 '!K13,-2)</f>
        <v>0</v>
      </c>
      <c r="K12" s="24">
        <f t="shared" si="0"/>
        <v>800</v>
      </c>
    </row>
    <row r="13" spans="1:14" x14ac:dyDescent="0.2">
      <c r="A13" s="184"/>
      <c r="B13" s="182"/>
      <c r="C13" s="22" t="s">
        <v>18</v>
      </c>
      <c r="D13" s="23">
        <f t="shared" si="1"/>
        <v>15</v>
      </c>
      <c r="E13" s="23">
        <f>'別表4【県央・島原地区1】 '!F14</f>
        <v>100</v>
      </c>
      <c r="F13" s="23">
        <f>ROUND('別表4【県央・島原地区1】 '!G14,-2)</f>
        <v>700</v>
      </c>
      <c r="G13" s="23">
        <f>ROUND('別表4【県央・島原地区1】 '!H14,-2)</f>
        <v>0</v>
      </c>
      <c r="H13" s="23">
        <f>ROUND('別表4【県央・島原地区1】 '!I14,-2)</f>
        <v>0</v>
      </c>
      <c r="I13" s="23">
        <f>ROUND('別表4【県央・島原地区1】 '!J14,-2)</f>
        <v>0</v>
      </c>
      <c r="J13" s="23">
        <f>ROUND('別表4【県央・島原地区1】 '!K14,-2)</f>
        <v>0</v>
      </c>
      <c r="K13" s="24">
        <f t="shared" si="0"/>
        <v>700</v>
      </c>
    </row>
    <row r="14" spans="1:14" x14ac:dyDescent="0.2">
      <c r="A14" s="184"/>
      <c r="B14" s="182"/>
      <c r="C14" s="22" t="s">
        <v>19</v>
      </c>
      <c r="D14" s="23">
        <f t="shared" si="1"/>
        <v>15</v>
      </c>
      <c r="E14" s="23">
        <f>'別表4【県央・島原地区1】 '!F15</f>
        <v>100</v>
      </c>
      <c r="F14" s="23">
        <f>ROUND('別表4【県央・島原地区1】 '!G15,-2)</f>
        <v>700</v>
      </c>
      <c r="G14" s="23">
        <f>ROUND('別表4【県央・島原地区1】 '!H15,-2)</f>
        <v>0</v>
      </c>
      <c r="H14" s="23">
        <f>ROUND('別表4【県央・島原地区1】 '!I15,-2)</f>
        <v>0</v>
      </c>
      <c r="I14" s="23">
        <f>ROUND('別表4【県央・島原地区1】 '!J15,-2)</f>
        <v>0</v>
      </c>
      <c r="J14" s="23">
        <f>ROUND('別表4【県央・島原地区1】 '!K15,-2)</f>
        <v>0</v>
      </c>
      <c r="K14" s="24">
        <f t="shared" si="0"/>
        <v>700</v>
      </c>
    </row>
    <row r="15" spans="1:14" x14ac:dyDescent="0.2">
      <c r="A15" s="184"/>
      <c r="B15" s="182"/>
      <c r="C15" s="22" t="s">
        <v>20</v>
      </c>
      <c r="D15" s="23">
        <f t="shared" si="1"/>
        <v>15</v>
      </c>
      <c r="E15" s="23">
        <f>'別表4【県央・島原地区1】 '!F16</f>
        <v>100</v>
      </c>
      <c r="F15" s="23">
        <f>ROUND('別表4【県央・島原地区1】 '!G16,-2)</f>
        <v>700</v>
      </c>
      <c r="G15" s="23">
        <f>ROUND('別表4【県央・島原地区1】 '!H16,-2)</f>
        <v>0</v>
      </c>
      <c r="H15" s="23">
        <f>ROUND('別表4【県央・島原地区1】 '!I16,-2)</f>
        <v>0</v>
      </c>
      <c r="I15" s="23">
        <f>ROUND('別表4【県央・島原地区1】 '!J16,-2)</f>
        <v>0</v>
      </c>
      <c r="J15" s="23">
        <f>ROUND('別表4【県央・島原地区1】 '!K16,-2)</f>
        <v>0</v>
      </c>
      <c r="K15" s="24">
        <f t="shared" si="0"/>
        <v>700</v>
      </c>
      <c r="M15" s="1" t="s">
        <v>364</v>
      </c>
      <c r="N15" s="1" t="s">
        <v>360</v>
      </c>
    </row>
    <row r="16" spans="1:14" ht="13.2" thickBot="1" x14ac:dyDescent="0.25">
      <c r="A16" s="184"/>
      <c r="B16" s="186"/>
      <c r="C16" s="22" t="s">
        <v>21</v>
      </c>
      <c r="D16" s="23">
        <f t="shared" si="1"/>
        <v>15</v>
      </c>
      <c r="E16" s="23">
        <f>'別表4【県央・島原地区1】 '!F17</f>
        <v>100</v>
      </c>
      <c r="F16" s="23">
        <f>ROUND('別表4【県央・島原地区1】 '!G17,-2)</f>
        <v>800</v>
      </c>
      <c r="G16" s="23">
        <f>ROUND('別表4【県央・島原地区1】 '!H17,-2)</f>
        <v>0</v>
      </c>
      <c r="H16" s="23">
        <f>ROUND('別表4【県央・島原地区1】 '!I17,-2)</f>
        <v>0</v>
      </c>
      <c r="I16" s="23">
        <f>ROUND('別表4【県央・島原地区1】 '!J17,-2)</f>
        <v>0</v>
      </c>
      <c r="J16" s="23">
        <f>ROUND('別表4【県央・島原地区1】 '!K17,-2)</f>
        <v>0</v>
      </c>
      <c r="K16" s="24">
        <f t="shared" si="0"/>
        <v>800</v>
      </c>
      <c r="M16" s="21">
        <f>D5</f>
        <v>15</v>
      </c>
      <c r="N16" s="21">
        <f>SUM(K5:K16)</f>
        <v>10100</v>
      </c>
    </row>
    <row r="17" spans="1:14" ht="12.6" customHeight="1" x14ac:dyDescent="0.2">
      <c r="A17" s="183">
        <v>2</v>
      </c>
      <c r="B17" s="181" t="s">
        <v>340</v>
      </c>
      <c r="C17" s="18" t="s">
        <v>41</v>
      </c>
      <c r="D17" s="19">
        <f>'別表4【県央・島原地区1】 '!D29</f>
        <v>159</v>
      </c>
      <c r="E17" s="19">
        <f>'別表4【県央・島原地区1】 '!F18</f>
        <v>100</v>
      </c>
      <c r="F17" s="19">
        <f>ROUND('別表4【県央・島原地区1】 '!G18,-2)</f>
        <v>2800</v>
      </c>
      <c r="G17" s="19">
        <f>ROUND('別表4【県央・島原地区1】 '!H18,-2)</f>
        <v>0</v>
      </c>
      <c r="H17" s="19">
        <f>ROUND('別表4【県央・島原地区1】 '!I18,-2)</f>
        <v>0</v>
      </c>
      <c r="I17" s="19">
        <f>ROUND('別表4【県央・島原地区1】 '!J18,-2)</f>
        <v>0</v>
      </c>
      <c r="J17" s="19">
        <f>ROUND('別表4【県央・島原地区1】 '!K18,-2)</f>
        <v>0</v>
      </c>
      <c r="K17" s="20">
        <f>SUM(F17:J17)</f>
        <v>2800</v>
      </c>
      <c r="N17" s="21"/>
    </row>
    <row r="18" spans="1:14" x14ac:dyDescent="0.2">
      <c r="A18" s="184"/>
      <c r="B18" s="182"/>
      <c r="C18" s="22" t="s">
        <v>40</v>
      </c>
      <c r="D18" s="23">
        <f>D17</f>
        <v>159</v>
      </c>
      <c r="E18" s="23">
        <f>'別表4【県央・島原地区1】 '!F19</f>
        <v>100</v>
      </c>
      <c r="F18" s="23">
        <f>ROUND('別表4【県央・島原地区1】 '!G19,-2)</f>
        <v>2700</v>
      </c>
      <c r="G18" s="23">
        <f>ROUND('別表4【県央・島原地区1】 '!H19,-2)</f>
        <v>0</v>
      </c>
      <c r="H18" s="23">
        <f>ROUND('別表4【県央・島原地区1】 '!I19,-2)</f>
        <v>0</v>
      </c>
      <c r="I18" s="23">
        <f>ROUND('別表4【県央・島原地区1】 '!J19,-2)</f>
        <v>0</v>
      </c>
      <c r="J18" s="23">
        <f>ROUND('別表4【県央・島原地区1】 '!K19,-2)</f>
        <v>0</v>
      </c>
      <c r="K18" s="24">
        <f t="shared" ref="K18:K41" si="2">SUM(F18:J18)</f>
        <v>2700</v>
      </c>
    </row>
    <row r="19" spans="1:14" x14ac:dyDescent="0.2">
      <c r="A19" s="184"/>
      <c r="B19" s="182"/>
      <c r="C19" s="22" t="s">
        <v>12</v>
      </c>
      <c r="D19" s="23">
        <f t="shared" ref="D19:D28" si="3">D18</f>
        <v>159</v>
      </c>
      <c r="E19" s="23">
        <f>'別表4【県央・島原地区1】 '!F20</f>
        <v>100</v>
      </c>
      <c r="F19" s="23">
        <f>ROUND('別表4【県央・島原地区1】 '!G20,-2)</f>
        <v>3000</v>
      </c>
      <c r="G19" s="23">
        <f>ROUND('別表4【県央・島原地区1】 '!H20,-2)</f>
        <v>0</v>
      </c>
      <c r="H19" s="23">
        <f>ROUND('別表4【県央・島原地区1】 '!I20,-2)</f>
        <v>0</v>
      </c>
      <c r="I19" s="23">
        <f>ROUND('別表4【県央・島原地区1】 '!J20,-2)</f>
        <v>0</v>
      </c>
      <c r="J19" s="23">
        <f>ROUND('別表4【県央・島原地区1】 '!K20,-2)</f>
        <v>0</v>
      </c>
      <c r="K19" s="24">
        <f t="shared" si="2"/>
        <v>3000</v>
      </c>
    </row>
    <row r="20" spans="1:14" x14ac:dyDescent="0.2">
      <c r="A20" s="184"/>
      <c r="B20" s="182"/>
      <c r="C20" s="22" t="s">
        <v>13</v>
      </c>
      <c r="D20" s="23">
        <f t="shared" si="3"/>
        <v>159</v>
      </c>
      <c r="E20" s="23">
        <f>'別表4【県央・島原地区1】 '!F21</f>
        <v>100</v>
      </c>
      <c r="F20" s="23">
        <f>ROUND('別表4【県央・島原地区1】 '!G21,-2)</f>
        <v>2700</v>
      </c>
      <c r="G20" s="23">
        <f>ROUND('別表4【県央・島原地区1】 '!H21,-2)</f>
        <v>0</v>
      </c>
      <c r="H20" s="23">
        <f>ROUND('別表4【県央・島原地区1】 '!I21,-2)</f>
        <v>0</v>
      </c>
      <c r="I20" s="23">
        <f>ROUND('別表4【県央・島原地区1】 '!J21,-2)</f>
        <v>0</v>
      </c>
      <c r="J20" s="23">
        <f>ROUND('別表4【県央・島原地区1】 '!K21,-2)</f>
        <v>0</v>
      </c>
      <c r="K20" s="24">
        <f t="shared" si="2"/>
        <v>2700</v>
      </c>
      <c r="L20" s="1" t="s">
        <v>23</v>
      </c>
    </row>
    <row r="21" spans="1:14" x14ac:dyDescent="0.2">
      <c r="A21" s="184"/>
      <c r="B21" s="182"/>
      <c r="C21" s="22" t="s">
        <v>14</v>
      </c>
      <c r="D21" s="23">
        <f t="shared" si="3"/>
        <v>159</v>
      </c>
      <c r="E21" s="23">
        <f>'別表4【県央・島原地区1】 '!F22</f>
        <v>100</v>
      </c>
      <c r="F21" s="23">
        <f>ROUND('別表4【県央・島原地区1】 '!G22,-2)</f>
        <v>2700</v>
      </c>
      <c r="G21" s="23">
        <f>ROUND('別表4【県央・島原地区1】 '!H22,-2)</f>
        <v>0</v>
      </c>
      <c r="H21" s="23">
        <f>ROUND('別表4【県央・島原地区1】 '!I22,-2)</f>
        <v>0</v>
      </c>
      <c r="I21" s="23">
        <f>ROUND('別表4【県央・島原地区1】 '!J22,-2)</f>
        <v>0</v>
      </c>
      <c r="J21" s="23">
        <f>ROUND('別表4【県央・島原地区1】 '!K22,-2)</f>
        <v>0</v>
      </c>
      <c r="K21" s="24">
        <f t="shared" si="2"/>
        <v>2700</v>
      </c>
      <c r="L21" s="1" t="s">
        <v>23</v>
      </c>
    </row>
    <row r="22" spans="1:14" x14ac:dyDescent="0.2">
      <c r="A22" s="184"/>
      <c r="B22" s="182"/>
      <c r="C22" s="22" t="s">
        <v>15</v>
      </c>
      <c r="D22" s="23">
        <f t="shared" si="3"/>
        <v>159</v>
      </c>
      <c r="E22" s="23">
        <f>'別表4【県央・島原地区1】 '!F23</f>
        <v>100</v>
      </c>
      <c r="F22" s="23">
        <f>ROUND('別表4【県央・島原地区1】 '!G23,-2)</f>
        <v>2700</v>
      </c>
      <c r="G22" s="23">
        <f>ROUND('別表4【県央・島原地区1】 '!H23,-2)</f>
        <v>0</v>
      </c>
      <c r="H22" s="23">
        <f>ROUND('別表4【県央・島原地区1】 '!I23,-2)</f>
        <v>0</v>
      </c>
      <c r="I22" s="23">
        <f>ROUND('別表4【県央・島原地区1】 '!J23,-2)</f>
        <v>0</v>
      </c>
      <c r="J22" s="23">
        <f>ROUND('別表4【県央・島原地区1】 '!K23,-2)</f>
        <v>0</v>
      </c>
      <c r="K22" s="24">
        <f t="shared" si="2"/>
        <v>2700</v>
      </c>
      <c r="L22" s="1" t="s">
        <v>23</v>
      </c>
    </row>
    <row r="23" spans="1:14" x14ac:dyDescent="0.2">
      <c r="A23" s="184"/>
      <c r="B23" s="182"/>
      <c r="C23" s="22" t="s">
        <v>16</v>
      </c>
      <c r="D23" s="23">
        <f t="shared" si="3"/>
        <v>159</v>
      </c>
      <c r="E23" s="23">
        <f>'別表4【県央・島原地区1】 '!F24</f>
        <v>100</v>
      </c>
      <c r="F23" s="23">
        <f>ROUND('別表4【県央・島原地区1】 '!G24,-2)</f>
        <v>1800</v>
      </c>
      <c r="G23" s="23">
        <f>ROUND('別表4【県央・島原地区1】 '!H24,-2)</f>
        <v>0</v>
      </c>
      <c r="H23" s="23">
        <f>ROUND('別表4【県央・島原地区1】 '!I24,-2)</f>
        <v>0</v>
      </c>
      <c r="I23" s="23">
        <f>ROUND('別表4【県央・島原地区1】 '!J24,-2)</f>
        <v>0</v>
      </c>
      <c r="J23" s="23">
        <f>ROUND('別表4【県央・島原地区1】 '!K24,-2)</f>
        <v>0</v>
      </c>
      <c r="K23" s="24">
        <f t="shared" si="2"/>
        <v>1800</v>
      </c>
    </row>
    <row r="24" spans="1:14" x14ac:dyDescent="0.2">
      <c r="A24" s="184"/>
      <c r="B24" s="182"/>
      <c r="C24" s="22" t="s">
        <v>17</v>
      </c>
      <c r="D24" s="23">
        <f t="shared" si="3"/>
        <v>159</v>
      </c>
      <c r="E24" s="23">
        <f>'別表4【県央・島原地区1】 '!F25</f>
        <v>100</v>
      </c>
      <c r="F24" s="23">
        <f>ROUND('別表4【県央・島原地区1】 '!G25,-2)</f>
        <v>1500</v>
      </c>
      <c r="G24" s="23">
        <f>ROUND('別表4【県央・島原地区1】 '!H25,-2)</f>
        <v>0</v>
      </c>
      <c r="H24" s="23">
        <f>ROUND('別表4【県央・島原地区1】 '!I25,-2)</f>
        <v>0</v>
      </c>
      <c r="I24" s="23">
        <f>ROUND('別表4【県央・島原地区1】 '!J25,-2)</f>
        <v>0</v>
      </c>
      <c r="J24" s="23">
        <f>ROUND('別表4【県央・島原地区1】 '!K25,-2)</f>
        <v>0</v>
      </c>
      <c r="K24" s="24">
        <f t="shared" si="2"/>
        <v>1500</v>
      </c>
    </row>
    <row r="25" spans="1:14" x14ac:dyDescent="0.2">
      <c r="A25" s="184"/>
      <c r="B25" s="182"/>
      <c r="C25" s="22" t="s">
        <v>18</v>
      </c>
      <c r="D25" s="23">
        <f t="shared" si="3"/>
        <v>159</v>
      </c>
      <c r="E25" s="23">
        <f>'別表4【県央・島原地区1】 '!F26</f>
        <v>100</v>
      </c>
      <c r="F25" s="23">
        <f>ROUND('別表4【県央・島原地区1】 '!G26,-2)</f>
        <v>1400</v>
      </c>
      <c r="G25" s="23">
        <f>ROUND('別表4【県央・島原地区1】 '!H26,-2)</f>
        <v>0</v>
      </c>
      <c r="H25" s="23">
        <f>ROUND('別表4【県央・島原地区1】 '!I26,-2)</f>
        <v>0</v>
      </c>
      <c r="I25" s="23">
        <f>ROUND('別表4【県央・島原地区1】 '!J26,-2)</f>
        <v>0</v>
      </c>
      <c r="J25" s="23">
        <f>ROUND('別表4【県央・島原地区1】 '!K26,-2)</f>
        <v>0</v>
      </c>
      <c r="K25" s="24">
        <f t="shared" si="2"/>
        <v>1400</v>
      </c>
    </row>
    <row r="26" spans="1:14" x14ac:dyDescent="0.2">
      <c r="A26" s="184"/>
      <c r="B26" s="182"/>
      <c r="C26" s="22" t="s">
        <v>19</v>
      </c>
      <c r="D26" s="23">
        <f t="shared" si="3"/>
        <v>159</v>
      </c>
      <c r="E26" s="23">
        <f>'別表4【県央・島原地区1】 '!F27</f>
        <v>100</v>
      </c>
      <c r="F26" s="23">
        <f>ROUND('別表4【県央・島原地区1】 '!G27,-2)</f>
        <v>1500</v>
      </c>
      <c r="G26" s="23">
        <f>ROUND('別表4【県央・島原地区1】 '!H27,-2)</f>
        <v>0</v>
      </c>
      <c r="H26" s="23">
        <f>ROUND('別表4【県央・島原地区1】 '!I27,-2)</f>
        <v>0</v>
      </c>
      <c r="I26" s="23">
        <f>ROUND('別表4【県央・島原地区1】 '!J27,-2)</f>
        <v>0</v>
      </c>
      <c r="J26" s="23">
        <f>ROUND('別表4【県央・島原地区1】 '!K27,-2)</f>
        <v>0</v>
      </c>
      <c r="K26" s="24">
        <f t="shared" si="2"/>
        <v>1500</v>
      </c>
    </row>
    <row r="27" spans="1:14" x14ac:dyDescent="0.2">
      <c r="A27" s="184"/>
      <c r="B27" s="182"/>
      <c r="C27" s="22" t="s">
        <v>20</v>
      </c>
      <c r="D27" s="23">
        <f t="shared" si="3"/>
        <v>159</v>
      </c>
      <c r="E27" s="23">
        <f>'別表4【県央・島原地区1】 '!F28</f>
        <v>100</v>
      </c>
      <c r="F27" s="23">
        <f>ROUND('別表4【県央・島原地区1】 '!G28,-2)</f>
        <v>1200</v>
      </c>
      <c r="G27" s="23">
        <f>ROUND('別表4【県央・島原地区1】 '!H28,-2)</f>
        <v>0</v>
      </c>
      <c r="H27" s="23">
        <f>ROUND('別表4【県央・島原地区1】 '!I28,-2)</f>
        <v>0</v>
      </c>
      <c r="I27" s="23">
        <f>ROUND('別表4【県央・島原地区1】 '!J28,-2)</f>
        <v>0</v>
      </c>
      <c r="J27" s="23">
        <f>ROUND('別表4【県央・島原地区1】 '!K28,-2)</f>
        <v>0</v>
      </c>
      <c r="K27" s="24">
        <f t="shared" si="2"/>
        <v>1200</v>
      </c>
      <c r="M27" s="1" t="s">
        <v>364</v>
      </c>
      <c r="N27" s="1" t="s">
        <v>360</v>
      </c>
    </row>
    <row r="28" spans="1:14" ht="13.2" thickBot="1" x14ac:dyDescent="0.25">
      <c r="A28" s="184"/>
      <c r="B28" s="182"/>
      <c r="C28" s="22" t="s">
        <v>21</v>
      </c>
      <c r="D28" s="23">
        <f t="shared" si="3"/>
        <v>159</v>
      </c>
      <c r="E28" s="23">
        <f>'別表4【県央・島原地区1】 '!F29</f>
        <v>100</v>
      </c>
      <c r="F28" s="23">
        <f>ROUND('別表4【県央・島原地区1】 '!G29,-2)</f>
        <v>6800</v>
      </c>
      <c r="G28" s="23">
        <f>ROUND('別表4【県央・島原地区1】 '!H29,-2)</f>
        <v>0</v>
      </c>
      <c r="H28" s="23">
        <f>ROUND('別表4【県央・島原地区1】 '!I29,-2)</f>
        <v>0</v>
      </c>
      <c r="I28" s="23">
        <f>ROUND('別表4【県央・島原地区1】 '!J29,-2)</f>
        <v>0</v>
      </c>
      <c r="J28" s="23">
        <f>ROUND('別表4【県央・島原地区1】 '!K29,-2)</f>
        <v>0</v>
      </c>
      <c r="K28" s="24">
        <f t="shared" si="2"/>
        <v>6800</v>
      </c>
      <c r="M28" s="21">
        <f t="shared" ref="M28" si="4">D17</f>
        <v>159</v>
      </c>
      <c r="N28" s="21">
        <f t="shared" ref="N28" si="5">SUM(K17:K28)</f>
        <v>30800</v>
      </c>
    </row>
    <row r="29" spans="1:14" ht="12.6" customHeight="1" x14ac:dyDescent="0.2">
      <c r="A29" s="183">
        <v>3</v>
      </c>
      <c r="B29" s="181" t="s">
        <v>341</v>
      </c>
      <c r="C29" s="18" t="s">
        <v>41</v>
      </c>
      <c r="D29" s="19">
        <f>'別表4【県央・島原地区1】 '!D41</f>
        <v>85</v>
      </c>
      <c r="E29" s="19">
        <f>'別表4【県央・島原地区1】 '!F30</f>
        <v>100</v>
      </c>
      <c r="F29" s="19">
        <f>ROUND('別表4【県央・島原地区1】 '!G30,-2)</f>
        <v>11300</v>
      </c>
      <c r="G29" s="19">
        <f>ROUND('別表4【県央・島原地区1】 '!H30,-2)</f>
        <v>0</v>
      </c>
      <c r="H29" s="19">
        <f>ROUND('別表4【県央・島原地区1】 '!I30,-2)</f>
        <v>0</v>
      </c>
      <c r="I29" s="19">
        <f>ROUND('別表4【県央・島原地区1】 '!J30,-2)</f>
        <v>0</v>
      </c>
      <c r="J29" s="19">
        <f>ROUND('別表4【県央・島原地区1】 '!K30,-2)</f>
        <v>0</v>
      </c>
      <c r="K29" s="20">
        <f t="shared" si="2"/>
        <v>11300</v>
      </c>
      <c r="N29" s="21"/>
    </row>
    <row r="30" spans="1:14" x14ac:dyDescent="0.2">
      <c r="A30" s="184"/>
      <c r="B30" s="182"/>
      <c r="C30" s="22" t="s">
        <v>40</v>
      </c>
      <c r="D30" s="23">
        <f t="shared" ref="D30:D40" si="6">D29</f>
        <v>85</v>
      </c>
      <c r="E30" s="23">
        <f>'別表4【県央・島原地区1】 '!F31</f>
        <v>100</v>
      </c>
      <c r="F30" s="23">
        <f>ROUND('別表4【県央・島原地区1】 '!G31,-2)</f>
        <v>11700</v>
      </c>
      <c r="G30" s="23">
        <f>ROUND('別表4【県央・島原地区1】 '!H31,-2)</f>
        <v>0</v>
      </c>
      <c r="H30" s="23">
        <f>ROUND('別表4【県央・島原地区1】 '!I31,-2)</f>
        <v>0</v>
      </c>
      <c r="I30" s="23">
        <f>ROUND('別表4【県央・島原地区1】 '!J31,-2)</f>
        <v>0</v>
      </c>
      <c r="J30" s="23">
        <f>ROUND('別表4【県央・島原地区1】 '!K31,-2)</f>
        <v>0</v>
      </c>
      <c r="K30" s="24">
        <f t="shared" si="2"/>
        <v>11700</v>
      </c>
    </row>
    <row r="31" spans="1:14" x14ac:dyDescent="0.2">
      <c r="A31" s="184"/>
      <c r="B31" s="182"/>
      <c r="C31" s="22" t="s">
        <v>12</v>
      </c>
      <c r="D31" s="23">
        <f t="shared" si="6"/>
        <v>85</v>
      </c>
      <c r="E31" s="23">
        <f>'別表4【県央・島原地区1】 '!F32</f>
        <v>100</v>
      </c>
      <c r="F31" s="23">
        <f>ROUND('別表4【県央・島原地区1】 '!G32,-2)</f>
        <v>12800</v>
      </c>
      <c r="G31" s="23">
        <f>ROUND('別表4【県央・島原地区1】 '!H32,-2)</f>
        <v>0</v>
      </c>
      <c r="H31" s="23">
        <f>ROUND('別表4【県央・島原地区1】 '!I32,-2)</f>
        <v>0</v>
      </c>
      <c r="I31" s="23">
        <f>ROUND('別表4【県央・島原地区1】 '!J32,-2)</f>
        <v>0</v>
      </c>
      <c r="J31" s="23">
        <f>ROUND('別表4【県央・島原地区1】 '!K32,-2)</f>
        <v>0</v>
      </c>
      <c r="K31" s="24">
        <f t="shared" si="2"/>
        <v>12800</v>
      </c>
    </row>
    <row r="32" spans="1:14" x14ac:dyDescent="0.2">
      <c r="A32" s="184"/>
      <c r="B32" s="182"/>
      <c r="C32" s="22" t="s">
        <v>13</v>
      </c>
      <c r="D32" s="23">
        <f t="shared" si="6"/>
        <v>85</v>
      </c>
      <c r="E32" s="23">
        <f>'別表4【県央・島原地区1】 '!F33</f>
        <v>100</v>
      </c>
      <c r="F32" s="23">
        <f>ROUND('別表4【県央・島原地区1】 '!G33,-2)</f>
        <v>18000</v>
      </c>
      <c r="G32" s="23">
        <f>ROUND('別表4【県央・島原地区1】 '!H33,-2)</f>
        <v>0</v>
      </c>
      <c r="H32" s="23">
        <f>ROUND('別表4【県央・島原地区1】 '!I33,-2)</f>
        <v>0</v>
      </c>
      <c r="I32" s="23">
        <f>ROUND('別表4【県央・島原地区1】 '!J33,-2)</f>
        <v>0</v>
      </c>
      <c r="J32" s="23">
        <f>ROUND('別表4【県央・島原地区1】 '!K33,-2)</f>
        <v>0</v>
      </c>
      <c r="K32" s="24">
        <f t="shared" si="2"/>
        <v>18000</v>
      </c>
      <c r="L32" s="1" t="s">
        <v>23</v>
      </c>
    </row>
    <row r="33" spans="1:14" x14ac:dyDescent="0.2">
      <c r="A33" s="184"/>
      <c r="B33" s="182"/>
      <c r="C33" s="22" t="s">
        <v>14</v>
      </c>
      <c r="D33" s="23">
        <f t="shared" si="6"/>
        <v>85</v>
      </c>
      <c r="E33" s="23">
        <f>'別表4【県央・島原地区1】 '!F34</f>
        <v>100</v>
      </c>
      <c r="F33" s="23">
        <f>ROUND('別表4【県央・島原地区1】 '!G34,-2)</f>
        <v>18000</v>
      </c>
      <c r="G33" s="23">
        <f>ROUND('別表4【県央・島原地区1】 '!H34,-2)</f>
        <v>0</v>
      </c>
      <c r="H33" s="23">
        <f>ROUND('別表4【県央・島原地区1】 '!I34,-2)</f>
        <v>0</v>
      </c>
      <c r="I33" s="23">
        <f>ROUND('別表4【県央・島原地区1】 '!J34,-2)</f>
        <v>0</v>
      </c>
      <c r="J33" s="23">
        <f>ROUND('別表4【県央・島原地区1】 '!K34,-2)</f>
        <v>0</v>
      </c>
      <c r="K33" s="24">
        <f t="shared" si="2"/>
        <v>18000</v>
      </c>
      <c r="L33" s="1" t="s">
        <v>23</v>
      </c>
    </row>
    <row r="34" spans="1:14" x14ac:dyDescent="0.2">
      <c r="A34" s="184"/>
      <c r="B34" s="182"/>
      <c r="C34" s="22" t="s">
        <v>15</v>
      </c>
      <c r="D34" s="23">
        <f t="shared" si="6"/>
        <v>85</v>
      </c>
      <c r="E34" s="23">
        <f>'別表4【県央・島原地区1】 '!F35</f>
        <v>100</v>
      </c>
      <c r="F34" s="23">
        <f>ROUND('別表4【県央・島原地区1】 '!G35,-2)</f>
        <v>17800</v>
      </c>
      <c r="G34" s="23">
        <f>ROUND('別表4【県央・島原地区1】 '!H35,-2)</f>
        <v>0</v>
      </c>
      <c r="H34" s="23">
        <f>ROUND('別表4【県央・島原地区1】 '!I35,-2)</f>
        <v>0</v>
      </c>
      <c r="I34" s="23">
        <f>ROUND('別表4【県央・島原地区1】 '!J35,-2)</f>
        <v>0</v>
      </c>
      <c r="J34" s="23">
        <f>ROUND('別表4【県央・島原地区1】 '!K35,-2)</f>
        <v>0</v>
      </c>
      <c r="K34" s="24">
        <f t="shared" si="2"/>
        <v>17800</v>
      </c>
      <c r="L34" s="1" t="s">
        <v>23</v>
      </c>
    </row>
    <row r="35" spans="1:14" x14ac:dyDescent="0.2">
      <c r="A35" s="184"/>
      <c r="B35" s="182"/>
      <c r="C35" s="22" t="s">
        <v>16</v>
      </c>
      <c r="D35" s="23">
        <f t="shared" si="6"/>
        <v>85</v>
      </c>
      <c r="E35" s="23">
        <f>'別表4【県央・島原地区1】 '!F36</f>
        <v>100</v>
      </c>
      <c r="F35" s="23">
        <f>ROUND('別表4【県央・島原地区1】 '!G36,-2)</f>
        <v>12900</v>
      </c>
      <c r="G35" s="23">
        <f>ROUND('別表4【県央・島原地区1】 '!H36,-2)</f>
        <v>0</v>
      </c>
      <c r="H35" s="23">
        <f>ROUND('別表4【県央・島原地区1】 '!I36,-2)</f>
        <v>0</v>
      </c>
      <c r="I35" s="23">
        <f>ROUND('別表4【県央・島原地区1】 '!J36,-2)</f>
        <v>0</v>
      </c>
      <c r="J35" s="23">
        <f>ROUND('別表4【県央・島原地区1】 '!K36,-2)</f>
        <v>0</v>
      </c>
      <c r="K35" s="24">
        <f t="shared" si="2"/>
        <v>12900</v>
      </c>
    </row>
    <row r="36" spans="1:14" x14ac:dyDescent="0.2">
      <c r="A36" s="184"/>
      <c r="B36" s="182"/>
      <c r="C36" s="22" t="s">
        <v>17</v>
      </c>
      <c r="D36" s="23">
        <f t="shared" si="6"/>
        <v>85</v>
      </c>
      <c r="E36" s="23">
        <f>'別表4【県央・島原地区1】 '!F37</f>
        <v>100</v>
      </c>
      <c r="F36" s="23">
        <f>ROUND('別表4【県央・島原地区1】 '!G37,-2)</f>
        <v>12000</v>
      </c>
      <c r="G36" s="23">
        <f>ROUND('別表4【県央・島原地区1】 '!H37,-2)</f>
        <v>0</v>
      </c>
      <c r="H36" s="23">
        <f>ROUND('別表4【県央・島原地区1】 '!I37,-2)</f>
        <v>0</v>
      </c>
      <c r="I36" s="23">
        <f>ROUND('別表4【県央・島原地区1】 '!J37,-2)</f>
        <v>0</v>
      </c>
      <c r="J36" s="23">
        <f>ROUND('別表4【県央・島原地区1】 '!K37,-2)</f>
        <v>0</v>
      </c>
      <c r="K36" s="24">
        <f t="shared" si="2"/>
        <v>12000</v>
      </c>
    </row>
    <row r="37" spans="1:14" x14ac:dyDescent="0.2">
      <c r="A37" s="184"/>
      <c r="B37" s="182"/>
      <c r="C37" s="22" t="s">
        <v>18</v>
      </c>
      <c r="D37" s="23">
        <f t="shared" si="6"/>
        <v>85</v>
      </c>
      <c r="E37" s="23">
        <f>'別表4【県央・島原地区1】 '!F38</f>
        <v>100</v>
      </c>
      <c r="F37" s="23">
        <f>ROUND('別表4【県央・島原地区1】 '!G38,-2)</f>
        <v>14900</v>
      </c>
      <c r="G37" s="23">
        <f>ROUND('別表4【県央・島原地区1】 '!H38,-2)</f>
        <v>0</v>
      </c>
      <c r="H37" s="23">
        <f>ROUND('別表4【県央・島原地区1】 '!I38,-2)</f>
        <v>0</v>
      </c>
      <c r="I37" s="23">
        <f>ROUND('別表4【県央・島原地区1】 '!J38,-2)</f>
        <v>0</v>
      </c>
      <c r="J37" s="23">
        <f>ROUND('別表4【県央・島原地区1】 '!K38,-2)</f>
        <v>0</v>
      </c>
      <c r="K37" s="24">
        <f t="shared" si="2"/>
        <v>14900</v>
      </c>
    </row>
    <row r="38" spans="1:14" x14ac:dyDescent="0.2">
      <c r="A38" s="184"/>
      <c r="B38" s="182"/>
      <c r="C38" s="22" t="s">
        <v>19</v>
      </c>
      <c r="D38" s="23">
        <f t="shared" si="6"/>
        <v>85</v>
      </c>
      <c r="E38" s="23">
        <f>'別表4【県央・島原地区1】 '!F39</f>
        <v>100</v>
      </c>
      <c r="F38" s="23">
        <f>ROUND('別表4【県央・島原地区1】 '!G39,-2)</f>
        <v>18600</v>
      </c>
      <c r="G38" s="23">
        <f>ROUND('別表4【県央・島原地区1】 '!H39,-2)</f>
        <v>0</v>
      </c>
      <c r="H38" s="23">
        <f>ROUND('別表4【県央・島原地区1】 '!I39,-2)</f>
        <v>0</v>
      </c>
      <c r="I38" s="23">
        <f>ROUND('別表4【県央・島原地区1】 '!J39,-2)</f>
        <v>0</v>
      </c>
      <c r="J38" s="23">
        <f>ROUND('別表4【県央・島原地区1】 '!K39,-2)</f>
        <v>0</v>
      </c>
      <c r="K38" s="24">
        <f t="shared" si="2"/>
        <v>18600</v>
      </c>
    </row>
    <row r="39" spans="1:14" x14ac:dyDescent="0.2">
      <c r="A39" s="184"/>
      <c r="B39" s="182"/>
      <c r="C39" s="22" t="s">
        <v>20</v>
      </c>
      <c r="D39" s="23">
        <f t="shared" si="6"/>
        <v>85</v>
      </c>
      <c r="E39" s="23">
        <f>'別表4【県央・島原地区1】 '!F40</f>
        <v>100</v>
      </c>
      <c r="F39" s="23">
        <f>ROUND('別表4【県央・島原地区1】 '!G40,-2)</f>
        <v>16800</v>
      </c>
      <c r="G39" s="23">
        <f>ROUND('別表4【県央・島原地区1】 '!H40,-2)</f>
        <v>0</v>
      </c>
      <c r="H39" s="23">
        <f>ROUND('別表4【県央・島原地区1】 '!I40,-2)</f>
        <v>0</v>
      </c>
      <c r="I39" s="23">
        <f>ROUND('別表4【県央・島原地区1】 '!J40,-2)</f>
        <v>0</v>
      </c>
      <c r="J39" s="23">
        <f>ROUND('別表4【県央・島原地区1】 '!K40,-2)</f>
        <v>0</v>
      </c>
      <c r="K39" s="24">
        <f t="shared" si="2"/>
        <v>16800</v>
      </c>
      <c r="M39" s="1" t="s">
        <v>364</v>
      </c>
      <c r="N39" s="1" t="s">
        <v>360</v>
      </c>
    </row>
    <row r="40" spans="1:14" ht="13.2" thickBot="1" x14ac:dyDescent="0.25">
      <c r="A40" s="184"/>
      <c r="B40" s="182"/>
      <c r="C40" s="22" t="s">
        <v>21</v>
      </c>
      <c r="D40" s="23">
        <f t="shared" si="6"/>
        <v>85</v>
      </c>
      <c r="E40" s="23">
        <f>'別表4【県央・島原地区1】 '!F41</f>
        <v>100</v>
      </c>
      <c r="F40" s="23">
        <f>ROUND('別表4【県央・島原地区1】 '!G41,-2)</f>
        <v>14700</v>
      </c>
      <c r="G40" s="23">
        <f>ROUND('別表4【県央・島原地区1】 '!H41,-2)</f>
        <v>0</v>
      </c>
      <c r="H40" s="23">
        <f>ROUND('別表4【県央・島原地区1】 '!I41,-2)</f>
        <v>0</v>
      </c>
      <c r="I40" s="23">
        <f>ROUND('別表4【県央・島原地区1】 '!J41,-2)</f>
        <v>0</v>
      </c>
      <c r="J40" s="23">
        <f>ROUND('別表4【県央・島原地区1】 '!K41,-2)</f>
        <v>0</v>
      </c>
      <c r="K40" s="24">
        <f t="shared" si="2"/>
        <v>14700</v>
      </c>
      <c r="M40" s="21">
        <f t="shared" ref="M40" si="7">D29</f>
        <v>85</v>
      </c>
      <c r="N40" s="21">
        <f t="shared" ref="N40" si="8">SUM(K29:K40)</f>
        <v>179500</v>
      </c>
    </row>
    <row r="41" spans="1:14" ht="12.6" customHeight="1" x14ac:dyDescent="0.2">
      <c r="A41" s="183">
        <v>4</v>
      </c>
      <c r="B41" s="181" t="s">
        <v>342</v>
      </c>
      <c r="C41" s="18" t="s">
        <v>41</v>
      </c>
      <c r="D41" s="19">
        <f>'別表4【県央・島原地区1】 '!D53</f>
        <v>79</v>
      </c>
      <c r="E41" s="19">
        <f>'別表4【県央・島原地区1】 '!F42</f>
        <v>100</v>
      </c>
      <c r="F41" s="19">
        <f>ROUND('別表4【県央・島原地区1】 '!G42,-2)</f>
        <v>0</v>
      </c>
      <c r="G41" s="19">
        <f>ROUND('別表4【県央・島原地区1】 '!H42,-2)</f>
        <v>0</v>
      </c>
      <c r="H41" s="19">
        <f>ROUND('別表4【県央・島原地区1】 '!I42,-2)</f>
        <v>0</v>
      </c>
      <c r="I41" s="19">
        <f>ROUND('別表4【県央・島原地区1】 '!J42,-2)</f>
        <v>4600</v>
      </c>
      <c r="J41" s="19">
        <f>ROUND('別表4【県央・島原地区1】 '!K42,-2)</f>
        <v>4200</v>
      </c>
      <c r="K41" s="20">
        <f t="shared" si="2"/>
        <v>8800</v>
      </c>
      <c r="N41" s="21"/>
    </row>
    <row r="42" spans="1:14" x14ac:dyDescent="0.2">
      <c r="A42" s="184"/>
      <c r="B42" s="182"/>
      <c r="C42" s="22" t="s">
        <v>40</v>
      </c>
      <c r="D42" s="23">
        <f t="shared" ref="D42:D52" si="9">D41</f>
        <v>79</v>
      </c>
      <c r="E42" s="23">
        <f>'別表4【県央・島原地区1】 '!F43</f>
        <v>100</v>
      </c>
      <c r="F42" s="23">
        <f>ROUND('別表4【県央・島原地区1】 '!G43,-2)</f>
        <v>0</v>
      </c>
      <c r="G42" s="23">
        <f>ROUND('別表4【県央・島原地区1】 '!H43,-2)</f>
        <v>0</v>
      </c>
      <c r="H42" s="23">
        <f>ROUND('別表4【県央・島原地区1】 '!I43,-2)</f>
        <v>0</v>
      </c>
      <c r="I42" s="23">
        <f>ROUND('別表4【県央・島原地区1】 '!J43,-2)</f>
        <v>4600</v>
      </c>
      <c r="J42" s="23">
        <f>ROUND('別表4【県央・島原地区1】 '!K43,-2)</f>
        <v>4700</v>
      </c>
      <c r="K42" s="24">
        <f t="shared" ref="K42:K105" si="10">SUM(F42:J42)</f>
        <v>9300</v>
      </c>
    </row>
    <row r="43" spans="1:14" x14ac:dyDescent="0.2">
      <c r="A43" s="184"/>
      <c r="B43" s="182"/>
      <c r="C43" s="22" t="s">
        <v>12</v>
      </c>
      <c r="D43" s="23">
        <f t="shared" si="9"/>
        <v>79</v>
      </c>
      <c r="E43" s="23">
        <f>'別表4【県央・島原地区1】 '!F44</f>
        <v>100</v>
      </c>
      <c r="F43" s="23">
        <f>ROUND('別表4【県央・島原地区1】 '!G44,-2)</f>
        <v>0</v>
      </c>
      <c r="G43" s="23">
        <f>ROUND('別表4【県央・島原地区1】 '!H44,-2)</f>
        <v>0</v>
      </c>
      <c r="H43" s="23">
        <f>ROUND('別表4【県央・島原地区1】 '!I44,-2)</f>
        <v>0</v>
      </c>
      <c r="I43" s="23">
        <f>ROUND('別表4【県央・島原地区1】 '!J44,-2)</f>
        <v>5600</v>
      </c>
      <c r="J43" s="23">
        <f>ROUND('別表4【県央・島原地区1】 '!K44,-2)</f>
        <v>4400</v>
      </c>
      <c r="K43" s="24">
        <f t="shared" si="10"/>
        <v>10000</v>
      </c>
    </row>
    <row r="44" spans="1:14" x14ac:dyDescent="0.2">
      <c r="A44" s="184"/>
      <c r="B44" s="182"/>
      <c r="C44" s="22" t="s">
        <v>13</v>
      </c>
      <c r="D44" s="23">
        <f t="shared" si="9"/>
        <v>79</v>
      </c>
      <c r="E44" s="23">
        <f>'別表4【県央・島原地区1】 '!F45</f>
        <v>100</v>
      </c>
      <c r="F44" s="23">
        <f>ROUND('別表4【県央・島原地区1】 '!G45,-2)</f>
        <v>0</v>
      </c>
      <c r="G44" s="23">
        <f>ROUND('別表4【県央・島原地区1】 '!H45,-2)</f>
        <v>1600</v>
      </c>
      <c r="H44" s="23">
        <f>ROUND('別表4【県央・島原地区1】 '!I45,-2)</f>
        <v>7400</v>
      </c>
      <c r="I44" s="23">
        <f>ROUND('別表4【県央・島原地区1】 '!J45,-2)</f>
        <v>0</v>
      </c>
      <c r="J44" s="23">
        <f>ROUND('別表4【県央・島原地区1】 '!K45,-2)</f>
        <v>6800</v>
      </c>
      <c r="K44" s="24">
        <f t="shared" si="10"/>
        <v>15800</v>
      </c>
      <c r="L44" s="1" t="s">
        <v>23</v>
      </c>
    </row>
    <row r="45" spans="1:14" x14ac:dyDescent="0.2">
      <c r="A45" s="184"/>
      <c r="B45" s="182"/>
      <c r="C45" s="22" t="s">
        <v>14</v>
      </c>
      <c r="D45" s="23">
        <f t="shared" si="9"/>
        <v>79</v>
      </c>
      <c r="E45" s="23">
        <f>'別表4【県央・島原地区1】 '!F46</f>
        <v>100</v>
      </c>
      <c r="F45" s="23">
        <f>ROUND('別表4【県央・島原地区1】 '!G46,-2)</f>
        <v>0</v>
      </c>
      <c r="G45" s="23">
        <f>ROUND('別表4【県央・島原地区1】 '!H46,-2)</f>
        <v>1400</v>
      </c>
      <c r="H45" s="23">
        <f>ROUND('別表4【県央・島原地区1】 '!I46,-2)</f>
        <v>5800</v>
      </c>
      <c r="I45" s="23">
        <f>ROUND('別表4【県央・島原地区1】 '!J46,-2)</f>
        <v>0</v>
      </c>
      <c r="J45" s="23">
        <f>ROUND('別表4【県央・島原地区1】 '!K46,-2)</f>
        <v>5500</v>
      </c>
      <c r="K45" s="24">
        <f t="shared" si="10"/>
        <v>12700</v>
      </c>
      <c r="L45" s="1" t="s">
        <v>23</v>
      </c>
    </row>
    <row r="46" spans="1:14" x14ac:dyDescent="0.2">
      <c r="A46" s="184"/>
      <c r="B46" s="182"/>
      <c r="C46" s="22" t="s">
        <v>15</v>
      </c>
      <c r="D46" s="23">
        <f t="shared" si="9"/>
        <v>79</v>
      </c>
      <c r="E46" s="23">
        <f>'別表4【県央・島原地区1】 '!F47</f>
        <v>100</v>
      </c>
      <c r="F46" s="23">
        <f>ROUND('別表4【県央・島原地区1】 '!G47,-2)</f>
        <v>0</v>
      </c>
      <c r="G46" s="23">
        <f>ROUND('別表4【県央・島原地区1】 '!H47,-2)</f>
        <v>1300</v>
      </c>
      <c r="H46" s="23">
        <f>ROUND('別表4【県央・島原地区1】 '!I47,-2)</f>
        <v>5700</v>
      </c>
      <c r="I46" s="23">
        <f>ROUND('別表4【県央・島原地区1】 '!J47,-2)</f>
        <v>0</v>
      </c>
      <c r="J46" s="23">
        <f>ROUND('別表4【県央・島原地区1】 '!K47,-2)</f>
        <v>6400</v>
      </c>
      <c r="K46" s="24">
        <f t="shared" si="10"/>
        <v>13400</v>
      </c>
      <c r="L46" s="1" t="s">
        <v>23</v>
      </c>
    </row>
    <row r="47" spans="1:14" x14ac:dyDescent="0.2">
      <c r="A47" s="184"/>
      <c r="B47" s="182"/>
      <c r="C47" s="22" t="s">
        <v>16</v>
      </c>
      <c r="D47" s="23">
        <f t="shared" si="9"/>
        <v>79</v>
      </c>
      <c r="E47" s="23">
        <f>'別表4【県央・島原地区1】 '!F48</f>
        <v>100</v>
      </c>
      <c r="F47" s="23">
        <f>ROUND('別表4【県央・島原地区1】 '!G48,-2)</f>
        <v>0</v>
      </c>
      <c r="G47" s="23">
        <f>ROUND('別表4【県央・島原地区1】 '!H48,-2)</f>
        <v>0</v>
      </c>
      <c r="H47" s="23">
        <f>ROUND('別表4【県央・島原地区1】 '!I48,-2)</f>
        <v>0</v>
      </c>
      <c r="I47" s="23">
        <f>ROUND('別表4【県央・島原地区1】 '!J48,-2)</f>
        <v>5500</v>
      </c>
      <c r="J47" s="23">
        <f>ROUND('別表4【県央・島原地区1】 '!K48,-2)</f>
        <v>4100</v>
      </c>
      <c r="K47" s="24">
        <f t="shared" si="10"/>
        <v>9600</v>
      </c>
    </row>
    <row r="48" spans="1:14" x14ac:dyDescent="0.2">
      <c r="A48" s="184"/>
      <c r="B48" s="182"/>
      <c r="C48" s="22" t="s">
        <v>17</v>
      </c>
      <c r="D48" s="23">
        <f t="shared" si="9"/>
        <v>79</v>
      </c>
      <c r="E48" s="23">
        <f>'別表4【県央・島原地区1】 '!F49</f>
        <v>100</v>
      </c>
      <c r="F48" s="23">
        <f>ROUND('別表4【県央・島原地区1】 '!G49,-2)</f>
        <v>0</v>
      </c>
      <c r="G48" s="23">
        <f>ROUND('別表4【県央・島原地区1】 '!H49,-2)</f>
        <v>0</v>
      </c>
      <c r="H48" s="23">
        <f>ROUND('別表4【県央・島原地区1】 '!I49,-2)</f>
        <v>0</v>
      </c>
      <c r="I48" s="23">
        <f>ROUND('別表4【県央・島原地区1】 '!J49,-2)</f>
        <v>5100</v>
      </c>
      <c r="J48" s="23">
        <f>ROUND('別表4【県央・島原地区1】 '!K49,-2)</f>
        <v>4100</v>
      </c>
      <c r="K48" s="24">
        <f t="shared" si="10"/>
        <v>9200</v>
      </c>
    </row>
    <row r="49" spans="1:14" x14ac:dyDescent="0.2">
      <c r="A49" s="184"/>
      <c r="B49" s="182"/>
      <c r="C49" s="22" t="s">
        <v>18</v>
      </c>
      <c r="D49" s="23">
        <f t="shared" si="9"/>
        <v>79</v>
      </c>
      <c r="E49" s="23">
        <f>'別表4【県央・島原地区1】 '!F50</f>
        <v>100</v>
      </c>
      <c r="F49" s="23">
        <f>ROUND('別表4【県央・島原地区1】 '!G50,-2)</f>
        <v>0</v>
      </c>
      <c r="G49" s="23">
        <f>ROUND('別表4【県央・島原地区1】 '!H50,-2)</f>
        <v>0</v>
      </c>
      <c r="H49" s="23">
        <f>ROUND('別表4【県央・島原地区1】 '!I50,-2)</f>
        <v>0</v>
      </c>
      <c r="I49" s="23">
        <f>ROUND('別表4【県央・島原地区1】 '!J50,-2)</f>
        <v>6400</v>
      </c>
      <c r="J49" s="23">
        <f>ROUND('別表4【県央・島原地区1】 '!K50,-2)</f>
        <v>6100</v>
      </c>
      <c r="K49" s="24">
        <f t="shared" si="10"/>
        <v>12500</v>
      </c>
    </row>
    <row r="50" spans="1:14" x14ac:dyDescent="0.2">
      <c r="A50" s="184"/>
      <c r="B50" s="182"/>
      <c r="C50" s="22" t="s">
        <v>19</v>
      </c>
      <c r="D50" s="23">
        <f t="shared" si="9"/>
        <v>79</v>
      </c>
      <c r="E50" s="23">
        <f>'別表4【県央・島原地区1】 '!F51</f>
        <v>100</v>
      </c>
      <c r="F50" s="23">
        <f>ROUND('別表4【県央・島原地区1】 '!G51,-2)</f>
        <v>0</v>
      </c>
      <c r="G50" s="23">
        <f>ROUND('別表4【県央・島原地区1】 '!H51,-2)</f>
        <v>0</v>
      </c>
      <c r="H50" s="23">
        <f>ROUND('別表4【県央・島原地区1】 '!I51,-2)</f>
        <v>0</v>
      </c>
      <c r="I50" s="23">
        <f>ROUND('別表4【県央・島原地区1】 '!J51,-2)</f>
        <v>7300</v>
      </c>
      <c r="J50" s="23">
        <f>ROUND('別表4【県央・島原地区1】 '!K51,-2)</f>
        <v>7800</v>
      </c>
      <c r="K50" s="24">
        <f t="shared" si="10"/>
        <v>15100</v>
      </c>
    </row>
    <row r="51" spans="1:14" x14ac:dyDescent="0.2">
      <c r="A51" s="184"/>
      <c r="B51" s="182"/>
      <c r="C51" s="22" t="s">
        <v>20</v>
      </c>
      <c r="D51" s="23">
        <f t="shared" si="9"/>
        <v>79</v>
      </c>
      <c r="E51" s="23">
        <f>'別表4【県央・島原地区1】 '!F52</f>
        <v>100</v>
      </c>
      <c r="F51" s="23">
        <f>ROUND('別表4【県央・島原地区1】 '!G52,-2)</f>
        <v>0</v>
      </c>
      <c r="G51" s="23">
        <f>ROUND('別表4【県央・島原地区1】 '!H52,-2)</f>
        <v>0</v>
      </c>
      <c r="H51" s="23">
        <f>ROUND('別表4【県央・島原地区1】 '!I52,-2)</f>
        <v>0</v>
      </c>
      <c r="I51" s="23">
        <f>ROUND('別表4【県央・島原地区1】 '!J52,-2)</f>
        <v>6700</v>
      </c>
      <c r="J51" s="23">
        <f>ROUND('別表4【県央・島原地区1】 '!K52,-2)</f>
        <v>7400</v>
      </c>
      <c r="K51" s="24">
        <f t="shared" si="10"/>
        <v>14100</v>
      </c>
      <c r="M51" s="1" t="s">
        <v>364</v>
      </c>
      <c r="N51" s="1" t="s">
        <v>360</v>
      </c>
    </row>
    <row r="52" spans="1:14" ht="13.2" thickBot="1" x14ac:dyDescent="0.25">
      <c r="A52" s="184"/>
      <c r="B52" s="186"/>
      <c r="C52" s="22" t="s">
        <v>21</v>
      </c>
      <c r="D52" s="23">
        <f t="shared" si="9"/>
        <v>79</v>
      </c>
      <c r="E52" s="23">
        <f>'別表4【県央・島原地区1】 '!F53</f>
        <v>100</v>
      </c>
      <c r="F52" s="23">
        <f>ROUND('別表4【県央・島原地区1】 '!G53,-2)</f>
        <v>0</v>
      </c>
      <c r="G52" s="23">
        <f>ROUND('別表4【県央・島原地区1】 '!H53,-2)</f>
        <v>0</v>
      </c>
      <c r="H52" s="23">
        <f>ROUND('別表4【県央・島原地区1】 '!I53,-2)</f>
        <v>0</v>
      </c>
      <c r="I52" s="23">
        <f>ROUND('別表4【県央・島原地区1】 '!J53,-2)</f>
        <v>5200</v>
      </c>
      <c r="J52" s="23">
        <f>ROUND('別表4【県央・島原地区1】 '!K53,-2)</f>
        <v>5000</v>
      </c>
      <c r="K52" s="24">
        <f t="shared" si="10"/>
        <v>10200</v>
      </c>
      <c r="M52" s="21">
        <f t="shared" ref="M52" si="11">D41</f>
        <v>79</v>
      </c>
      <c r="N52" s="21">
        <f t="shared" ref="N52" si="12">SUM(K41:K52)</f>
        <v>140700</v>
      </c>
    </row>
    <row r="53" spans="1:14" ht="12.6" customHeight="1" x14ac:dyDescent="0.2">
      <c r="A53" s="183">
        <v>5</v>
      </c>
      <c r="B53" s="181" t="s">
        <v>344</v>
      </c>
      <c r="C53" s="18" t="s">
        <v>41</v>
      </c>
      <c r="D53" s="19">
        <f>'別表4【県央・島原地区1】 '!D65</f>
        <v>28</v>
      </c>
      <c r="E53" s="19">
        <f>'別表4【県央・島原地区1】 '!F54</f>
        <v>100</v>
      </c>
      <c r="F53" s="19">
        <f>ROUND('別表4【県央・島原地区1】 '!G54,-2)</f>
        <v>2600</v>
      </c>
      <c r="G53" s="19">
        <f>ROUND('別表4【県央・島原地区1】 '!H54,-2)</f>
        <v>0</v>
      </c>
      <c r="H53" s="19">
        <f>ROUND('別表4【県央・島原地区1】 '!I54,-2)</f>
        <v>0</v>
      </c>
      <c r="I53" s="19">
        <f>ROUND('別表4【県央・島原地区1】 '!J54,-2)</f>
        <v>0</v>
      </c>
      <c r="J53" s="19">
        <f>ROUND('別表4【県央・島原地区1】 '!K54,-2)</f>
        <v>0</v>
      </c>
      <c r="K53" s="20">
        <f t="shared" si="10"/>
        <v>2600</v>
      </c>
      <c r="N53" s="21"/>
    </row>
    <row r="54" spans="1:14" x14ac:dyDescent="0.2">
      <c r="A54" s="184"/>
      <c r="B54" s="182"/>
      <c r="C54" s="22" t="s">
        <v>40</v>
      </c>
      <c r="D54" s="23">
        <f t="shared" ref="D54:D64" si="13">D53</f>
        <v>28</v>
      </c>
      <c r="E54" s="23">
        <f>'別表4【県央・島原地区1】 '!F55</f>
        <v>100</v>
      </c>
      <c r="F54" s="23">
        <f>ROUND('別表4【県央・島原地区1】 '!G55,-2)</f>
        <v>2000</v>
      </c>
      <c r="G54" s="23">
        <f>ROUND('別表4【県央・島原地区1】 '!H55,-2)</f>
        <v>0</v>
      </c>
      <c r="H54" s="23">
        <f>ROUND('別表4【県央・島原地区1】 '!I55,-2)</f>
        <v>0</v>
      </c>
      <c r="I54" s="23">
        <f>ROUND('別表4【県央・島原地区1】 '!J55,-2)</f>
        <v>0</v>
      </c>
      <c r="J54" s="23">
        <f>ROUND('別表4【県央・島原地区1】 '!K55,-2)</f>
        <v>0</v>
      </c>
      <c r="K54" s="24">
        <f t="shared" si="10"/>
        <v>2000</v>
      </c>
    </row>
    <row r="55" spans="1:14" x14ac:dyDescent="0.2">
      <c r="A55" s="184"/>
      <c r="B55" s="182"/>
      <c r="C55" s="22" t="s">
        <v>12</v>
      </c>
      <c r="D55" s="23">
        <f t="shared" si="13"/>
        <v>28</v>
      </c>
      <c r="E55" s="23">
        <f>'別表4【県央・島原地区1】 '!F56</f>
        <v>100</v>
      </c>
      <c r="F55" s="23">
        <f>ROUND('別表4【県央・島原地区1】 '!G56,-2)</f>
        <v>2300</v>
      </c>
      <c r="G55" s="23">
        <f>ROUND('別表4【県央・島原地区1】 '!H56,-2)</f>
        <v>0</v>
      </c>
      <c r="H55" s="23">
        <f>ROUND('別表4【県央・島原地区1】 '!I56,-2)</f>
        <v>0</v>
      </c>
      <c r="I55" s="23">
        <f>ROUND('別表4【県央・島原地区1】 '!J56,-2)</f>
        <v>0</v>
      </c>
      <c r="J55" s="23">
        <f>ROUND('別表4【県央・島原地区1】 '!K56,-2)</f>
        <v>0</v>
      </c>
      <c r="K55" s="24">
        <f t="shared" si="10"/>
        <v>2300</v>
      </c>
    </row>
    <row r="56" spans="1:14" x14ac:dyDescent="0.2">
      <c r="A56" s="184"/>
      <c r="B56" s="182"/>
      <c r="C56" s="22" t="s">
        <v>13</v>
      </c>
      <c r="D56" s="23">
        <f t="shared" si="13"/>
        <v>28</v>
      </c>
      <c r="E56" s="23">
        <f>'別表4【県央・島原地区1】 '!F57</f>
        <v>100</v>
      </c>
      <c r="F56" s="23">
        <f>ROUND('別表4【県央・島原地区1】 '!G57,-2)</f>
        <v>3800</v>
      </c>
      <c r="G56" s="23">
        <f>ROUND('別表4【県央・島原地区1】 '!H57,-2)</f>
        <v>0</v>
      </c>
      <c r="H56" s="23">
        <f>ROUND('別表4【県央・島原地区1】 '!I57,-2)</f>
        <v>0</v>
      </c>
      <c r="I56" s="23">
        <f>ROUND('別表4【県央・島原地区1】 '!J57,-2)</f>
        <v>0</v>
      </c>
      <c r="J56" s="23">
        <f>ROUND('別表4【県央・島原地区1】 '!K57,-2)</f>
        <v>0</v>
      </c>
      <c r="K56" s="24">
        <f t="shared" si="10"/>
        <v>3800</v>
      </c>
      <c r="L56" s="1" t="s">
        <v>23</v>
      </c>
    </row>
    <row r="57" spans="1:14" x14ac:dyDescent="0.2">
      <c r="A57" s="184"/>
      <c r="B57" s="182"/>
      <c r="C57" s="22" t="s">
        <v>14</v>
      </c>
      <c r="D57" s="23">
        <f t="shared" si="13"/>
        <v>28</v>
      </c>
      <c r="E57" s="23">
        <f>'別表4【県央・島原地区1】 '!F58</f>
        <v>100</v>
      </c>
      <c r="F57" s="23">
        <f>ROUND('別表4【県央・島原地区1】 '!G58,-2)</f>
        <v>4400</v>
      </c>
      <c r="G57" s="23">
        <f>ROUND('別表4【県央・島原地区1】 '!H58,-2)</f>
        <v>0</v>
      </c>
      <c r="H57" s="23">
        <f>ROUND('別表4【県央・島原地区1】 '!I58,-2)</f>
        <v>0</v>
      </c>
      <c r="I57" s="23">
        <f>ROUND('別表4【県央・島原地区1】 '!J58,-2)</f>
        <v>0</v>
      </c>
      <c r="J57" s="23">
        <f>ROUND('別表4【県央・島原地区1】 '!K58,-2)</f>
        <v>0</v>
      </c>
      <c r="K57" s="24">
        <f t="shared" si="10"/>
        <v>4400</v>
      </c>
      <c r="L57" s="1" t="s">
        <v>23</v>
      </c>
    </row>
    <row r="58" spans="1:14" x14ac:dyDescent="0.2">
      <c r="A58" s="184"/>
      <c r="B58" s="182"/>
      <c r="C58" s="22" t="s">
        <v>15</v>
      </c>
      <c r="D58" s="23">
        <f t="shared" si="13"/>
        <v>28</v>
      </c>
      <c r="E58" s="23">
        <f>'別表4【県央・島原地区1】 '!F59</f>
        <v>100</v>
      </c>
      <c r="F58" s="23">
        <f>ROUND('別表4【県央・島原地区1】 '!G59,-2)</f>
        <v>3500</v>
      </c>
      <c r="G58" s="23">
        <f>ROUND('別表4【県央・島原地区1】 '!H59,-2)</f>
        <v>0</v>
      </c>
      <c r="H58" s="23">
        <f>ROUND('別表4【県央・島原地区1】 '!I59,-2)</f>
        <v>0</v>
      </c>
      <c r="I58" s="23">
        <f>ROUND('別表4【県央・島原地区1】 '!J59,-2)</f>
        <v>0</v>
      </c>
      <c r="J58" s="23">
        <f>ROUND('別表4【県央・島原地区1】 '!K59,-2)</f>
        <v>0</v>
      </c>
      <c r="K58" s="24">
        <f t="shared" si="10"/>
        <v>3500</v>
      </c>
      <c r="L58" s="1" t="s">
        <v>23</v>
      </c>
    </row>
    <row r="59" spans="1:14" x14ac:dyDescent="0.2">
      <c r="A59" s="184"/>
      <c r="B59" s="182"/>
      <c r="C59" s="22" t="s">
        <v>16</v>
      </c>
      <c r="D59" s="23">
        <f t="shared" si="13"/>
        <v>28</v>
      </c>
      <c r="E59" s="23">
        <f>'別表4【県央・島原地区1】 '!F60</f>
        <v>100</v>
      </c>
      <c r="F59" s="23">
        <f>ROUND('別表4【県央・島原地区1】 '!G60,-2)</f>
        <v>3000</v>
      </c>
      <c r="G59" s="23">
        <f>ROUND('別表4【県央・島原地区1】 '!H60,-2)</f>
        <v>0</v>
      </c>
      <c r="H59" s="23">
        <f>ROUND('別表4【県央・島原地区1】 '!I60,-2)</f>
        <v>0</v>
      </c>
      <c r="I59" s="23">
        <f>ROUND('別表4【県央・島原地区1】 '!J60,-2)</f>
        <v>0</v>
      </c>
      <c r="J59" s="23">
        <f>ROUND('別表4【県央・島原地区1】 '!K60,-2)</f>
        <v>0</v>
      </c>
      <c r="K59" s="24">
        <f t="shared" si="10"/>
        <v>3000</v>
      </c>
    </row>
    <row r="60" spans="1:14" x14ac:dyDescent="0.2">
      <c r="A60" s="184"/>
      <c r="B60" s="182"/>
      <c r="C60" s="22" t="s">
        <v>17</v>
      </c>
      <c r="D60" s="23">
        <f t="shared" si="13"/>
        <v>28</v>
      </c>
      <c r="E60" s="23">
        <f>'別表4【県央・島原地区1】 '!F61</f>
        <v>100</v>
      </c>
      <c r="F60" s="23">
        <f>ROUND('別表4【県央・島原地区1】 '!G61,-2)</f>
        <v>3500</v>
      </c>
      <c r="G60" s="23">
        <f>ROUND('別表4【県央・島原地区1】 '!H61,-2)</f>
        <v>0</v>
      </c>
      <c r="H60" s="23">
        <f>ROUND('別表4【県央・島原地区1】 '!I61,-2)</f>
        <v>0</v>
      </c>
      <c r="I60" s="23">
        <f>ROUND('別表4【県央・島原地区1】 '!J61,-2)</f>
        <v>0</v>
      </c>
      <c r="J60" s="23">
        <f>ROUND('別表4【県央・島原地区1】 '!K61,-2)</f>
        <v>0</v>
      </c>
      <c r="K60" s="24">
        <f t="shared" si="10"/>
        <v>3500</v>
      </c>
    </row>
    <row r="61" spans="1:14" x14ac:dyDescent="0.2">
      <c r="A61" s="184"/>
      <c r="B61" s="182"/>
      <c r="C61" s="22" t="s">
        <v>18</v>
      </c>
      <c r="D61" s="23">
        <f t="shared" si="13"/>
        <v>28</v>
      </c>
      <c r="E61" s="23">
        <f>'別表4【県央・島原地区1】 '!F62</f>
        <v>100</v>
      </c>
      <c r="F61" s="23">
        <f>ROUND('別表4【県央・島原地区1】 '!G62,-2)</f>
        <v>4500</v>
      </c>
      <c r="G61" s="23">
        <f>ROUND('別表4【県央・島原地区1】 '!H62,-2)</f>
        <v>0</v>
      </c>
      <c r="H61" s="23">
        <f>ROUND('別表4【県央・島原地区1】 '!I62,-2)</f>
        <v>0</v>
      </c>
      <c r="I61" s="23">
        <f>ROUND('別表4【県央・島原地区1】 '!J62,-2)</f>
        <v>0</v>
      </c>
      <c r="J61" s="23">
        <f>ROUND('別表4【県央・島原地区1】 '!K62,-2)</f>
        <v>0</v>
      </c>
      <c r="K61" s="24">
        <f t="shared" si="10"/>
        <v>4500</v>
      </c>
    </row>
    <row r="62" spans="1:14" x14ac:dyDescent="0.2">
      <c r="A62" s="184"/>
      <c r="B62" s="182"/>
      <c r="C62" s="22" t="s">
        <v>19</v>
      </c>
      <c r="D62" s="23">
        <f t="shared" si="13"/>
        <v>28</v>
      </c>
      <c r="E62" s="23">
        <f>'別表4【県央・島原地区1】 '!F63</f>
        <v>100</v>
      </c>
      <c r="F62" s="23">
        <f>ROUND('別表4【県央・島原地区1】 '!G63,-2)</f>
        <v>5400</v>
      </c>
      <c r="G62" s="23">
        <f>ROUND('別表4【県央・島原地区1】 '!H63,-2)</f>
        <v>0</v>
      </c>
      <c r="H62" s="23">
        <f>ROUND('別表4【県央・島原地区1】 '!I63,-2)</f>
        <v>0</v>
      </c>
      <c r="I62" s="23">
        <f>ROUND('別表4【県央・島原地区1】 '!J63,-2)</f>
        <v>0</v>
      </c>
      <c r="J62" s="23">
        <f>ROUND('別表4【県央・島原地区1】 '!K63,-2)</f>
        <v>0</v>
      </c>
      <c r="K62" s="24">
        <f t="shared" si="10"/>
        <v>5400</v>
      </c>
    </row>
    <row r="63" spans="1:14" x14ac:dyDescent="0.2">
      <c r="A63" s="184"/>
      <c r="B63" s="182"/>
      <c r="C63" s="22" t="s">
        <v>20</v>
      </c>
      <c r="D63" s="23">
        <f t="shared" si="13"/>
        <v>28</v>
      </c>
      <c r="E63" s="23">
        <f>'別表4【県央・島原地区1】 '!F64</f>
        <v>100</v>
      </c>
      <c r="F63" s="23">
        <f>ROUND('別表4【県央・島原地区1】 '!G64,-2)</f>
        <v>4800</v>
      </c>
      <c r="G63" s="23">
        <f>ROUND('別表4【県央・島原地区1】 '!H64,-2)</f>
        <v>0</v>
      </c>
      <c r="H63" s="23">
        <f>ROUND('別表4【県央・島原地区1】 '!I64,-2)</f>
        <v>0</v>
      </c>
      <c r="I63" s="23">
        <f>ROUND('別表4【県央・島原地区1】 '!J64,-2)</f>
        <v>0</v>
      </c>
      <c r="J63" s="23">
        <f>ROUND('別表4【県央・島原地区1】 '!K64,-2)</f>
        <v>0</v>
      </c>
      <c r="K63" s="24">
        <f t="shared" si="10"/>
        <v>4800</v>
      </c>
      <c r="M63" s="1" t="s">
        <v>364</v>
      </c>
      <c r="N63" s="1" t="s">
        <v>360</v>
      </c>
    </row>
    <row r="64" spans="1:14" ht="13.2" thickBot="1" x14ac:dyDescent="0.25">
      <c r="A64" s="185"/>
      <c r="B64" s="186"/>
      <c r="C64" s="25" t="s">
        <v>21</v>
      </c>
      <c r="D64" s="26">
        <f t="shared" si="13"/>
        <v>28</v>
      </c>
      <c r="E64" s="26">
        <f>'別表4【県央・島原地区1】 '!F65</f>
        <v>100</v>
      </c>
      <c r="F64" s="26">
        <f>ROUND('別表4【県央・島原地区1】 '!G65,-2)</f>
        <v>3800</v>
      </c>
      <c r="G64" s="26">
        <f>ROUND('別表4【県央・島原地区1】 '!H65,-2)</f>
        <v>0</v>
      </c>
      <c r="H64" s="26">
        <f>ROUND('別表4【県央・島原地区1】 '!I65,-2)</f>
        <v>0</v>
      </c>
      <c r="I64" s="26">
        <f>ROUND('別表4【県央・島原地区1】 '!J65,-2)</f>
        <v>0</v>
      </c>
      <c r="J64" s="26">
        <f>ROUND('別表4【県央・島原地区1】 '!K65,-2)</f>
        <v>0</v>
      </c>
      <c r="K64" s="27">
        <f t="shared" si="10"/>
        <v>3800</v>
      </c>
      <c r="M64" s="21">
        <f t="shared" ref="M64" si="14">D53</f>
        <v>28</v>
      </c>
      <c r="N64" s="21">
        <f t="shared" ref="N64" si="15">SUM(K53:K64)</f>
        <v>43600</v>
      </c>
    </row>
    <row r="65" spans="1:14" ht="12.6" customHeight="1" x14ac:dyDescent="0.2">
      <c r="A65" s="183">
        <v>6</v>
      </c>
      <c r="B65" s="181" t="s">
        <v>188</v>
      </c>
      <c r="C65" s="18" t="s">
        <v>41</v>
      </c>
      <c r="D65" s="19">
        <f>'別表4【県央・島原地区1】 '!D77</f>
        <v>92</v>
      </c>
      <c r="E65" s="19">
        <f>'別表4【県央・島原地区1】 '!F66</f>
        <v>100</v>
      </c>
      <c r="F65" s="19">
        <f>ROUND('別表4【県央・島原地区1】 '!G66,-2)</f>
        <v>6800</v>
      </c>
      <c r="G65" s="19">
        <f>ROUND('別表4【県央・島原地区1】 '!H66,-2)</f>
        <v>0</v>
      </c>
      <c r="H65" s="19">
        <f>ROUND('別表4【県央・島原地区1】 '!I66,-2)</f>
        <v>0</v>
      </c>
      <c r="I65" s="19">
        <f>ROUND('別表4【県央・島原地区1】 '!J66,-2)</f>
        <v>0</v>
      </c>
      <c r="J65" s="19">
        <f>ROUND('別表4【県央・島原地区1】 '!K66,-2)</f>
        <v>0</v>
      </c>
      <c r="K65" s="20">
        <f t="shared" si="10"/>
        <v>6800</v>
      </c>
      <c r="N65" s="21"/>
    </row>
    <row r="66" spans="1:14" x14ac:dyDescent="0.2">
      <c r="A66" s="184"/>
      <c r="B66" s="182"/>
      <c r="C66" s="22" t="s">
        <v>40</v>
      </c>
      <c r="D66" s="23">
        <f t="shared" ref="D66:D76" si="16">D65</f>
        <v>92</v>
      </c>
      <c r="E66" s="23">
        <f>'別表4【県央・島原地区1】 '!F67</f>
        <v>100</v>
      </c>
      <c r="F66" s="23">
        <f>ROUND('別表4【県央・島原地区1】 '!G67,-2)</f>
        <v>7100</v>
      </c>
      <c r="G66" s="23">
        <f>ROUND('別表4【県央・島原地区1】 '!H67,-2)</f>
        <v>0</v>
      </c>
      <c r="H66" s="23">
        <f>ROUND('別表4【県央・島原地区1】 '!I67,-2)</f>
        <v>0</v>
      </c>
      <c r="I66" s="23">
        <f>ROUND('別表4【県央・島原地区1】 '!J67,-2)</f>
        <v>0</v>
      </c>
      <c r="J66" s="23">
        <f>ROUND('別表4【県央・島原地区1】 '!K67,-2)</f>
        <v>0</v>
      </c>
      <c r="K66" s="24">
        <f t="shared" si="10"/>
        <v>7100</v>
      </c>
    </row>
    <row r="67" spans="1:14" x14ac:dyDescent="0.2">
      <c r="A67" s="184"/>
      <c r="B67" s="182"/>
      <c r="C67" s="22" t="s">
        <v>12</v>
      </c>
      <c r="D67" s="23">
        <f t="shared" si="16"/>
        <v>92</v>
      </c>
      <c r="E67" s="23">
        <f>'別表4【県央・島原地区1】 '!F68</f>
        <v>100</v>
      </c>
      <c r="F67" s="23">
        <f>ROUND('別表4【県央・島原地区1】 '!G68,-2)</f>
        <v>8700</v>
      </c>
      <c r="G67" s="23">
        <f>ROUND('別表4【県央・島原地区1】 '!H68,-2)</f>
        <v>0</v>
      </c>
      <c r="H67" s="23">
        <f>ROUND('別表4【県央・島原地区1】 '!I68,-2)</f>
        <v>0</v>
      </c>
      <c r="I67" s="23">
        <f>ROUND('別表4【県央・島原地区1】 '!J68,-2)</f>
        <v>0</v>
      </c>
      <c r="J67" s="23">
        <f>ROUND('別表4【県央・島原地区1】 '!K68,-2)</f>
        <v>0</v>
      </c>
      <c r="K67" s="24">
        <f t="shared" si="10"/>
        <v>8700</v>
      </c>
    </row>
    <row r="68" spans="1:14" x14ac:dyDescent="0.2">
      <c r="A68" s="184"/>
      <c r="B68" s="182"/>
      <c r="C68" s="22" t="s">
        <v>13</v>
      </c>
      <c r="D68" s="23">
        <f t="shared" si="16"/>
        <v>92</v>
      </c>
      <c r="E68" s="23">
        <f>'別表4【県央・島原地区1】 '!F69</f>
        <v>100</v>
      </c>
      <c r="F68" s="23">
        <f>ROUND('別表4【県央・島原地区1】 '!G69,-2)</f>
        <v>13800</v>
      </c>
      <c r="G68" s="23">
        <f>ROUND('別表4【県央・島原地区1】 '!H69,-2)</f>
        <v>0</v>
      </c>
      <c r="H68" s="23">
        <f>ROUND('別表4【県央・島原地区1】 '!I69,-2)</f>
        <v>0</v>
      </c>
      <c r="I68" s="23">
        <f>ROUND('別表4【県央・島原地区1】 '!J69,-2)</f>
        <v>0</v>
      </c>
      <c r="J68" s="23">
        <f>ROUND('別表4【県央・島原地区1】 '!K69,-2)</f>
        <v>0</v>
      </c>
      <c r="K68" s="24">
        <f t="shared" si="10"/>
        <v>13800</v>
      </c>
      <c r="L68" s="1" t="s">
        <v>23</v>
      </c>
    </row>
    <row r="69" spans="1:14" x14ac:dyDescent="0.2">
      <c r="A69" s="184"/>
      <c r="B69" s="182"/>
      <c r="C69" s="22" t="s">
        <v>14</v>
      </c>
      <c r="D69" s="23">
        <f t="shared" si="16"/>
        <v>92</v>
      </c>
      <c r="E69" s="23">
        <f>'別表4【県央・島原地区1】 '!F70</f>
        <v>100</v>
      </c>
      <c r="F69" s="23">
        <f>ROUND('別表4【県央・島原地区1】 '!G70,-2)</f>
        <v>14200</v>
      </c>
      <c r="G69" s="23">
        <f>ROUND('別表4【県央・島原地区1】 '!H70,-2)</f>
        <v>0</v>
      </c>
      <c r="H69" s="23">
        <f>ROUND('別表4【県央・島原地区1】 '!I70,-2)</f>
        <v>0</v>
      </c>
      <c r="I69" s="23">
        <f>ROUND('別表4【県央・島原地区1】 '!J70,-2)</f>
        <v>0</v>
      </c>
      <c r="J69" s="23">
        <f>ROUND('別表4【県央・島原地区1】 '!K70,-2)</f>
        <v>0</v>
      </c>
      <c r="K69" s="24">
        <f t="shared" si="10"/>
        <v>14200</v>
      </c>
      <c r="L69" s="1" t="s">
        <v>23</v>
      </c>
    </row>
    <row r="70" spans="1:14" x14ac:dyDescent="0.2">
      <c r="A70" s="184"/>
      <c r="B70" s="182"/>
      <c r="C70" s="22" t="s">
        <v>15</v>
      </c>
      <c r="D70" s="23">
        <f t="shared" si="16"/>
        <v>92</v>
      </c>
      <c r="E70" s="23">
        <f>'別表4【県央・島原地区1】 '!F71</f>
        <v>100</v>
      </c>
      <c r="F70" s="23">
        <f>ROUND('別表4【県央・島原地区1】 '!G71,-2)</f>
        <v>11100</v>
      </c>
      <c r="G70" s="23">
        <f>ROUND('別表4【県央・島原地区1】 '!H71,-2)</f>
        <v>0</v>
      </c>
      <c r="H70" s="23">
        <f>ROUND('別表4【県央・島原地区1】 '!I71,-2)</f>
        <v>0</v>
      </c>
      <c r="I70" s="23">
        <f>ROUND('別表4【県央・島原地区1】 '!J71,-2)</f>
        <v>0</v>
      </c>
      <c r="J70" s="23">
        <f>ROUND('別表4【県央・島原地区1】 '!K71,-2)</f>
        <v>0</v>
      </c>
      <c r="K70" s="24">
        <f t="shared" si="10"/>
        <v>11100</v>
      </c>
      <c r="L70" s="1" t="s">
        <v>23</v>
      </c>
    </row>
    <row r="71" spans="1:14" x14ac:dyDescent="0.2">
      <c r="A71" s="184"/>
      <c r="B71" s="182"/>
      <c r="C71" s="22" t="s">
        <v>16</v>
      </c>
      <c r="D71" s="23">
        <f t="shared" si="16"/>
        <v>92</v>
      </c>
      <c r="E71" s="23">
        <f>'別表4【県央・島原地区1】 '!F72</f>
        <v>100</v>
      </c>
      <c r="F71" s="23">
        <f>ROUND('別表4【県央・島原地区1】 '!G72,-2)</f>
        <v>7200</v>
      </c>
      <c r="G71" s="23">
        <f>ROUND('別表4【県央・島原地区1】 '!H72,-2)</f>
        <v>0</v>
      </c>
      <c r="H71" s="23">
        <f>ROUND('別表4【県央・島原地区1】 '!I72,-2)</f>
        <v>0</v>
      </c>
      <c r="I71" s="23">
        <f>ROUND('別表4【県央・島原地区1】 '!J72,-2)</f>
        <v>0</v>
      </c>
      <c r="J71" s="23">
        <f>ROUND('別表4【県央・島原地区1】 '!K72,-2)</f>
        <v>0</v>
      </c>
      <c r="K71" s="24">
        <f t="shared" si="10"/>
        <v>7200</v>
      </c>
    </row>
    <row r="72" spans="1:14" x14ac:dyDescent="0.2">
      <c r="A72" s="184"/>
      <c r="B72" s="182"/>
      <c r="C72" s="22" t="s">
        <v>17</v>
      </c>
      <c r="D72" s="23">
        <f t="shared" si="16"/>
        <v>92</v>
      </c>
      <c r="E72" s="23">
        <f>'別表4【県央・島原地区1】 '!F73</f>
        <v>100</v>
      </c>
      <c r="F72" s="23">
        <f>ROUND('別表4【県央・島原地区1】 '!G73,-2)</f>
        <v>5500</v>
      </c>
      <c r="G72" s="23">
        <f>ROUND('別表4【県央・島原地区1】 '!H73,-2)</f>
        <v>0</v>
      </c>
      <c r="H72" s="23">
        <f>ROUND('別表4【県央・島原地区1】 '!I73,-2)</f>
        <v>0</v>
      </c>
      <c r="I72" s="23">
        <f>ROUND('別表4【県央・島原地区1】 '!J73,-2)</f>
        <v>0</v>
      </c>
      <c r="J72" s="23">
        <f>ROUND('別表4【県央・島原地区1】 '!K73,-2)</f>
        <v>0</v>
      </c>
      <c r="K72" s="24">
        <f t="shared" si="10"/>
        <v>5500</v>
      </c>
    </row>
    <row r="73" spans="1:14" x14ac:dyDescent="0.2">
      <c r="A73" s="184"/>
      <c r="B73" s="182"/>
      <c r="C73" s="22" t="s">
        <v>18</v>
      </c>
      <c r="D73" s="23">
        <f t="shared" si="16"/>
        <v>92</v>
      </c>
      <c r="E73" s="23">
        <f>'別表4【県央・島原地区1】 '!F74</f>
        <v>100</v>
      </c>
      <c r="F73" s="23">
        <f>ROUND('別表4【県央・島原地区1】 '!G74,-2)</f>
        <v>7400</v>
      </c>
      <c r="G73" s="23">
        <f>ROUND('別表4【県央・島原地区1】 '!H74,-2)</f>
        <v>0</v>
      </c>
      <c r="H73" s="23">
        <f>ROUND('別表4【県央・島原地区1】 '!I74,-2)</f>
        <v>0</v>
      </c>
      <c r="I73" s="23">
        <f>ROUND('別表4【県央・島原地区1】 '!J74,-2)</f>
        <v>0</v>
      </c>
      <c r="J73" s="23">
        <f>ROUND('別表4【県央・島原地区1】 '!K74,-2)</f>
        <v>0</v>
      </c>
      <c r="K73" s="24">
        <f t="shared" si="10"/>
        <v>7400</v>
      </c>
    </row>
    <row r="74" spans="1:14" x14ac:dyDescent="0.2">
      <c r="A74" s="184"/>
      <c r="B74" s="182"/>
      <c r="C74" s="22" t="s">
        <v>19</v>
      </c>
      <c r="D74" s="23">
        <f t="shared" si="16"/>
        <v>92</v>
      </c>
      <c r="E74" s="23">
        <f>'別表4【県央・島原地区1】 '!F75</f>
        <v>100</v>
      </c>
      <c r="F74" s="23">
        <f>ROUND('別表4【県央・島原地区1】 '!G75,-2)</f>
        <v>8600</v>
      </c>
      <c r="G74" s="23">
        <f>ROUND('別表4【県央・島原地区1】 '!H75,-2)</f>
        <v>0</v>
      </c>
      <c r="H74" s="23">
        <f>ROUND('別表4【県央・島原地区1】 '!I75,-2)</f>
        <v>0</v>
      </c>
      <c r="I74" s="23">
        <f>ROUND('別表4【県央・島原地区1】 '!J75,-2)</f>
        <v>0</v>
      </c>
      <c r="J74" s="23">
        <f>ROUND('別表4【県央・島原地区1】 '!K75,-2)</f>
        <v>0</v>
      </c>
      <c r="K74" s="24">
        <f t="shared" si="10"/>
        <v>8600</v>
      </c>
    </row>
    <row r="75" spans="1:14" x14ac:dyDescent="0.2">
      <c r="A75" s="184"/>
      <c r="B75" s="182"/>
      <c r="C75" s="22" t="s">
        <v>20</v>
      </c>
      <c r="D75" s="23">
        <f t="shared" si="16"/>
        <v>92</v>
      </c>
      <c r="E75" s="23">
        <f>'別表4【県央・島原地区1】 '!F76</f>
        <v>100</v>
      </c>
      <c r="F75" s="23">
        <f>ROUND('別表4【県央・島原地区1】 '!G76,-2)</f>
        <v>12300</v>
      </c>
      <c r="G75" s="23">
        <f>ROUND('別表4【県央・島原地区1】 '!H76,-2)</f>
        <v>0</v>
      </c>
      <c r="H75" s="23">
        <f>ROUND('別表4【県央・島原地区1】 '!I76,-2)</f>
        <v>0</v>
      </c>
      <c r="I75" s="23">
        <f>ROUND('別表4【県央・島原地区1】 '!J76,-2)</f>
        <v>0</v>
      </c>
      <c r="J75" s="23">
        <f>ROUND('別表4【県央・島原地区1】 '!K76,-2)</f>
        <v>0</v>
      </c>
      <c r="K75" s="24">
        <f t="shared" si="10"/>
        <v>12300</v>
      </c>
      <c r="M75" s="1" t="s">
        <v>364</v>
      </c>
      <c r="N75" s="1" t="s">
        <v>360</v>
      </c>
    </row>
    <row r="76" spans="1:14" ht="13.2" thickBot="1" x14ac:dyDescent="0.25">
      <c r="A76" s="184"/>
      <c r="B76" s="182"/>
      <c r="C76" s="22" t="s">
        <v>21</v>
      </c>
      <c r="D76" s="23">
        <f t="shared" si="16"/>
        <v>92</v>
      </c>
      <c r="E76" s="23">
        <f>'別表4【県央・島原地区1】 '!F77</f>
        <v>100</v>
      </c>
      <c r="F76" s="23">
        <f>ROUND('別表4【県央・島原地区1】 '!G77,-2)</f>
        <v>6600</v>
      </c>
      <c r="G76" s="23">
        <f>ROUND('別表4【県央・島原地区1】 '!H77,-2)</f>
        <v>0</v>
      </c>
      <c r="H76" s="23">
        <f>ROUND('別表4【県央・島原地区1】 '!I77,-2)</f>
        <v>0</v>
      </c>
      <c r="I76" s="23">
        <f>ROUND('別表4【県央・島原地区1】 '!J77,-2)</f>
        <v>0</v>
      </c>
      <c r="J76" s="23">
        <f>ROUND('別表4【県央・島原地区1】 '!K77,-2)</f>
        <v>0</v>
      </c>
      <c r="K76" s="24">
        <f t="shared" si="10"/>
        <v>6600</v>
      </c>
      <c r="M76" s="21">
        <f t="shared" ref="M76" si="17">D65</f>
        <v>92</v>
      </c>
      <c r="N76" s="21">
        <f t="shared" ref="N76" si="18">SUM(K65:K76)</f>
        <v>109300</v>
      </c>
    </row>
    <row r="77" spans="1:14" x14ac:dyDescent="0.2">
      <c r="A77" s="183">
        <v>7</v>
      </c>
      <c r="B77" s="181" t="s">
        <v>345</v>
      </c>
      <c r="C77" s="18" t="s">
        <v>41</v>
      </c>
      <c r="D77" s="19">
        <f>'別表4【県央・島原地区1】 '!D89</f>
        <v>26</v>
      </c>
      <c r="E77" s="19">
        <f>'別表4【県央・島原地区1】 '!F78</f>
        <v>100</v>
      </c>
      <c r="F77" s="19">
        <f>ROUND('別表4【県央・島原地区1】 '!G78,-2)</f>
        <v>3700</v>
      </c>
      <c r="G77" s="19">
        <f>ROUND('別表4【県央・島原地区1】 '!H78,-2)</f>
        <v>0</v>
      </c>
      <c r="H77" s="19">
        <f>ROUND('別表4【県央・島原地区1】 '!I78,-2)</f>
        <v>0</v>
      </c>
      <c r="I77" s="19">
        <f>ROUND('別表4【県央・島原地区1】 '!J78,-2)</f>
        <v>0</v>
      </c>
      <c r="J77" s="19">
        <f>ROUND('別表4【県央・島原地区1】 '!K78,-2)</f>
        <v>0</v>
      </c>
      <c r="K77" s="20">
        <f t="shared" si="10"/>
        <v>3700</v>
      </c>
      <c r="N77" s="21"/>
    </row>
    <row r="78" spans="1:14" x14ac:dyDescent="0.2">
      <c r="A78" s="184"/>
      <c r="B78" s="182"/>
      <c r="C78" s="22" t="s">
        <v>40</v>
      </c>
      <c r="D78" s="23">
        <f t="shared" ref="D78:D88" si="19">D77</f>
        <v>26</v>
      </c>
      <c r="E78" s="23">
        <f>'別表4【県央・島原地区1】 '!F79</f>
        <v>100</v>
      </c>
      <c r="F78" s="23">
        <f>ROUND('別表4【県央・島原地区1】 '!G79,-2)</f>
        <v>3800</v>
      </c>
      <c r="G78" s="23">
        <f>ROUND('別表4【県央・島原地区1】 '!H79,-2)</f>
        <v>0</v>
      </c>
      <c r="H78" s="23">
        <f>ROUND('別表4【県央・島原地区1】 '!I79,-2)</f>
        <v>0</v>
      </c>
      <c r="I78" s="23">
        <f>ROUND('別表4【県央・島原地区1】 '!J79,-2)</f>
        <v>0</v>
      </c>
      <c r="J78" s="23">
        <f>ROUND('別表4【県央・島原地区1】 '!K79,-2)</f>
        <v>0</v>
      </c>
      <c r="K78" s="24">
        <f t="shared" si="10"/>
        <v>3800</v>
      </c>
    </row>
    <row r="79" spans="1:14" x14ac:dyDescent="0.2">
      <c r="A79" s="184"/>
      <c r="B79" s="182"/>
      <c r="C79" s="22" t="s">
        <v>12</v>
      </c>
      <c r="D79" s="23">
        <f t="shared" si="19"/>
        <v>26</v>
      </c>
      <c r="E79" s="23">
        <f>'別表4【県央・島原地区1】 '!F80</f>
        <v>100</v>
      </c>
      <c r="F79" s="23">
        <f>ROUND('別表4【県央・島原地区1】 '!G80,-2)</f>
        <v>3500</v>
      </c>
      <c r="G79" s="23">
        <f>ROUND('別表4【県央・島原地区1】 '!H80,-2)</f>
        <v>0</v>
      </c>
      <c r="H79" s="23">
        <f>ROUND('別表4【県央・島原地区1】 '!I80,-2)</f>
        <v>0</v>
      </c>
      <c r="I79" s="23">
        <f>ROUND('別表4【県央・島原地区1】 '!J80,-2)</f>
        <v>0</v>
      </c>
      <c r="J79" s="23">
        <f>ROUND('別表4【県央・島原地区1】 '!K80,-2)</f>
        <v>0</v>
      </c>
      <c r="K79" s="24">
        <f t="shared" si="10"/>
        <v>3500</v>
      </c>
    </row>
    <row r="80" spans="1:14" x14ac:dyDescent="0.2">
      <c r="A80" s="184"/>
      <c r="B80" s="182"/>
      <c r="C80" s="22" t="s">
        <v>13</v>
      </c>
      <c r="D80" s="23">
        <f t="shared" si="19"/>
        <v>26</v>
      </c>
      <c r="E80" s="23">
        <f>'別表4【県央・島原地区1】 '!F81</f>
        <v>100</v>
      </c>
      <c r="F80" s="23">
        <f>ROUND('別表4【県央・島原地区1】 '!G81,-2)</f>
        <v>4800</v>
      </c>
      <c r="G80" s="23">
        <f>ROUND('別表4【県央・島原地区1】 '!H81,-2)</f>
        <v>0</v>
      </c>
      <c r="H80" s="23">
        <f>ROUND('別表4【県央・島原地区1】 '!I81,-2)</f>
        <v>0</v>
      </c>
      <c r="I80" s="23">
        <f>ROUND('別表4【県央・島原地区1】 '!J81,-2)</f>
        <v>0</v>
      </c>
      <c r="J80" s="23">
        <f>ROUND('別表4【県央・島原地区1】 '!K81,-2)</f>
        <v>0</v>
      </c>
      <c r="K80" s="24">
        <f t="shared" si="10"/>
        <v>4800</v>
      </c>
      <c r="L80" s="1" t="s">
        <v>23</v>
      </c>
    </row>
    <row r="81" spans="1:14" x14ac:dyDescent="0.2">
      <c r="A81" s="184"/>
      <c r="B81" s="182"/>
      <c r="C81" s="22" t="s">
        <v>14</v>
      </c>
      <c r="D81" s="23">
        <f t="shared" si="19"/>
        <v>26</v>
      </c>
      <c r="E81" s="23">
        <f>'別表4【県央・島原地区1】 '!F82</f>
        <v>100</v>
      </c>
      <c r="F81" s="23">
        <f>ROUND('別表4【県央・島原地区1】 '!G82,-2)</f>
        <v>5400</v>
      </c>
      <c r="G81" s="23">
        <f>ROUND('別表4【県央・島原地区1】 '!H82,-2)</f>
        <v>0</v>
      </c>
      <c r="H81" s="23">
        <f>ROUND('別表4【県央・島原地区1】 '!I82,-2)</f>
        <v>0</v>
      </c>
      <c r="I81" s="23">
        <f>ROUND('別表4【県央・島原地区1】 '!J82,-2)</f>
        <v>0</v>
      </c>
      <c r="J81" s="23">
        <f>ROUND('別表4【県央・島原地区1】 '!K82,-2)</f>
        <v>0</v>
      </c>
      <c r="K81" s="24">
        <f t="shared" si="10"/>
        <v>5400</v>
      </c>
      <c r="L81" s="1" t="s">
        <v>23</v>
      </c>
    </row>
    <row r="82" spans="1:14" x14ac:dyDescent="0.2">
      <c r="A82" s="184"/>
      <c r="B82" s="182"/>
      <c r="C82" s="22" t="s">
        <v>15</v>
      </c>
      <c r="D82" s="23">
        <f t="shared" si="19"/>
        <v>26</v>
      </c>
      <c r="E82" s="23">
        <f>'別表4【県央・島原地区1】 '!F83</f>
        <v>100</v>
      </c>
      <c r="F82" s="23">
        <f>ROUND('別表4【県央・島原地区1】 '!G83,-2)</f>
        <v>4900</v>
      </c>
      <c r="G82" s="23">
        <f>ROUND('別表4【県央・島原地区1】 '!H83,-2)</f>
        <v>0</v>
      </c>
      <c r="H82" s="23">
        <f>ROUND('別表4【県央・島原地区1】 '!I83,-2)</f>
        <v>0</v>
      </c>
      <c r="I82" s="23">
        <f>ROUND('別表4【県央・島原地区1】 '!J83,-2)</f>
        <v>0</v>
      </c>
      <c r="J82" s="23">
        <f>ROUND('別表4【県央・島原地区1】 '!K83,-2)</f>
        <v>0</v>
      </c>
      <c r="K82" s="24">
        <f t="shared" si="10"/>
        <v>4900</v>
      </c>
      <c r="L82" s="1" t="s">
        <v>23</v>
      </c>
    </row>
    <row r="83" spans="1:14" x14ac:dyDescent="0.2">
      <c r="A83" s="184"/>
      <c r="B83" s="182"/>
      <c r="C83" s="22" t="s">
        <v>16</v>
      </c>
      <c r="D83" s="23">
        <f t="shared" si="19"/>
        <v>26</v>
      </c>
      <c r="E83" s="23">
        <f>'別表4【県央・島原地区1】 '!F84</f>
        <v>100</v>
      </c>
      <c r="F83" s="23">
        <f>ROUND('別表4【県央・島原地区1】 '!G84,-2)</f>
        <v>4100</v>
      </c>
      <c r="G83" s="23">
        <f>ROUND('別表4【県央・島原地区1】 '!H84,-2)</f>
        <v>0</v>
      </c>
      <c r="H83" s="23">
        <f>ROUND('別表4【県央・島原地区1】 '!I84,-2)</f>
        <v>0</v>
      </c>
      <c r="I83" s="23">
        <f>ROUND('別表4【県央・島原地区1】 '!J84,-2)</f>
        <v>0</v>
      </c>
      <c r="J83" s="23">
        <f>ROUND('別表4【県央・島原地区1】 '!K84,-2)</f>
        <v>0</v>
      </c>
      <c r="K83" s="24">
        <f t="shared" si="10"/>
        <v>4100</v>
      </c>
    </row>
    <row r="84" spans="1:14" x14ac:dyDescent="0.2">
      <c r="A84" s="184"/>
      <c r="B84" s="182"/>
      <c r="C84" s="22" t="s">
        <v>17</v>
      </c>
      <c r="D84" s="23">
        <f t="shared" si="19"/>
        <v>26</v>
      </c>
      <c r="E84" s="23">
        <f>'別表4【県央・島原地区1】 '!F85</f>
        <v>100</v>
      </c>
      <c r="F84" s="23">
        <f>ROUND('別表4【県央・島原地区1】 '!G85,-2)</f>
        <v>3500</v>
      </c>
      <c r="G84" s="23">
        <f>ROUND('別表4【県央・島原地区1】 '!H85,-2)</f>
        <v>0</v>
      </c>
      <c r="H84" s="23">
        <f>ROUND('別表4【県央・島原地区1】 '!I85,-2)</f>
        <v>0</v>
      </c>
      <c r="I84" s="23">
        <f>ROUND('別表4【県央・島原地区1】 '!J85,-2)</f>
        <v>0</v>
      </c>
      <c r="J84" s="23">
        <f>ROUND('別表4【県央・島原地区1】 '!K85,-2)</f>
        <v>0</v>
      </c>
      <c r="K84" s="24">
        <f t="shared" si="10"/>
        <v>3500</v>
      </c>
    </row>
    <row r="85" spans="1:14" x14ac:dyDescent="0.2">
      <c r="A85" s="184"/>
      <c r="B85" s="182"/>
      <c r="C85" s="22" t="s">
        <v>18</v>
      </c>
      <c r="D85" s="23">
        <f t="shared" si="19"/>
        <v>26</v>
      </c>
      <c r="E85" s="23">
        <f>'別表4【県央・島原地区1】 '!F86</f>
        <v>100</v>
      </c>
      <c r="F85" s="23">
        <f>ROUND('別表4【県央・島原地区1】 '!G86,-2)</f>
        <v>4400</v>
      </c>
      <c r="G85" s="23">
        <f>ROUND('別表4【県央・島原地区1】 '!H86,-2)</f>
        <v>0</v>
      </c>
      <c r="H85" s="23">
        <f>ROUND('別表4【県央・島原地区1】 '!I86,-2)</f>
        <v>0</v>
      </c>
      <c r="I85" s="23">
        <f>ROUND('別表4【県央・島原地区1】 '!J86,-2)</f>
        <v>0</v>
      </c>
      <c r="J85" s="23">
        <f>ROUND('別表4【県央・島原地区1】 '!K86,-2)</f>
        <v>0</v>
      </c>
      <c r="K85" s="24">
        <f t="shared" si="10"/>
        <v>4400</v>
      </c>
    </row>
    <row r="86" spans="1:14" x14ac:dyDescent="0.2">
      <c r="A86" s="184"/>
      <c r="B86" s="182"/>
      <c r="C86" s="22" t="s">
        <v>19</v>
      </c>
      <c r="D86" s="23">
        <f t="shared" si="19"/>
        <v>26</v>
      </c>
      <c r="E86" s="23">
        <f>'別表4【県央・島原地区1】 '!F87</f>
        <v>100</v>
      </c>
      <c r="F86" s="23">
        <f>ROUND('別表4【県央・島原地区1】 '!G87,-2)</f>
        <v>4700</v>
      </c>
      <c r="G86" s="23">
        <f>ROUND('別表4【県央・島原地区1】 '!H87,-2)</f>
        <v>0</v>
      </c>
      <c r="H86" s="23">
        <f>ROUND('別表4【県央・島原地区1】 '!I87,-2)</f>
        <v>0</v>
      </c>
      <c r="I86" s="23">
        <f>ROUND('別表4【県央・島原地区1】 '!J87,-2)</f>
        <v>0</v>
      </c>
      <c r="J86" s="23">
        <f>ROUND('別表4【県央・島原地区1】 '!K87,-2)</f>
        <v>0</v>
      </c>
      <c r="K86" s="24">
        <f t="shared" si="10"/>
        <v>4700</v>
      </c>
    </row>
    <row r="87" spans="1:14" x14ac:dyDescent="0.2">
      <c r="A87" s="184"/>
      <c r="B87" s="182"/>
      <c r="C87" s="22" t="s">
        <v>20</v>
      </c>
      <c r="D87" s="23">
        <f t="shared" si="19"/>
        <v>26</v>
      </c>
      <c r="E87" s="23">
        <f>'別表4【県央・島原地区1】 '!F88</f>
        <v>100</v>
      </c>
      <c r="F87" s="23">
        <f>ROUND('別表4【県央・島原地区1】 '!G88,-2)</f>
        <v>4500</v>
      </c>
      <c r="G87" s="23">
        <f>ROUND('別表4【県央・島原地区1】 '!H88,-2)</f>
        <v>0</v>
      </c>
      <c r="H87" s="23">
        <f>ROUND('別表4【県央・島原地区1】 '!I88,-2)</f>
        <v>0</v>
      </c>
      <c r="I87" s="23">
        <f>ROUND('別表4【県央・島原地区1】 '!J88,-2)</f>
        <v>0</v>
      </c>
      <c r="J87" s="23">
        <f>ROUND('別表4【県央・島原地区1】 '!K88,-2)</f>
        <v>0</v>
      </c>
      <c r="K87" s="24">
        <f t="shared" si="10"/>
        <v>4500</v>
      </c>
      <c r="M87" s="1" t="s">
        <v>364</v>
      </c>
      <c r="N87" s="1" t="s">
        <v>360</v>
      </c>
    </row>
    <row r="88" spans="1:14" ht="13.2" thickBot="1" x14ac:dyDescent="0.25">
      <c r="A88" s="184"/>
      <c r="B88" s="182"/>
      <c r="C88" s="22" t="s">
        <v>21</v>
      </c>
      <c r="D88" s="23">
        <f t="shared" si="19"/>
        <v>26</v>
      </c>
      <c r="E88" s="23">
        <f>'別表4【県央・島原地区1】 '!F89</f>
        <v>100</v>
      </c>
      <c r="F88" s="23">
        <f>ROUND('別表4【県央・島原地区1】 '!G89,-2)</f>
        <v>4200</v>
      </c>
      <c r="G88" s="23">
        <f>ROUND('別表4【県央・島原地区1】 '!H89,-2)</f>
        <v>0</v>
      </c>
      <c r="H88" s="23">
        <f>ROUND('別表4【県央・島原地区1】 '!I89,-2)</f>
        <v>0</v>
      </c>
      <c r="I88" s="23">
        <f>ROUND('別表4【県央・島原地区1】 '!J89,-2)</f>
        <v>0</v>
      </c>
      <c r="J88" s="23">
        <f>ROUND('別表4【県央・島原地区1】 '!K89,-2)</f>
        <v>0</v>
      </c>
      <c r="K88" s="24">
        <f t="shared" si="10"/>
        <v>4200</v>
      </c>
      <c r="M88" s="21">
        <f t="shared" ref="M88" si="20">D77</f>
        <v>26</v>
      </c>
      <c r="N88" s="21">
        <f t="shared" ref="N88" si="21">SUM(K77:K88)</f>
        <v>51500</v>
      </c>
    </row>
    <row r="89" spans="1:14" ht="12.6" customHeight="1" x14ac:dyDescent="0.2">
      <c r="A89" s="183">
        <v>8</v>
      </c>
      <c r="B89" s="181" t="s">
        <v>346</v>
      </c>
      <c r="C89" s="18" t="s">
        <v>41</v>
      </c>
      <c r="D89" s="19">
        <f>'別表4【県央・島原地区1】 '!D101</f>
        <v>104</v>
      </c>
      <c r="E89" s="19">
        <f>'別表4【県央・島原地区1】 '!F90</f>
        <v>100</v>
      </c>
      <c r="F89" s="19">
        <f>ROUND('別表4【県央・島原地区1】 '!G90,-2)</f>
        <v>12600</v>
      </c>
      <c r="G89" s="19">
        <f>ROUND('別表4【県央・島原地区1】 '!H90,-2)</f>
        <v>0</v>
      </c>
      <c r="H89" s="19">
        <f>ROUND('別表4【県央・島原地区1】 '!I90,-2)</f>
        <v>0</v>
      </c>
      <c r="I89" s="19">
        <f>ROUND('別表4【県央・島原地区1】 '!J90,-2)</f>
        <v>0</v>
      </c>
      <c r="J89" s="19">
        <f>ROUND('別表4【県央・島原地区1】 '!K90,-2)</f>
        <v>0</v>
      </c>
      <c r="K89" s="20">
        <f t="shared" si="10"/>
        <v>12600</v>
      </c>
      <c r="N89" s="21"/>
    </row>
    <row r="90" spans="1:14" x14ac:dyDescent="0.2">
      <c r="A90" s="184"/>
      <c r="B90" s="182"/>
      <c r="C90" s="22" t="s">
        <v>40</v>
      </c>
      <c r="D90" s="23">
        <f t="shared" ref="D90:D100" si="22">D89</f>
        <v>104</v>
      </c>
      <c r="E90" s="23">
        <f>'別表4【県央・島原地区1】 '!F91</f>
        <v>100</v>
      </c>
      <c r="F90" s="23">
        <f>ROUND('別表4【県央・島原地区1】 '!G91,-2)</f>
        <v>14100</v>
      </c>
      <c r="G90" s="23">
        <f>ROUND('別表4【県央・島原地区1】 '!H91,-2)</f>
        <v>0</v>
      </c>
      <c r="H90" s="23">
        <f>ROUND('別表4【県央・島原地区1】 '!I91,-2)</f>
        <v>0</v>
      </c>
      <c r="I90" s="23">
        <f>ROUND('別表4【県央・島原地区1】 '!J91,-2)</f>
        <v>0</v>
      </c>
      <c r="J90" s="23">
        <f>ROUND('別表4【県央・島原地区1】 '!K91,-2)</f>
        <v>0</v>
      </c>
      <c r="K90" s="24">
        <f t="shared" si="10"/>
        <v>14100</v>
      </c>
    </row>
    <row r="91" spans="1:14" x14ac:dyDescent="0.2">
      <c r="A91" s="184"/>
      <c r="B91" s="182"/>
      <c r="C91" s="22" t="s">
        <v>12</v>
      </c>
      <c r="D91" s="23">
        <f t="shared" si="22"/>
        <v>104</v>
      </c>
      <c r="E91" s="23">
        <f>'別表4【県央・島原地区1】 '!F92</f>
        <v>100</v>
      </c>
      <c r="F91" s="23">
        <f>ROUND('別表4【県央・島原地区1】 '!G92,-2)</f>
        <v>19900</v>
      </c>
      <c r="G91" s="23">
        <f>ROUND('別表4【県央・島原地区1】 '!H92,-2)</f>
        <v>0</v>
      </c>
      <c r="H91" s="23">
        <f>ROUND('別表4【県央・島原地区1】 '!I92,-2)</f>
        <v>0</v>
      </c>
      <c r="I91" s="23">
        <f>ROUND('別表4【県央・島原地区1】 '!J92,-2)</f>
        <v>0</v>
      </c>
      <c r="J91" s="23">
        <f>ROUND('別表4【県央・島原地区1】 '!K92,-2)</f>
        <v>0</v>
      </c>
      <c r="K91" s="24">
        <f t="shared" si="10"/>
        <v>19900</v>
      </c>
    </row>
    <row r="92" spans="1:14" x14ac:dyDescent="0.2">
      <c r="A92" s="184"/>
      <c r="B92" s="182"/>
      <c r="C92" s="22" t="s">
        <v>13</v>
      </c>
      <c r="D92" s="23">
        <f t="shared" si="22"/>
        <v>104</v>
      </c>
      <c r="E92" s="23">
        <f>'別表4【県央・島原地区1】 '!F93</f>
        <v>100</v>
      </c>
      <c r="F92" s="23">
        <f>ROUND('別表4【県央・島原地区1】 '!G93,-2)</f>
        <v>25800</v>
      </c>
      <c r="G92" s="23">
        <f>ROUND('別表4【県央・島原地区1】 '!H93,-2)</f>
        <v>0</v>
      </c>
      <c r="H92" s="23">
        <f>ROUND('別表4【県央・島原地区1】 '!I93,-2)</f>
        <v>0</v>
      </c>
      <c r="I92" s="23">
        <f>ROUND('別表4【県央・島原地区1】 '!J93,-2)</f>
        <v>0</v>
      </c>
      <c r="J92" s="23">
        <f>ROUND('別表4【県央・島原地区1】 '!K93,-2)</f>
        <v>0</v>
      </c>
      <c r="K92" s="24">
        <f t="shared" si="10"/>
        <v>25800</v>
      </c>
      <c r="L92" s="1" t="s">
        <v>23</v>
      </c>
    </row>
    <row r="93" spans="1:14" x14ac:dyDescent="0.2">
      <c r="A93" s="184"/>
      <c r="B93" s="182"/>
      <c r="C93" s="22" t="s">
        <v>14</v>
      </c>
      <c r="D93" s="23">
        <f t="shared" si="22"/>
        <v>104</v>
      </c>
      <c r="E93" s="23">
        <f>'別表4【県央・島原地区1】 '!F94</f>
        <v>100</v>
      </c>
      <c r="F93" s="23">
        <f>ROUND('別表4【県央・島原地区1】 '!G94,-2)</f>
        <v>26500</v>
      </c>
      <c r="G93" s="23">
        <f>ROUND('別表4【県央・島原地区1】 '!H94,-2)</f>
        <v>0</v>
      </c>
      <c r="H93" s="23">
        <f>ROUND('別表4【県央・島原地区1】 '!I94,-2)</f>
        <v>0</v>
      </c>
      <c r="I93" s="23">
        <f>ROUND('別表4【県央・島原地区1】 '!J94,-2)</f>
        <v>0</v>
      </c>
      <c r="J93" s="23">
        <f>ROUND('別表4【県央・島原地区1】 '!K94,-2)</f>
        <v>0</v>
      </c>
      <c r="K93" s="24">
        <f t="shared" si="10"/>
        <v>26500</v>
      </c>
      <c r="L93" s="1" t="s">
        <v>23</v>
      </c>
    </row>
    <row r="94" spans="1:14" x14ac:dyDescent="0.2">
      <c r="A94" s="184"/>
      <c r="B94" s="182"/>
      <c r="C94" s="22" t="s">
        <v>15</v>
      </c>
      <c r="D94" s="23">
        <f t="shared" si="22"/>
        <v>104</v>
      </c>
      <c r="E94" s="23">
        <f>'別表4【県央・島原地区1】 '!F95</f>
        <v>100</v>
      </c>
      <c r="F94" s="23">
        <f>ROUND('別表4【県央・島原地区1】 '!G95,-2)</f>
        <v>24500</v>
      </c>
      <c r="G94" s="23">
        <f>ROUND('別表4【県央・島原地区1】 '!H95,-2)</f>
        <v>0</v>
      </c>
      <c r="H94" s="23">
        <f>ROUND('別表4【県央・島原地区1】 '!I95,-2)</f>
        <v>0</v>
      </c>
      <c r="I94" s="23">
        <f>ROUND('別表4【県央・島原地区1】 '!J95,-2)</f>
        <v>0</v>
      </c>
      <c r="J94" s="23">
        <f>ROUND('別表4【県央・島原地区1】 '!K95,-2)</f>
        <v>0</v>
      </c>
      <c r="K94" s="24">
        <f t="shared" si="10"/>
        <v>24500</v>
      </c>
      <c r="L94" s="1" t="s">
        <v>23</v>
      </c>
    </row>
    <row r="95" spans="1:14" x14ac:dyDescent="0.2">
      <c r="A95" s="184"/>
      <c r="B95" s="182"/>
      <c r="C95" s="22" t="s">
        <v>16</v>
      </c>
      <c r="D95" s="23">
        <f t="shared" si="22"/>
        <v>104</v>
      </c>
      <c r="E95" s="23">
        <f>'別表4【県央・島原地区1】 '!F96</f>
        <v>100</v>
      </c>
      <c r="F95" s="23">
        <f>ROUND('別表4【県央・島原地区1】 '!G96,-2)</f>
        <v>21700</v>
      </c>
      <c r="G95" s="23">
        <f>ROUND('別表4【県央・島原地区1】 '!H96,-2)</f>
        <v>0</v>
      </c>
      <c r="H95" s="23">
        <f>ROUND('別表4【県央・島原地区1】 '!I96,-2)</f>
        <v>0</v>
      </c>
      <c r="I95" s="23">
        <f>ROUND('別表4【県央・島原地区1】 '!J96,-2)</f>
        <v>0</v>
      </c>
      <c r="J95" s="23">
        <f>ROUND('別表4【県央・島原地区1】 '!K96,-2)</f>
        <v>0</v>
      </c>
      <c r="K95" s="24">
        <f t="shared" si="10"/>
        <v>21700</v>
      </c>
    </row>
    <row r="96" spans="1:14" x14ac:dyDescent="0.2">
      <c r="A96" s="184"/>
      <c r="B96" s="182"/>
      <c r="C96" s="22" t="s">
        <v>17</v>
      </c>
      <c r="D96" s="23">
        <f t="shared" si="22"/>
        <v>104</v>
      </c>
      <c r="E96" s="23">
        <f>'別表4【県央・島原地区1】 '!F97</f>
        <v>100</v>
      </c>
      <c r="F96" s="23">
        <f>ROUND('別表4【県央・島原地区1】 '!G97,-2)</f>
        <v>13200</v>
      </c>
      <c r="G96" s="23">
        <f>ROUND('別表4【県央・島原地区1】 '!H97,-2)</f>
        <v>0</v>
      </c>
      <c r="H96" s="23">
        <f>ROUND('別表4【県央・島原地区1】 '!I97,-2)</f>
        <v>0</v>
      </c>
      <c r="I96" s="23">
        <f>ROUND('別表4【県央・島原地区1】 '!J97,-2)</f>
        <v>0</v>
      </c>
      <c r="J96" s="23">
        <f>ROUND('別表4【県央・島原地区1】 '!K97,-2)</f>
        <v>0</v>
      </c>
      <c r="K96" s="24">
        <f t="shared" si="10"/>
        <v>13200</v>
      </c>
    </row>
    <row r="97" spans="1:14" x14ac:dyDescent="0.2">
      <c r="A97" s="184"/>
      <c r="B97" s="182"/>
      <c r="C97" s="22" t="s">
        <v>18</v>
      </c>
      <c r="D97" s="23">
        <f t="shared" si="22"/>
        <v>104</v>
      </c>
      <c r="E97" s="23">
        <f>'別表4【県央・島原地区1】 '!F98</f>
        <v>100</v>
      </c>
      <c r="F97" s="23">
        <f>ROUND('別表4【県央・島原地区1】 '!G98,-2)</f>
        <v>17900</v>
      </c>
      <c r="G97" s="23">
        <f>ROUND('別表4【県央・島原地区1】 '!H98,-2)</f>
        <v>0</v>
      </c>
      <c r="H97" s="23">
        <f>ROUND('別表4【県央・島原地区1】 '!I98,-2)</f>
        <v>0</v>
      </c>
      <c r="I97" s="23">
        <f>ROUND('別表4【県央・島原地区1】 '!J98,-2)</f>
        <v>0</v>
      </c>
      <c r="J97" s="23">
        <f>ROUND('別表4【県央・島原地区1】 '!K98,-2)</f>
        <v>0</v>
      </c>
      <c r="K97" s="24">
        <f t="shared" si="10"/>
        <v>17900</v>
      </c>
    </row>
    <row r="98" spans="1:14" x14ac:dyDescent="0.2">
      <c r="A98" s="184"/>
      <c r="B98" s="182"/>
      <c r="C98" s="22" t="s">
        <v>19</v>
      </c>
      <c r="D98" s="23">
        <f t="shared" si="22"/>
        <v>104</v>
      </c>
      <c r="E98" s="23">
        <f>'別表4【県央・島原地区1】 '!F99</f>
        <v>100</v>
      </c>
      <c r="F98" s="23">
        <f>ROUND('別表4【県央・島原地区1】 '!G99,-2)</f>
        <v>18700</v>
      </c>
      <c r="G98" s="23">
        <f>ROUND('別表4【県央・島原地区1】 '!H99,-2)</f>
        <v>0</v>
      </c>
      <c r="H98" s="23">
        <f>ROUND('別表4【県央・島原地区1】 '!I99,-2)</f>
        <v>0</v>
      </c>
      <c r="I98" s="23">
        <f>ROUND('別表4【県央・島原地区1】 '!J99,-2)</f>
        <v>0</v>
      </c>
      <c r="J98" s="23">
        <f>ROUND('別表4【県央・島原地区1】 '!K99,-2)</f>
        <v>0</v>
      </c>
      <c r="K98" s="24">
        <f t="shared" si="10"/>
        <v>18700</v>
      </c>
    </row>
    <row r="99" spans="1:14" x14ac:dyDescent="0.2">
      <c r="A99" s="184"/>
      <c r="B99" s="182"/>
      <c r="C99" s="22" t="s">
        <v>20</v>
      </c>
      <c r="D99" s="23">
        <f t="shared" si="22"/>
        <v>104</v>
      </c>
      <c r="E99" s="23">
        <f>'別表4【県央・島原地区1】 '!F100</f>
        <v>100</v>
      </c>
      <c r="F99" s="23">
        <f>ROUND('別表4【県央・島原地区1】 '!G100,-2)</f>
        <v>17700</v>
      </c>
      <c r="G99" s="23">
        <f>ROUND('別表4【県央・島原地区1】 '!H100,-2)</f>
        <v>0</v>
      </c>
      <c r="H99" s="23">
        <f>ROUND('別表4【県央・島原地区1】 '!I100,-2)</f>
        <v>0</v>
      </c>
      <c r="I99" s="23">
        <f>ROUND('別表4【県央・島原地区1】 '!J100,-2)</f>
        <v>0</v>
      </c>
      <c r="J99" s="23">
        <f>ROUND('別表4【県央・島原地区1】 '!K100,-2)</f>
        <v>0</v>
      </c>
      <c r="K99" s="24">
        <f t="shared" si="10"/>
        <v>17700</v>
      </c>
      <c r="M99" s="1" t="s">
        <v>364</v>
      </c>
      <c r="N99" s="1" t="s">
        <v>360</v>
      </c>
    </row>
    <row r="100" spans="1:14" ht="13.2" thickBot="1" x14ac:dyDescent="0.25">
      <c r="A100" s="184"/>
      <c r="B100" s="186"/>
      <c r="C100" s="22" t="s">
        <v>21</v>
      </c>
      <c r="D100" s="23">
        <f t="shared" si="22"/>
        <v>104</v>
      </c>
      <c r="E100" s="23">
        <f>'別表4【県央・島原地区1】 '!F101</f>
        <v>100</v>
      </c>
      <c r="F100" s="23">
        <f>ROUND('別表4【県央・島原地区1】 '!G101,-2)</f>
        <v>17100</v>
      </c>
      <c r="G100" s="23">
        <f>ROUND('別表4【県央・島原地区1】 '!H101,-2)</f>
        <v>0</v>
      </c>
      <c r="H100" s="23">
        <f>ROUND('別表4【県央・島原地区1】 '!I101,-2)</f>
        <v>0</v>
      </c>
      <c r="I100" s="23">
        <f>ROUND('別表4【県央・島原地区1】 '!J101,-2)</f>
        <v>0</v>
      </c>
      <c r="J100" s="23">
        <f>ROUND('別表4【県央・島原地区1】 '!K101,-2)</f>
        <v>0</v>
      </c>
      <c r="K100" s="24">
        <f t="shared" si="10"/>
        <v>17100</v>
      </c>
      <c r="M100" s="21">
        <f t="shared" ref="M100" si="23">D89</f>
        <v>104</v>
      </c>
      <c r="N100" s="21">
        <f t="shared" ref="N100" si="24">SUM(K89:K100)</f>
        <v>229700</v>
      </c>
    </row>
    <row r="101" spans="1:14" ht="12.6" customHeight="1" x14ac:dyDescent="0.2">
      <c r="A101" s="183">
        <v>9</v>
      </c>
      <c r="B101" s="181" t="s">
        <v>347</v>
      </c>
      <c r="C101" s="18" t="s">
        <v>41</v>
      </c>
      <c r="D101" s="19">
        <f>'別表4【県央・島原地区1】 '!D113</f>
        <v>57</v>
      </c>
      <c r="E101" s="19">
        <f>'別表4【県央・島原地区1】 '!F102</f>
        <v>100</v>
      </c>
      <c r="F101" s="19">
        <f>ROUND('別表4【県央・島原地区1】 '!G102,-2)</f>
        <v>2700</v>
      </c>
      <c r="G101" s="19">
        <f>ROUND('別表4【県央・島原地区1】 '!H102,-2)</f>
        <v>0</v>
      </c>
      <c r="H101" s="19">
        <f>ROUND('別表4【県央・島原地区1】 '!I102,-2)</f>
        <v>0</v>
      </c>
      <c r="I101" s="19">
        <f>ROUND('別表4【県央・島原地区1】 '!J102,-2)</f>
        <v>0</v>
      </c>
      <c r="J101" s="19">
        <f>ROUND('別表4【県央・島原地区1】 '!K102,-2)</f>
        <v>0</v>
      </c>
      <c r="K101" s="20">
        <f t="shared" si="10"/>
        <v>2700</v>
      </c>
      <c r="N101" s="21"/>
    </row>
    <row r="102" spans="1:14" x14ac:dyDescent="0.2">
      <c r="A102" s="184"/>
      <c r="B102" s="182"/>
      <c r="C102" s="22" t="s">
        <v>40</v>
      </c>
      <c r="D102" s="23">
        <f t="shared" ref="D102:D112" si="25">D101</f>
        <v>57</v>
      </c>
      <c r="E102" s="23">
        <f>'別表4【県央・島原地区1】 '!F103</f>
        <v>100</v>
      </c>
      <c r="F102" s="23">
        <f>ROUND('別表4【県央・島原地区1】 '!G103,-2)</f>
        <v>3100</v>
      </c>
      <c r="G102" s="23">
        <f>ROUND('別表4【県央・島原地区1】 '!H103,-2)</f>
        <v>0</v>
      </c>
      <c r="H102" s="23">
        <f>ROUND('別表4【県央・島原地区1】 '!I103,-2)</f>
        <v>0</v>
      </c>
      <c r="I102" s="23">
        <f>ROUND('別表4【県央・島原地区1】 '!J103,-2)</f>
        <v>0</v>
      </c>
      <c r="J102" s="23">
        <f>ROUND('別表4【県央・島原地区1】 '!K103,-2)</f>
        <v>0</v>
      </c>
      <c r="K102" s="24">
        <f t="shared" si="10"/>
        <v>3100</v>
      </c>
    </row>
    <row r="103" spans="1:14" x14ac:dyDescent="0.2">
      <c r="A103" s="184"/>
      <c r="B103" s="182"/>
      <c r="C103" s="22" t="s">
        <v>12</v>
      </c>
      <c r="D103" s="23">
        <f t="shared" si="25"/>
        <v>57</v>
      </c>
      <c r="E103" s="23">
        <f>'別表4【県央・島原地区1】 '!F104</f>
        <v>100</v>
      </c>
      <c r="F103" s="23">
        <f>ROUND('別表4【県央・島原地区1】 '!G104,-2)</f>
        <v>5000</v>
      </c>
      <c r="G103" s="23">
        <f>ROUND('別表4【県央・島原地区1】 '!H104,-2)</f>
        <v>0</v>
      </c>
      <c r="H103" s="23">
        <f>ROUND('別表4【県央・島原地区1】 '!I104,-2)</f>
        <v>0</v>
      </c>
      <c r="I103" s="23">
        <f>ROUND('別表4【県央・島原地区1】 '!J104,-2)</f>
        <v>0</v>
      </c>
      <c r="J103" s="23">
        <f>ROUND('別表4【県央・島原地区1】 '!K104,-2)</f>
        <v>0</v>
      </c>
      <c r="K103" s="24">
        <f t="shared" si="10"/>
        <v>5000</v>
      </c>
    </row>
    <row r="104" spans="1:14" x14ac:dyDescent="0.2">
      <c r="A104" s="184"/>
      <c r="B104" s="182"/>
      <c r="C104" s="22" t="s">
        <v>13</v>
      </c>
      <c r="D104" s="23">
        <f t="shared" si="25"/>
        <v>57</v>
      </c>
      <c r="E104" s="23">
        <f>'別表4【県央・島原地区1】 '!F105</f>
        <v>100</v>
      </c>
      <c r="F104" s="23">
        <f>ROUND('別表4【県央・島原地区1】 '!G105,-2)</f>
        <v>8600</v>
      </c>
      <c r="G104" s="23">
        <f>ROUND('別表4【県央・島原地区1】 '!H105,-2)</f>
        <v>0</v>
      </c>
      <c r="H104" s="23">
        <f>ROUND('別表4【県央・島原地区1】 '!I105,-2)</f>
        <v>0</v>
      </c>
      <c r="I104" s="23">
        <f>ROUND('別表4【県央・島原地区1】 '!J105,-2)</f>
        <v>0</v>
      </c>
      <c r="J104" s="23">
        <f>ROUND('別表4【県央・島原地区1】 '!K105,-2)</f>
        <v>0</v>
      </c>
      <c r="K104" s="24">
        <f t="shared" si="10"/>
        <v>8600</v>
      </c>
      <c r="L104" s="1" t="s">
        <v>23</v>
      </c>
    </row>
    <row r="105" spans="1:14" x14ac:dyDescent="0.2">
      <c r="A105" s="184"/>
      <c r="B105" s="182"/>
      <c r="C105" s="22" t="s">
        <v>14</v>
      </c>
      <c r="D105" s="23">
        <f t="shared" si="25"/>
        <v>57</v>
      </c>
      <c r="E105" s="23">
        <f>'別表4【県央・島原地区1】 '!F106</f>
        <v>100</v>
      </c>
      <c r="F105" s="23">
        <f>ROUND('別表4【県央・島原地区1】 '!G106,-2)</f>
        <v>8900</v>
      </c>
      <c r="G105" s="23">
        <f>ROUND('別表4【県央・島原地区1】 '!H106,-2)</f>
        <v>0</v>
      </c>
      <c r="H105" s="23">
        <f>ROUND('別表4【県央・島原地区1】 '!I106,-2)</f>
        <v>0</v>
      </c>
      <c r="I105" s="23">
        <f>ROUND('別表4【県央・島原地区1】 '!J106,-2)</f>
        <v>0</v>
      </c>
      <c r="J105" s="23">
        <f>ROUND('別表4【県央・島原地区1】 '!K106,-2)</f>
        <v>0</v>
      </c>
      <c r="K105" s="24">
        <f t="shared" si="10"/>
        <v>8900</v>
      </c>
      <c r="L105" s="1" t="s">
        <v>23</v>
      </c>
    </row>
    <row r="106" spans="1:14" x14ac:dyDescent="0.2">
      <c r="A106" s="184"/>
      <c r="B106" s="182"/>
      <c r="C106" s="22" t="s">
        <v>15</v>
      </c>
      <c r="D106" s="23">
        <f t="shared" si="25"/>
        <v>57</v>
      </c>
      <c r="E106" s="23">
        <f>'別表4【県央・島原地区1】 '!F107</f>
        <v>100</v>
      </c>
      <c r="F106" s="23">
        <f>ROUND('別表4【県央・島原地区1】 '!G107,-2)</f>
        <v>7900</v>
      </c>
      <c r="G106" s="23">
        <f>ROUND('別表4【県央・島原地区1】 '!H107,-2)</f>
        <v>0</v>
      </c>
      <c r="H106" s="23">
        <f>ROUND('別表4【県央・島原地区1】 '!I107,-2)</f>
        <v>0</v>
      </c>
      <c r="I106" s="23">
        <f>ROUND('別表4【県央・島原地区1】 '!J107,-2)</f>
        <v>0</v>
      </c>
      <c r="J106" s="23">
        <f>ROUND('別表4【県央・島原地区1】 '!K107,-2)</f>
        <v>0</v>
      </c>
      <c r="K106" s="24">
        <f t="shared" ref="K106:K124" si="26">SUM(F106:J106)</f>
        <v>7900</v>
      </c>
      <c r="L106" s="1" t="s">
        <v>23</v>
      </c>
    </row>
    <row r="107" spans="1:14" x14ac:dyDescent="0.2">
      <c r="A107" s="184"/>
      <c r="B107" s="182"/>
      <c r="C107" s="22" t="s">
        <v>16</v>
      </c>
      <c r="D107" s="23">
        <f t="shared" si="25"/>
        <v>57</v>
      </c>
      <c r="E107" s="23">
        <f>'別表4【県央・島原地区1】 '!F108</f>
        <v>100</v>
      </c>
      <c r="F107" s="23">
        <f>ROUND('別表4【県央・島原地区1】 '!G108,-2)</f>
        <v>4400</v>
      </c>
      <c r="G107" s="23">
        <f>ROUND('別表4【県央・島原地区1】 '!H108,-2)</f>
        <v>0</v>
      </c>
      <c r="H107" s="23">
        <f>ROUND('別表4【県央・島原地区1】 '!I108,-2)</f>
        <v>0</v>
      </c>
      <c r="I107" s="23">
        <f>ROUND('別表4【県央・島原地区1】 '!J108,-2)</f>
        <v>0</v>
      </c>
      <c r="J107" s="23">
        <f>ROUND('別表4【県央・島原地区1】 '!K108,-2)</f>
        <v>0</v>
      </c>
      <c r="K107" s="24">
        <f t="shared" si="26"/>
        <v>4400</v>
      </c>
    </row>
    <row r="108" spans="1:14" x14ac:dyDescent="0.2">
      <c r="A108" s="184"/>
      <c r="B108" s="182"/>
      <c r="C108" s="22" t="s">
        <v>17</v>
      </c>
      <c r="D108" s="23">
        <f t="shared" si="25"/>
        <v>57</v>
      </c>
      <c r="E108" s="23">
        <f>'別表4【県央・島原地区1】 '!F109</f>
        <v>100</v>
      </c>
      <c r="F108" s="23">
        <f>ROUND('別表4【県央・島原地区1】 '!G109,-2)</f>
        <v>2900</v>
      </c>
      <c r="G108" s="23">
        <f>ROUND('別表4【県央・島原地区1】 '!H109,-2)</f>
        <v>0</v>
      </c>
      <c r="H108" s="23">
        <f>ROUND('別表4【県央・島原地区1】 '!I109,-2)</f>
        <v>0</v>
      </c>
      <c r="I108" s="23">
        <f>ROUND('別表4【県央・島原地区1】 '!J109,-2)</f>
        <v>0</v>
      </c>
      <c r="J108" s="23">
        <f>ROUND('別表4【県央・島原地区1】 '!K109,-2)</f>
        <v>0</v>
      </c>
      <c r="K108" s="24">
        <f t="shared" si="26"/>
        <v>2900</v>
      </c>
    </row>
    <row r="109" spans="1:14" x14ac:dyDescent="0.2">
      <c r="A109" s="184"/>
      <c r="B109" s="182"/>
      <c r="C109" s="22" t="s">
        <v>18</v>
      </c>
      <c r="D109" s="23">
        <f t="shared" si="25"/>
        <v>57</v>
      </c>
      <c r="E109" s="23">
        <f>'別表4【県央・島原地区1】 '!F110</f>
        <v>100</v>
      </c>
      <c r="F109" s="23">
        <f>ROUND('別表4【県央・島原地区1】 '!G110,-2)</f>
        <v>3200</v>
      </c>
      <c r="G109" s="23">
        <f>ROUND('別表4【県央・島原地区1】 '!H110,-2)</f>
        <v>0</v>
      </c>
      <c r="H109" s="23">
        <f>ROUND('別表4【県央・島原地区1】 '!I110,-2)</f>
        <v>0</v>
      </c>
      <c r="I109" s="23">
        <f>ROUND('別表4【県央・島原地区1】 '!J110,-2)</f>
        <v>0</v>
      </c>
      <c r="J109" s="23">
        <f>ROUND('別表4【県央・島原地区1】 '!K110,-2)</f>
        <v>0</v>
      </c>
      <c r="K109" s="24">
        <f t="shared" si="26"/>
        <v>3200</v>
      </c>
    </row>
    <row r="110" spans="1:14" x14ac:dyDescent="0.2">
      <c r="A110" s="184"/>
      <c r="B110" s="182"/>
      <c r="C110" s="22" t="s">
        <v>19</v>
      </c>
      <c r="D110" s="23">
        <f t="shared" si="25"/>
        <v>57</v>
      </c>
      <c r="E110" s="23">
        <f>'別表4【県央・島原地区1】 '!F111</f>
        <v>100</v>
      </c>
      <c r="F110" s="23">
        <f>ROUND('別表4【県央・島原地区1】 '!G111,-2)</f>
        <v>3400</v>
      </c>
      <c r="G110" s="23">
        <f>ROUND('別表4【県央・島原地区1】 '!H111,-2)</f>
        <v>0</v>
      </c>
      <c r="H110" s="23">
        <f>ROUND('別表4【県央・島原地区1】 '!I111,-2)</f>
        <v>0</v>
      </c>
      <c r="I110" s="23">
        <f>ROUND('別表4【県央・島原地区1】 '!J111,-2)</f>
        <v>0</v>
      </c>
      <c r="J110" s="23">
        <f>ROUND('別表4【県央・島原地区1】 '!K111,-2)</f>
        <v>0</v>
      </c>
      <c r="K110" s="24">
        <f t="shared" si="26"/>
        <v>3400</v>
      </c>
    </row>
    <row r="111" spans="1:14" x14ac:dyDescent="0.2">
      <c r="A111" s="184"/>
      <c r="B111" s="182"/>
      <c r="C111" s="22" t="s">
        <v>20</v>
      </c>
      <c r="D111" s="23">
        <f t="shared" si="25"/>
        <v>57</v>
      </c>
      <c r="E111" s="23">
        <f>'別表4【県央・島原地区1】 '!F112</f>
        <v>100</v>
      </c>
      <c r="F111" s="23">
        <f>ROUND('別表4【県央・島原地区1】 '!G112,-2)</f>
        <v>3100</v>
      </c>
      <c r="G111" s="23">
        <f>ROUND('別表4【県央・島原地区1】 '!H112,-2)</f>
        <v>0</v>
      </c>
      <c r="H111" s="23">
        <f>ROUND('別表4【県央・島原地区1】 '!I112,-2)</f>
        <v>0</v>
      </c>
      <c r="I111" s="23">
        <f>ROUND('別表4【県央・島原地区1】 '!J112,-2)</f>
        <v>0</v>
      </c>
      <c r="J111" s="23">
        <f>ROUND('別表4【県央・島原地区1】 '!K112,-2)</f>
        <v>0</v>
      </c>
      <c r="K111" s="24">
        <f t="shared" si="26"/>
        <v>3100</v>
      </c>
      <c r="M111" s="1" t="s">
        <v>364</v>
      </c>
      <c r="N111" s="1" t="s">
        <v>360</v>
      </c>
    </row>
    <row r="112" spans="1:14" ht="13.2" thickBot="1" x14ac:dyDescent="0.25">
      <c r="A112" s="184"/>
      <c r="B112" s="186"/>
      <c r="C112" s="22" t="s">
        <v>21</v>
      </c>
      <c r="D112" s="23">
        <f t="shared" si="25"/>
        <v>57</v>
      </c>
      <c r="E112" s="23">
        <f>'別表4【県央・島原地区1】 '!F113</f>
        <v>100</v>
      </c>
      <c r="F112" s="23">
        <f>ROUND('別表4【県央・島原地区1】 '!G113,-2)</f>
        <v>3300</v>
      </c>
      <c r="G112" s="23">
        <f>ROUND('別表4【県央・島原地区1】 '!H113,-2)</f>
        <v>0</v>
      </c>
      <c r="H112" s="23">
        <f>ROUND('別表4【県央・島原地区1】 '!I113,-2)</f>
        <v>0</v>
      </c>
      <c r="I112" s="23">
        <f>ROUND('別表4【県央・島原地区1】 '!J113,-2)</f>
        <v>0</v>
      </c>
      <c r="J112" s="23">
        <f>ROUND('別表4【県央・島原地区1】 '!K113,-2)</f>
        <v>0</v>
      </c>
      <c r="K112" s="24">
        <f t="shared" si="26"/>
        <v>3300</v>
      </c>
      <c r="M112" s="21">
        <f t="shared" ref="M112" si="27">D101</f>
        <v>57</v>
      </c>
      <c r="N112" s="21">
        <f t="shared" ref="N112" si="28">SUM(K101:K112)</f>
        <v>56500</v>
      </c>
    </row>
    <row r="113" spans="1:14" ht="12.6" customHeight="1" x14ac:dyDescent="0.2">
      <c r="A113" s="183">
        <v>10</v>
      </c>
      <c r="B113" s="181" t="s">
        <v>348</v>
      </c>
      <c r="C113" s="18" t="s">
        <v>41</v>
      </c>
      <c r="D113" s="19">
        <f>'別表4【県央・島原地区1】 '!D125</f>
        <v>56</v>
      </c>
      <c r="E113" s="19">
        <f>'別表4【県央・島原地区1】 '!F114</f>
        <v>100</v>
      </c>
      <c r="F113" s="19">
        <f>ROUND('別表4【県央・島原地区1】 '!G114,-2)</f>
        <v>4700</v>
      </c>
      <c r="G113" s="19">
        <f>ROUND('別表4【県央・島原地区1】 '!H114,-2)</f>
        <v>0</v>
      </c>
      <c r="H113" s="19">
        <f>ROUND('別表4【県央・島原地区1】 '!I114,-2)</f>
        <v>0</v>
      </c>
      <c r="I113" s="19">
        <f>ROUND('別表4【県央・島原地区1】 '!J114,-2)</f>
        <v>0</v>
      </c>
      <c r="J113" s="19">
        <f>ROUND('別表4【県央・島原地区1】 '!K114,-2)</f>
        <v>0</v>
      </c>
      <c r="K113" s="20">
        <f t="shared" si="26"/>
        <v>4700</v>
      </c>
      <c r="N113" s="21"/>
    </row>
    <row r="114" spans="1:14" x14ac:dyDescent="0.2">
      <c r="A114" s="184"/>
      <c r="B114" s="182"/>
      <c r="C114" s="22" t="s">
        <v>40</v>
      </c>
      <c r="D114" s="23">
        <f t="shared" ref="D114:D124" si="29">D113</f>
        <v>56</v>
      </c>
      <c r="E114" s="23">
        <f>'別表4【県央・島原地区1】 '!F115</f>
        <v>100</v>
      </c>
      <c r="F114" s="23">
        <f>ROUND('別表4【県央・島原地区1】 '!G115,-2)</f>
        <v>4700</v>
      </c>
      <c r="G114" s="23">
        <f>ROUND('別表4【県央・島原地区1】 '!H115,-2)</f>
        <v>0</v>
      </c>
      <c r="H114" s="23">
        <f>ROUND('別表4【県央・島原地区1】 '!I115,-2)</f>
        <v>0</v>
      </c>
      <c r="I114" s="23">
        <f>ROUND('別表4【県央・島原地区1】 '!J115,-2)</f>
        <v>0</v>
      </c>
      <c r="J114" s="23">
        <f>ROUND('別表4【県央・島原地区1】 '!K115,-2)</f>
        <v>0</v>
      </c>
      <c r="K114" s="24">
        <f t="shared" si="26"/>
        <v>4700</v>
      </c>
    </row>
    <row r="115" spans="1:14" x14ac:dyDescent="0.2">
      <c r="A115" s="184"/>
      <c r="B115" s="182"/>
      <c r="C115" s="22" t="s">
        <v>12</v>
      </c>
      <c r="D115" s="23">
        <f t="shared" si="29"/>
        <v>56</v>
      </c>
      <c r="E115" s="23">
        <f>'別表4【県央・島原地区1】 '!F116</f>
        <v>100</v>
      </c>
      <c r="F115" s="23">
        <f>ROUND('別表4【県央・島原地区1】 '!G116,-2)</f>
        <v>5600</v>
      </c>
      <c r="G115" s="23">
        <f>ROUND('別表4【県央・島原地区1】 '!H116,-2)</f>
        <v>0</v>
      </c>
      <c r="H115" s="23">
        <f>ROUND('別表4【県央・島原地区1】 '!I116,-2)</f>
        <v>0</v>
      </c>
      <c r="I115" s="23">
        <f>ROUND('別表4【県央・島原地区1】 '!J116,-2)</f>
        <v>0</v>
      </c>
      <c r="J115" s="23">
        <f>ROUND('別表4【県央・島原地区1】 '!K116,-2)</f>
        <v>0</v>
      </c>
      <c r="K115" s="24">
        <f t="shared" si="26"/>
        <v>5600</v>
      </c>
    </row>
    <row r="116" spans="1:14" x14ac:dyDescent="0.2">
      <c r="A116" s="184"/>
      <c r="B116" s="182"/>
      <c r="C116" s="22" t="s">
        <v>13</v>
      </c>
      <c r="D116" s="23">
        <f t="shared" si="29"/>
        <v>56</v>
      </c>
      <c r="E116" s="23">
        <f>'別表4【県央・島原地区1】 '!F117</f>
        <v>100</v>
      </c>
      <c r="F116" s="23">
        <f>ROUND('別表4【県央・島原地区1】 '!G117,-2)</f>
        <v>6700</v>
      </c>
      <c r="G116" s="23">
        <f>ROUND('別表4【県央・島原地区1】 '!H117,-2)</f>
        <v>0</v>
      </c>
      <c r="H116" s="23">
        <f>ROUND('別表4【県央・島原地区1】 '!I117,-2)</f>
        <v>0</v>
      </c>
      <c r="I116" s="23">
        <f>ROUND('別表4【県央・島原地区1】 '!J117,-2)</f>
        <v>0</v>
      </c>
      <c r="J116" s="23">
        <f>ROUND('別表4【県央・島原地区1】 '!K117,-2)</f>
        <v>0</v>
      </c>
      <c r="K116" s="24">
        <f t="shared" si="26"/>
        <v>6700</v>
      </c>
      <c r="L116" s="1" t="s">
        <v>23</v>
      </c>
    </row>
    <row r="117" spans="1:14" x14ac:dyDescent="0.2">
      <c r="A117" s="184"/>
      <c r="B117" s="182"/>
      <c r="C117" s="22" t="s">
        <v>14</v>
      </c>
      <c r="D117" s="23">
        <f t="shared" si="29"/>
        <v>56</v>
      </c>
      <c r="E117" s="23">
        <f>'別表4【県央・島原地区1】 '!F118</f>
        <v>100</v>
      </c>
      <c r="F117" s="23">
        <f>ROUND('別表4【県央・島原地区1】 '!G118,-2)</f>
        <v>6400</v>
      </c>
      <c r="G117" s="23">
        <f>ROUND('別表4【県央・島原地区1】 '!H118,-2)</f>
        <v>0</v>
      </c>
      <c r="H117" s="23">
        <f>ROUND('別表4【県央・島原地区1】 '!I118,-2)</f>
        <v>0</v>
      </c>
      <c r="I117" s="23">
        <f>ROUND('別表4【県央・島原地区1】 '!J118,-2)</f>
        <v>0</v>
      </c>
      <c r="J117" s="23">
        <f>ROUND('別表4【県央・島原地区1】 '!K118,-2)</f>
        <v>0</v>
      </c>
      <c r="K117" s="24">
        <f t="shared" si="26"/>
        <v>6400</v>
      </c>
      <c r="L117" s="1" t="s">
        <v>23</v>
      </c>
    </row>
    <row r="118" spans="1:14" x14ac:dyDescent="0.2">
      <c r="A118" s="184"/>
      <c r="B118" s="182"/>
      <c r="C118" s="22" t="s">
        <v>15</v>
      </c>
      <c r="D118" s="23">
        <f t="shared" si="29"/>
        <v>56</v>
      </c>
      <c r="E118" s="23">
        <f>'別表4【県央・島原地区1】 '!F119</f>
        <v>100</v>
      </c>
      <c r="F118" s="23">
        <f>ROUND('別表4【県央・島原地区1】 '!G119,-2)</f>
        <v>6600</v>
      </c>
      <c r="G118" s="23">
        <f>ROUND('別表4【県央・島原地区1】 '!H119,-2)</f>
        <v>0</v>
      </c>
      <c r="H118" s="23">
        <f>ROUND('別表4【県央・島原地区1】 '!I119,-2)</f>
        <v>0</v>
      </c>
      <c r="I118" s="23">
        <f>ROUND('別表4【県央・島原地区1】 '!J119,-2)</f>
        <v>0</v>
      </c>
      <c r="J118" s="23">
        <f>ROUND('別表4【県央・島原地区1】 '!K119,-2)</f>
        <v>0</v>
      </c>
      <c r="K118" s="24">
        <f t="shared" si="26"/>
        <v>6600</v>
      </c>
      <c r="L118" s="1" t="s">
        <v>23</v>
      </c>
    </row>
    <row r="119" spans="1:14" x14ac:dyDescent="0.2">
      <c r="A119" s="184"/>
      <c r="B119" s="182"/>
      <c r="C119" s="22" t="s">
        <v>16</v>
      </c>
      <c r="D119" s="23">
        <f t="shared" si="29"/>
        <v>56</v>
      </c>
      <c r="E119" s="23">
        <f>'別表4【県央・島原地区1】 '!F120</f>
        <v>100</v>
      </c>
      <c r="F119" s="23">
        <f>ROUND('別表4【県央・島原地区1】 '!G120,-2)</f>
        <v>5400</v>
      </c>
      <c r="G119" s="23">
        <f>ROUND('別表4【県央・島原地区1】 '!H120,-2)</f>
        <v>0</v>
      </c>
      <c r="H119" s="23">
        <f>ROUND('別表4【県央・島原地区1】 '!I120,-2)</f>
        <v>0</v>
      </c>
      <c r="I119" s="23">
        <f>ROUND('別表4【県央・島原地区1】 '!J120,-2)</f>
        <v>0</v>
      </c>
      <c r="J119" s="23">
        <f>ROUND('別表4【県央・島原地区1】 '!K120,-2)</f>
        <v>0</v>
      </c>
      <c r="K119" s="24">
        <f t="shared" si="26"/>
        <v>5400</v>
      </c>
    </row>
    <row r="120" spans="1:14" x14ac:dyDescent="0.2">
      <c r="A120" s="184"/>
      <c r="B120" s="182"/>
      <c r="C120" s="22" t="s">
        <v>17</v>
      </c>
      <c r="D120" s="23">
        <f t="shared" si="29"/>
        <v>56</v>
      </c>
      <c r="E120" s="23">
        <f>'別表4【県央・島原地区1】 '!F121</f>
        <v>100</v>
      </c>
      <c r="F120" s="23">
        <f>ROUND('別表4【県央・島原地区1】 '!G121,-2)</f>
        <v>5100</v>
      </c>
      <c r="G120" s="23">
        <f>ROUND('別表4【県央・島原地区1】 '!H121,-2)</f>
        <v>0</v>
      </c>
      <c r="H120" s="23">
        <f>ROUND('別表4【県央・島原地区1】 '!I121,-2)</f>
        <v>0</v>
      </c>
      <c r="I120" s="23">
        <f>ROUND('別表4【県央・島原地区1】 '!J121,-2)</f>
        <v>0</v>
      </c>
      <c r="J120" s="23">
        <f>ROUND('別表4【県央・島原地区1】 '!K121,-2)</f>
        <v>0</v>
      </c>
      <c r="K120" s="24">
        <f t="shared" si="26"/>
        <v>5100</v>
      </c>
    </row>
    <row r="121" spans="1:14" x14ac:dyDescent="0.2">
      <c r="A121" s="184"/>
      <c r="B121" s="182"/>
      <c r="C121" s="22" t="s">
        <v>18</v>
      </c>
      <c r="D121" s="23">
        <f t="shared" si="29"/>
        <v>56</v>
      </c>
      <c r="E121" s="23">
        <f>'別表4【県央・島原地区1】 '!F122</f>
        <v>100</v>
      </c>
      <c r="F121" s="23">
        <f>ROUND('別表4【県央・島原地区1】 '!G122,-2)</f>
        <v>7000</v>
      </c>
      <c r="G121" s="23">
        <f>ROUND('別表4【県央・島原地区1】 '!H122,-2)</f>
        <v>0</v>
      </c>
      <c r="H121" s="23">
        <f>ROUND('別表4【県央・島原地区1】 '!I122,-2)</f>
        <v>0</v>
      </c>
      <c r="I121" s="23">
        <f>ROUND('別表4【県央・島原地区1】 '!J122,-2)</f>
        <v>0</v>
      </c>
      <c r="J121" s="23">
        <f>ROUND('別表4【県央・島原地区1】 '!K122,-2)</f>
        <v>0</v>
      </c>
      <c r="K121" s="24">
        <f t="shared" si="26"/>
        <v>7000</v>
      </c>
    </row>
    <row r="122" spans="1:14" x14ac:dyDescent="0.2">
      <c r="A122" s="184"/>
      <c r="B122" s="182"/>
      <c r="C122" s="22" t="s">
        <v>19</v>
      </c>
      <c r="D122" s="23">
        <f t="shared" si="29"/>
        <v>56</v>
      </c>
      <c r="E122" s="23">
        <f>'別表4【県央・島原地区1】 '!F123</f>
        <v>100</v>
      </c>
      <c r="F122" s="23">
        <f>ROUND('別表4【県央・島原地区1】 '!G123,-2)</f>
        <v>7800</v>
      </c>
      <c r="G122" s="23">
        <f>ROUND('別表4【県央・島原地区1】 '!H123,-2)</f>
        <v>0</v>
      </c>
      <c r="H122" s="23">
        <f>ROUND('別表4【県央・島原地区1】 '!I123,-2)</f>
        <v>0</v>
      </c>
      <c r="I122" s="23">
        <f>ROUND('別表4【県央・島原地区1】 '!J123,-2)</f>
        <v>0</v>
      </c>
      <c r="J122" s="23">
        <f>ROUND('別表4【県央・島原地区1】 '!K123,-2)</f>
        <v>0</v>
      </c>
      <c r="K122" s="24">
        <f t="shared" si="26"/>
        <v>7800</v>
      </c>
    </row>
    <row r="123" spans="1:14" x14ac:dyDescent="0.2">
      <c r="A123" s="184"/>
      <c r="B123" s="182"/>
      <c r="C123" s="22" t="s">
        <v>20</v>
      </c>
      <c r="D123" s="23">
        <f t="shared" si="29"/>
        <v>56</v>
      </c>
      <c r="E123" s="23">
        <f>'別表4【県央・島原地区1】 '!F124</f>
        <v>100</v>
      </c>
      <c r="F123" s="23">
        <f>ROUND('別表4【県央・島原地区1】 '!G124,-2)</f>
        <v>7400</v>
      </c>
      <c r="G123" s="23">
        <f>ROUND('別表4【県央・島原地区1】 '!H124,-2)</f>
        <v>0</v>
      </c>
      <c r="H123" s="23">
        <f>ROUND('別表4【県央・島原地区1】 '!I124,-2)</f>
        <v>0</v>
      </c>
      <c r="I123" s="23">
        <f>ROUND('別表4【県央・島原地区1】 '!J124,-2)</f>
        <v>0</v>
      </c>
      <c r="J123" s="23">
        <f>ROUND('別表4【県央・島原地区1】 '!K124,-2)</f>
        <v>0</v>
      </c>
      <c r="K123" s="24">
        <f t="shared" si="26"/>
        <v>7400</v>
      </c>
      <c r="M123" s="1" t="s">
        <v>364</v>
      </c>
      <c r="N123" s="1" t="s">
        <v>360</v>
      </c>
    </row>
    <row r="124" spans="1:14" ht="13.2" thickBot="1" x14ac:dyDescent="0.25">
      <c r="A124" s="185"/>
      <c r="B124" s="186"/>
      <c r="C124" s="25" t="s">
        <v>21</v>
      </c>
      <c r="D124" s="26">
        <f t="shared" si="29"/>
        <v>56</v>
      </c>
      <c r="E124" s="26">
        <f>'別表4【県央・島原地区1】 '!F125</f>
        <v>100</v>
      </c>
      <c r="F124" s="26">
        <f>ROUND('別表4【県央・島原地区1】 '!G125,-2)</f>
        <v>6300</v>
      </c>
      <c r="G124" s="26">
        <f>ROUND('別表4【県央・島原地区1】 '!H125,-2)</f>
        <v>0</v>
      </c>
      <c r="H124" s="26">
        <f>ROUND('別表4【県央・島原地区1】 '!I125,-2)</f>
        <v>0</v>
      </c>
      <c r="I124" s="26">
        <f>ROUND('別表4【県央・島原地区1】 '!J125,-2)</f>
        <v>0</v>
      </c>
      <c r="J124" s="26">
        <f>ROUND('別表4【県央・島原地区1】 '!K125,-2)</f>
        <v>0</v>
      </c>
      <c r="K124" s="27">
        <f t="shared" si="26"/>
        <v>6300</v>
      </c>
      <c r="M124" s="21">
        <f t="shared" ref="M124" si="30">D113</f>
        <v>56</v>
      </c>
      <c r="N124" s="21">
        <f>SUM(K113:K124)</f>
        <v>73700</v>
      </c>
    </row>
    <row r="125" spans="1:14" x14ac:dyDescent="0.2">
      <c r="N125" s="21"/>
    </row>
  </sheetData>
  <mergeCells count="25">
    <mergeCell ref="E3:E4"/>
    <mergeCell ref="F3:K3"/>
    <mergeCell ref="A17:A28"/>
    <mergeCell ref="B17:B28"/>
    <mergeCell ref="A29:A40"/>
    <mergeCell ref="B29:B40"/>
    <mergeCell ref="A5:A16"/>
    <mergeCell ref="B5:B16"/>
    <mergeCell ref="A3:B4"/>
    <mergeCell ref="C3:C4"/>
    <mergeCell ref="D3:D4"/>
    <mergeCell ref="A41:A52"/>
    <mergeCell ref="B41:B52"/>
    <mergeCell ref="A53:A64"/>
    <mergeCell ref="B53:B64"/>
    <mergeCell ref="A65:A76"/>
    <mergeCell ref="B65:B76"/>
    <mergeCell ref="A113:A124"/>
    <mergeCell ref="B113:B124"/>
    <mergeCell ref="A77:A88"/>
    <mergeCell ref="B77:B88"/>
    <mergeCell ref="A89:A100"/>
    <mergeCell ref="B89:B100"/>
    <mergeCell ref="A101:A112"/>
    <mergeCell ref="B101:B112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4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EF4A1-2AAB-4C72-A6F2-CF4CE0B43323}">
  <sheetPr>
    <tabColor rgb="FFFFFF00"/>
  </sheetPr>
  <dimension ref="A1:O125"/>
  <sheetViews>
    <sheetView view="pageBreakPreview" zoomScale="85" zoomScaleNormal="100" zoomScaleSheetLayoutView="85" workbookViewId="0">
      <pane xSplit="2" ySplit="5" topLeftCell="C6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6" width="9.33203125" style="1" bestFit="1" customWidth="1"/>
    <col min="7" max="11" width="8.6640625" style="1" customWidth="1"/>
    <col min="12" max="12" width="10.109375" style="1" bestFit="1" customWidth="1"/>
    <col min="13" max="13" width="5.6640625" style="1" bestFit="1" customWidth="1"/>
    <col min="14" max="14" width="9" style="1"/>
    <col min="15" max="15" width="11.6640625" style="1" bestFit="1" customWidth="1"/>
    <col min="16" max="16384" width="9" style="1"/>
  </cols>
  <sheetData>
    <row r="1" spans="1:15" ht="18" customHeight="1" x14ac:dyDescent="0.2">
      <c r="A1" s="13" t="s">
        <v>22</v>
      </c>
    </row>
    <row r="2" spans="1:15" x14ac:dyDescent="0.2">
      <c r="A2" s="1" t="s">
        <v>349</v>
      </c>
    </row>
    <row r="3" spans="1:15" ht="13.2" thickBot="1" x14ac:dyDescent="0.25">
      <c r="A3" s="1" t="s">
        <v>381</v>
      </c>
    </row>
    <row r="4" spans="1:15" ht="18" customHeight="1" x14ac:dyDescent="0.2">
      <c r="A4" s="202" t="s">
        <v>84</v>
      </c>
      <c r="B4" s="203"/>
      <c r="C4" s="206" t="s">
        <v>7</v>
      </c>
      <c r="D4" s="200" t="s">
        <v>173</v>
      </c>
      <c r="E4" s="200" t="s">
        <v>174</v>
      </c>
      <c r="F4" s="206" t="s">
        <v>320</v>
      </c>
      <c r="G4" s="187" t="s">
        <v>88</v>
      </c>
      <c r="H4" s="188"/>
      <c r="I4" s="188"/>
      <c r="J4" s="188"/>
      <c r="K4" s="188"/>
      <c r="L4" s="189"/>
    </row>
    <row r="5" spans="1:15" ht="38.4" thickBot="1" x14ac:dyDescent="0.25">
      <c r="A5" s="204"/>
      <c r="B5" s="205"/>
      <c r="C5" s="207"/>
      <c r="D5" s="201"/>
      <c r="E5" s="201"/>
      <c r="F5" s="207"/>
      <c r="G5" s="14" t="s">
        <v>219</v>
      </c>
      <c r="H5" s="15" t="s">
        <v>198</v>
      </c>
      <c r="I5" s="16" t="s">
        <v>199</v>
      </c>
      <c r="J5" s="16" t="s">
        <v>200</v>
      </c>
      <c r="K5" s="15" t="s">
        <v>201</v>
      </c>
      <c r="L5" s="17" t="s">
        <v>39</v>
      </c>
    </row>
    <row r="6" spans="1:15" ht="13.5" customHeight="1" x14ac:dyDescent="0.2">
      <c r="A6" s="183">
        <v>1</v>
      </c>
      <c r="B6" s="181" t="s">
        <v>339</v>
      </c>
      <c r="C6" s="18" t="s">
        <v>318</v>
      </c>
      <c r="D6" s="19">
        <v>12</v>
      </c>
      <c r="E6" s="19">
        <v>5</v>
      </c>
      <c r="F6" s="19">
        <v>100</v>
      </c>
      <c r="G6" s="19">
        <v>625</v>
      </c>
      <c r="H6" s="19">
        <v>0</v>
      </c>
      <c r="I6" s="19">
        <v>0</v>
      </c>
      <c r="J6" s="19">
        <v>0</v>
      </c>
      <c r="K6" s="19">
        <v>0</v>
      </c>
      <c r="L6" s="20">
        <v>625</v>
      </c>
      <c r="O6" s="21"/>
    </row>
    <row r="7" spans="1:15" x14ac:dyDescent="0.2">
      <c r="A7" s="184"/>
      <c r="B7" s="182"/>
      <c r="C7" s="22" t="s">
        <v>308</v>
      </c>
      <c r="D7" s="23">
        <v>12</v>
      </c>
      <c r="E7" s="23">
        <v>5</v>
      </c>
      <c r="F7" s="23">
        <v>100</v>
      </c>
      <c r="G7" s="23">
        <v>754</v>
      </c>
      <c r="H7" s="23">
        <v>0</v>
      </c>
      <c r="I7" s="23">
        <v>0</v>
      </c>
      <c r="J7" s="23">
        <v>0</v>
      </c>
      <c r="K7" s="23">
        <v>0</v>
      </c>
      <c r="L7" s="24">
        <v>754</v>
      </c>
    </row>
    <row r="8" spans="1:15" x14ac:dyDescent="0.2">
      <c r="A8" s="184"/>
      <c r="B8" s="182"/>
      <c r="C8" s="22" t="s">
        <v>309</v>
      </c>
      <c r="D8" s="23">
        <v>15</v>
      </c>
      <c r="E8" s="23">
        <v>15</v>
      </c>
      <c r="F8" s="23">
        <v>100</v>
      </c>
      <c r="G8" s="23">
        <v>799</v>
      </c>
      <c r="H8" s="23">
        <v>0</v>
      </c>
      <c r="I8" s="23">
        <v>0</v>
      </c>
      <c r="J8" s="23">
        <v>0</v>
      </c>
      <c r="K8" s="23">
        <v>0</v>
      </c>
      <c r="L8" s="24">
        <v>799</v>
      </c>
    </row>
    <row r="9" spans="1:15" x14ac:dyDescent="0.2">
      <c r="A9" s="184"/>
      <c r="B9" s="182"/>
      <c r="C9" s="22" t="s">
        <v>310</v>
      </c>
      <c r="D9" s="23">
        <v>15</v>
      </c>
      <c r="E9" s="23">
        <v>11</v>
      </c>
      <c r="F9" s="23">
        <v>100</v>
      </c>
      <c r="G9" s="23">
        <v>1319</v>
      </c>
      <c r="H9" s="23">
        <v>0</v>
      </c>
      <c r="I9" s="23">
        <v>0</v>
      </c>
      <c r="J9" s="23">
        <v>0</v>
      </c>
      <c r="K9" s="23">
        <v>0</v>
      </c>
      <c r="L9" s="24">
        <v>1319</v>
      </c>
      <c r="M9" s="1" t="s">
        <v>23</v>
      </c>
    </row>
    <row r="10" spans="1:15" x14ac:dyDescent="0.2">
      <c r="A10" s="184"/>
      <c r="B10" s="182"/>
      <c r="C10" s="22" t="s">
        <v>311</v>
      </c>
      <c r="D10" s="23">
        <v>15</v>
      </c>
      <c r="E10" s="23">
        <v>7</v>
      </c>
      <c r="F10" s="23">
        <v>100</v>
      </c>
      <c r="G10" s="23">
        <v>1006</v>
      </c>
      <c r="H10" s="23">
        <v>0</v>
      </c>
      <c r="I10" s="23">
        <v>0</v>
      </c>
      <c r="J10" s="23">
        <v>0</v>
      </c>
      <c r="K10" s="23">
        <v>0</v>
      </c>
      <c r="L10" s="24">
        <v>1006</v>
      </c>
      <c r="M10" s="1" t="s">
        <v>23</v>
      </c>
    </row>
    <row r="11" spans="1:15" x14ac:dyDescent="0.2">
      <c r="A11" s="184"/>
      <c r="B11" s="182"/>
      <c r="C11" s="22" t="s">
        <v>312</v>
      </c>
      <c r="D11" s="23">
        <v>15</v>
      </c>
      <c r="E11" s="23">
        <v>3</v>
      </c>
      <c r="F11" s="23">
        <v>100</v>
      </c>
      <c r="G11" s="23">
        <v>958</v>
      </c>
      <c r="H11" s="23">
        <v>0</v>
      </c>
      <c r="I11" s="23">
        <v>0</v>
      </c>
      <c r="J11" s="23">
        <v>0</v>
      </c>
      <c r="K11" s="23">
        <v>0</v>
      </c>
      <c r="L11" s="24">
        <v>958</v>
      </c>
      <c r="M11" s="1" t="s">
        <v>23</v>
      </c>
    </row>
    <row r="12" spans="1:15" x14ac:dyDescent="0.2">
      <c r="A12" s="184"/>
      <c r="B12" s="182"/>
      <c r="C12" s="22" t="s">
        <v>313</v>
      </c>
      <c r="D12" s="23">
        <v>15</v>
      </c>
      <c r="E12" s="23">
        <v>11</v>
      </c>
      <c r="F12" s="23">
        <v>100</v>
      </c>
      <c r="G12" s="23">
        <v>887</v>
      </c>
      <c r="H12" s="23">
        <v>0</v>
      </c>
      <c r="I12" s="23">
        <v>0</v>
      </c>
      <c r="J12" s="23">
        <v>0</v>
      </c>
      <c r="K12" s="23">
        <v>0</v>
      </c>
      <c r="L12" s="24">
        <v>887</v>
      </c>
    </row>
    <row r="13" spans="1:15" x14ac:dyDescent="0.2">
      <c r="A13" s="184"/>
      <c r="B13" s="182"/>
      <c r="C13" s="22" t="s">
        <v>314</v>
      </c>
      <c r="D13" s="23">
        <v>15</v>
      </c>
      <c r="E13" s="23">
        <v>14</v>
      </c>
      <c r="F13" s="23">
        <v>100</v>
      </c>
      <c r="G13" s="23">
        <v>796</v>
      </c>
      <c r="H13" s="23">
        <v>0</v>
      </c>
      <c r="I13" s="23">
        <v>0</v>
      </c>
      <c r="J13" s="23">
        <v>0</v>
      </c>
      <c r="K13" s="23">
        <v>0</v>
      </c>
      <c r="L13" s="24">
        <v>796</v>
      </c>
    </row>
    <row r="14" spans="1:15" x14ac:dyDescent="0.2">
      <c r="A14" s="184"/>
      <c r="B14" s="182"/>
      <c r="C14" s="22" t="s">
        <v>315</v>
      </c>
      <c r="D14" s="23">
        <v>15</v>
      </c>
      <c r="E14" s="23">
        <v>2</v>
      </c>
      <c r="F14" s="23">
        <v>100</v>
      </c>
      <c r="G14" s="23">
        <v>686</v>
      </c>
      <c r="H14" s="23">
        <v>0</v>
      </c>
      <c r="I14" s="23">
        <v>0</v>
      </c>
      <c r="J14" s="23">
        <v>0</v>
      </c>
      <c r="K14" s="23">
        <v>0</v>
      </c>
      <c r="L14" s="24">
        <v>686</v>
      </c>
    </row>
    <row r="15" spans="1:15" x14ac:dyDescent="0.2">
      <c r="A15" s="184"/>
      <c r="B15" s="182"/>
      <c r="C15" s="22" t="s">
        <v>319</v>
      </c>
      <c r="D15" s="23">
        <v>15</v>
      </c>
      <c r="E15" s="23">
        <v>2</v>
      </c>
      <c r="F15" s="23">
        <v>100</v>
      </c>
      <c r="G15" s="23">
        <v>698</v>
      </c>
      <c r="H15" s="23">
        <v>0</v>
      </c>
      <c r="I15" s="23">
        <v>0</v>
      </c>
      <c r="J15" s="23">
        <v>0</v>
      </c>
      <c r="K15" s="23">
        <v>0</v>
      </c>
      <c r="L15" s="24">
        <v>698</v>
      </c>
    </row>
    <row r="16" spans="1:15" x14ac:dyDescent="0.2">
      <c r="A16" s="184"/>
      <c r="B16" s="182"/>
      <c r="C16" s="22" t="s">
        <v>316</v>
      </c>
      <c r="D16" s="23">
        <v>15</v>
      </c>
      <c r="E16" s="23">
        <v>3</v>
      </c>
      <c r="F16" s="23">
        <v>100</v>
      </c>
      <c r="G16" s="23">
        <v>668</v>
      </c>
      <c r="H16" s="23">
        <v>0</v>
      </c>
      <c r="I16" s="23">
        <v>0</v>
      </c>
      <c r="J16" s="23">
        <v>0</v>
      </c>
      <c r="K16" s="23">
        <v>0</v>
      </c>
      <c r="L16" s="24">
        <v>668</v>
      </c>
    </row>
    <row r="17" spans="1:13" ht="13.2" thickBot="1" x14ac:dyDescent="0.25">
      <c r="A17" s="184"/>
      <c r="B17" s="186"/>
      <c r="C17" s="22" t="s">
        <v>317</v>
      </c>
      <c r="D17" s="23">
        <v>15</v>
      </c>
      <c r="E17" s="23">
        <v>4</v>
      </c>
      <c r="F17" s="23">
        <v>100</v>
      </c>
      <c r="G17" s="23">
        <v>770</v>
      </c>
      <c r="H17" s="23">
        <v>0</v>
      </c>
      <c r="I17" s="23">
        <v>0</v>
      </c>
      <c r="J17" s="23">
        <v>0</v>
      </c>
      <c r="K17" s="23">
        <v>0</v>
      </c>
      <c r="L17" s="24">
        <v>770</v>
      </c>
    </row>
    <row r="18" spans="1:13" ht="12.6" customHeight="1" x14ac:dyDescent="0.2">
      <c r="A18" s="183">
        <v>2</v>
      </c>
      <c r="B18" s="181" t="s">
        <v>340</v>
      </c>
      <c r="C18" s="18" t="s">
        <v>318</v>
      </c>
      <c r="D18" s="19">
        <v>103</v>
      </c>
      <c r="E18" s="19">
        <v>29</v>
      </c>
      <c r="F18" s="19">
        <v>100</v>
      </c>
      <c r="G18" s="19">
        <v>2822</v>
      </c>
      <c r="H18" s="19">
        <v>0</v>
      </c>
      <c r="I18" s="19">
        <v>0</v>
      </c>
      <c r="J18" s="19">
        <v>0</v>
      </c>
      <c r="K18" s="19">
        <v>0</v>
      </c>
      <c r="L18" s="20">
        <v>2822</v>
      </c>
    </row>
    <row r="19" spans="1:13" x14ac:dyDescent="0.2">
      <c r="A19" s="184"/>
      <c r="B19" s="182"/>
      <c r="C19" s="22" t="s">
        <v>308</v>
      </c>
      <c r="D19" s="23">
        <v>103</v>
      </c>
      <c r="E19" s="23">
        <v>28</v>
      </c>
      <c r="F19" s="23">
        <v>100</v>
      </c>
      <c r="G19" s="23">
        <v>2717</v>
      </c>
      <c r="H19" s="23">
        <v>0</v>
      </c>
      <c r="I19" s="23">
        <v>0</v>
      </c>
      <c r="J19" s="23">
        <v>0</v>
      </c>
      <c r="K19" s="23">
        <v>0</v>
      </c>
      <c r="L19" s="24">
        <v>2717</v>
      </c>
    </row>
    <row r="20" spans="1:13" x14ac:dyDescent="0.2">
      <c r="A20" s="184"/>
      <c r="B20" s="182"/>
      <c r="C20" s="22" t="s">
        <v>309</v>
      </c>
      <c r="D20" s="23">
        <v>103</v>
      </c>
      <c r="E20" s="23">
        <v>30</v>
      </c>
      <c r="F20" s="23">
        <v>100</v>
      </c>
      <c r="G20" s="23">
        <v>2978</v>
      </c>
      <c r="H20" s="23">
        <v>0</v>
      </c>
      <c r="I20" s="23">
        <v>0</v>
      </c>
      <c r="J20" s="23">
        <v>0</v>
      </c>
      <c r="K20" s="23">
        <v>0</v>
      </c>
      <c r="L20" s="24">
        <v>2978</v>
      </c>
    </row>
    <row r="21" spans="1:13" x14ac:dyDescent="0.2">
      <c r="A21" s="184"/>
      <c r="B21" s="182"/>
      <c r="C21" s="22" t="s">
        <v>310</v>
      </c>
      <c r="D21" s="23">
        <v>103</v>
      </c>
      <c r="E21" s="23">
        <v>19</v>
      </c>
      <c r="F21" s="23">
        <v>100</v>
      </c>
      <c r="G21" s="23">
        <v>2744</v>
      </c>
      <c r="H21" s="23">
        <v>0</v>
      </c>
      <c r="I21" s="23">
        <v>0</v>
      </c>
      <c r="J21" s="23">
        <v>0</v>
      </c>
      <c r="K21" s="23">
        <v>0</v>
      </c>
      <c r="L21" s="24">
        <v>2744</v>
      </c>
      <c r="M21" s="1" t="s">
        <v>23</v>
      </c>
    </row>
    <row r="22" spans="1:13" x14ac:dyDescent="0.2">
      <c r="A22" s="184"/>
      <c r="B22" s="182"/>
      <c r="C22" s="22" t="s">
        <v>311</v>
      </c>
      <c r="D22" s="23">
        <v>103</v>
      </c>
      <c r="E22" s="23">
        <v>16</v>
      </c>
      <c r="F22" s="23">
        <v>100</v>
      </c>
      <c r="G22" s="23">
        <v>2701</v>
      </c>
      <c r="H22" s="23">
        <v>0</v>
      </c>
      <c r="I22" s="23">
        <v>0</v>
      </c>
      <c r="J22" s="23">
        <v>0</v>
      </c>
      <c r="K22" s="23">
        <v>0</v>
      </c>
      <c r="L22" s="24">
        <v>2701</v>
      </c>
      <c r="M22" s="1" t="s">
        <v>23</v>
      </c>
    </row>
    <row r="23" spans="1:13" x14ac:dyDescent="0.2">
      <c r="A23" s="184"/>
      <c r="B23" s="182"/>
      <c r="C23" s="22" t="s">
        <v>312</v>
      </c>
      <c r="D23" s="23">
        <v>103</v>
      </c>
      <c r="E23" s="23">
        <v>13</v>
      </c>
      <c r="F23" s="23">
        <v>100</v>
      </c>
      <c r="G23" s="23">
        <v>2680</v>
      </c>
      <c r="H23" s="23">
        <v>0</v>
      </c>
      <c r="I23" s="23">
        <v>0</v>
      </c>
      <c r="J23" s="23">
        <v>0</v>
      </c>
      <c r="K23" s="23">
        <v>0</v>
      </c>
      <c r="L23" s="24">
        <v>2680</v>
      </c>
      <c r="M23" s="1" t="s">
        <v>23</v>
      </c>
    </row>
    <row r="24" spans="1:13" x14ac:dyDescent="0.2">
      <c r="A24" s="184"/>
      <c r="B24" s="182"/>
      <c r="C24" s="22" t="s">
        <v>313</v>
      </c>
      <c r="D24" s="23">
        <v>103</v>
      </c>
      <c r="E24" s="23">
        <v>8</v>
      </c>
      <c r="F24" s="23">
        <v>100</v>
      </c>
      <c r="G24" s="23">
        <v>1759</v>
      </c>
      <c r="H24" s="23">
        <v>0</v>
      </c>
      <c r="I24" s="23">
        <v>0</v>
      </c>
      <c r="J24" s="23">
        <v>0</v>
      </c>
      <c r="K24" s="23">
        <v>0</v>
      </c>
      <c r="L24" s="24">
        <v>1759</v>
      </c>
    </row>
    <row r="25" spans="1:13" x14ac:dyDescent="0.2">
      <c r="A25" s="184"/>
      <c r="B25" s="182"/>
      <c r="C25" s="22" t="s">
        <v>314</v>
      </c>
      <c r="D25" s="23">
        <v>103</v>
      </c>
      <c r="E25" s="23">
        <v>15</v>
      </c>
      <c r="F25" s="23">
        <v>100</v>
      </c>
      <c r="G25" s="23">
        <v>1484</v>
      </c>
      <c r="H25" s="23">
        <v>0</v>
      </c>
      <c r="I25" s="23">
        <v>0</v>
      </c>
      <c r="J25" s="23">
        <v>0</v>
      </c>
      <c r="K25" s="23">
        <v>0</v>
      </c>
      <c r="L25" s="24">
        <v>1484</v>
      </c>
    </row>
    <row r="26" spans="1:13" x14ac:dyDescent="0.2">
      <c r="A26" s="184"/>
      <c r="B26" s="182"/>
      <c r="C26" s="22" t="s">
        <v>315</v>
      </c>
      <c r="D26" s="23">
        <v>103</v>
      </c>
      <c r="E26" s="23">
        <v>10</v>
      </c>
      <c r="F26" s="23">
        <v>100</v>
      </c>
      <c r="G26" s="23">
        <v>1356</v>
      </c>
      <c r="H26" s="23">
        <v>0</v>
      </c>
      <c r="I26" s="23">
        <v>0</v>
      </c>
      <c r="J26" s="23">
        <v>0</v>
      </c>
      <c r="K26" s="23">
        <v>0</v>
      </c>
      <c r="L26" s="24">
        <v>1356</v>
      </c>
    </row>
    <row r="27" spans="1:13" x14ac:dyDescent="0.2">
      <c r="A27" s="184"/>
      <c r="B27" s="182"/>
      <c r="C27" s="22" t="s">
        <v>319</v>
      </c>
      <c r="D27" s="23">
        <v>103</v>
      </c>
      <c r="E27" s="23">
        <v>16</v>
      </c>
      <c r="F27" s="23">
        <v>100</v>
      </c>
      <c r="G27" s="23">
        <v>1505</v>
      </c>
      <c r="H27" s="23">
        <v>0</v>
      </c>
      <c r="I27" s="23">
        <v>0</v>
      </c>
      <c r="J27" s="23">
        <v>0</v>
      </c>
      <c r="K27" s="23">
        <v>0</v>
      </c>
      <c r="L27" s="24">
        <v>1505</v>
      </c>
    </row>
    <row r="28" spans="1:13" x14ac:dyDescent="0.2">
      <c r="A28" s="184"/>
      <c r="B28" s="182"/>
      <c r="C28" s="22" t="s">
        <v>316</v>
      </c>
      <c r="D28" s="23">
        <v>103</v>
      </c>
      <c r="E28" s="23">
        <v>10</v>
      </c>
      <c r="F28" s="23">
        <v>100</v>
      </c>
      <c r="G28" s="23">
        <v>1212</v>
      </c>
      <c r="H28" s="23">
        <v>0</v>
      </c>
      <c r="I28" s="23">
        <v>0</v>
      </c>
      <c r="J28" s="23">
        <v>0</v>
      </c>
      <c r="K28" s="23">
        <v>0</v>
      </c>
      <c r="L28" s="24">
        <v>1212</v>
      </c>
    </row>
    <row r="29" spans="1:13" ht="13.2" thickBot="1" x14ac:dyDescent="0.25">
      <c r="A29" s="184"/>
      <c r="B29" s="182"/>
      <c r="C29" s="22" t="s">
        <v>317</v>
      </c>
      <c r="D29" s="23">
        <v>159</v>
      </c>
      <c r="E29" s="23">
        <v>159</v>
      </c>
      <c r="F29" s="23">
        <v>100</v>
      </c>
      <c r="G29" s="23">
        <v>6759</v>
      </c>
      <c r="H29" s="23">
        <v>0</v>
      </c>
      <c r="I29" s="23">
        <v>0</v>
      </c>
      <c r="J29" s="23">
        <v>0</v>
      </c>
      <c r="K29" s="23">
        <v>0</v>
      </c>
      <c r="L29" s="24">
        <v>6759</v>
      </c>
    </row>
    <row r="30" spans="1:13" ht="12.6" customHeight="1" x14ac:dyDescent="0.2">
      <c r="A30" s="183">
        <v>3</v>
      </c>
      <c r="B30" s="181" t="s">
        <v>341</v>
      </c>
      <c r="C30" s="18" t="s">
        <v>318</v>
      </c>
      <c r="D30" s="19">
        <v>71</v>
      </c>
      <c r="E30" s="19">
        <v>30</v>
      </c>
      <c r="F30" s="19">
        <v>100</v>
      </c>
      <c r="G30" s="19">
        <v>11252</v>
      </c>
      <c r="H30" s="19">
        <v>0</v>
      </c>
      <c r="I30" s="19">
        <v>0</v>
      </c>
      <c r="J30" s="19">
        <v>0</v>
      </c>
      <c r="K30" s="19">
        <v>0</v>
      </c>
      <c r="L30" s="20">
        <v>11252</v>
      </c>
    </row>
    <row r="31" spans="1:13" x14ac:dyDescent="0.2">
      <c r="A31" s="184"/>
      <c r="B31" s="182"/>
      <c r="C31" s="22" t="s">
        <v>308</v>
      </c>
      <c r="D31" s="23">
        <v>71</v>
      </c>
      <c r="E31" s="23">
        <v>29</v>
      </c>
      <c r="F31" s="23">
        <v>100</v>
      </c>
      <c r="G31" s="23">
        <v>11689</v>
      </c>
      <c r="H31" s="23">
        <v>0</v>
      </c>
      <c r="I31" s="23">
        <v>0</v>
      </c>
      <c r="J31" s="23">
        <v>0</v>
      </c>
      <c r="K31" s="23">
        <v>0</v>
      </c>
      <c r="L31" s="24">
        <v>11689</v>
      </c>
    </row>
    <row r="32" spans="1:13" x14ac:dyDescent="0.2">
      <c r="A32" s="184"/>
      <c r="B32" s="182"/>
      <c r="C32" s="22" t="s">
        <v>309</v>
      </c>
      <c r="D32" s="23">
        <v>71</v>
      </c>
      <c r="E32" s="23">
        <v>48</v>
      </c>
      <c r="F32" s="23">
        <v>100</v>
      </c>
      <c r="G32" s="23">
        <v>12804</v>
      </c>
      <c r="H32" s="23">
        <v>0</v>
      </c>
      <c r="I32" s="23">
        <v>0</v>
      </c>
      <c r="J32" s="23">
        <v>0</v>
      </c>
      <c r="K32" s="23">
        <v>0</v>
      </c>
      <c r="L32" s="24">
        <v>12804</v>
      </c>
    </row>
    <row r="33" spans="1:13" x14ac:dyDescent="0.2">
      <c r="A33" s="184"/>
      <c r="B33" s="182"/>
      <c r="C33" s="22" t="s">
        <v>310</v>
      </c>
      <c r="D33" s="23">
        <v>71</v>
      </c>
      <c r="E33" s="23">
        <v>69</v>
      </c>
      <c r="F33" s="23">
        <v>100</v>
      </c>
      <c r="G33" s="23">
        <v>18021</v>
      </c>
      <c r="H33" s="23">
        <v>0</v>
      </c>
      <c r="I33" s="23">
        <v>0</v>
      </c>
      <c r="J33" s="23">
        <v>0</v>
      </c>
      <c r="K33" s="23">
        <v>0</v>
      </c>
      <c r="L33" s="24">
        <v>18021</v>
      </c>
      <c r="M33" s="1" t="s">
        <v>23</v>
      </c>
    </row>
    <row r="34" spans="1:13" x14ac:dyDescent="0.2">
      <c r="A34" s="184"/>
      <c r="B34" s="182"/>
      <c r="C34" s="22" t="s">
        <v>311</v>
      </c>
      <c r="D34" s="23">
        <v>69</v>
      </c>
      <c r="E34" s="23">
        <v>65</v>
      </c>
      <c r="F34" s="23">
        <v>100</v>
      </c>
      <c r="G34" s="23">
        <v>18043</v>
      </c>
      <c r="H34" s="23">
        <v>0</v>
      </c>
      <c r="I34" s="23">
        <v>0</v>
      </c>
      <c r="J34" s="23">
        <v>0</v>
      </c>
      <c r="K34" s="23">
        <v>0</v>
      </c>
      <c r="L34" s="24">
        <v>18043</v>
      </c>
      <c r="M34" s="1" t="s">
        <v>23</v>
      </c>
    </row>
    <row r="35" spans="1:13" x14ac:dyDescent="0.2">
      <c r="A35" s="184"/>
      <c r="B35" s="182"/>
      <c r="C35" s="22" t="s">
        <v>312</v>
      </c>
      <c r="D35" s="23">
        <v>85</v>
      </c>
      <c r="E35" s="23">
        <v>85</v>
      </c>
      <c r="F35" s="23">
        <v>100</v>
      </c>
      <c r="G35" s="23">
        <v>17839</v>
      </c>
      <c r="H35" s="23">
        <v>0</v>
      </c>
      <c r="I35" s="23">
        <v>0</v>
      </c>
      <c r="J35" s="23">
        <v>0</v>
      </c>
      <c r="K35" s="23">
        <v>0</v>
      </c>
      <c r="L35" s="24">
        <v>17839</v>
      </c>
      <c r="M35" s="1" t="s">
        <v>23</v>
      </c>
    </row>
    <row r="36" spans="1:13" x14ac:dyDescent="0.2">
      <c r="A36" s="184"/>
      <c r="B36" s="182"/>
      <c r="C36" s="22" t="s">
        <v>313</v>
      </c>
      <c r="D36" s="23">
        <v>85</v>
      </c>
      <c r="E36" s="23">
        <v>45</v>
      </c>
      <c r="F36" s="23">
        <v>100</v>
      </c>
      <c r="G36" s="23">
        <v>12919</v>
      </c>
      <c r="H36" s="23">
        <v>0</v>
      </c>
      <c r="I36" s="23">
        <v>0</v>
      </c>
      <c r="J36" s="23">
        <v>0</v>
      </c>
      <c r="K36" s="23">
        <v>0</v>
      </c>
      <c r="L36" s="24">
        <v>12919</v>
      </c>
    </row>
    <row r="37" spans="1:13" x14ac:dyDescent="0.2">
      <c r="A37" s="184"/>
      <c r="B37" s="182"/>
      <c r="C37" s="22" t="s">
        <v>314</v>
      </c>
      <c r="D37" s="23">
        <v>85</v>
      </c>
      <c r="E37" s="23">
        <v>35</v>
      </c>
      <c r="F37" s="23">
        <v>100</v>
      </c>
      <c r="G37" s="23">
        <v>12006</v>
      </c>
      <c r="H37" s="23">
        <v>0</v>
      </c>
      <c r="I37" s="23">
        <v>0</v>
      </c>
      <c r="J37" s="23">
        <v>0</v>
      </c>
      <c r="K37" s="23">
        <v>0</v>
      </c>
      <c r="L37" s="24">
        <v>12006</v>
      </c>
    </row>
    <row r="38" spans="1:13" x14ac:dyDescent="0.2">
      <c r="A38" s="184"/>
      <c r="B38" s="182"/>
      <c r="C38" s="22" t="s">
        <v>315</v>
      </c>
      <c r="D38" s="23">
        <v>85</v>
      </c>
      <c r="E38" s="23">
        <v>57</v>
      </c>
      <c r="F38" s="23">
        <v>100</v>
      </c>
      <c r="G38" s="23">
        <v>14922</v>
      </c>
      <c r="H38" s="23">
        <v>0</v>
      </c>
      <c r="I38" s="23">
        <v>0</v>
      </c>
      <c r="J38" s="23">
        <v>0</v>
      </c>
      <c r="K38" s="23">
        <v>0</v>
      </c>
      <c r="L38" s="24">
        <v>14922</v>
      </c>
    </row>
    <row r="39" spans="1:13" x14ac:dyDescent="0.2">
      <c r="A39" s="184"/>
      <c r="B39" s="182"/>
      <c r="C39" s="22" t="s">
        <v>319</v>
      </c>
      <c r="D39" s="23">
        <v>85</v>
      </c>
      <c r="E39" s="23">
        <v>66</v>
      </c>
      <c r="F39" s="23">
        <v>100</v>
      </c>
      <c r="G39" s="23">
        <v>18568</v>
      </c>
      <c r="H39" s="23">
        <v>0</v>
      </c>
      <c r="I39" s="23">
        <v>0</v>
      </c>
      <c r="J39" s="23">
        <v>0</v>
      </c>
      <c r="K39" s="23">
        <v>0</v>
      </c>
      <c r="L39" s="24">
        <v>18568</v>
      </c>
    </row>
    <row r="40" spans="1:13" x14ac:dyDescent="0.2">
      <c r="A40" s="184"/>
      <c r="B40" s="182"/>
      <c r="C40" s="22" t="s">
        <v>316</v>
      </c>
      <c r="D40" s="23">
        <v>85</v>
      </c>
      <c r="E40" s="23">
        <v>58</v>
      </c>
      <c r="F40" s="23">
        <v>100</v>
      </c>
      <c r="G40" s="23">
        <v>16762</v>
      </c>
      <c r="H40" s="23">
        <v>0</v>
      </c>
      <c r="I40" s="23">
        <v>0</v>
      </c>
      <c r="J40" s="23">
        <v>0</v>
      </c>
      <c r="K40" s="23">
        <v>0</v>
      </c>
      <c r="L40" s="24">
        <v>16762</v>
      </c>
    </row>
    <row r="41" spans="1:13" ht="13.2" thickBot="1" x14ac:dyDescent="0.25">
      <c r="A41" s="184"/>
      <c r="B41" s="182"/>
      <c r="C41" s="22" t="s">
        <v>317</v>
      </c>
      <c r="D41" s="23">
        <v>85</v>
      </c>
      <c r="E41" s="23">
        <v>62</v>
      </c>
      <c r="F41" s="23">
        <v>100</v>
      </c>
      <c r="G41" s="23">
        <v>14686</v>
      </c>
      <c r="H41" s="23">
        <v>0</v>
      </c>
      <c r="I41" s="23">
        <v>0</v>
      </c>
      <c r="J41" s="23">
        <v>0</v>
      </c>
      <c r="K41" s="23">
        <v>0</v>
      </c>
      <c r="L41" s="24">
        <v>14686</v>
      </c>
    </row>
    <row r="42" spans="1:13" ht="12.6" customHeight="1" x14ac:dyDescent="0.2">
      <c r="A42" s="183">
        <v>4</v>
      </c>
      <c r="B42" s="181" t="s">
        <v>342</v>
      </c>
      <c r="C42" s="18" t="s">
        <v>318</v>
      </c>
      <c r="D42" s="19">
        <v>68</v>
      </c>
      <c r="E42" s="19">
        <v>32</v>
      </c>
      <c r="F42" s="19">
        <v>100</v>
      </c>
      <c r="G42" s="19">
        <v>0</v>
      </c>
      <c r="H42" s="19">
        <v>0</v>
      </c>
      <c r="I42" s="19">
        <v>0</v>
      </c>
      <c r="J42" s="19">
        <v>4563</v>
      </c>
      <c r="K42" s="19">
        <v>4195</v>
      </c>
      <c r="L42" s="20">
        <v>8758</v>
      </c>
    </row>
    <row r="43" spans="1:13" x14ac:dyDescent="0.2">
      <c r="A43" s="184"/>
      <c r="B43" s="182"/>
      <c r="C43" s="22" t="s">
        <v>308</v>
      </c>
      <c r="D43" s="23">
        <v>68</v>
      </c>
      <c r="E43" s="23">
        <v>37</v>
      </c>
      <c r="F43" s="23">
        <v>100</v>
      </c>
      <c r="G43" s="23">
        <v>0</v>
      </c>
      <c r="H43" s="23">
        <v>0</v>
      </c>
      <c r="I43" s="23">
        <v>0</v>
      </c>
      <c r="J43" s="23">
        <v>4591</v>
      </c>
      <c r="K43" s="23">
        <v>4706</v>
      </c>
      <c r="L43" s="24">
        <v>9297</v>
      </c>
    </row>
    <row r="44" spans="1:13" x14ac:dyDescent="0.2">
      <c r="A44" s="184"/>
      <c r="B44" s="182"/>
      <c r="C44" s="22" t="s">
        <v>309</v>
      </c>
      <c r="D44" s="23">
        <v>68</v>
      </c>
      <c r="E44" s="23">
        <v>39</v>
      </c>
      <c r="F44" s="23">
        <v>100</v>
      </c>
      <c r="G44" s="23">
        <v>0</v>
      </c>
      <c r="H44" s="23">
        <v>0</v>
      </c>
      <c r="I44" s="23">
        <v>0</v>
      </c>
      <c r="J44" s="23">
        <v>5570</v>
      </c>
      <c r="K44" s="23">
        <v>4402</v>
      </c>
      <c r="L44" s="24">
        <v>9972</v>
      </c>
    </row>
    <row r="45" spans="1:13" x14ac:dyDescent="0.2">
      <c r="A45" s="184"/>
      <c r="B45" s="182"/>
      <c r="C45" s="22" t="s">
        <v>310</v>
      </c>
      <c r="D45" s="23">
        <v>68</v>
      </c>
      <c r="E45" s="23">
        <v>68</v>
      </c>
      <c r="F45" s="23">
        <v>100</v>
      </c>
      <c r="G45" s="23">
        <v>0</v>
      </c>
      <c r="H45" s="23">
        <v>1619</v>
      </c>
      <c r="I45" s="23">
        <v>7437</v>
      </c>
      <c r="J45" s="23">
        <v>0</v>
      </c>
      <c r="K45" s="23">
        <v>6806</v>
      </c>
      <c r="L45" s="24">
        <v>15862</v>
      </c>
      <c r="M45" s="1" t="s">
        <v>23</v>
      </c>
    </row>
    <row r="46" spans="1:13" x14ac:dyDescent="0.2">
      <c r="A46" s="184"/>
      <c r="B46" s="182"/>
      <c r="C46" s="22" t="s">
        <v>311</v>
      </c>
      <c r="D46" s="23">
        <v>79</v>
      </c>
      <c r="E46" s="23">
        <v>79</v>
      </c>
      <c r="F46" s="23">
        <v>100</v>
      </c>
      <c r="G46" s="23">
        <v>0</v>
      </c>
      <c r="H46" s="23">
        <v>1393</v>
      </c>
      <c r="I46" s="23">
        <v>5792</v>
      </c>
      <c r="J46" s="23">
        <v>0</v>
      </c>
      <c r="K46" s="23">
        <v>5530</v>
      </c>
      <c r="L46" s="24">
        <v>12715</v>
      </c>
      <c r="M46" s="1" t="s">
        <v>23</v>
      </c>
    </row>
    <row r="47" spans="1:13" x14ac:dyDescent="0.2">
      <c r="A47" s="184"/>
      <c r="B47" s="182"/>
      <c r="C47" s="22" t="s">
        <v>312</v>
      </c>
      <c r="D47" s="23">
        <v>79</v>
      </c>
      <c r="E47" s="23">
        <v>74</v>
      </c>
      <c r="F47" s="23">
        <v>100</v>
      </c>
      <c r="G47" s="23">
        <v>0</v>
      </c>
      <c r="H47" s="23">
        <v>1250</v>
      </c>
      <c r="I47" s="23">
        <v>5679</v>
      </c>
      <c r="J47" s="23">
        <v>0</v>
      </c>
      <c r="K47" s="23">
        <v>6371</v>
      </c>
      <c r="L47" s="24">
        <v>13300</v>
      </c>
      <c r="M47" s="1" t="s">
        <v>23</v>
      </c>
    </row>
    <row r="48" spans="1:13" x14ac:dyDescent="0.2">
      <c r="A48" s="184"/>
      <c r="B48" s="182"/>
      <c r="C48" s="22" t="s">
        <v>313</v>
      </c>
      <c r="D48" s="23">
        <v>79</v>
      </c>
      <c r="E48" s="23">
        <v>39</v>
      </c>
      <c r="F48" s="23">
        <v>100</v>
      </c>
      <c r="G48" s="23">
        <v>0</v>
      </c>
      <c r="H48" s="23">
        <v>0</v>
      </c>
      <c r="I48" s="23">
        <v>0</v>
      </c>
      <c r="J48" s="23">
        <v>5476</v>
      </c>
      <c r="K48" s="23">
        <v>4137</v>
      </c>
      <c r="L48" s="24">
        <v>9613</v>
      </c>
    </row>
    <row r="49" spans="1:13" x14ac:dyDescent="0.2">
      <c r="A49" s="184"/>
      <c r="B49" s="182"/>
      <c r="C49" s="22" t="s">
        <v>314</v>
      </c>
      <c r="D49" s="23">
        <v>79</v>
      </c>
      <c r="E49" s="23">
        <v>34</v>
      </c>
      <c r="F49" s="23">
        <v>100</v>
      </c>
      <c r="G49" s="23">
        <v>0</v>
      </c>
      <c r="H49" s="23">
        <v>0</v>
      </c>
      <c r="I49" s="23">
        <v>0</v>
      </c>
      <c r="J49" s="23">
        <v>5080</v>
      </c>
      <c r="K49" s="23">
        <v>4098</v>
      </c>
      <c r="L49" s="24">
        <v>9178</v>
      </c>
    </row>
    <row r="50" spans="1:13" x14ac:dyDescent="0.2">
      <c r="A50" s="184"/>
      <c r="B50" s="182"/>
      <c r="C50" s="22" t="s">
        <v>315</v>
      </c>
      <c r="D50" s="23">
        <v>79</v>
      </c>
      <c r="E50" s="23">
        <v>47</v>
      </c>
      <c r="F50" s="23">
        <v>100</v>
      </c>
      <c r="G50" s="23">
        <v>0</v>
      </c>
      <c r="H50" s="23">
        <v>0</v>
      </c>
      <c r="I50" s="23">
        <v>0</v>
      </c>
      <c r="J50" s="23">
        <v>6442</v>
      </c>
      <c r="K50" s="23">
        <v>6123</v>
      </c>
      <c r="L50" s="24">
        <v>12565</v>
      </c>
    </row>
    <row r="51" spans="1:13" x14ac:dyDescent="0.2">
      <c r="A51" s="184"/>
      <c r="B51" s="182"/>
      <c r="C51" s="22" t="s">
        <v>319</v>
      </c>
      <c r="D51" s="23">
        <v>79</v>
      </c>
      <c r="E51" s="23">
        <v>59</v>
      </c>
      <c r="F51" s="23">
        <v>100</v>
      </c>
      <c r="G51" s="23">
        <v>0</v>
      </c>
      <c r="H51" s="23">
        <v>0</v>
      </c>
      <c r="I51" s="23">
        <v>0</v>
      </c>
      <c r="J51" s="23">
        <v>7338</v>
      </c>
      <c r="K51" s="23">
        <v>7775</v>
      </c>
      <c r="L51" s="24">
        <v>15113</v>
      </c>
    </row>
    <row r="52" spans="1:13" x14ac:dyDescent="0.2">
      <c r="A52" s="184"/>
      <c r="B52" s="182"/>
      <c r="C52" s="22" t="s">
        <v>316</v>
      </c>
      <c r="D52" s="23">
        <v>79</v>
      </c>
      <c r="E52" s="23">
        <v>54</v>
      </c>
      <c r="F52" s="23">
        <v>100</v>
      </c>
      <c r="G52" s="23">
        <v>0</v>
      </c>
      <c r="H52" s="23">
        <v>0</v>
      </c>
      <c r="I52" s="23">
        <v>0</v>
      </c>
      <c r="J52" s="23">
        <v>6702</v>
      </c>
      <c r="K52" s="23">
        <v>7382</v>
      </c>
      <c r="L52" s="24">
        <v>14084</v>
      </c>
    </row>
    <row r="53" spans="1:13" ht="13.2" thickBot="1" x14ac:dyDescent="0.25">
      <c r="A53" s="184"/>
      <c r="B53" s="186"/>
      <c r="C53" s="22" t="s">
        <v>317</v>
      </c>
      <c r="D53" s="23">
        <v>79</v>
      </c>
      <c r="E53" s="23">
        <v>43</v>
      </c>
      <c r="F53" s="23">
        <v>100</v>
      </c>
      <c r="G53" s="23">
        <v>0</v>
      </c>
      <c r="H53" s="23">
        <v>0</v>
      </c>
      <c r="I53" s="23">
        <v>0</v>
      </c>
      <c r="J53" s="23">
        <v>5218</v>
      </c>
      <c r="K53" s="23">
        <v>5038</v>
      </c>
      <c r="L53" s="24">
        <v>10256</v>
      </c>
    </row>
    <row r="54" spans="1:13" ht="12.6" customHeight="1" x14ac:dyDescent="0.2">
      <c r="A54" s="183">
        <v>5</v>
      </c>
      <c r="B54" s="181" t="s">
        <v>344</v>
      </c>
      <c r="C54" s="18" t="s">
        <v>318</v>
      </c>
      <c r="D54" s="19">
        <v>22</v>
      </c>
      <c r="E54" s="19">
        <v>7</v>
      </c>
      <c r="F54" s="19">
        <v>100</v>
      </c>
      <c r="G54" s="19">
        <v>2587</v>
      </c>
      <c r="H54" s="19">
        <v>0</v>
      </c>
      <c r="I54" s="19">
        <v>0</v>
      </c>
      <c r="J54" s="19">
        <v>0</v>
      </c>
      <c r="K54" s="19">
        <v>0</v>
      </c>
      <c r="L54" s="20">
        <v>2587</v>
      </c>
    </row>
    <row r="55" spans="1:13" x14ac:dyDescent="0.2">
      <c r="A55" s="184"/>
      <c r="B55" s="182"/>
      <c r="C55" s="22" t="s">
        <v>308</v>
      </c>
      <c r="D55" s="23">
        <v>22</v>
      </c>
      <c r="E55" s="23">
        <v>7</v>
      </c>
      <c r="F55" s="23">
        <v>100</v>
      </c>
      <c r="G55" s="23">
        <v>2041</v>
      </c>
      <c r="H55" s="23">
        <v>0</v>
      </c>
      <c r="I55" s="23">
        <v>0</v>
      </c>
      <c r="J55" s="23">
        <v>0</v>
      </c>
      <c r="K55" s="23">
        <v>0</v>
      </c>
      <c r="L55" s="24">
        <v>2041</v>
      </c>
    </row>
    <row r="56" spans="1:13" x14ac:dyDescent="0.2">
      <c r="A56" s="184"/>
      <c r="B56" s="182"/>
      <c r="C56" s="22" t="s">
        <v>309</v>
      </c>
      <c r="D56" s="23">
        <v>22</v>
      </c>
      <c r="E56" s="23">
        <v>9</v>
      </c>
      <c r="F56" s="23">
        <v>100</v>
      </c>
      <c r="G56" s="23">
        <v>2256</v>
      </c>
      <c r="H56" s="23">
        <v>0</v>
      </c>
      <c r="I56" s="23">
        <v>0</v>
      </c>
      <c r="J56" s="23">
        <v>0</v>
      </c>
      <c r="K56" s="23">
        <v>0</v>
      </c>
      <c r="L56" s="24">
        <v>2256</v>
      </c>
    </row>
    <row r="57" spans="1:13" x14ac:dyDescent="0.2">
      <c r="A57" s="184"/>
      <c r="B57" s="182"/>
      <c r="C57" s="22" t="s">
        <v>310</v>
      </c>
      <c r="D57" s="23">
        <v>22</v>
      </c>
      <c r="E57" s="23">
        <v>16</v>
      </c>
      <c r="F57" s="23">
        <v>100</v>
      </c>
      <c r="G57" s="23">
        <v>3829</v>
      </c>
      <c r="H57" s="23">
        <v>0</v>
      </c>
      <c r="I57" s="23">
        <v>0</v>
      </c>
      <c r="J57" s="23">
        <v>0</v>
      </c>
      <c r="K57" s="23">
        <v>0</v>
      </c>
      <c r="L57" s="24">
        <v>3829</v>
      </c>
      <c r="M57" s="1" t="s">
        <v>23</v>
      </c>
    </row>
    <row r="58" spans="1:13" x14ac:dyDescent="0.2">
      <c r="A58" s="184"/>
      <c r="B58" s="182"/>
      <c r="C58" s="22" t="s">
        <v>311</v>
      </c>
      <c r="D58" s="23">
        <v>20</v>
      </c>
      <c r="E58" s="23">
        <v>18</v>
      </c>
      <c r="F58" s="23">
        <v>100</v>
      </c>
      <c r="G58" s="23">
        <v>4441</v>
      </c>
      <c r="H58" s="23">
        <v>0</v>
      </c>
      <c r="I58" s="23">
        <v>0</v>
      </c>
      <c r="J58" s="23">
        <v>0</v>
      </c>
      <c r="K58" s="23">
        <v>0</v>
      </c>
      <c r="L58" s="24">
        <v>4441</v>
      </c>
      <c r="M58" s="1" t="s">
        <v>23</v>
      </c>
    </row>
    <row r="59" spans="1:13" x14ac:dyDescent="0.2">
      <c r="A59" s="184"/>
      <c r="B59" s="182"/>
      <c r="C59" s="22" t="s">
        <v>312</v>
      </c>
      <c r="D59" s="23">
        <v>20</v>
      </c>
      <c r="E59" s="23">
        <v>17</v>
      </c>
      <c r="F59" s="23">
        <v>100</v>
      </c>
      <c r="G59" s="23">
        <v>3501</v>
      </c>
      <c r="H59" s="23">
        <v>0</v>
      </c>
      <c r="I59" s="23">
        <v>0</v>
      </c>
      <c r="J59" s="23">
        <v>0</v>
      </c>
      <c r="K59" s="23">
        <v>0</v>
      </c>
      <c r="L59" s="24">
        <v>3501</v>
      </c>
      <c r="M59" s="1" t="s">
        <v>23</v>
      </c>
    </row>
    <row r="60" spans="1:13" x14ac:dyDescent="0.2">
      <c r="A60" s="184"/>
      <c r="B60" s="182"/>
      <c r="C60" s="22" t="s">
        <v>313</v>
      </c>
      <c r="D60" s="23">
        <v>20</v>
      </c>
      <c r="E60" s="23">
        <v>12</v>
      </c>
      <c r="F60" s="23">
        <v>100</v>
      </c>
      <c r="G60" s="23">
        <v>2985</v>
      </c>
      <c r="H60" s="23">
        <v>0</v>
      </c>
      <c r="I60" s="23">
        <v>0</v>
      </c>
      <c r="J60" s="23">
        <v>0</v>
      </c>
      <c r="K60" s="23">
        <v>0</v>
      </c>
      <c r="L60" s="24">
        <v>2985</v>
      </c>
    </row>
    <row r="61" spans="1:13" x14ac:dyDescent="0.2">
      <c r="A61" s="184"/>
      <c r="B61" s="182"/>
      <c r="C61" s="22" t="s">
        <v>314</v>
      </c>
      <c r="D61" s="23">
        <v>20</v>
      </c>
      <c r="E61" s="23">
        <v>15</v>
      </c>
      <c r="F61" s="23">
        <v>100</v>
      </c>
      <c r="G61" s="23">
        <v>3489</v>
      </c>
      <c r="H61" s="23">
        <v>0</v>
      </c>
      <c r="I61" s="23">
        <v>0</v>
      </c>
      <c r="J61" s="23">
        <v>0</v>
      </c>
      <c r="K61" s="23">
        <v>0</v>
      </c>
      <c r="L61" s="24">
        <v>3489</v>
      </c>
    </row>
    <row r="62" spans="1:13" x14ac:dyDescent="0.2">
      <c r="A62" s="184"/>
      <c r="B62" s="182"/>
      <c r="C62" s="22" t="s">
        <v>315</v>
      </c>
      <c r="D62" s="23">
        <v>21</v>
      </c>
      <c r="E62" s="23">
        <v>21</v>
      </c>
      <c r="F62" s="23">
        <v>100</v>
      </c>
      <c r="G62" s="23">
        <v>4530</v>
      </c>
      <c r="H62" s="23">
        <v>0</v>
      </c>
      <c r="I62" s="23">
        <v>0</v>
      </c>
      <c r="J62" s="23">
        <v>0</v>
      </c>
      <c r="K62" s="23">
        <v>0</v>
      </c>
      <c r="L62" s="24">
        <v>4530</v>
      </c>
    </row>
    <row r="63" spans="1:13" x14ac:dyDescent="0.2">
      <c r="A63" s="184"/>
      <c r="B63" s="182"/>
      <c r="C63" s="22" t="s">
        <v>319</v>
      </c>
      <c r="D63" s="23">
        <v>25</v>
      </c>
      <c r="E63" s="23">
        <v>25</v>
      </c>
      <c r="F63" s="23">
        <v>100</v>
      </c>
      <c r="G63" s="23">
        <v>5422</v>
      </c>
      <c r="H63" s="23">
        <v>0</v>
      </c>
      <c r="I63" s="23">
        <v>0</v>
      </c>
      <c r="J63" s="23">
        <v>0</v>
      </c>
      <c r="K63" s="23">
        <v>0</v>
      </c>
      <c r="L63" s="24">
        <v>5422</v>
      </c>
    </row>
    <row r="64" spans="1:13" x14ac:dyDescent="0.2">
      <c r="A64" s="184"/>
      <c r="B64" s="182"/>
      <c r="C64" s="22" t="s">
        <v>316</v>
      </c>
      <c r="D64" s="23">
        <v>28</v>
      </c>
      <c r="E64" s="23">
        <v>28</v>
      </c>
      <c r="F64" s="23">
        <v>100</v>
      </c>
      <c r="G64" s="23">
        <v>4841</v>
      </c>
      <c r="H64" s="23">
        <v>0</v>
      </c>
      <c r="I64" s="23">
        <v>0</v>
      </c>
      <c r="J64" s="23">
        <v>0</v>
      </c>
      <c r="K64" s="23">
        <v>0</v>
      </c>
      <c r="L64" s="24">
        <v>4841</v>
      </c>
    </row>
    <row r="65" spans="1:13" ht="13.2" thickBot="1" x14ac:dyDescent="0.25">
      <c r="A65" s="185"/>
      <c r="B65" s="186"/>
      <c r="C65" s="25" t="s">
        <v>317</v>
      </c>
      <c r="D65" s="26">
        <v>28</v>
      </c>
      <c r="E65" s="26">
        <v>16</v>
      </c>
      <c r="F65" s="26">
        <v>100</v>
      </c>
      <c r="G65" s="26">
        <v>3792</v>
      </c>
      <c r="H65" s="26">
        <v>0</v>
      </c>
      <c r="I65" s="26">
        <v>0</v>
      </c>
      <c r="J65" s="26">
        <v>0</v>
      </c>
      <c r="K65" s="26">
        <v>0</v>
      </c>
      <c r="L65" s="27">
        <v>3792</v>
      </c>
    </row>
    <row r="66" spans="1:13" ht="12.6" customHeight="1" x14ac:dyDescent="0.2">
      <c r="A66" s="183">
        <v>6</v>
      </c>
      <c r="B66" s="181" t="s">
        <v>188</v>
      </c>
      <c r="C66" s="18" t="s">
        <v>318</v>
      </c>
      <c r="D66" s="19">
        <v>53</v>
      </c>
      <c r="E66" s="19">
        <v>25</v>
      </c>
      <c r="F66" s="19">
        <v>100</v>
      </c>
      <c r="G66" s="19">
        <v>6751</v>
      </c>
      <c r="H66" s="19">
        <v>0</v>
      </c>
      <c r="I66" s="19">
        <v>0</v>
      </c>
      <c r="J66" s="19">
        <v>0</v>
      </c>
      <c r="K66" s="19">
        <v>0</v>
      </c>
      <c r="L66" s="20">
        <v>6751</v>
      </c>
    </row>
    <row r="67" spans="1:13" x14ac:dyDescent="0.2">
      <c r="A67" s="184"/>
      <c r="B67" s="182"/>
      <c r="C67" s="22" t="s">
        <v>308</v>
      </c>
      <c r="D67" s="23">
        <v>53</v>
      </c>
      <c r="E67" s="23">
        <v>30</v>
      </c>
      <c r="F67" s="23">
        <v>100</v>
      </c>
      <c r="G67" s="23">
        <v>7100</v>
      </c>
      <c r="H67" s="23">
        <v>0</v>
      </c>
      <c r="I67" s="23">
        <v>0</v>
      </c>
      <c r="J67" s="23">
        <v>0</v>
      </c>
      <c r="K67" s="23">
        <v>0</v>
      </c>
      <c r="L67" s="24">
        <v>7100</v>
      </c>
    </row>
    <row r="68" spans="1:13" x14ac:dyDescent="0.2">
      <c r="A68" s="184"/>
      <c r="B68" s="182"/>
      <c r="C68" s="22" t="s">
        <v>309</v>
      </c>
      <c r="D68" s="23">
        <v>53</v>
      </c>
      <c r="E68" s="23">
        <v>37</v>
      </c>
      <c r="F68" s="23">
        <v>100</v>
      </c>
      <c r="G68" s="23">
        <v>8703</v>
      </c>
      <c r="H68" s="23">
        <v>0</v>
      </c>
      <c r="I68" s="23">
        <v>0</v>
      </c>
      <c r="J68" s="23">
        <v>0</v>
      </c>
      <c r="K68" s="23">
        <v>0</v>
      </c>
      <c r="L68" s="24">
        <v>8703</v>
      </c>
    </row>
    <row r="69" spans="1:13" x14ac:dyDescent="0.2">
      <c r="A69" s="184"/>
      <c r="B69" s="182"/>
      <c r="C69" s="22" t="s">
        <v>310</v>
      </c>
      <c r="D69" s="23">
        <v>60</v>
      </c>
      <c r="E69" s="23">
        <v>60</v>
      </c>
      <c r="F69" s="23">
        <v>100</v>
      </c>
      <c r="G69" s="23">
        <v>13778</v>
      </c>
      <c r="H69" s="23">
        <v>0</v>
      </c>
      <c r="I69" s="23">
        <v>0</v>
      </c>
      <c r="J69" s="23">
        <v>0</v>
      </c>
      <c r="K69" s="23">
        <v>0</v>
      </c>
      <c r="L69" s="24">
        <v>13778</v>
      </c>
      <c r="M69" s="1" t="s">
        <v>23</v>
      </c>
    </row>
    <row r="70" spans="1:13" x14ac:dyDescent="0.2">
      <c r="A70" s="184"/>
      <c r="B70" s="182"/>
      <c r="C70" s="22" t="s">
        <v>311</v>
      </c>
      <c r="D70" s="23">
        <v>92</v>
      </c>
      <c r="E70" s="23">
        <v>92</v>
      </c>
      <c r="F70" s="23">
        <v>100</v>
      </c>
      <c r="G70" s="23">
        <v>14153</v>
      </c>
      <c r="H70" s="23">
        <v>0</v>
      </c>
      <c r="I70" s="23">
        <v>0</v>
      </c>
      <c r="J70" s="23">
        <v>0</v>
      </c>
      <c r="K70" s="23">
        <v>0</v>
      </c>
      <c r="L70" s="24">
        <v>14153</v>
      </c>
      <c r="M70" s="1" t="s">
        <v>23</v>
      </c>
    </row>
    <row r="71" spans="1:13" x14ac:dyDescent="0.2">
      <c r="A71" s="184"/>
      <c r="B71" s="182"/>
      <c r="C71" s="22" t="s">
        <v>312</v>
      </c>
      <c r="D71" s="23">
        <v>92</v>
      </c>
      <c r="E71" s="23">
        <v>62</v>
      </c>
      <c r="F71" s="23">
        <v>100</v>
      </c>
      <c r="G71" s="23">
        <v>11061</v>
      </c>
      <c r="H71" s="23">
        <v>0</v>
      </c>
      <c r="I71" s="23">
        <v>0</v>
      </c>
      <c r="J71" s="23">
        <v>0</v>
      </c>
      <c r="K71" s="23">
        <v>0</v>
      </c>
      <c r="L71" s="24">
        <v>11061</v>
      </c>
      <c r="M71" s="1" t="s">
        <v>23</v>
      </c>
    </row>
    <row r="72" spans="1:13" x14ac:dyDescent="0.2">
      <c r="A72" s="184"/>
      <c r="B72" s="182"/>
      <c r="C72" s="22" t="s">
        <v>313</v>
      </c>
      <c r="D72" s="23">
        <v>92</v>
      </c>
      <c r="E72" s="23">
        <v>38</v>
      </c>
      <c r="F72" s="23">
        <v>100</v>
      </c>
      <c r="G72" s="23">
        <v>7239</v>
      </c>
      <c r="H72" s="23">
        <v>0</v>
      </c>
      <c r="I72" s="23">
        <v>0</v>
      </c>
      <c r="J72" s="23">
        <v>0</v>
      </c>
      <c r="K72" s="23">
        <v>0</v>
      </c>
      <c r="L72" s="24">
        <v>7239</v>
      </c>
    </row>
    <row r="73" spans="1:13" x14ac:dyDescent="0.2">
      <c r="A73" s="184"/>
      <c r="B73" s="182"/>
      <c r="C73" s="22" t="s">
        <v>314</v>
      </c>
      <c r="D73" s="23">
        <v>92</v>
      </c>
      <c r="E73" s="23">
        <v>22</v>
      </c>
      <c r="F73" s="23">
        <v>100</v>
      </c>
      <c r="G73" s="23">
        <v>5483</v>
      </c>
      <c r="H73" s="23">
        <v>0</v>
      </c>
      <c r="I73" s="23">
        <v>0</v>
      </c>
      <c r="J73" s="23">
        <v>0</v>
      </c>
      <c r="K73" s="23">
        <v>0</v>
      </c>
      <c r="L73" s="24">
        <v>5483</v>
      </c>
    </row>
    <row r="74" spans="1:13" x14ac:dyDescent="0.2">
      <c r="A74" s="184"/>
      <c r="B74" s="182"/>
      <c r="C74" s="22" t="s">
        <v>315</v>
      </c>
      <c r="D74" s="23">
        <v>92</v>
      </c>
      <c r="E74" s="23">
        <v>35</v>
      </c>
      <c r="F74" s="23">
        <v>100</v>
      </c>
      <c r="G74" s="23">
        <v>7409</v>
      </c>
      <c r="H74" s="23">
        <v>0</v>
      </c>
      <c r="I74" s="23">
        <v>0</v>
      </c>
      <c r="J74" s="23">
        <v>0</v>
      </c>
      <c r="K74" s="23">
        <v>0</v>
      </c>
      <c r="L74" s="24">
        <v>7409</v>
      </c>
    </row>
    <row r="75" spans="1:13" x14ac:dyDescent="0.2">
      <c r="A75" s="184"/>
      <c r="B75" s="182"/>
      <c r="C75" s="22" t="s">
        <v>319</v>
      </c>
      <c r="D75" s="23">
        <v>92</v>
      </c>
      <c r="E75" s="23">
        <v>41</v>
      </c>
      <c r="F75" s="23">
        <v>100</v>
      </c>
      <c r="G75" s="23">
        <v>8560</v>
      </c>
      <c r="H75" s="23">
        <v>0</v>
      </c>
      <c r="I75" s="23">
        <v>0</v>
      </c>
      <c r="J75" s="23">
        <v>0</v>
      </c>
      <c r="K75" s="23">
        <v>0</v>
      </c>
      <c r="L75" s="24">
        <v>8560</v>
      </c>
    </row>
    <row r="76" spans="1:13" x14ac:dyDescent="0.2">
      <c r="A76" s="184"/>
      <c r="B76" s="182"/>
      <c r="C76" s="22" t="s">
        <v>316</v>
      </c>
      <c r="D76" s="23">
        <v>92</v>
      </c>
      <c r="E76" s="23">
        <v>62</v>
      </c>
      <c r="F76" s="23">
        <v>100</v>
      </c>
      <c r="G76" s="23">
        <v>12334</v>
      </c>
      <c r="H76" s="23">
        <v>0</v>
      </c>
      <c r="I76" s="23">
        <v>0</v>
      </c>
      <c r="J76" s="23">
        <v>0</v>
      </c>
      <c r="K76" s="23">
        <v>0</v>
      </c>
      <c r="L76" s="24">
        <v>12334</v>
      </c>
    </row>
    <row r="77" spans="1:13" ht="13.2" thickBot="1" x14ac:dyDescent="0.25">
      <c r="A77" s="184"/>
      <c r="B77" s="182"/>
      <c r="C77" s="22" t="s">
        <v>317</v>
      </c>
      <c r="D77" s="23">
        <v>92</v>
      </c>
      <c r="E77" s="23">
        <v>40</v>
      </c>
      <c r="F77" s="23">
        <v>100</v>
      </c>
      <c r="G77" s="23">
        <v>6648</v>
      </c>
      <c r="H77" s="23">
        <v>0</v>
      </c>
      <c r="I77" s="23">
        <v>0</v>
      </c>
      <c r="J77" s="23">
        <v>0</v>
      </c>
      <c r="K77" s="23">
        <v>0</v>
      </c>
      <c r="L77" s="24">
        <v>6648</v>
      </c>
    </row>
    <row r="78" spans="1:13" ht="12.6" customHeight="1" x14ac:dyDescent="0.2">
      <c r="A78" s="183">
        <v>7</v>
      </c>
      <c r="B78" s="181" t="s">
        <v>345</v>
      </c>
      <c r="C78" s="18" t="s">
        <v>318</v>
      </c>
      <c r="D78" s="19">
        <v>23</v>
      </c>
      <c r="E78" s="19">
        <v>12</v>
      </c>
      <c r="F78" s="19">
        <v>100</v>
      </c>
      <c r="G78" s="19">
        <v>3657</v>
      </c>
      <c r="H78" s="19">
        <v>0</v>
      </c>
      <c r="I78" s="19">
        <v>0</v>
      </c>
      <c r="J78" s="19">
        <v>0</v>
      </c>
      <c r="K78" s="19">
        <v>0</v>
      </c>
      <c r="L78" s="20">
        <v>3657</v>
      </c>
    </row>
    <row r="79" spans="1:13" x14ac:dyDescent="0.2">
      <c r="A79" s="184"/>
      <c r="B79" s="182"/>
      <c r="C79" s="22" t="s">
        <v>308</v>
      </c>
      <c r="D79" s="23">
        <v>23</v>
      </c>
      <c r="E79" s="23">
        <v>14</v>
      </c>
      <c r="F79" s="23">
        <v>100</v>
      </c>
      <c r="G79" s="23">
        <v>3819</v>
      </c>
      <c r="H79" s="23">
        <v>0</v>
      </c>
      <c r="I79" s="23">
        <v>0</v>
      </c>
      <c r="J79" s="23">
        <v>0</v>
      </c>
      <c r="K79" s="23">
        <v>0</v>
      </c>
      <c r="L79" s="24">
        <v>3819</v>
      </c>
    </row>
    <row r="80" spans="1:13" x14ac:dyDescent="0.2">
      <c r="A80" s="184"/>
      <c r="B80" s="182"/>
      <c r="C80" s="22" t="s">
        <v>309</v>
      </c>
      <c r="D80" s="23">
        <v>23</v>
      </c>
      <c r="E80" s="23">
        <v>14</v>
      </c>
      <c r="F80" s="23">
        <v>100</v>
      </c>
      <c r="G80" s="23">
        <v>3518</v>
      </c>
      <c r="H80" s="23">
        <v>0</v>
      </c>
      <c r="I80" s="23">
        <v>0</v>
      </c>
      <c r="J80" s="23">
        <v>0</v>
      </c>
      <c r="K80" s="23">
        <v>0</v>
      </c>
      <c r="L80" s="24">
        <v>3518</v>
      </c>
    </row>
    <row r="81" spans="1:13" x14ac:dyDescent="0.2">
      <c r="A81" s="184"/>
      <c r="B81" s="182"/>
      <c r="C81" s="22" t="s">
        <v>310</v>
      </c>
      <c r="D81" s="23">
        <v>23</v>
      </c>
      <c r="E81" s="23">
        <v>23</v>
      </c>
      <c r="F81" s="23">
        <v>100</v>
      </c>
      <c r="G81" s="23">
        <v>4775</v>
      </c>
      <c r="H81" s="23">
        <v>0</v>
      </c>
      <c r="I81" s="23">
        <v>0</v>
      </c>
      <c r="J81" s="23">
        <v>0</v>
      </c>
      <c r="K81" s="23">
        <v>0</v>
      </c>
      <c r="L81" s="24">
        <v>4775</v>
      </c>
      <c r="M81" s="1" t="s">
        <v>23</v>
      </c>
    </row>
    <row r="82" spans="1:13" x14ac:dyDescent="0.2">
      <c r="A82" s="184"/>
      <c r="B82" s="182"/>
      <c r="C82" s="22" t="s">
        <v>311</v>
      </c>
      <c r="D82" s="23">
        <v>26</v>
      </c>
      <c r="E82" s="23">
        <v>26</v>
      </c>
      <c r="F82" s="23">
        <v>100</v>
      </c>
      <c r="G82" s="23">
        <v>5414</v>
      </c>
      <c r="H82" s="23">
        <v>0</v>
      </c>
      <c r="I82" s="23">
        <v>0</v>
      </c>
      <c r="J82" s="23">
        <v>0</v>
      </c>
      <c r="K82" s="23">
        <v>0</v>
      </c>
      <c r="L82" s="24">
        <v>5414</v>
      </c>
      <c r="M82" s="1" t="s">
        <v>23</v>
      </c>
    </row>
    <row r="83" spans="1:13" x14ac:dyDescent="0.2">
      <c r="A83" s="184"/>
      <c r="B83" s="182"/>
      <c r="C83" s="22" t="s">
        <v>312</v>
      </c>
      <c r="D83" s="23">
        <v>26</v>
      </c>
      <c r="E83" s="23">
        <v>22</v>
      </c>
      <c r="F83" s="23">
        <v>100</v>
      </c>
      <c r="G83" s="23">
        <v>4909</v>
      </c>
      <c r="H83" s="23">
        <v>0</v>
      </c>
      <c r="I83" s="23">
        <v>0</v>
      </c>
      <c r="J83" s="23">
        <v>0</v>
      </c>
      <c r="K83" s="23">
        <v>0</v>
      </c>
      <c r="L83" s="24">
        <v>4909</v>
      </c>
      <c r="M83" s="1" t="s">
        <v>23</v>
      </c>
    </row>
    <row r="84" spans="1:13" x14ac:dyDescent="0.2">
      <c r="A84" s="184"/>
      <c r="B84" s="182"/>
      <c r="C84" s="22" t="s">
        <v>313</v>
      </c>
      <c r="D84" s="23">
        <v>26</v>
      </c>
      <c r="E84" s="23">
        <v>19</v>
      </c>
      <c r="F84" s="23">
        <v>100</v>
      </c>
      <c r="G84" s="23">
        <v>4070</v>
      </c>
      <c r="H84" s="23">
        <v>0</v>
      </c>
      <c r="I84" s="23">
        <v>0</v>
      </c>
      <c r="J84" s="23">
        <v>0</v>
      </c>
      <c r="K84" s="23">
        <v>0</v>
      </c>
      <c r="L84" s="24">
        <v>4070</v>
      </c>
    </row>
    <row r="85" spans="1:13" x14ac:dyDescent="0.2">
      <c r="A85" s="184"/>
      <c r="B85" s="182"/>
      <c r="C85" s="22" t="s">
        <v>314</v>
      </c>
      <c r="D85" s="23">
        <v>26</v>
      </c>
      <c r="E85" s="23">
        <v>14</v>
      </c>
      <c r="F85" s="23">
        <v>100</v>
      </c>
      <c r="G85" s="23">
        <v>3485</v>
      </c>
      <c r="H85" s="23">
        <v>0</v>
      </c>
      <c r="I85" s="23">
        <v>0</v>
      </c>
      <c r="J85" s="23">
        <v>0</v>
      </c>
      <c r="K85" s="23">
        <v>0</v>
      </c>
      <c r="L85" s="24">
        <v>3485</v>
      </c>
    </row>
    <row r="86" spans="1:13" x14ac:dyDescent="0.2">
      <c r="A86" s="184"/>
      <c r="B86" s="182"/>
      <c r="C86" s="22" t="s">
        <v>315</v>
      </c>
      <c r="D86" s="23">
        <v>26</v>
      </c>
      <c r="E86" s="23">
        <v>25</v>
      </c>
      <c r="F86" s="23">
        <v>100</v>
      </c>
      <c r="G86" s="23">
        <v>4353</v>
      </c>
      <c r="H86" s="23">
        <v>0</v>
      </c>
      <c r="I86" s="23">
        <v>0</v>
      </c>
      <c r="J86" s="23">
        <v>0</v>
      </c>
      <c r="K86" s="23">
        <v>0</v>
      </c>
      <c r="L86" s="24">
        <v>4353</v>
      </c>
    </row>
    <row r="87" spans="1:13" x14ac:dyDescent="0.2">
      <c r="A87" s="184"/>
      <c r="B87" s="182"/>
      <c r="C87" s="22" t="s">
        <v>319</v>
      </c>
      <c r="D87" s="23">
        <v>26</v>
      </c>
      <c r="E87" s="23">
        <v>21</v>
      </c>
      <c r="F87" s="23">
        <v>100</v>
      </c>
      <c r="G87" s="23">
        <v>4712</v>
      </c>
      <c r="H87" s="23">
        <v>0</v>
      </c>
      <c r="I87" s="23">
        <v>0</v>
      </c>
      <c r="J87" s="23">
        <v>0</v>
      </c>
      <c r="K87" s="23">
        <v>0</v>
      </c>
      <c r="L87" s="24">
        <v>4712</v>
      </c>
    </row>
    <row r="88" spans="1:13" x14ac:dyDescent="0.2">
      <c r="A88" s="184"/>
      <c r="B88" s="182"/>
      <c r="C88" s="22" t="s">
        <v>316</v>
      </c>
      <c r="D88" s="23">
        <v>26</v>
      </c>
      <c r="E88" s="23">
        <v>23</v>
      </c>
      <c r="F88" s="23">
        <v>100</v>
      </c>
      <c r="G88" s="23">
        <v>4465</v>
      </c>
      <c r="H88" s="23">
        <v>0</v>
      </c>
      <c r="I88" s="23">
        <v>0</v>
      </c>
      <c r="J88" s="23">
        <v>0</v>
      </c>
      <c r="K88" s="23">
        <v>0</v>
      </c>
      <c r="L88" s="24">
        <v>4465</v>
      </c>
    </row>
    <row r="89" spans="1:13" ht="13.2" thickBot="1" x14ac:dyDescent="0.25">
      <c r="A89" s="184"/>
      <c r="B89" s="182"/>
      <c r="C89" s="22" t="s">
        <v>317</v>
      </c>
      <c r="D89" s="23">
        <v>26</v>
      </c>
      <c r="E89" s="23">
        <v>16</v>
      </c>
      <c r="F89" s="23">
        <v>100</v>
      </c>
      <c r="G89" s="23">
        <v>4195</v>
      </c>
      <c r="H89" s="23">
        <v>0</v>
      </c>
      <c r="I89" s="23">
        <v>0</v>
      </c>
      <c r="J89" s="23">
        <v>0</v>
      </c>
      <c r="K89" s="23">
        <v>0</v>
      </c>
      <c r="L89" s="24">
        <v>4195</v>
      </c>
    </row>
    <row r="90" spans="1:13" ht="12.6" customHeight="1" x14ac:dyDescent="0.2">
      <c r="A90" s="183">
        <v>8</v>
      </c>
      <c r="B90" s="181" t="s">
        <v>346</v>
      </c>
      <c r="C90" s="18" t="s">
        <v>318</v>
      </c>
      <c r="D90" s="19">
        <v>104</v>
      </c>
      <c r="E90" s="19">
        <v>61</v>
      </c>
      <c r="F90" s="19">
        <v>100</v>
      </c>
      <c r="G90" s="19">
        <v>12590</v>
      </c>
      <c r="H90" s="19">
        <v>0</v>
      </c>
      <c r="I90" s="19">
        <v>0</v>
      </c>
      <c r="J90" s="19">
        <v>0</v>
      </c>
      <c r="K90" s="19">
        <v>0</v>
      </c>
      <c r="L90" s="20">
        <v>12590</v>
      </c>
    </row>
    <row r="91" spans="1:13" x14ac:dyDescent="0.2">
      <c r="A91" s="184"/>
      <c r="B91" s="182"/>
      <c r="C91" s="22" t="s">
        <v>308</v>
      </c>
      <c r="D91" s="23">
        <v>104</v>
      </c>
      <c r="E91" s="23">
        <v>88</v>
      </c>
      <c r="F91" s="23">
        <v>100</v>
      </c>
      <c r="G91" s="23">
        <v>14082</v>
      </c>
      <c r="H91" s="23">
        <v>0</v>
      </c>
      <c r="I91" s="23">
        <v>0</v>
      </c>
      <c r="J91" s="23">
        <v>0</v>
      </c>
      <c r="K91" s="23">
        <v>0</v>
      </c>
      <c r="L91" s="24">
        <v>14082</v>
      </c>
    </row>
    <row r="92" spans="1:13" x14ac:dyDescent="0.2">
      <c r="A92" s="184"/>
      <c r="B92" s="182"/>
      <c r="C92" s="22" t="s">
        <v>309</v>
      </c>
      <c r="D92" s="23">
        <v>104</v>
      </c>
      <c r="E92" s="23">
        <v>94</v>
      </c>
      <c r="F92" s="23">
        <v>100</v>
      </c>
      <c r="G92" s="23">
        <v>19895</v>
      </c>
      <c r="H92" s="23">
        <v>0</v>
      </c>
      <c r="I92" s="23">
        <v>0</v>
      </c>
      <c r="J92" s="23">
        <v>0</v>
      </c>
      <c r="K92" s="23">
        <v>0</v>
      </c>
      <c r="L92" s="24">
        <v>19895</v>
      </c>
    </row>
    <row r="93" spans="1:13" x14ac:dyDescent="0.2">
      <c r="A93" s="184"/>
      <c r="B93" s="182"/>
      <c r="C93" s="22" t="s">
        <v>310</v>
      </c>
      <c r="D93" s="23">
        <v>104</v>
      </c>
      <c r="E93" s="23">
        <v>104</v>
      </c>
      <c r="F93" s="23">
        <v>100</v>
      </c>
      <c r="G93" s="23">
        <v>25783</v>
      </c>
      <c r="H93" s="23">
        <v>0</v>
      </c>
      <c r="I93" s="23">
        <v>0</v>
      </c>
      <c r="J93" s="23">
        <v>0</v>
      </c>
      <c r="K93" s="23">
        <v>0</v>
      </c>
      <c r="L93" s="24">
        <v>25783</v>
      </c>
      <c r="M93" s="1" t="s">
        <v>23</v>
      </c>
    </row>
    <row r="94" spans="1:13" x14ac:dyDescent="0.2">
      <c r="A94" s="184"/>
      <c r="B94" s="182"/>
      <c r="C94" s="22" t="s">
        <v>311</v>
      </c>
      <c r="D94" s="23">
        <v>104</v>
      </c>
      <c r="E94" s="23">
        <v>101</v>
      </c>
      <c r="F94" s="23">
        <v>100</v>
      </c>
      <c r="G94" s="23">
        <v>26460</v>
      </c>
      <c r="H94" s="23">
        <v>0</v>
      </c>
      <c r="I94" s="23">
        <v>0</v>
      </c>
      <c r="J94" s="23">
        <v>0</v>
      </c>
      <c r="K94" s="23">
        <v>0</v>
      </c>
      <c r="L94" s="24">
        <v>26460</v>
      </c>
      <c r="M94" s="1" t="s">
        <v>23</v>
      </c>
    </row>
    <row r="95" spans="1:13" x14ac:dyDescent="0.2">
      <c r="A95" s="184"/>
      <c r="B95" s="182"/>
      <c r="C95" s="22" t="s">
        <v>312</v>
      </c>
      <c r="D95" s="23">
        <v>104</v>
      </c>
      <c r="E95" s="23">
        <v>104</v>
      </c>
      <c r="F95" s="23">
        <v>100</v>
      </c>
      <c r="G95" s="23">
        <v>24547</v>
      </c>
      <c r="H95" s="23">
        <v>0</v>
      </c>
      <c r="I95" s="23">
        <v>0</v>
      </c>
      <c r="J95" s="23">
        <v>0</v>
      </c>
      <c r="K95" s="23">
        <v>0</v>
      </c>
      <c r="L95" s="24">
        <v>24547</v>
      </c>
      <c r="M95" s="1" t="s">
        <v>23</v>
      </c>
    </row>
    <row r="96" spans="1:13" x14ac:dyDescent="0.2">
      <c r="A96" s="184"/>
      <c r="B96" s="182"/>
      <c r="C96" s="22" t="s">
        <v>313</v>
      </c>
      <c r="D96" s="23">
        <v>104</v>
      </c>
      <c r="E96" s="23">
        <v>94</v>
      </c>
      <c r="F96" s="23">
        <v>100</v>
      </c>
      <c r="G96" s="23">
        <v>21719</v>
      </c>
      <c r="H96" s="23">
        <v>0</v>
      </c>
      <c r="I96" s="23">
        <v>0</v>
      </c>
      <c r="J96" s="23">
        <v>0</v>
      </c>
      <c r="K96" s="23">
        <v>0</v>
      </c>
      <c r="L96" s="24">
        <v>21719</v>
      </c>
    </row>
    <row r="97" spans="1:13" x14ac:dyDescent="0.2">
      <c r="A97" s="184"/>
      <c r="B97" s="182"/>
      <c r="C97" s="22" t="s">
        <v>314</v>
      </c>
      <c r="D97" s="23">
        <v>104</v>
      </c>
      <c r="E97" s="23">
        <v>78</v>
      </c>
      <c r="F97" s="23">
        <v>100</v>
      </c>
      <c r="G97" s="23">
        <v>13243</v>
      </c>
      <c r="H97" s="23">
        <v>0</v>
      </c>
      <c r="I97" s="23">
        <v>0</v>
      </c>
      <c r="J97" s="23">
        <v>0</v>
      </c>
      <c r="K97" s="23">
        <v>0</v>
      </c>
      <c r="L97" s="24">
        <v>13243</v>
      </c>
    </row>
    <row r="98" spans="1:13" x14ac:dyDescent="0.2">
      <c r="A98" s="184"/>
      <c r="B98" s="182"/>
      <c r="C98" s="22" t="s">
        <v>315</v>
      </c>
      <c r="D98" s="23">
        <v>104</v>
      </c>
      <c r="E98" s="23">
        <v>73</v>
      </c>
      <c r="F98" s="23">
        <v>100</v>
      </c>
      <c r="G98" s="23">
        <v>17940</v>
      </c>
      <c r="H98" s="23">
        <v>0</v>
      </c>
      <c r="I98" s="23">
        <v>0</v>
      </c>
      <c r="J98" s="23">
        <v>0</v>
      </c>
      <c r="K98" s="23">
        <v>0</v>
      </c>
      <c r="L98" s="24">
        <v>17940</v>
      </c>
    </row>
    <row r="99" spans="1:13" x14ac:dyDescent="0.2">
      <c r="A99" s="184"/>
      <c r="B99" s="182"/>
      <c r="C99" s="22" t="s">
        <v>319</v>
      </c>
      <c r="D99" s="23">
        <v>104</v>
      </c>
      <c r="E99" s="23">
        <v>73</v>
      </c>
      <c r="F99" s="23">
        <v>100</v>
      </c>
      <c r="G99" s="23">
        <v>18737</v>
      </c>
      <c r="H99" s="23">
        <v>0</v>
      </c>
      <c r="I99" s="23">
        <v>0</v>
      </c>
      <c r="J99" s="23">
        <v>0</v>
      </c>
      <c r="K99" s="23">
        <v>0</v>
      </c>
      <c r="L99" s="24">
        <v>18737</v>
      </c>
    </row>
    <row r="100" spans="1:13" x14ac:dyDescent="0.2">
      <c r="A100" s="184"/>
      <c r="B100" s="182"/>
      <c r="C100" s="22" t="s">
        <v>316</v>
      </c>
      <c r="D100" s="23">
        <v>104</v>
      </c>
      <c r="E100" s="23">
        <v>75</v>
      </c>
      <c r="F100" s="23">
        <v>100</v>
      </c>
      <c r="G100" s="23">
        <v>17669</v>
      </c>
      <c r="H100" s="23">
        <v>0</v>
      </c>
      <c r="I100" s="23">
        <v>0</v>
      </c>
      <c r="J100" s="23">
        <v>0</v>
      </c>
      <c r="K100" s="23">
        <v>0</v>
      </c>
      <c r="L100" s="24">
        <v>17669</v>
      </c>
    </row>
    <row r="101" spans="1:13" ht="13.2" thickBot="1" x14ac:dyDescent="0.25">
      <c r="A101" s="184"/>
      <c r="B101" s="182"/>
      <c r="C101" s="29" t="s">
        <v>317</v>
      </c>
      <c r="D101" s="69">
        <v>104</v>
      </c>
      <c r="E101" s="69">
        <v>73</v>
      </c>
      <c r="F101" s="69">
        <v>100</v>
      </c>
      <c r="G101" s="69">
        <v>17065</v>
      </c>
      <c r="H101" s="69">
        <v>0</v>
      </c>
      <c r="I101" s="69">
        <v>0</v>
      </c>
      <c r="J101" s="69">
        <v>0</v>
      </c>
      <c r="K101" s="69">
        <v>0</v>
      </c>
      <c r="L101" s="70">
        <v>17065</v>
      </c>
    </row>
    <row r="102" spans="1:13" x14ac:dyDescent="0.2">
      <c r="A102" s="214">
        <v>9</v>
      </c>
      <c r="B102" s="211" t="s">
        <v>347</v>
      </c>
      <c r="C102" s="145" t="s">
        <v>318</v>
      </c>
      <c r="D102" s="147">
        <v>52</v>
      </c>
      <c r="E102" s="147">
        <v>10</v>
      </c>
      <c r="F102" s="147">
        <v>100</v>
      </c>
      <c r="G102" s="147">
        <v>2726</v>
      </c>
      <c r="H102" s="147">
        <v>0</v>
      </c>
      <c r="I102" s="147">
        <v>0</v>
      </c>
      <c r="J102" s="147">
        <v>0</v>
      </c>
      <c r="K102" s="147">
        <v>0</v>
      </c>
      <c r="L102" s="148">
        <v>2726</v>
      </c>
    </row>
    <row r="103" spans="1:13" x14ac:dyDescent="0.2">
      <c r="A103" s="215"/>
      <c r="B103" s="212"/>
      <c r="C103" s="2" t="s">
        <v>308</v>
      </c>
      <c r="D103" s="149">
        <v>52</v>
      </c>
      <c r="E103" s="149">
        <v>39</v>
      </c>
      <c r="F103" s="149">
        <v>100</v>
      </c>
      <c r="G103" s="149">
        <v>3118</v>
      </c>
      <c r="H103" s="149">
        <v>0</v>
      </c>
      <c r="I103" s="149">
        <v>0</v>
      </c>
      <c r="J103" s="149">
        <v>0</v>
      </c>
      <c r="K103" s="149">
        <v>0</v>
      </c>
      <c r="L103" s="150">
        <v>3118</v>
      </c>
    </row>
    <row r="104" spans="1:13" x14ac:dyDescent="0.2">
      <c r="A104" s="215"/>
      <c r="B104" s="212"/>
      <c r="C104" s="2" t="s">
        <v>309</v>
      </c>
      <c r="D104" s="149">
        <v>52</v>
      </c>
      <c r="E104" s="149">
        <v>38</v>
      </c>
      <c r="F104" s="149">
        <v>100</v>
      </c>
      <c r="G104" s="149">
        <v>5047</v>
      </c>
      <c r="H104" s="149">
        <v>0</v>
      </c>
      <c r="I104" s="149">
        <v>0</v>
      </c>
      <c r="J104" s="149">
        <v>0</v>
      </c>
      <c r="K104" s="149">
        <v>0</v>
      </c>
      <c r="L104" s="150">
        <v>5047</v>
      </c>
    </row>
    <row r="105" spans="1:13" x14ac:dyDescent="0.2">
      <c r="A105" s="215"/>
      <c r="B105" s="212"/>
      <c r="C105" s="2" t="s">
        <v>310</v>
      </c>
      <c r="D105" s="149">
        <v>52</v>
      </c>
      <c r="E105" s="149">
        <v>51</v>
      </c>
      <c r="F105" s="149">
        <v>100</v>
      </c>
      <c r="G105" s="149">
        <v>8594</v>
      </c>
      <c r="H105" s="149">
        <v>0</v>
      </c>
      <c r="I105" s="149">
        <v>0</v>
      </c>
      <c r="J105" s="149">
        <v>0</v>
      </c>
      <c r="K105" s="149">
        <v>0</v>
      </c>
      <c r="L105" s="150">
        <v>8594</v>
      </c>
      <c r="M105" s="1" t="s">
        <v>23</v>
      </c>
    </row>
    <row r="106" spans="1:13" x14ac:dyDescent="0.2">
      <c r="A106" s="215"/>
      <c r="B106" s="212"/>
      <c r="C106" s="2" t="s">
        <v>311</v>
      </c>
      <c r="D106" s="149">
        <v>57</v>
      </c>
      <c r="E106" s="149">
        <v>57</v>
      </c>
      <c r="F106" s="149">
        <v>100</v>
      </c>
      <c r="G106" s="149">
        <v>8851</v>
      </c>
      <c r="H106" s="149">
        <v>0</v>
      </c>
      <c r="I106" s="149">
        <v>0</v>
      </c>
      <c r="J106" s="149">
        <v>0</v>
      </c>
      <c r="K106" s="149">
        <v>0</v>
      </c>
      <c r="L106" s="150">
        <v>8851</v>
      </c>
      <c r="M106" s="1" t="s">
        <v>23</v>
      </c>
    </row>
    <row r="107" spans="1:13" x14ac:dyDescent="0.2">
      <c r="A107" s="215"/>
      <c r="B107" s="212"/>
      <c r="C107" s="2" t="s">
        <v>312</v>
      </c>
      <c r="D107" s="149">
        <v>57</v>
      </c>
      <c r="E107" s="149">
        <v>53</v>
      </c>
      <c r="F107" s="149">
        <v>100</v>
      </c>
      <c r="G107" s="149">
        <v>7892</v>
      </c>
      <c r="H107" s="149">
        <v>0</v>
      </c>
      <c r="I107" s="149">
        <v>0</v>
      </c>
      <c r="J107" s="149">
        <v>0</v>
      </c>
      <c r="K107" s="149">
        <v>0</v>
      </c>
      <c r="L107" s="150">
        <v>7892</v>
      </c>
      <c r="M107" s="1" t="s">
        <v>23</v>
      </c>
    </row>
    <row r="108" spans="1:13" x14ac:dyDescent="0.2">
      <c r="A108" s="215"/>
      <c r="B108" s="212"/>
      <c r="C108" s="2" t="s">
        <v>313</v>
      </c>
      <c r="D108" s="149">
        <v>57</v>
      </c>
      <c r="E108" s="149">
        <v>43</v>
      </c>
      <c r="F108" s="149">
        <v>100</v>
      </c>
      <c r="G108" s="149">
        <v>4373</v>
      </c>
      <c r="H108" s="149">
        <v>0</v>
      </c>
      <c r="I108" s="149">
        <v>0</v>
      </c>
      <c r="J108" s="149">
        <v>0</v>
      </c>
      <c r="K108" s="149">
        <v>0</v>
      </c>
      <c r="L108" s="150">
        <v>4373</v>
      </c>
    </row>
    <row r="109" spans="1:13" x14ac:dyDescent="0.2">
      <c r="A109" s="215"/>
      <c r="B109" s="212"/>
      <c r="C109" s="2" t="s">
        <v>314</v>
      </c>
      <c r="D109" s="149">
        <v>57</v>
      </c>
      <c r="E109" s="149">
        <v>13</v>
      </c>
      <c r="F109" s="149">
        <v>100</v>
      </c>
      <c r="G109" s="149">
        <v>2903</v>
      </c>
      <c r="H109" s="149">
        <v>0</v>
      </c>
      <c r="I109" s="149">
        <v>0</v>
      </c>
      <c r="J109" s="149">
        <v>0</v>
      </c>
      <c r="K109" s="149">
        <v>0</v>
      </c>
      <c r="L109" s="150">
        <v>2903</v>
      </c>
    </row>
    <row r="110" spans="1:13" x14ac:dyDescent="0.2">
      <c r="A110" s="215"/>
      <c r="B110" s="212"/>
      <c r="C110" s="2" t="s">
        <v>315</v>
      </c>
      <c r="D110" s="149">
        <v>57</v>
      </c>
      <c r="E110" s="149">
        <v>15</v>
      </c>
      <c r="F110" s="149">
        <v>100</v>
      </c>
      <c r="G110" s="149">
        <v>3175</v>
      </c>
      <c r="H110" s="149">
        <v>0</v>
      </c>
      <c r="I110" s="149">
        <v>0</v>
      </c>
      <c r="J110" s="149">
        <v>0</v>
      </c>
      <c r="K110" s="149">
        <v>0</v>
      </c>
      <c r="L110" s="150">
        <v>3175</v>
      </c>
    </row>
    <row r="111" spans="1:13" x14ac:dyDescent="0.2">
      <c r="A111" s="215"/>
      <c r="B111" s="212"/>
      <c r="C111" s="2" t="s">
        <v>319</v>
      </c>
      <c r="D111" s="149">
        <v>57</v>
      </c>
      <c r="E111" s="149">
        <v>16</v>
      </c>
      <c r="F111" s="149">
        <v>100</v>
      </c>
      <c r="G111" s="149">
        <v>3367</v>
      </c>
      <c r="H111" s="149">
        <v>0</v>
      </c>
      <c r="I111" s="149">
        <v>0</v>
      </c>
      <c r="J111" s="149">
        <v>0</v>
      </c>
      <c r="K111" s="149">
        <v>0</v>
      </c>
      <c r="L111" s="150">
        <v>3367</v>
      </c>
    </row>
    <row r="112" spans="1:13" x14ac:dyDescent="0.2">
      <c r="A112" s="215"/>
      <c r="B112" s="212"/>
      <c r="C112" s="2" t="s">
        <v>316</v>
      </c>
      <c r="D112" s="149">
        <v>57</v>
      </c>
      <c r="E112" s="149">
        <v>15</v>
      </c>
      <c r="F112" s="149">
        <v>100</v>
      </c>
      <c r="G112" s="149">
        <v>3098</v>
      </c>
      <c r="H112" s="149">
        <v>0</v>
      </c>
      <c r="I112" s="149">
        <v>0</v>
      </c>
      <c r="J112" s="149">
        <v>0</v>
      </c>
      <c r="K112" s="149">
        <v>0</v>
      </c>
      <c r="L112" s="150">
        <v>3098</v>
      </c>
    </row>
    <row r="113" spans="1:13" ht="13.2" thickBot="1" x14ac:dyDescent="0.25">
      <c r="A113" s="216"/>
      <c r="B113" s="213"/>
      <c r="C113" s="146" t="s">
        <v>317</v>
      </c>
      <c r="D113" s="151">
        <v>57</v>
      </c>
      <c r="E113" s="151">
        <v>14</v>
      </c>
      <c r="F113" s="151">
        <v>100</v>
      </c>
      <c r="G113" s="151">
        <v>3268</v>
      </c>
      <c r="H113" s="151">
        <v>0</v>
      </c>
      <c r="I113" s="151">
        <v>0</v>
      </c>
      <c r="J113" s="151">
        <v>0</v>
      </c>
      <c r="K113" s="151">
        <v>0</v>
      </c>
      <c r="L113" s="152">
        <v>3268</v>
      </c>
    </row>
    <row r="114" spans="1:13" x14ac:dyDescent="0.2">
      <c r="A114" s="214">
        <v>10</v>
      </c>
      <c r="B114" s="211" t="s">
        <v>348</v>
      </c>
      <c r="C114" s="145" t="s">
        <v>318</v>
      </c>
      <c r="D114" s="147">
        <v>30</v>
      </c>
      <c r="E114" s="147">
        <v>14</v>
      </c>
      <c r="F114" s="147">
        <v>100</v>
      </c>
      <c r="G114" s="147">
        <v>4660</v>
      </c>
      <c r="H114" s="147">
        <v>0</v>
      </c>
      <c r="I114" s="147">
        <v>0</v>
      </c>
      <c r="J114" s="147">
        <v>0</v>
      </c>
      <c r="K114" s="147">
        <v>0</v>
      </c>
      <c r="L114" s="148">
        <v>4660</v>
      </c>
    </row>
    <row r="115" spans="1:13" x14ac:dyDescent="0.2">
      <c r="A115" s="215"/>
      <c r="B115" s="212"/>
      <c r="C115" s="2" t="s">
        <v>308</v>
      </c>
      <c r="D115" s="149">
        <v>30</v>
      </c>
      <c r="E115" s="149">
        <v>22</v>
      </c>
      <c r="F115" s="149">
        <v>100</v>
      </c>
      <c r="G115" s="149">
        <v>4731</v>
      </c>
      <c r="H115" s="149">
        <v>0</v>
      </c>
      <c r="I115" s="149">
        <v>0</v>
      </c>
      <c r="J115" s="149">
        <v>0</v>
      </c>
      <c r="K115" s="149">
        <v>0</v>
      </c>
      <c r="L115" s="150">
        <v>4731</v>
      </c>
    </row>
    <row r="116" spans="1:13" x14ac:dyDescent="0.2">
      <c r="A116" s="215"/>
      <c r="B116" s="212"/>
      <c r="C116" s="2" t="s">
        <v>309</v>
      </c>
      <c r="D116" s="149">
        <v>30</v>
      </c>
      <c r="E116" s="149">
        <v>24</v>
      </c>
      <c r="F116" s="149">
        <v>100</v>
      </c>
      <c r="G116" s="149">
        <v>5592</v>
      </c>
      <c r="H116" s="149">
        <v>0</v>
      </c>
      <c r="I116" s="149">
        <v>0</v>
      </c>
      <c r="J116" s="149">
        <v>0</v>
      </c>
      <c r="K116" s="149">
        <v>0</v>
      </c>
      <c r="L116" s="150">
        <v>5592</v>
      </c>
    </row>
    <row r="117" spans="1:13" x14ac:dyDescent="0.2">
      <c r="A117" s="215"/>
      <c r="B117" s="212"/>
      <c r="C117" s="2" t="s">
        <v>310</v>
      </c>
      <c r="D117" s="149">
        <v>30</v>
      </c>
      <c r="E117" s="149">
        <v>28</v>
      </c>
      <c r="F117" s="149">
        <v>100</v>
      </c>
      <c r="G117" s="149">
        <v>6731</v>
      </c>
      <c r="H117" s="149">
        <v>0</v>
      </c>
      <c r="I117" s="149">
        <v>0</v>
      </c>
      <c r="J117" s="149">
        <v>0</v>
      </c>
      <c r="K117" s="149">
        <v>0</v>
      </c>
      <c r="L117" s="150">
        <v>6731</v>
      </c>
      <c r="M117" s="1" t="s">
        <v>23</v>
      </c>
    </row>
    <row r="118" spans="1:13" x14ac:dyDescent="0.2">
      <c r="A118" s="215"/>
      <c r="B118" s="212"/>
      <c r="C118" s="2" t="s">
        <v>311</v>
      </c>
      <c r="D118" s="149">
        <v>28</v>
      </c>
      <c r="E118" s="149">
        <v>26</v>
      </c>
      <c r="F118" s="149">
        <v>100</v>
      </c>
      <c r="G118" s="149">
        <v>6440</v>
      </c>
      <c r="H118" s="149">
        <v>0</v>
      </c>
      <c r="I118" s="149">
        <v>0</v>
      </c>
      <c r="J118" s="149">
        <v>0</v>
      </c>
      <c r="K118" s="149">
        <v>0</v>
      </c>
      <c r="L118" s="150">
        <v>6440</v>
      </c>
      <c r="M118" s="1" t="s">
        <v>23</v>
      </c>
    </row>
    <row r="119" spans="1:13" x14ac:dyDescent="0.2">
      <c r="A119" s="215"/>
      <c r="B119" s="212"/>
      <c r="C119" s="2" t="s">
        <v>312</v>
      </c>
      <c r="D119" s="149">
        <v>28</v>
      </c>
      <c r="E119" s="149">
        <v>26</v>
      </c>
      <c r="F119" s="149">
        <v>100</v>
      </c>
      <c r="G119" s="149">
        <v>6571</v>
      </c>
      <c r="H119" s="149">
        <v>0</v>
      </c>
      <c r="I119" s="149">
        <v>0</v>
      </c>
      <c r="J119" s="149">
        <v>0</v>
      </c>
      <c r="K119" s="149">
        <v>0</v>
      </c>
      <c r="L119" s="150">
        <v>6571</v>
      </c>
      <c r="M119" s="1" t="s">
        <v>23</v>
      </c>
    </row>
    <row r="120" spans="1:13" x14ac:dyDescent="0.2">
      <c r="A120" s="215"/>
      <c r="B120" s="212"/>
      <c r="C120" s="2" t="s">
        <v>313</v>
      </c>
      <c r="D120" s="149">
        <v>28</v>
      </c>
      <c r="E120" s="149">
        <v>21</v>
      </c>
      <c r="F120" s="149">
        <v>100</v>
      </c>
      <c r="G120" s="149">
        <v>5375</v>
      </c>
      <c r="H120" s="149">
        <v>0</v>
      </c>
      <c r="I120" s="149">
        <v>0</v>
      </c>
      <c r="J120" s="149">
        <v>0</v>
      </c>
      <c r="K120" s="149">
        <v>0</v>
      </c>
      <c r="L120" s="150">
        <v>5375</v>
      </c>
    </row>
    <row r="121" spans="1:13" x14ac:dyDescent="0.2">
      <c r="A121" s="215"/>
      <c r="B121" s="212"/>
      <c r="C121" s="2" t="s">
        <v>314</v>
      </c>
      <c r="D121" s="149">
        <v>28</v>
      </c>
      <c r="E121" s="149">
        <v>28</v>
      </c>
      <c r="F121" s="149">
        <v>100</v>
      </c>
      <c r="G121" s="149">
        <v>5111</v>
      </c>
      <c r="H121" s="149">
        <v>0</v>
      </c>
      <c r="I121" s="149">
        <v>0</v>
      </c>
      <c r="J121" s="149">
        <v>0</v>
      </c>
      <c r="K121" s="149">
        <v>0</v>
      </c>
      <c r="L121" s="150">
        <v>5111</v>
      </c>
    </row>
    <row r="122" spans="1:13" x14ac:dyDescent="0.2">
      <c r="A122" s="215"/>
      <c r="B122" s="212"/>
      <c r="C122" s="2" t="s">
        <v>315</v>
      </c>
      <c r="D122" s="149">
        <v>47</v>
      </c>
      <c r="E122" s="149">
        <v>47</v>
      </c>
      <c r="F122" s="149">
        <v>100</v>
      </c>
      <c r="G122" s="149">
        <v>7047</v>
      </c>
      <c r="H122" s="149">
        <v>0</v>
      </c>
      <c r="I122" s="149">
        <v>0</v>
      </c>
      <c r="J122" s="149">
        <v>0</v>
      </c>
      <c r="K122" s="149">
        <v>0</v>
      </c>
      <c r="L122" s="150">
        <v>7047</v>
      </c>
    </row>
    <row r="123" spans="1:13" x14ac:dyDescent="0.2">
      <c r="A123" s="215"/>
      <c r="B123" s="212"/>
      <c r="C123" s="2" t="s">
        <v>319</v>
      </c>
      <c r="D123" s="149">
        <v>47</v>
      </c>
      <c r="E123" s="149">
        <v>44</v>
      </c>
      <c r="F123" s="149">
        <v>100</v>
      </c>
      <c r="G123" s="149">
        <v>7818</v>
      </c>
      <c r="H123" s="149">
        <v>0</v>
      </c>
      <c r="I123" s="149">
        <v>0</v>
      </c>
      <c r="J123" s="149">
        <v>0</v>
      </c>
      <c r="K123" s="149">
        <v>0</v>
      </c>
      <c r="L123" s="150">
        <v>7818</v>
      </c>
    </row>
    <row r="124" spans="1:13" x14ac:dyDescent="0.2">
      <c r="A124" s="215"/>
      <c r="B124" s="212"/>
      <c r="C124" s="2" t="s">
        <v>316</v>
      </c>
      <c r="D124" s="149">
        <v>56</v>
      </c>
      <c r="E124" s="149">
        <v>56</v>
      </c>
      <c r="F124" s="149">
        <v>100</v>
      </c>
      <c r="G124" s="149">
        <v>7438</v>
      </c>
      <c r="H124" s="149">
        <v>0</v>
      </c>
      <c r="I124" s="149">
        <v>0</v>
      </c>
      <c r="J124" s="149">
        <v>0</v>
      </c>
      <c r="K124" s="149">
        <v>0</v>
      </c>
      <c r="L124" s="150">
        <v>7438</v>
      </c>
    </row>
    <row r="125" spans="1:13" ht="13.2" thickBot="1" x14ac:dyDescent="0.25">
      <c r="A125" s="216"/>
      <c r="B125" s="213"/>
      <c r="C125" s="146" t="s">
        <v>317</v>
      </c>
      <c r="D125" s="151">
        <v>56</v>
      </c>
      <c r="E125" s="151">
        <v>35</v>
      </c>
      <c r="F125" s="151">
        <v>100</v>
      </c>
      <c r="G125" s="151">
        <v>6303</v>
      </c>
      <c r="H125" s="151">
        <v>0</v>
      </c>
      <c r="I125" s="151">
        <v>0</v>
      </c>
      <c r="J125" s="151">
        <v>0</v>
      </c>
      <c r="K125" s="151">
        <v>0</v>
      </c>
      <c r="L125" s="152">
        <v>6303</v>
      </c>
    </row>
  </sheetData>
  <mergeCells count="26">
    <mergeCell ref="G4:L4"/>
    <mergeCell ref="A4:B5"/>
    <mergeCell ref="C4:C5"/>
    <mergeCell ref="D4:D5"/>
    <mergeCell ref="E4:E5"/>
    <mergeCell ref="F4:F5"/>
    <mergeCell ref="A6:A17"/>
    <mergeCell ref="B6:B17"/>
    <mergeCell ref="A18:A29"/>
    <mergeCell ref="B18:B29"/>
    <mergeCell ref="A30:A41"/>
    <mergeCell ref="B30:B41"/>
    <mergeCell ref="B114:B125"/>
    <mergeCell ref="A102:A113"/>
    <mergeCell ref="A114:A125"/>
    <mergeCell ref="A42:A53"/>
    <mergeCell ref="B42:B53"/>
    <mergeCell ref="A54:A65"/>
    <mergeCell ref="B54:B65"/>
    <mergeCell ref="A66:A77"/>
    <mergeCell ref="B66:B77"/>
    <mergeCell ref="A78:A89"/>
    <mergeCell ref="B78:B89"/>
    <mergeCell ref="A90:A101"/>
    <mergeCell ref="B90:B101"/>
    <mergeCell ref="B102:B11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5" max="1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582-2D2B-4919-B48F-9B937108772B}">
  <sheetPr>
    <tabColor rgb="FF00B050"/>
  </sheetPr>
  <dimension ref="A1:E14"/>
  <sheetViews>
    <sheetView view="pageBreakPreview" zoomScale="70" zoomScaleNormal="100" zoomScaleSheetLayoutView="70" workbookViewId="0">
      <selection activeCell="S18" sqref="S18"/>
    </sheetView>
  </sheetViews>
  <sheetFormatPr defaultColWidth="9" defaultRowHeight="12.6" x14ac:dyDescent="0.2"/>
  <cols>
    <col min="1" max="1" width="3.77734375" style="1" customWidth="1"/>
    <col min="2" max="2" width="32" style="1" customWidth="1"/>
    <col min="3" max="3" width="25.44140625" style="1" bestFit="1" customWidth="1"/>
    <col min="4" max="4" width="15" style="1" bestFit="1" customWidth="1"/>
    <col min="5" max="5" width="31.77734375" style="1" customWidth="1"/>
    <col min="6" max="16384" width="9" style="1"/>
  </cols>
  <sheetData>
    <row r="1" spans="1:5" x14ac:dyDescent="0.2">
      <c r="A1" s="1" t="s">
        <v>0</v>
      </c>
    </row>
    <row r="2" spans="1:5" x14ac:dyDescent="0.2">
      <c r="B2" s="1" t="s">
        <v>289</v>
      </c>
    </row>
    <row r="4" spans="1:5" ht="33.75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5" s="12" customFormat="1" ht="33.75" customHeight="1" x14ac:dyDescent="0.2">
      <c r="A5" s="71">
        <v>1</v>
      </c>
      <c r="B5" s="8" t="s">
        <v>153</v>
      </c>
      <c r="C5" s="8" t="s">
        <v>142</v>
      </c>
      <c r="D5" s="8" t="s">
        <v>122</v>
      </c>
      <c r="E5" s="3" t="s">
        <v>299</v>
      </c>
    </row>
    <row r="6" spans="1:5" s="12" customFormat="1" ht="33.75" customHeight="1" x14ac:dyDescent="0.2">
      <c r="A6" s="71">
        <v>2</v>
      </c>
      <c r="B6" s="8" t="s">
        <v>182</v>
      </c>
      <c r="C6" s="8" t="s">
        <v>143</v>
      </c>
      <c r="D6" s="8" t="s">
        <v>122</v>
      </c>
      <c r="E6" s="3" t="s">
        <v>299</v>
      </c>
    </row>
    <row r="7" spans="1:5" s="12" customFormat="1" ht="33.75" customHeight="1" x14ac:dyDescent="0.2">
      <c r="A7" s="71">
        <v>4</v>
      </c>
      <c r="B7" s="8" t="s">
        <v>155</v>
      </c>
      <c r="C7" s="8" t="s">
        <v>229</v>
      </c>
      <c r="D7" s="8" t="s">
        <v>144</v>
      </c>
      <c r="E7" s="3" t="s">
        <v>299</v>
      </c>
    </row>
    <row r="8" spans="1:5" ht="33.75" customHeight="1" x14ac:dyDescent="0.2">
      <c r="A8" s="71">
        <v>4</v>
      </c>
      <c r="B8" s="8" t="s">
        <v>184</v>
      </c>
      <c r="C8" s="8" t="s">
        <v>225</v>
      </c>
      <c r="D8" s="8" t="s">
        <v>122</v>
      </c>
      <c r="E8" s="3" t="s">
        <v>299</v>
      </c>
    </row>
    <row r="9" spans="1:5" ht="33.75" customHeight="1" x14ac:dyDescent="0.2">
      <c r="A9" s="71">
        <v>5</v>
      </c>
      <c r="B9" s="8" t="s">
        <v>185</v>
      </c>
      <c r="C9" s="8" t="s">
        <v>223</v>
      </c>
      <c r="D9" s="8" t="s">
        <v>122</v>
      </c>
      <c r="E9" s="3" t="s">
        <v>299</v>
      </c>
    </row>
    <row r="10" spans="1:5" ht="33.75" customHeight="1" x14ac:dyDescent="0.2">
      <c r="A10" s="71">
        <v>6</v>
      </c>
      <c r="B10" s="8" t="s">
        <v>186</v>
      </c>
      <c r="C10" s="8" t="s">
        <v>224</v>
      </c>
      <c r="D10" s="8" t="s">
        <v>122</v>
      </c>
      <c r="E10" s="3" t="s">
        <v>299</v>
      </c>
    </row>
    <row r="11" spans="1:5" ht="33.75" customHeight="1" x14ac:dyDescent="0.2">
      <c r="A11" s="71">
        <v>7</v>
      </c>
      <c r="B11" s="8" t="s">
        <v>187</v>
      </c>
      <c r="C11" s="8" t="s">
        <v>224</v>
      </c>
      <c r="D11" s="8" t="s">
        <v>122</v>
      </c>
      <c r="E11" s="3" t="s">
        <v>299</v>
      </c>
    </row>
    <row r="12" spans="1:5" ht="33.75" customHeight="1" x14ac:dyDescent="0.2">
      <c r="A12" s="71">
        <v>8</v>
      </c>
      <c r="B12" s="8" t="s">
        <v>354</v>
      </c>
      <c r="C12" s="8" t="s">
        <v>97</v>
      </c>
      <c r="D12" s="8" t="s">
        <v>98</v>
      </c>
      <c r="E12" s="3" t="s">
        <v>299</v>
      </c>
    </row>
    <row r="13" spans="1:5" ht="33.75" customHeight="1" x14ac:dyDescent="0.2">
      <c r="A13" s="71">
        <v>9</v>
      </c>
      <c r="B13" s="8" t="s">
        <v>172</v>
      </c>
      <c r="C13" s="8" t="s">
        <v>228</v>
      </c>
      <c r="D13" s="8" t="s">
        <v>166</v>
      </c>
      <c r="E13" s="3" t="s">
        <v>299</v>
      </c>
    </row>
    <row r="14" spans="1:5" ht="12.75" customHeight="1" x14ac:dyDescent="0.2"/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1E73-B8FA-4134-98FD-EEDCFCBE7C5B}">
  <sheetPr>
    <tabColor rgb="FF00B050"/>
  </sheetPr>
  <dimension ref="A1:L13"/>
  <sheetViews>
    <sheetView view="pageBreakPreview" zoomScale="70" zoomScaleNormal="100" zoomScaleSheetLayoutView="70" workbookViewId="0">
      <selection activeCell="S18" sqref="S18"/>
    </sheetView>
  </sheetViews>
  <sheetFormatPr defaultColWidth="9" defaultRowHeight="45" customHeight="1" x14ac:dyDescent="0.2"/>
  <cols>
    <col min="1" max="1" width="3.6640625" style="1" customWidth="1"/>
    <col min="2" max="2" width="30.88671875" style="1" customWidth="1"/>
    <col min="3" max="3" width="11.109375" style="1" customWidth="1"/>
    <col min="4" max="4" width="12.109375" style="1" customWidth="1"/>
    <col min="5" max="5" width="9.44140625" style="1" customWidth="1"/>
    <col min="6" max="6" width="7.33203125" style="1" customWidth="1"/>
    <col min="7" max="7" width="7.21875" style="1" customWidth="1"/>
    <col min="8" max="8" width="5.664062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8" customHeight="1" x14ac:dyDescent="0.2">
      <c r="A1" s="13" t="s">
        <v>210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 x14ac:dyDescent="0.2">
      <c r="A2" s="13"/>
      <c r="B2" s="38" t="s">
        <v>289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40.799999999999997" customHeight="1" x14ac:dyDescent="0.2">
      <c r="A3" s="210" t="s">
        <v>84</v>
      </c>
      <c r="B3" s="210"/>
      <c r="C3" s="154" t="s">
        <v>9</v>
      </c>
      <c r="D3" s="153" t="s">
        <v>8</v>
      </c>
      <c r="E3" s="153" t="s">
        <v>220</v>
      </c>
      <c r="F3" s="153" t="s">
        <v>211</v>
      </c>
      <c r="G3" s="153" t="s">
        <v>212</v>
      </c>
      <c r="H3" s="153" t="s">
        <v>213</v>
      </c>
      <c r="I3" s="153" t="s">
        <v>214</v>
      </c>
      <c r="J3" s="153" t="s">
        <v>215</v>
      </c>
      <c r="K3" s="153" t="s">
        <v>216</v>
      </c>
      <c r="L3" s="153" t="s">
        <v>217</v>
      </c>
    </row>
    <row r="4" spans="1:12" s="12" customFormat="1" ht="45" customHeight="1" x14ac:dyDescent="0.2">
      <c r="A4" s="67">
        <v>1</v>
      </c>
      <c r="B4" s="10" t="s">
        <v>152</v>
      </c>
      <c r="C4" s="163">
        <f>別表3【県央・島原地区2】!M16</f>
        <v>34</v>
      </c>
      <c r="D4" s="163">
        <f>別表3【県央・島原地区2】!N16</f>
        <v>84600</v>
      </c>
      <c r="E4" s="121">
        <v>205</v>
      </c>
      <c r="F4" s="54" t="s">
        <v>260</v>
      </c>
      <c r="G4" s="54" t="s">
        <v>5</v>
      </c>
      <c r="H4" s="54" t="s">
        <v>5</v>
      </c>
      <c r="I4" s="10" t="s">
        <v>46</v>
      </c>
      <c r="J4" s="10" t="s">
        <v>47</v>
      </c>
      <c r="K4" s="10" t="s">
        <v>6</v>
      </c>
      <c r="L4" s="10" t="s">
        <v>6</v>
      </c>
    </row>
    <row r="5" spans="1:12" s="12" customFormat="1" ht="45" customHeight="1" x14ac:dyDescent="0.2">
      <c r="A5" s="67">
        <v>2</v>
      </c>
      <c r="B5" s="10" t="s">
        <v>182</v>
      </c>
      <c r="C5" s="163">
        <f>別表3【県央・島原地区2】!M28</f>
        <v>50</v>
      </c>
      <c r="D5" s="163">
        <f>別表3【県央・島原地区2】!N28</f>
        <v>117800</v>
      </c>
      <c r="E5" s="121">
        <v>150</v>
      </c>
      <c r="F5" s="54" t="s">
        <v>265</v>
      </c>
      <c r="G5" s="54" t="s">
        <v>5</v>
      </c>
      <c r="H5" s="54" t="s">
        <v>5</v>
      </c>
      <c r="I5" s="10" t="s">
        <v>48</v>
      </c>
      <c r="J5" s="10" t="s">
        <v>49</v>
      </c>
      <c r="K5" s="10" t="s">
        <v>6</v>
      </c>
      <c r="L5" s="10" t="s">
        <v>6</v>
      </c>
    </row>
    <row r="6" spans="1:12" s="12" customFormat="1" ht="45" customHeight="1" x14ac:dyDescent="0.2">
      <c r="A6" s="67">
        <v>4</v>
      </c>
      <c r="B6" s="10" t="s">
        <v>154</v>
      </c>
      <c r="C6" s="163">
        <f>別表3【県央・島原地区2】!M40</f>
        <v>14</v>
      </c>
      <c r="D6" s="163">
        <f>別表3【県央・島原地区2】!N40</f>
        <v>34400</v>
      </c>
      <c r="E6" s="121">
        <v>103</v>
      </c>
      <c r="F6" s="54" t="s">
        <v>5</v>
      </c>
      <c r="G6" s="54" t="s">
        <v>5</v>
      </c>
      <c r="H6" s="54" t="s">
        <v>5</v>
      </c>
      <c r="I6" s="10" t="s">
        <v>48</v>
      </c>
      <c r="J6" s="10" t="s">
        <v>119</v>
      </c>
      <c r="K6" s="10" t="s">
        <v>6</v>
      </c>
      <c r="L6" s="10" t="s">
        <v>6</v>
      </c>
    </row>
    <row r="7" spans="1:12" ht="45" customHeight="1" x14ac:dyDescent="0.2">
      <c r="A7" s="67">
        <v>4</v>
      </c>
      <c r="B7" s="10" t="s">
        <v>184</v>
      </c>
      <c r="C7" s="163">
        <f>別表3【県央・島原地区2】!M52</f>
        <v>46</v>
      </c>
      <c r="D7" s="163">
        <f>別表3【県央・島原地区2】!N52</f>
        <v>115700</v>
      </c>
      <c r="E7" s="121">
        <v>175</v>
      </c>
      <c r="F7" s="54" t="s">
        <v>258</v>
      </c>
      <c r="G7" s="54" t="s">
        <v>5</v>
      </c>
      <c r="H7" s="54" t="s">
        <v>5</v>
      </c>
      <c r="I7" s="10" t="s">
        <v>99</v>
      </c>
      <c r="J7" s="10" t="s">
        <v>100</v>
      </c>
      <c r="K7" s="10" t="s">
        <v>146</v>
      </c>
      <c r="L7" s="10" t="s">
        <v>146</v>
      </c>
    </row>
    <row r="8" spans="1:12" ht="45" customHeight="1" x14ac:dyDescent="0.2">
      <c r="A8" s="67">
        <v>5</v>
      </c>
      <c r="B8" s="10" t="s">
        <v>185</v>
      </c>
      <c r="C8" s="163">
        <f>別表3【県央・島原地区2】!M64</f>
        <v>18</v>
      </c>
      <c r="D8" s="163">
        <f>別表3【県央・島原地区2】!N64</f>
        <v>54800</v>
      </c>
      <c r="E8" s="121">
        <v>70</v>
      </c>
      <c r="F8" s="54" t="s">
        <v>261</v>
      </c>
      <c r="G8" s="54" t="s">
        <v>5</v>
      </c>
      <c r="H8" s="54" t="s">
        <v>5</v>
      </c>
      <c r="I8" s="10" t="s">
        <v>99</v>
      </c>
      <c r="J8" s="10" t="s">
        <v>100</v>
      </c>
      <c r="K8" s="10" t="s">
        <v>146</v>
      </c>
      <c r="L8" s="10" t="s">
        <v>146</v>
      </c>
    </row>
    <row r="9" spans="1:12" ht="45" customHeight="1" x14ac:dyDescent="0.2">
      <c r="A9" s="67">
        <v>6</v>
      </c>
      <c r="B9" s="10" t="s">
        <v>186</v>
      </c>
      <c r="C9" s="163">
        <f>別表3【県央・島原地区2】!M76</f>
        <v>103</v>
      </c>
      <c r="D9" s="163">
        <f>別表3【県央・島原地区2】!N76</f>
        <v>244200</v>
      </c>
      <c r="E9" s="121">
        <v>325</v>
      </c>
      <c r="F9" s="54" t="s">
        <v>267</v>
      </c>
      <c r="G9" s="54" t="s">
        <v>5</v>
      </c>
      <c r="H9" s="54" t="s">
        <v>5</v>
      </c>
      <c r="I9" s="10" t="s">
        <v>99</v>
      </c>
      <c r="J9" s="10" t="s">
        <v>100</v>
      </c>
      <c r="K9" s="10" t="s">
        <v>146</v>
      </c>
      <c r="L9" s="10" t="s">
        <v>146</v>
      </c>
    </row>
    <row r="10" spans="1:12" ht="45" customHeight="1" x14ac:dyDescent="0.2">
      <c r="A10" s="67">
        <v>7</v>
      </c>
      <c r="B10" s="10" t="s">
        <v>187</v>
      </c>
      <c r="C10" s="163">
        <f>別表3【県央・島原地区2】!M88</f>
        <v>25</v>
      </c>
      <c r="D10" s="163">
        <f>別表3【県央・島原地区2】!N88</f>
        <v>62300</v>
      </c>
      <c r="E10" s="121">
        <v>123</v>
      </c>
      <c r="F10" s="54" t="s">
        <v>251</v>
      </c>
      <c r="G10" s="54" t="s">
        <v>5</v>
      </c>
      <c r="H10" s="54" t="s">
        <v>5</v>
      </c>
      <c r="I10" s="10" t="s">
        <v>99</v>
      </c>
      <c r="J10" s="10" t="s">
        <v>100</v>
      </c>
      <c r="K10" s="10" t="s">
        <v>146</v>
      </c>
      <c r="L10" s="10" t="s">
        <v>146</v>
      </c>
    </row>
    <row r="11" spans="1:12" ht="45" customHeight="1" x14ac:dyDescent="0.2">
      <c r="A11" s="67">
        <v>8</v>
      </c>
      <c r="B11" s="10" t="s">
        <v>96</v>
      </c>
      <c r="C11" s="163">
        <f>別表3【県央・島原地区2】!M100</f>
        <v>86</v>
      </c>
      <c r="D11" s="163">
        <f>別表3【県央・島原地区2】!N100</f>
        <v>259200</v>
      </c>
      <c r="E11" s="121">
        <v>200</v>
      </c>
      <c r="F11" s="54" t="s">
        <v>270</v>
      </c>
      <c r="G11" s="54" t="s">
        <v>5</v>
      </c>
      <c r="H11" s="54" t="s">
        <v>5</v>
      </c>
      <c r="I11" s="10" t="s">
        <v>99</v>
      </c>
      <c r="J11" s="10" t="s">
        <v>100</v>
      </c>
      <c r="K11" s="10" t="s">
        <v>6</v>
      </c>
      <c r="L11" s="10" t="s">
        <v>6</v>
      </c>
    </row>
    <row r="12" spans="1:12" s="12" customFormat="1" ht="45" customHeight="1" x14ac:dyDescent="0.2">
      <c r="A12" s="67">
        <v>9</v>
      </c>
      <c r="B12" s="10" t="s">
        <v>172</v>
      </c>
      <c r="C12" s="163">
        <f>別表3【県央・島原地区2】!M112</f>
        <v>300</v>
      </c>
      <c r="D12" s="163">
        <f>別表3【県央・島原地区2】!N112</f>
        <v>930700</v>
      </c>
      <c r="E12" s="121">
        <v>1850</v>
      </c>
      <c r="F12" s="54" t="s">
        <v>272</v>
      </c>
      <c r="G12" s="54" t="s">
        <v>5</v>
      </c>
      <c r="H12" s="54" t="s">
        <v>5</v>
      </c>
      <c r="I12" s="10" t="s">
        <v>164</v>
      </c>
      <c r="J12" s="10" t="s">
        <v>165</v>
      </c>
      <c r="K12" s="10" t="s">
        <v>6</v>
      </c>
      <c r="L12" s="10" t="s">
        <v>6</v>
      </c>
    </row>
    <row r="13" spans="1:12" ht="45" customHeight="1" x14ac:dyDescent="0.2">
      <c r="B13" s="63" t="s">
        <v>91</v>
      </c>
      <c r="C13" s="113">
        <f>SUM(C4:C12)</f>
        <v>676</v>
      </c>
      <c r="D13" s="113">
        <f>SUM(D4:D12)</f>
        <v>1903700</v>
      </c>
      <c r="E13" s="115"/>
    </row>
  </sheetData>
  <mergeCells count="1">
    <mergeCell ref="A3:B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5" orientation="portrait" r:id="rId1"/>
  <headerFooter scaleWithDoc="0">
    <oddFooter>&amp;R&amp;A_&amp;P／&amp;N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D61A-CC28-4664-8633-AE69F5893E09}">
  <sheetPr>
    <tabColor rgb="FF00B050"/>
  </sheetPr>
  <dimension ref="A1:N112"/>
  <sheetViews>
    <sheetView view="pageBreakPreview" zoomScale="85" zoomScaleNormal="100" zoomScaleSheetLayoutView="85" workbookViewId="0">
      <pane xSplit="2" ySplit="4" topLeftCell="C40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5" width="9.33203125" style="1" bestFit="1" customWidth="1"/>
    <col min="6" max="11" width="11" style="1" customWidth="1"/>
    <col min="12" max="12" width="5.6640625" style="1" bestFit="1" customWidth="1"/>
    <col min="13" max="13" width="16.33203125" style="1" customWidth="1"/>
    <col min="14" max="14" width="15.5546875" style="1" customWidth="1"/>
    <col min="15" max="16384" width="9" style="1"/>
  </cols>
  <sheetData>
    <row r="1" spans="1:14" x14ac:dyDescent="0.2">
      <c r="A1" s="13" t="s">
        <v>85</v>
      </c>
    </row>
    <row r="2" spans="1:14" ht="13.2" thickBot="1" x14ac:dyDescent="0.25">
      <c r="A2" s="1" t="s">
        <v>356</v>
      </c>
    </row>
    <row r="3" spans="1:14" ht="17.399999999999999" customHeight="1" x14ac:dyDescent="0.2">
      <c r="A3" s="190" t="s">
        <v>84</v>
      </c>
      <c r="B3" s="191"/>
      <c r="C3" s="194" t="s">
        <v>86</v>
      </c>
      <c r="D3" s="196" t="s">
        <v>87</v>
      </c>
      <c r="E3" s="198" t="s">
        <v>218</v>
      </c>
      <c r="F3" s="187" t="s">
        <v>88</v>
      </c>
      <c r="G3" s="188"/>
      <c r="H3" s="188"/>
      <c r="I3" s="188"/>
      <c r="J3" s="188"/>
      <c r="K3" s="189"/>
    </row>
    <row r="4" spans="1:14" ht="25.8" thickBot="1" x14ac:dyDescent="0.25">
      <c r="A4" s="192"/>
      <c r="B4" s="193"/>
      <c r="C4" s="195"/>
      <c r="D4" s="197"/>
      <c r="E4" s="199"/>
      <c r="F4" s="14" t="s">
        <v>219</v>
      </c>
      <c r="G4" s="15" t="s">
        <v>198</v>
      </c>
      <c r="H4" s="16" t="s">
        <v>199</v>
      </c>
      <c r="I4" s="16" t="s">
        <v>200</v>
      </c>
      <c r="J4" s="15" t="s">
        <v>201</v>
      </c>
      <c r="K4" s="17" t="s">
        <v>39</v>
      </c>
    </row>
    <row r="5" spans="1:14" ht="13.5" customHeight="1" x14ac:dyDescent="0.2">
      <c r="A5" s="183">
        <v>1</v>
      </c>
      <c r="B5" s="181" t="s">
        <v>153</v>
      </c>
      <c r="C5" s="18" t="s">
        <v>10</v>
      </c>
      <c r="D5" s="19">
        <f>'別表4【県央・島原地区2】 '!D17</f>
        <v>34</v>
      </c>
      <c r="E5" s="19">
        <f>'別表4【県央・島原地区2】 '!F6</f>
        <v>100</v>
      </c>
      <c r="F5" s="19">
        <f>ROUND('別表4【県央・島原地区2】 '!G6,-2)</f>
        <v>6400</v>
      </c>
      <c r="G5" s="19">
        <f>ROUND('別表4【県央・島原地区2】 '!H6,-2)</f>
        <v>0</v>
      </c>
      <c r="H5" s="19">
        <f>ROUND('別表4【県央・島原地区2】 '!I6,-2)</f>
        <v>0</v>
      </c>
      <c r="I5" s="19">
        <f>ROUND('別表4【県央・島原地区2】 '!J6,-2)</f>
        <v>0</v>
      </c>
      <c r="J5" s="19">
        <f>ROUND('別表4【県央・島原地区2】 '!K6,-2)</f>
        <v>0</v>
      </c>
      <c r="K5" s="20">
        <f>SUM(F5:J5)</f>
        <v>6400</v>
      </c>
      <c r="N5" s="21"/>
    </row>
    <row r="6" spans="1:14" x14ac:dyDescent="0.2">
      <c r="A6" s="184"/>
      <c r="B6" s="182"/>
      <c r="C6" s="22" t="s">
        <v>11</v>
      </c>
      <c r="D6" s="23">
        <f>D5</f>
        <v>34</v>
      </c>
      <c r="E6" s="23">
        <f>'別表4【県央・島原地区2】 '!F7</f>
        <v>100</v>
      </c>
      <c r="F6" s="23">
        <f>ROUND('別表4【県央・島原地区2】 '!G7,-2)</f>
        <v>6500</v>
      </c>
      <c r="G6" s="23">
        <f>ROUND('別表4【県央・島原地区2】 '!H7,-2)</f>
        <v>0</v>
      </c>
      <c r="H6" s="23">
        <f>ROUND('別表4【県央・島原地区2】 '!I7,-2)</f>
        <v>0</v>
      </c>
      <c r="I6" s="23">
        <f>ROUND('別表4【県央・島原地区2】 '!J7,-2)</f>
        <v>0</v>
      </c>
      <c r="J6" s="23">
        <f>ROUND('別表4【県央・島原地区2】 '!K7,-2)</f>
        <v>0</v>
      </c>
      <c r="K6" s="24">
        <f t="shared" ref="K6:K17" si="0">SUM(F6:J6)</f>
        <v>6500</v>
      </c>
    </row>
    <row r="7" spans="1:14" x14ac:dyDescent="0.2">
      <c r="A7" s="184"/>
      <c r="B7" s="182"/>
      <c r="C7" s="22" t="s">
        <v>12</v>
      </c>
      <c r="D7" s="23">
        <f t="shared" ref="D7:D16" si="1">D6</f>
        <v>34</v>
      </c>
      <c r="E7" s="23">
        <f>'別表4【県央・島原地区2】 '!F8</f>
        <v>100</v>
      </c>
      <c r="F7" s="23">
        <f>ROUND('別表4【県央・島原地区2】 '!G8,-2)</f>
        <v>7400</v>
      </c>
      <c r="G7" s="23">
        <f>ROUND('別表4【県央・島原地区2】 '!H8,-2)</f>
        <v>0</v>
      </c>
      <c r="H7" s="23">
        <f>ROUND('別表4【県央・島原地区2】 '!I8,-2)</f>
        <v>0</v>
      </c>
      <c r="I7" s="23">
        <f>ROUND('別表4【県央・島原地区2】 '!J8,-2)</f>
        <v>0</v>
      </c>
      <c r="J7" s="23">
        <f>ROUND('別表4【県央・島原地区2】 '!K8,-2)</f>
        <v>0</v>
      </c>
      <c r="K7" s="24">
        <f t="shared" si="0"/>
        <v>7400</v>
      </c>
    </row>
    <row r="8" spans="1:14" x14ac:dyDescent="0.2">
      <c r="A8" s="184"/>
      <c r="B8" s="182"/>
      <c r="C8" s="22" t="s">
        <v>13</v>
      </c>
      <c r="D8" s="23">
        <f t="shared" si="1"/>
        <v>34</v>
      </c>
      <c r="E8" s="23">
        <f>'別表4【県央・島原地区2】 '!F9</f>
        <v>100</v>
      </c>
      <c r="F8" s="23">
        <f>ROUND('別表4【県央・島原地区2】 '!G9,-2)</f>
        <v>8500</v>
      </c>
      <c r="G8" s="23">
        <f>ROUND('別表4【県央・島原地区2】 '!H9,-2)</f>
        <v>0</v>
      </c>
      <c r="H8" s="23">
        <f>ROUND('別表4【県央・島原地区2】 '!I9,-2)</f>
        <v>0</v>
      </c>
      <c r="I8" s="23">
        <f>ROUND('別表4【県央・島原地区2】 '!J9,-2)</f>
        <v>0</v>
      </c>
      <c r="J8" s="23">
        <f>ROUND('別表4【県央・島原地区2】 '!K9,-2)</f>
        <v>0</v>
      </c>
      <c r="K8" s="24">
        <f t="shared" si="0"/>
        <v>8500</v>
      </c>
      <c r="L8" s="1" t="s">
        <v>23</v>
      </c>
    </row>
    <row r="9" spans="1:14" x14ac:dyDescent="0.2">
      <c r="A9" s="184"/>
      <c r="B9" s="182"/>
      <c r="C9" s="22" t="s">
        <v>14</v>
      </c>
      <c r="D9" s="23">
        <f t="shared" si="1"/>
        <v>34</v>
      </c>
      <c r="E9" s="23">
        <f>'別表4【県央・島原地区2】 '!F10</f>
        <v>100</v>
      </c>
      <c r="F9" s="23">
        <f>ROUND('別表4【県央・島原地区2】 '!G10,-2)</f>
        <v>8600</v>
      </c>
      <c r="G9" s="23">
        <f>ROUND('別表4【県央・島原地区2】 '!H10,-2)</f>
        <v>0</v>
      </c>
      <c r="H9" s="23">
        <f>ROUND('別表4【県央・島原地区2】 '!I10,-2)</f>
        <v>0</v>
      </c>
      <c r="I9" s="23">
        <f>ROUND('別表4【県央・島原地区2】 '!J10,-2)</f>
        <v>0</v>
      </c>
      <c r="J9" s="23">
        <f>ROUND('別表4【県央・島原地区2】 '!K10,-2)</f>
        <v>0</v>
      </c>
      <c r="K9" s="24">
        <f t="shared" si="0"/>
        <v>8600</v>
      </c>
      <c r="L9" s="1" t="s">
        <v>23</v>
      </c>
    </row>
    <row r="10" spans="1:14" x14ac:dyDescent="0.2">
      <c r="A10" s="184"/>
      <c r="B10" s="182"/>
      <c r="C10" s="22" t="s">
        <v>15</v>
      </c>
      <c r="D10" s="23">
        <f t="shared" si="1"/>
        <v>34</v>
      </c>
      <c r="E10" s="23">
        <f>'別表4【県央・島原地区2】 '!F11</f>
        <v>100</v>
      </c>
      <c r="F10" s="23">
        <f>ROUND('別表4【県央・島原地区2】 '!G11,-2)</f>
        <v>7400</v>
      </c>
      <c r="G10" s="23">
        <f>ROUND('別表4【県央・島原地区2】 '!H11,-2)</f>
        <v>0</v>
      </c>
      <c r="H10" s="23">
        <f>ROUND('別表4【県央・島原地区2】 '!I11,-2)</f>
        <v>0</v>
      </c>
      <c r="I10" s="23">
        <f>ROUND('別表4【県央・島原地区2】 '!J11,-2)</f>
        <v>0</v>
      </c>
      <c r="J10" s="23">
        <f>ROUND('別表4【県央・島原地区2】 '!K11,-2)</f>
        <v>0</v>
      </c>
      <c r="K10" s="24">
        <f t="shared" si="0"/>
        <v>7400</v>
      </c>
      <c r="L10" s="1" t="s">
        <v>23</v>
      </c>
    </row>
    <row r="11" spans="1:14" x14ac:dyDescent="0.2">
      <c r="A11" s="184"/>
      <c r="B11" s="182"/>
      <c r="C11" s="22" t="s">
        <v>16</v>
      </c>
      <c r="D11" s="23">
        <f t="shared" si="1"/>
        <v>34</v>
      </c>
      <c r="E11" s="23">
        <f>'別表4【県央・島原地区2】 '!F12</f>
        <v>100</v>
      </c>
      <c r="F11" s="23">
        <f>ROUND('別表4【県央・島原地区2】 '!G12,-2)</f>
        <v>7100</v>
      </c>
      <c r="G11" s="23">
        <f>ROUND('別表4【県央・島原地区2】 '!H12,-2)</f>
        <v>0</v>
      </c>
      <c r="H11" s="23">
        <f>ROUND('別表4【県央・島原地区2】 '!I12,-2)</f>
        <v>0</v>
      </c>
      <c r="I11" s="23">
        <f>ROUND('別表4【県央・島原地区2】 '!J12,-2)</f>
        <v>0</v>
      </c>
      <c r="J11" s="23">
        <f>ROUND('別表4【県央・島原地区2】 '!K12,-2)</f>
        <v>0</v>
      </c>
      <c r="K11" s="24">
        <f t="shared" si="0"/>
        <v>7100</v>
      </c>
    </row>
    <row r="12" spans="1:14" x14ac:dyDescent="0.2">
      <c r="A12" s="184"/>
      <c r="B12" s="182"/>
      <c r="C12" s="22" t="s">
        <v>17</v>
      </c>
      <c r="D12" s="23">
        <f t="shared" si="1"/>
        <v>34</v>
      </c>
      <c r="E12" s="23">
        <f>'別表4【県央・島原地区2】 '!F13</f>
        <v>100</v>
      </c>
      <c r="F12" s="23">
        <f>ROUND('別表4【県央・島原地区2】 '!G13,-2)</f>
        <v>6200</v>
      </c>
      <c r="G12" s="23">
        <f>ROUND('別表4【県央・島原地区2】 '!H13,-2)</f>
        <v>0</v>
      </c>
      <c r="H12" s="23">
        <f>ROUND('別表4【県央・島原地区2】 '!I13,-2)</f>
        <v>0</v>
      </c>
      <c r="I12" s="23">
        <f>ROUND('別表4【県央・島原地区2】 '!J13,-2)</f>
        <v>0</v>
      </c>
      <c r="J12" s="23">
        <f>ROUND('別表4【県央・島原地区2】 '!K13,-2)</f>
        <v>0</v>
      </c>
      <c r="K12" s="24">
        <f t="shared" si="0"/>
        <v>6200</v>
      </c>
    </row>
    <row r="13" spans="1:14" x14ac:dyDescent="0.2">
      <c r="A13" s="184"/>
      <c r="B13" s="182"/>
      <c r="C13" s="22" t="s">
        <v>18</v>
      </c>
      <c r="D13" s="23">
        <f t="shared" si="1"/>
        <v>34</v>
      </c>
      <c r="E13" s="23">
        <f>'別表4【県央・島原地区2】 '!F14</f>
        <v>100</v>
      </c>
      <c r="F13" s="23">
        <f>ROUND('別表4【県央・島原地区2】 '!G14,-2)</f>
        <v>6800</v>
      </c>
      <c r="G13" s="23">
        <f>ROUND('別表4【県央・島原地区2】 '!H14,-2)</f>
        <v>0</v>
      </c>
      <c r="H13" s="23">
        <f>ROUND('別表4【県央・島原地区2】 '!I14,-2)</f>
        <v>0</v>
      </c>
      <c r="I13" s="23">
        <f>ROUND('別表4【県央・島原地区2】 '!J14,-2)</f>
        <v>0</v>
      </c>
      <c r="J13" s="23">
        <f>ROUND('別表4【県央・島原地区2】 '!K14,-2)</f>
        <v>0</v>
      </c>
      <c r="K13" s="24">
        <f t="shared" si="0"/>
        <v>6800</v>
      </c>
    </row>
    <row r="14" spans="1:14" x14ac:dyDescent="0.2">
      <c r="A14" s="184"/>
      <c r="B14" s="182"/>
      <c r="C14" s="22" t="s">
        <v>19</v>
      </c>
      <c r="D14" s="23">
        <f t="shared" si="1"/>
        <v>34</v>
      </c>
      <c r="E14" s="23">
        <f>'別表4【県央・島原地区2】 '!F15</f>
        <v>100</v>
      </c>
      <c r="F14" s="23">
        <f>ROUND('別表4【県央・島原地区2】 '!G15,-2)</f>
        <v>6800</v>
      </c>
      <c r="G14" s="23">
        <f>ROUND('別表4【県央・島原地区2】 '!H15,-2)</f>
        <v>0</v>
      </c>
      <c r="H14" s="23">
        <f>ROUND('別表4【県央・島原地区2】 '!I15,-2)</f>
        <v>0</v>
      </c>
      <c r="I14" s="23">
        <f>ROUND('別表4【県央・島原地区2】 '!J15,-2)</f>
        <v>0</v>
      </c>
      <c r="J14" s="23">
        <f>ROUND('別表4【県央・島原地区2】 '!K15,-2)</f>
        <v>0</v>
      </c>
      <c r="K14" s="24">
        <f t="shared" si="0"/>
        <v>6800</v>
      </c>
    </row>
    <row r="15" spans="1:14" x14ac:dyDescent="0.2">
      <c r="A15" s="184"/>
      <c r="B15" s="182"/>
      <c r="C15" s="22" t="s">
        <v>20</v>
      </c>
      <c r="D15" s="23">
        <f t="shared" si="1"/>
        <v>34</v>
      </c>
      <c r="E15" s="23">
        <f>'別表4【県央・島原地区2】 '!F16</f>
        <v>100</v>
      </c>
      <c r="F15" s="23">
        <f>ROUND('別表4【県央・島原地区2】 '!G16,-2)</f>
        <v>6300</v>
      </c>
      <c r="G15" s="23">
        <f>ROUND('別表4【県央・島原地区2】 '!H16,-2)</f>
        <v>0</v>
      </c>
      <c r="H15" s="23">
        <f>ROUND('別表4【県央・島原地区2】 '!I16,-2)</f>
        <v>0</v>
      </c>
      <c r="I15" s="23">
        <f>ROUND('別表4【県央・島原地区2】 '!J16,-2)</f>
        <v>0</v>
      </c>
      <c r="J15" s="23">
        <f>ROUND('別表4【県央・島原地区2】 '!K16,-2)</f>
        <v>0</v>
      </c>
      <c r="K15" s="24">
        <f t="shared" si="0"/>
        <v>6300</v>
      </c>
      <c r="M15" s="1" t="s">
        <v>361</v>
      </c>
      <c r="N15" s="1" t="s">
        <v>365</v>
      </c>
    </row>
    <row r="16" spans="1:14" ht="13.2" thickBot="1" x14ac:dyDescent="0.25">
      <c r="A16" s="184"/>
      <c r="B16" s="186"/>
      <c r="C16" s="22" t="s">
        <v>21</v>
      </c>
      <c r="D16" s="23">
        <f t="shared" si="1"/>
        <v>34</v>
      </c>
      <c r="E16" s="23">
        <f>'別表4【県央・島原地区2】 '!F17</f>
        <v>100</v>
      </c>
      <c r="F16" s="23">
        <f>ROUND('別表4【県央・島原地区2】 '!G17,-2)</f>
        <v>6600</v>
      </c>
      <c r="G16" s="23">
        <f>ROUND('別表4【県央・島原地区2】 '!H17,-2)</f>
        <v>0</v>
      </c>
      <c r="H16" s="23">
        <f>ROUND('別表4【県央・島原地区2】 '!I17,-2)</f>
        <v>0</v>
      </c>
      <c r="I16" s="23">
        <f>ROUND('別表4【県央・島原地区2】 '!J17,-2)</f>
        <v>0</v>
      </c>
      <c r="J16" s="23">
        <f>ROUND('別表4【県央・島原地区2】 '!K17,-2)</f>
        <v>0</v>
      </c>
      <c r="K16" s="24">
        <f t="shared" si="0"/>
        <v>6600</v>
      </c>
      <c r="M16" s="21">
        <f>D5</f>
        <v>34</v>
      </c>
      <c r="N16" s="21">
        <f>SUM(K5:K16)</f>
        <v>84600</v>
      </c>
    </row>
    <row r="17" spans="1:14" ht="12.6" customHeight="1" x14ac:dyDescent="0.2">
      <c r="A17" s="183">
        <v>2</v>
      </c>
      <c r="B17" s="181" t="s">
        <v>351</v>
      </c>
      <c r="C17" s="18" t="s">
        <v>41</v>
      </c>
      <c r="D17" s="19">
        <f>'別表4【県央・島原地区2】 '!D29</f>
        <v>50</v>
      </c>
      <c r="E17" s="19">
        <f>'別表4【県央・島原地区2】 '!F18</f>
        <v>100</v>
      </c>
      <c r="F17" s="19">
        <f>ROUND('別表4【県央・島原地区2】 '!G18,-2)</f>
        <v>8000</v>
      </c>
      <c r="G17" s="19">
        <f>ROUND('別表4【県央・島原地区2】 '!H18,-2)</f>
        <v>0</v>
      </c>
      <c r="H17" s="19">
        <f>ROUND('別表4【県央・島原地区2】 '!I18,-2)</f>
        <v>0</v>
      </c>
      <c r="I17" s="19">
        <f>ROUND('別表4【県央・島原地区2】 '!J18,-2)</f>
        <v>0</v>
      </c>
      <c r="J17" s="19">
        <f>ROUND('別表4【県央・島原地区2】 '!K18,-2)</f>
        <v>0</v>
      </c>
      <c r="K17" s="20">
        <f t="shared" si="0"/>
        <v>8000</v>
      </c>
      <c r="N17" s="21"/>
    </row>
    <row r="18" spans="1:14" x14ac:dyDescent="0.2">
      <c r="A18" s="184"/>
      <c r="B18" s="182"/>
      <c r="C18" s="22" t="s">
        <v>40</v>
      </c>
      <c r="D18" s="23">
        <f t="shared" ref="D18:D28" si="2">D17</f>
        <v>50</v>
      </c>
      <c r="E18" s="23">
        <f>'別表4【県央・島原地区2】 '!F19</f>
        <v>100</v>
      </c>
      <c r="F18" s="23">
        <f>ROUND('別表4【県央・島原地区2】 '!G19,-2)</f>
        <v>8900</v>
      </c>
      <c r="G18" s="23">
        <f>ROUND('別表4【県央・島原地区2】 '!H19,-2)</f>
        <v>0</v>
      </c>
      <c r="H18" s="23">
        <f>ROUND('別表4【県央・島原地区2】 '!I19,-2)</f>
        <v>0</v>
      </c>
      <c r="I18" s="23">
        <f>ROUND('別表4【県央・島原地区2】 '!J19,-2)</f>
        <v>0</v>
      </c>
      <c r="J18" s="23">
        <f>ROUND('別表4【県央・島原地区2】 '!K19,-2)</f>
        <v>0</v>
      </c>
      <c r="K18" s="24">
        <f t="shared" ref="K18:K81" si="3">SUM(F18:J18)</f>
        <v>8900</v>
      </c>
    </row>
    <row r="19" spans="1:14" x14ac:dyDescent="0.2">
      <c r="A19" s="184"/>
      <c r="B19" s="182"/>
      <c r="C19" s="22" t="s">
        <v>12</v>
      </c>
      <c r="D19" s="23">
        <f t="shared" si="2"/>
        <v>50</v>
      </c>
      <c r="E19" s="23">
        <f>'別表4【県央・島原地区2】 '!F20</f>
        <v>100</v>
      </c>
      <c r="F19" s="23">
        <f>ROUND('別表4【県央・島原地区2】 '!G20,-2)</f>
        <v>10300</v>
      </c>
      <c r="G19" s="23">
        <f>ROUND('別表4【県央・島原地区2】 '!H20,-2)</f>
        <v>0</v>
      </c>
      <c r="H19" s="23">
        <f>ROUND('別表4【県央・島原地区2】 '!I20,-2)</f>
        <v>0</v>
      </c>
      <c r="I19" s="23">
        <f>ROUND('別表4【県央・島原地区2】 '!J20,-2)</f>
        <v>0</v>
      </c>
      <c r="J19" s="23">
        <f>ROUND('別表4【県央・島原地区2】 '!K20,-2)</f>
        <v>0</v>
      </c>
      <c r="K19" s="24">
        <f t="shared" si="3"/>
        <v>10300</v>
      </c>
    </row>
    <row r="20" spans="1:14" x14ac:dyDescent="0.2">
      <c r="A20" s="184"/>
      <c r="B20" s="182"/>
      <c r="C20" s="22" t="s">
        <v>13</v>
      </c>
      <c r="D20" s="23">
        <f t="shared" si="2"/>
        <v>50</v>
      </c>
      <c r="E20" s="23">
        <f>'別表4【県央・島原地区2】 '!F21</f>
        <v>100</v>
      </c>
      <c r="F20" s="23">
        <f>ROUND('別表4【県央・島原地区2】 '!G21,-2)</f>
        <v>12600</v>
      </c>
      <c r="G20" s="23">
        <f>ROUND('別表4【県央・島原地区2】 '!H21,-2)</f>
        <v>0</v>
      </c>
      <c r="H20" s="23">
        <f>ROUND('別表4【県央・島原地区2】 '!I21,-2)</f>
        <v>0</v>
      </c>
      <c r="I20" s="23">
        <f>ROUND('別表4【県央・島原地区2】 '!J21,-2)</f>
        <v>0</v>
      </c>
      <c r="J20" s="23">
        <f>ROUND('別表4【県央・島原地区2】 '!K21,-2)</f>
        <v>0</v>
      </c>
      <c r="K20" s="24">
        <f t="shared" si="3"/>
        <v>12600</v>
      </c>
      <c r="L20" s="1" t="s">
        <v>23</v>
      </c>
    </row>
    <row r="21" spans="1:14" x14ac:dyDescent="0.2">
      <c r="A21" s="184"/>
      <c r="B21" s="182"/>
      <c r="C21" s="22" t="s">
        <v>14</v>
      </c>
      <c r="D21" s="23">
        <f t="shared" si="2"/>
        <v>50</v>
      </c>
      <c r="E21" s="23">
        <f>'別表4【県央・島原地区2】 '!F22</f>
        <v>100</v>
      </c>
      <c r="F21" s="23">
        <f>ROUND('別表4【県央・島原地区2】 '!G22,-2)</f>
        <v>13300</v>
      </c>
      <c r="G21" s="23">
        <f>ROUND('別表4【県央・島原地区2】 '!H22,-2)</f>
        <v>0</v>
      </c>
      <c r="H21" s="23">
        <f>ROUND('別表4【県央・島原地区2】 '!I22,-2)</f>
        <v>0</v>
      </c>
      <c r="I21" s="23">
        <f>ROUND('別表4【県央・島原地区2】 '!J22,-2)</f>
        <v>0</v>
      </c>
      <c r="J21" s="23">
        <f>ROUND('別表4【県央・島原地区2】 '!K22,-2)</f>
        <v>0</v>
      </c>
      <c r="K21" s="24">
        <f t="shared" si="3"/>
        <v>13300</v>
      </c>
      <c r="L21" s="1" t="s">
        <v>23</v>
      </c>
    </row>
    <row r="22" spans="1:14" x14ac:dyDescent="0.2">
      <c r="A22" s="184"/>
      <c r="B22" s="182"/>
      <c r="C22" s="22" t="s">
        <v>15</v>
      </c>
      <c r="D22" s="23">
        <f t="shared" si="2"/>
        <v>50</v>
      </c>
      <c r="E22" s="23">
        <f>'別表4【県央・島原地区2】 '!F23</f>
        <v>100</v>
      </c>
      <c r="F22" s="23">
        <f>ROUND('別表4【県央・島原地区2】 '!G23,-2)</f>
        <v>10000</v>
      </c>
      <c r="G22" s="23">
        <f>ROUND('別表4【県央・島原地区2】 '!H23,-2)</f>
        <v>0</v>
      </c>
      <c r="H22" s="23">
        <f>ROUND('別表4【県央・島原地区2】 '!I23,-2)</f>
        <v>0</v>
      </c>
      <c r="I22" s="23">
        <f>ROUND('別表4【県央・島原地区2】 '!J23,-2)</f>
        <v>0</v>
      </c>
      <c r="J22" s="23">
        <f>ROUND('別表4【県央・島原地区2】 '!K23,-2)</f>
        <v>0</v>
      </c>
      <c r="K22" s="24">
        <f t="shared" si="3"/>
        <v>10000</v>
      </c>
      <c r="L22" s="1" t="s">
        <v>23</v>
      </c>
    </row>
    <row r="23" spans="1:14" x14ac:dyDescent="0.2">
      <c r="A23" s="184"/>
      <c r="B23" s="182"/>
      <c r="C23" s="22" t="s">
        <v>16</v>
      </c>
      <c r="D23" s="23">
        <f t="shared" si="2"/>
        <v>50</v>
      </c>
      <c r="E23" s="23">
        <f>'別表4【県央・島原地区2】 '!F24</f>
        <v>100</v>
      </c>
      <c r="F23" s="23">
        <f>ROUND('別表4【県央・島原地区2】 '!G24,-2)</f>
        <v>9500</v>
      </c>
      <c r="G23" s="23">
        <f>ROUND('別表4【県央・島原地区2】 '!H24,-2)</f>
        <v>0</v>
      </c>
      <c r="H23" s="23">
        <f>ROUND('別表4【県央・島原地区2】 '!I24,-2)</f>
        <v>0</v>
      </c>
      <c r="I23" s="23">
        <f>ROUND('別表4【県央・島原地区2】 '!J24,-2)</f>
        <v>0</v>
      </c>
      <c r="J23" s="23">
        <f>ROUND('別表4【県央・島原地区2】 '!K24,-2)</f>
        <v>0</v>
      </c>
      <c r="K23" s="24">
        <f t="shared" si="3"/>
        <v>9500</v>
      </c>
    </row>
    <row r="24" spans="1:14" x14ac:dyDescent="0.2">
      <c r="A24" s="184"/>
      <c r="B24" s="182"/>
      <c r="C24" s="22" t="s">
        <v>17</v>
      </c>
      <c r="D24" s="23">
        <f t="shared" si="2"/>
        <v>50</v>
      </c>
      <c r="E24" s="23">
        <f>'別表4【県央・島原地区2】 '!F25</f>
        <v>100</v>
      </c>
      <c r="F24" s="23">
        <f>ROUND('別表4【県央・島原地区2】 '!G25,-2)</f>
        <v>8700</v>
      </c>
      <c r="G24" s="23">
        <f>ROUND('別表4【県央・島原地区2】 '!H25,-2)</f>
        <v>0</v>
      </c>
      <c r="H24" s="23">
        <f>ROUND('別表4【県央・島原地区2】 '!I25,-2)</f>
        <v>0</v>
      </c>
      <c r="I24" s="23">
        <f>ROUND('別表4【県央・島原地区2】 '!J25,-2)</f>
        <v>0</v>
      </c>
      <c r="J24" s="23">
        <f>ROUND('別表4【県央・島原地区2】 '!K25,-2)</f>
        <v>0</v>
      </c>
      <c r="K24" s="24">
        <f t="shared" si="3"/>
        <v>8700</v>
      </c>
    </row>
    <row r="25" spans="1:14" x14ac:dyDescent="0.2">
      <c r="A25" s="184"/>
      <c r="B25" s="182"/>
      <c r="C25" s="22" t="s">
        <v>18</v>
      </c>
      <c r="D25" s="23">
        <f t="shared" si="2"/>
        <v>50</v>
      </c>
      <c r="E25" s="23">
        <f>'別表4【県央・島原地区2】 '!F26</f>
        <v>100</v>
      </c>
      <c r="F25" s="23">
        <f>ROUND('別表4【県央・島原地区2】 '!G26,-2)</f>
        <v>9100</v>
      </c>
      <c r="G25" s="23">
        <f>ROUND('別表4【県央・島原地区2】 '!H26,-2)</f>
        <v>0</v>
      </c>
      <c r="H25" s="23">
        <f>ROUND('別表4【県央・島原地区2】 '!I26,-2)</f>
        <v>0</v>
      </c>
      <c r="I25" s="23">
        <f>ROUND('別表4【県央・島原地区2】 '!J26,-2)</f>
        <v>0</v>
      </c>
      <c r="J25" s="23">
        <f>ROUND('別表4【県央・島原地区2】 '!K26,-2)</f>
        <v>0</v>
      </c>
      <c r="K25" s="24">
        <f t="shared" si="3"/>
        <v>9100</v>
      </c>
    </row>
    <row r="26" spans="1:14" x14ac:dyDescent="0.2">
      <c r="A26" s="184"/>
      <c r="B26" s="182"/>
      <c r="C26" s="22" t="s">
        <v>19</v>
      </c>
      <c r="D26" s="23">
        <f t="shared" si="2"/>
        <v>50</v>
      </c>
      <c r="E26" s="23">
        <f>'別表4【県央・島原地区2】 '!F27</f>
        <v>100</v>
      </c>
      <c r="F26" s="23">
        <f>ROUND('別表4【県央・島原地区2】 '!G27,-2)</f>
        <v>9500</v>
      </c>
      <c r="G26" s="23">
        <f>ROUND('別表4【県央・島原地区2】 '!H27,-2)</f>
        <v>0</v>
      </c>
      <c r="H26" s="23">
        <f>ROUND('別表4【県央・島原地区2】 '!I27,-2)</f>
        <v>0</v>
      </c>
      <c r="I26" s="23">
        <f>ROUND('別表4【県央・島原地区2】 '!J27,-2)</f>
        <v>0</v>
      </c>
      <c r="J26" s="23">
        <f>ROUND('別表4【県央・島原地区2】 '!K27,-2)</f>
        <v>0</v>
      </c>
      <c r="K26" s="24">
        <f t="shared" si="3"/>
        <v>9500</v>
      </c>
    </row>
    <row r="27" spans="1:14" x14ac:dyDescent="0.2">
      <c r="A27" s="184"/>
      <c r="B27" s="182"/>
      <c r="C27" s="22" t="s">
        <v>20</v>
      </c>
      <c r="D27" s="23">
        <f t="shared" si="2"/>
        <v>50</v>
      </c>
      <c r="E27" s="23">
        <f>'別表4【県央・島原地区2】 '!F28</f>
        <v>100</v>
      </c>
      <c r="F27" s="23">
        <f>ROUND('別表4【県央・島原地区2】 '!G28,-2)</f>
        <v>9000</v>
      </c>
      <c r="G27" s="23">
        <f>ROUND('別表4【県央・島原地区2】 '!H28,-2)</f>
        <v>0</v>
      </c>
      <c r="H27" s="23">
        <f>ROUND('別表4【県央・島原地区2】 '!I28,-2)</f>
        <v>0</v>
      </c>
      <c r="I27" s="23">
        <f>ROUND('別表4【県央・島原地区2】 '!J28,-2)</f>
        <v>0</v>
      </c>
      <c r="J27" s="23">
        <f>ROUND('別表4【県央・島原地区2】 '!K28,-2)</f>
        <v>0</v>
      </c>
      <c r="K27" s="24">
        <f t="shared" si="3"/>
        <v>9000</v>
      </c>
      <c r="M27" s="1" t="s">
        <v>361</v>
      </c>
      <c r="N27" s="1" t="s">
        <v>365</v>
      </c>
    </row>
    <row r="28" spans="1:14" ht="13.2" thickBot="1" x14ac:dyDescent="0.25">
      <c r="A28" s="184"/>
      <c r="B28" s="182"/>
      <c r="C28" s="22" t="s">
        <v>21</v>
      </c>
      <c r="D28" s="23">
        <f t="shared" si="2"/>
        <v>50</v>
      </c>
      <c r="E28" s="23">
        <f>'別表4【県央・島原地区2】 '!F29</f>
        <v>100</v>
      </c>
      <c r="F28" s="23">
        <f>ROUND('別表4【県央・島原地区2】 '!G29,-2)</f>
        <v>8900</v>
      </c>
      <c r="G28" s="23">
        <f>ROUND('別表4【県央・島原地区2】 '!H29,-2)</f>
        <v>0</v>
      </c>
      <c r="H28" s="23">
        <f>ROUND('別表4【県央・島原地区2】 '!I29,-2)</f>
        <v>0</v>
      </c>
      <c r="I28" s="23">
        <f>ROUND('別表4【県央・島原地区2】 '!J29,-2)</f>
        <v>0</v>
      </c>
      <c r="J28" s="23">
        <f>ROUND('別表4【県央・島原地区2】 '!K29,-2)</f>
        <v>0</v>
      </c>
      <c r="K28" s="24">
        <f t="shared" si="3"/>
        <v>8900</v>
      </c>
      <c r="M28" s="21">
        <f t="shared" ref="M28" si="4">D17</f>
        <v>50</v>
      </c>
      <c r="N28" s="21">
        <f t="shared" ref="N28" si="5">SUM(K17:K28)</f>
        <v>117800</v>
      </c>
    </row>
    <row r="29" spans="1:14" ht="12.6" customHeight="1" x14ac:dyDescent="0.2">
      <c r="A29" s="183">
        <v>3</v>
      </c>
      <c r="B29" s="181" t="s">
        <v>352</v>
      </c>
      <c r="C29" s="18" t="s">
        <v>41</v>
      </c>
      <c r="D29" s="19">
        <f>'別表4【県央・島原地区2】 '!D41</f>
        <v>14</v>
      </c>
      <c r="E29" s="19">
        <f>'別表4【県央・島原地区2】 '!F30</f>
        <v>100</v>
      </c>
      <c r="F29" s="19">
        <f>ROUND('別表4【県央・島原地区2】 '!G30,-2)</f>
        <v>2800</v>
      </c>
      <c r="G29" s="19">
        <f>ROUND('別表4【県央・島原地区2】 '!H30,-2)</f>
        <v>0</v>
      </c>
      <c r="H29" s="19">
        <f>ROUND('別表4【県央・島原地区2】 '!I30,-2)</f>
        <v>0</v>
      </c>
      <c r="I29" s="19">
        <f>ROUND('別表4【県央・島原地区2】 '!J30,-2)</f>
        <v>0</v>
      </c>
      <c r="J29" s="19">
        <f>ROUND('別表4【県央・島原地区2】 '!K30,-2)</f>
        <v>0</v>
      </c>
      <c r="K29" s="20">
        <f t="shared" si="3"/>
        <v>2800</v>
      </c>
      <c r="N29" s="21"/>
    </row>
    <row r="30" spans="1:14" x14ac:dyDescent="0.2">
      <c r="A30" s="184"/>
      <c r="B30" s="182"/>
      <c r="C30" s="22" t="s">
        <v>40</v>
      </c>
      <c r="D30" s="23">
        <f t="shared" ref="D30:D40" si="6">D29</f>
        <v>14</v>
      </c>
      <c r="E30" s="23">
        <f>'別表4【県央・島原地区2】 '!F31</f>
        <v>100</v>
      </c>
      <c r="F30" s="23">
        <f>ROUND('別表4【県央・島原地区2】 '!G31,-2)</f>
        <v>2900</v>
      </c>
      <c r="G30" s="23">
        <f>ROUND('別表4【県央・島原地区2】 '!H31,-2)</f>
        <v>0</v>
      </c>
      <c r="H30" s="23">
        <f>ROUND('別表4【県央・島原地区2】 '!I31,-2)</f>
        <v>0</v>
      </c>
      <c r="I30" s="23">
        <f>ROUND('別表4【県央・島原地区2】 '!J31,-2)</f>
        <v>0</v>
      </c>
      <c r="J30" s="23">
        <f>ROUND('別表4【県央・島原地区2】 '!K31,-2)</f>
        <v>0</v>
      </c>
      <c r="K30" s="24">
        <f t="shared" si="3"/>
        <v>2900</v>
      </c>
    </row>
    <row r="31" spans="1:14" x14ac:dyDescent="0.2">
      <c r="A31" s="184"/>
      <c r="B31" s="182"/>
      <c r="C31" s="22" t="s">
        <v>12</v>
      </c>
      <c r="D31" s="23">
        <f t="shared" si="6"/>
        <v>14</v>
      </c>
      <c r="E31" s="23">
        <f>'別表4【県央・島原地区2】 '!F32</f>
        <v>100</v>
      </c>
      <c r="F31" s="23">
        <f>ROUND('別表4【県央・島原地区2】 '!G32,-2)</f>
        <v>3000</v>
      </c>
      <c r="G31" s="23">
        <f>ROUND('別表4【県央・島原地区2】 '!H32,-2)</f>
        <v>0</v>
      </c>
      <c r="H31" s="23">
        <f>ROUND('別表4【県央・島原地区2】 '!I32,-2)</f>
        <v>0</v>
      </c>
      <c r="I31" s="23">
        <f>ROUND('別表4【県央・島原地区2】 '!J32,-2)</f>
        <v>0</v>
      </c>
      <c r="J31" s="23">
        <f>ROUND('別表4【県央・島原地区2】 '!K32,-2)</f>
        <v>0</v>
      </c>
      <c r="K31" s="24">
        <f t="shared" si="3"/>
        <v>3000</v>
      </c>
    </row>
    <row r="32" spans="1:14" x14ac:dyDescent="0.2">
      <c r="A32" s="184"/>
      <c r="B32" s="182"/>
      <c r="C32" s="22" t="s">
        <v>13</v>
      </c>
      <c r="D32" s="23">
        <f t="shared" si="6"/>
        <v>14</v>
      </c>
      <c r="E32" s="23">
        <f>'別表4【県央・島原地区2】 '!F33</f>
        <v>100</v>
      </c>
      <c r="F32" s="23">
        <f>ROUND('別表4【県央・島原地区2】 '!G33,-2)</f>
        <v>3100</v>
      </c>
      <c r="G32" s="23">
        <f>ROUND('別表4【県央・島原地区2】 '!H33,-2)</f>
        <v>0</v>
      </c>
      <c r="H32" s="23">
        <f>ROUND('別表4【県央・島原地区2】 '!I33,-2)</f>
        <v>0</v>
      </c>
      <c r="I32" s="23">
        <f>ROUND('別表4【県央・島原地区2】 '!J33,-2)</f>
        <v>0</v>
      </c>
      <c r="J32" s="23">
        <f>ROUND('別表4【県央・島原地区2】 '!K33,-2)</f>
        <v>0</v>
      </c>
      <c r="K32" s="24">
        <f t="shared" si="3"/>
        <v>3100</v>
      </c>
      <c r="L32" s="1" t="s">
        <v>23</v>
      </c>
    </row>
    <row r="33" spans="1:14" x14ac:dyDescent="0.2">
      <c r="A33" s="184"/>
      <c r="B33" s="182"/>
      <c r="C33" s="22" t="s">
        <v>14</v>
      </c>
      <c r="D33" s="23">
        <f t="shared" si="6"/>
        <v>14</v>
      </c>
      <c r="E33" s="23">
        <f>'別表4【県央・島原地区2】 '!F34</f>
        <v>100</v>
      </c>
      <c r="F33" s="23">
        <f>ROUND('別表4【県央・島原地区2】 '!G34,-2)</f>
        <v>2900</v>
      </c>
      <c r="G33" s="23">
        <f>ROUND('別表4【県央・島原地区2】 '!H34,-2)</f>
        <v>0</v>
      </c>
      <c r="H33" s="23">
        <f>ROUND('別表4【県央・島原地区2】 '!I34,-2)</f>
        <v>0</v>
      </c>
      <c r="I33" s="23">
        <f>ROUND('別表4【県央・島原地区2】 '!J34,-2)</f>
        <v>0</v>
      </c>
      <c r="J33" s="23">
        <f>ROUND('別表4【県央・島原地区2】 '!K34,-2)</f>
        <v>0</v>
      </c>
      <c r="K33" s="24">
        <f t="shared" si="3"/>
        <v>2900</v>
      </c>
      <c r="L33" s="1" t="s">
        <v>23</v>
      </c>
    </row>
    <row r="34" spans="1:14" x14ac:dyDescent="0.2">
      <c r="A34" s="184"/>
      <c r="B34" s="182"/>
      <c r="C34" s="22" t="s">
        <v>15</v>
      </c>
      <c r="D34" s="23">
        <f t="shared" si="6"/>
        <v>14</v>
      </c>
      <c r="E34" s="23">
        <f>'別表4【県央・島原地区2】 '!F35</f>
        <v>100</v>
      </c>
      <c r="F34" s="23">
        <f>ROUND('別表4【県央・島原地区2】 '!G35,-2)</f>
        <v>2900</v>
      </c>
      <c r="G34" s="23">
        <f>ROUND('別表4【県央・島原地区2】 '!H35,-2)</f>
        <v>0</v>
      </c>
      <c r="H34" s="23">
        <f>ROUND('別表4【県央・島原地区2】 '!I35,-2)</f>
        <v>0</v>
      </c>
      <c r="I34" s="23">
        <f>ROUND('別表4【県央・島原地区2】 '!J35,-2)</f>
        <v>0</v>
      </c>
      <c r="J34" s="23">
        <f>ROUND('別表4【県央・島原地区2】 '!K35,-2)</f>
        <v>0</v>
      </c>
      <c r="K34" s="24">
        <f t="shared" si="3"/>
        <v>2900</v>
      </c>
      <c r="L34" s="1" t="s">
        <v>23</v>
      </c>
    </row>
    <row r="35" spans="1:14" x14ac:dyDescent="0.2">
      <c r="A35" s="184"/>
      <c r="B35" s="182"/>
      <c r="C35" s="22" t="s">
        <v>16</v>
      </c>
      <c r="D35" s="23">
        <f t="shared" si="6"/>
        <v>14</v>
      </c>
      <c r="E35" s="23">
        <f>'別表4【県央・島原地区2】 '!F36</f>
        <v>100</v>
      </c>
      <c r="F35" s="23">
        <f>ROUND('別表4【県央・島原地区2】 '!G36,-2)</f>
        <v>2900</v>
      </c>
      <c r="G35" s="23">
        <f>ROUND('別表4【県央・島原地区2】 '!H36,-2)</f>
        <v>0</v>
      </c>
      <c r="H35" s="23">
        <f>ROUND('別表4【県央・島原地区2】 '!I36,-2)</f>
        <v>0</v>
      </c>
      <c r="I35" s="23">
        <f>ROUND('別表4【県央・島原地区2】 '!J36,-2)</f>
        <v>0</v>
      </c>
      <c r="J35" s="23">
        <f>ROUND('別表4【県央・島原地区2】 '!K36,-2)</f>
        <v>0</v>
      </c>
      <c r="K35" s="24">
        <f t="shared" si="3"/>
        <v>2900</v>
      </c>
    </row>
    <row r="36" spans="1:14" x14ac:dyDescent="0.2">
      <c r="A36" s="184"/>
      <c r="B36" s="182"/>
      <c r="C36" s="22" t="s">
        <v>17</v>
      </c>
      <c r="D36" s="23">
        <f t="shared" si="6"/>
        <v>14</v>
      </c>
      <c r="E36" s="23">
        <f>'別表4【県央・島原地区2】 '!F37</f>
        <v>100</v>
      </c>
      <c r="F36" s="23">
        <f>ROUND('別表4【県央・島原地区2】 '!G37,-2)</f>
        <v>2800</v>
      </c>
      <c r="G36" s="23">
        <f>ROUND('別表4【県央・島原地区2】 '!H37,-2)</f>
        <v>0</v>
      </c>
      <c r="H36" s="23">
        <f>ROUND('別表4【県央・島原地区2】 '!I37,-2)</f>
        <v>0</v>
      </c>
      <c r="I36" s="23">
        <f>ROUND('別表4【県央・島原地区2】 '!J37,-2)</f>
        <v>0</v>
      </c>
      <c r="J36" s="23">
        <f>ROUND('別表4【県央・島原地区2】 '!K37,-2)</f>
        <v>0</v>
      </c>
      <c r="K36" s="24">
        <f t="shared" si="3"/>
        <v>2800</v>
      </c>
    </row>
    <row r="37" spans="1:14" x14ac:dyDescent="0.2">
      <c r="A37" s="184"/>
      <c r="B37" s="182"/>
      <c r="C37" s="22" t="s">
        <v>18</v>
      </c>
      <c r="D37" s="23">
        <f t="shared" si="6"/>
        <v>14</v>
      </c>
      <c r="E37" s="23">
        <f>'別表4【県央・島原地区2】 '!F38</f>
        <v>100</v>
      </c>
      <c r="F37" s="23">
        <f>ROUND('別表4【県央・島原地区2】 '!G38,-2)</f>
        <v>2800</v>
      </c>
      <c r="G37" s="23">
        <f>ROUND('別表4【県央・島原地区2】 '!H38,-2)</f>
        <v>0</v>
      </c>
      <c r="H37" s="23">
        <f>ROUND('別表4【県央・島原地区2】 '!I38,-2)</f>
        <v>0</v>
      </c>
      <c r="I37" s="23">
        <f>ROUND('別表4【県央・島原地区2】 '!J38,-2)</f>
        <v>0</v>
      </c>
      <c r="J37" s="23">
        <f>ROUND('別表4【県央・島原地区2】 '!K38,-2)</f>
        <v>0</v>
      </c>
      <c r="K37" s="24">
        <f t="shared" si="3"/>
        <v>2800</v>
      </c>
    </row>
    <row r="38" spans="1:14" x14ac:dyDescent="0.2">
      <c r="A38" s="184"/>
      <c r="B38" s="182"/>
      <c r="C38" s="22" t="s">
        <v>19</v>
      </c>
      <c r="D38" s="23">
        <f t="shared" si="6"/>
        <v>14</v>
      </c>
      <c r="E38" s="23">
        <f>'別表4【県央・島原地区2】 '!F39</f>
        <v>100</v>
      </c>
      <c r="F38" s="23">
        <f>ROUND('別表4【県央・島原地区2】 '!G39,-2)</f>
        <v>2800</v>
      </c>
      <c r="G38" s="23">
        <f>ROUND('別表4【県央・島原地区2】 '!H39,-2)</f>
        <v>0</v>
      </c>
      <c r="H38" s="23">
        <f>ROUND('別表4【県央・島原地区2】 '!I39,-2)</f>
        <v>0</v>
      </c>
      <c r="I38" s="23">
        <f>ROUND('別表4【県央・島原地区2】 '!J39,-2)</f>
        <v>0</v>
      </c>
      <c r="J38" s="23">
        <f>ROUND('別表4【県央・島原地区2】 '!K39,-2)</f>
        <v>0</v>
      </c>
      <c r="K38" s="24">
        <f t="shared" si="3"/>
        <v>2800</v>
      </c>
    </row>
    <row r="39" spans="1:14" x14ac:dyDescent="0.2">
      <c r="A39" s="184"/>
      <c r="B39" s="182"/>
      <c r="C39" s="22" t="s">
        <v>20</v>
      </c>
      <c r="D39" s="23">
        <f t="shared" si="6"/>
        <v>14</v>
      </c>
      <c r="E39" s="23">
        <f>'別表4【県央・島原地区2】 '!F40</f>
        <v>100</v>
      </c>
      <c r="F39" s="23">
        <f>ROUND('別表4【県央・島原地区2】 '!G40,-2)</f>
        <v>2600</v>
      </c>
      <c r="G39" s="23">
        <f>ROUND('別表4【県央・島原地区2】 '!H40,-2)</f>
        <v>0</v>
      </c>
      <c r="H39" s="23">
        <f>ROUND('別表4【県央・島原地区2】 '!I40,-2)</f>
        <v>0</v>
      </c>
      <c r="I39" s="23">
        <f>ROUND('別表4【県央・島原地区2】 '!J40,-2)</f>
        <v>0</v>
      </c>
      <c r="J39" s="23">
        <f>ROUND('別表4【県央・島原地区2】 '!K40,-2)</f>
        <v>0</v>
      </c>
      <c r="K39" s="24">
        <f t="shared" si="3"/>
        <v>2600</v>
      </c>
      <c r="M39" s="1" t="s">
        <v>361</v>
      </c>
      <c r="N39" s="1" t="s">
        <v>365</v>
      </c>
    </row>
    <row r="40" spans="1:14" ht="13.2" thickBot="1" x14ac:dyDescent="0.25">
      <c r="A40" s="184"/>
      <c r="B40" s="182"/>
      <c r="C40" s="22" t="s">
        <v>21</v>
      </c>
      <c r="D40" s="23">
        <f t="shared" si="6"/>
        <v>14</v>
      </c>
      <c r="E40" s="23">
        <f>'別表4【県央・島原地区2】 '!F41</f>
        <v>100</v>
      </c>
      <c r="F40" s="23">
        <f>ROUND('別表4【県央・島原地区2】 '!G41,-2)</f>
        <v>2900</v>
      </c>
      <c r="G40" s="23">
        <f>ROUND('別表4【県央・島原地区2】 '!H41,-2)</f>
        <v>0</v>
      </c>
      <c r="H40" s="23">
        <f>ROUND('別表4【県央・島原地区2】 '!I41,-2)</f>
        <v>0</v>
      </c>
      <c r="I40" s="23">
        <f>ROUND('別表4【県央・島原地区2】 '!J41,-2)</f>
        <v>0</v>
      </c>
      <c r="J40" s="23">
        <f>ROUND('別表4【県央・島原地区2】 '!K41,-2)</f>
        <v>0</v>
      </c>
      <c r="K40" s="24">
        <f t="shared" si="3"/>
        <v>2900</v>
      </c>
      <c r="M40" s="21">
        <f t="shared" ref="M40" si="7">D29</f>
        <v>14</v>
      </c>
      <c r="N40" s="21">
        <f t="shared" ref="N40" si="8">SUM(K29:K40)</f>
        <v>34400</v>
      </c>
    </row>
    <row r="41" spans="1:14" ht="12.6" customHeight="1" x14ac:dyDescent="0.2">
      <c r="A41" s="183">
        <v>4</v>
      </c>
      <c r="B41" s="181" t="s">
        <v>184</v>
      </c>
      <c r="C41" s="18" t="s">
        <v>41</v>
      </c>
      <c r="D41" s="19">
        <f>'別表4【県央・島原地区2】 '!D53</f>
        <v>46</v>
      </c>
      <c r="E41" s="19">
        <f>'別表4【県央・島原地区2】 '!F42</f>
        <v>100</v>
      </c>
      <c r="F41" s="19">
        <f>ROUND('別表4【県央・島原地区2】 '!G42,-2)</f>
        <v>9200</v>
      </c>
      <c r="G41" s="19">
        <f>ROUND('別表4【県央・島原地区2】 '!H42,-2)</f>
        <v>0</v>
      </c>
      <c r="H41" s="19">
        <f>ROUND('別表4【県央・島原地区2】 '!I42,-2)</f>
        <v>0</v>
      </c>
      <c r="I41" s="19">
        <f>ROUND('別表4【県央・島原地区2】 '!J42,-2)</f>
        <v>0</v>
      </c>
      <c r="J41" s="19">
        <f>ROUND('別表4【県央・島原地区2】 '!K42,-2)</f>
        <v>0</v>
      </c>
      <c r="K41" s="20">
        <f t="shared" si="3"/>
        <v>9200</v>
      </c>
      <c r="N41" s="21"/>
    </row>
    <row r="42" spans="1:14" x14ac:dyDescent="0.2">
      <c r="A42" s="184"/>
      <c r="B42" s="182"/>
      <c r="C42" s="22" t="s">
        <v>40</v>
      </c>
      <c r="D42" s="23">
        <f t="shared" ref="D42:D52" si="9">D41</f>
        <v>46</v>
      </c>
      <c r="E42" s="23">
        <f>'別表4【県央・島原地区2】 '!F43</f>
        <v>100</v>
      </c>
      <c r="F42" s="23">
        <f>ROUND('別表4【県央・島原地区2】 '!G43,-2)</f>
        <v>11800</v>
      </c>
      <c r="G42" s="23">
        <f>ROUND('別表4【県央・島原地区2】 '!H43,-2)</f>
        <v>0</v>
      </c>
      <c r="H42" s="23">
        <f>ROUND('別表4【県央・島原地区2】 '!I43,-2)</f>
        <v>0</v>
      </c>
      <c r="I42" s="23">
        <f>ROUND('別表4【県央・島原地区2】 '!J43,-2)</f>
        <v>0</v>
      </c>
      <c r="J42" s="23">
        <f>ROUND('別表4【県央・島原地区2】 '!K43,-2)</f>
        <v>0</v>
      </c>
      <c r="K42" s="24">
        <f t="shared" si="3"/>
        <v>11800</v>
      </c>
    </row>
    <row r="43" spans="1:14" x14ac:dyDescent="0.2">
      <c r="A43" s="184"/>
      <c r="B43" s="182"/>
      <c r="C43" s="22" t="s">
        <v>12</v>
      </c>
      <c r="D43" s="23">
        <f t="shared" si="9"/>
        <v>46</v>
      </c>
      <c r="E43" s="23">
        <f>'別表4【県央・島原地区2】 '!F44</f>
        <v>100</v>
      </c>
      <c r="F43" s="23">
        <f>ROUND('別表4【県央・島原地区2】 '!G44,-2)</f>
        <v>7400</v>
      </c>
      <c r="G43" s="23">
        <f>ROUND('別表4【県央・島原地区2】 '!H44,-2)</f>
        <v>0</v>
      </c>
      <c r="H43" s="23">
        <f>ROUND('別表4【県央・島原地区2】 '!I44,-2)</f>
        <v>0</v>
      </c>
      <c r="I43" s="23">
        <f>ROUND('別表4【県央・島原地区2】 '!J44,-2)</f>
        <v>0</v>
      </c>
      <c r="J43" s="23">
        <f>ROUND('別表4【県央・島原地区2】 '!K44,-2)</f>
        <v>0</v>
      </c>
      <c r="K43" s="24">
        <f t="shared" si="3"/>
        <v>7400</v>
      </c>
    </row>
    <row r="44" spans="1:14" x14ac:dyDescent="0.2">
      <c r="A44" s="184"/>
      <c r="B44" s="182"/>
      <c r="C44" s="22" t="s">
        <v>13</v>
      </c>
      <c r="D44" s="23">
        <f t="shared" si="9"/>
        <v>46</v>
      </c>
      <c r="E44" s="23">
        <f>'別表4【県央・島原地区2】 '!F45</f>
        <v>100</v>
      </c>
      <c r="F44" s="23">
        <f>ROUND('別表4【県央・島原地区2】 '!G45,-2)</f>
        <v>8500</v>
      </c>
      <c r="G44" s="23">
        <f>ROUND('別表4【県央・島原地区2】 '!H45,-2)</f>
        <v>0</v>
      </c>
      <c r="H44" s="23">
        <f>ROUND('別表4【県央・島原地区2】 '!I45,-2)</f>
        <v>0</v>
      </c>
      <c r="I44" s="23">
        <f>ROUND('別表4【県央・島原地区2】 '!J45,-2)</f>
        <v>0</v>
      </c>
      <c r="J44" s="23">
        <f>ROUND('別表4【県央・島原地区2】 '!K45,-2)</f>
        <v>0</v>
      </c>
      <c r="K44" s="24">
        <f t="shared" si="3"/>
        <v>8500</v>
      </c>
      <c r="L44" s="1" t="s">
        <v>23</v>
      </c>
    </row>
    <row r="45" spans="1:14" x14ac:dyDescent="0.2">
      <c r="A45" s="184"/>
      <c r="B45" s="182"/>
      <c r="C45" s="22" t="s">
        <v>14</v>
      </c>
      <c r="D45" s="23">
        <f t="shared" si="9"/>
        <v>46</v>
      </c>
      <c r="E45" s="23">
        <f>'別表4【県央・島原地区2】 '!F46</f>
        <v>100</v>
      </c>
      <c r="F45" s="23">
        <f>ROUND('別表4【県央・島原地区2】 '!G46,-2)</f>
        <v>10100</v>
      </c>
      <c r="G45" s="23">
        <f>ROUND('別表4【県央・島原地区2】 '!H46,-2)</f>
        <v>0</v>
      </c>
      <c r="H45" s="23">
        <f>ROUND('別表4【県央・島原地区2】 '!I46,-2)</f>
        <v>0</v>
      </c>
      <c r="I45" s="23">
        <f>ROUND('別表4【県央・島原地区2】 '!J46,-2)</f>
        <v>0</v>
      </c>
      <c r="J45" s="23">
        <f>ROUND('別表4【県央・島原地区2】 '!K46,-2)</f>
        <v>0</v>
      </c>
      <c r="K45" s="24">
        <f t="shared" si="3"/>
        <v>10100</v>
      </c>
      <c r="L45" s="1" t="s">
        <v>23</v>
      </c>
    </row>
    <row r="46" spans="1:14" x14ac:dyDescent="0.2">
      <c r="A46" s="184"/>
      <c r="B46" s="182"/>
      <c r="C46" s="22" t="s">
        <v>15</v>
      </c>
      <c r="D46" s="23">
        <f t="shared" si="9"/>
        <v>46</v>
      </c>
      <c r="E46" s="23">
        <f>'別表4【県央・島原地区2】 '!F47</f>
        <v>100</v>
      </c>
      <c r="F46" s="23">
        <f>ROUND('別表4【県央・島原地区2】 '!G47,-2)</f>
        <v>9400</v>
      </c>
      <c r="G46" s="23">
        <f>ROUND('別表4【県央・島原地区2】 '!H47,-2)</f>
        <v>0</v>
      </c>
      <c r="H46" s="23">
        <f>ROUND('別表4【県央・島原地区2】 '!I47,-2)</f>
        <v>0</v>
      </c>
      <c r="I46" s="23">
        <f>ROUND('別表4【県央・島原地区2】 '!J47,-2)</f>
        <v>0</v>
      </c>
      <c r="J46" s="23">
        <f>ROUND('別表4【県央・島原地区2】 '!K47,-2)</f>
        <v>0</v>
      </c>
      <c r="K46" s="24">
        <f t="shared" si="3"/>
        <v>9400</v>
      </c>
      <c r="L46" s="1" t="s">
        <v>23</v>
      </c>
    </row>
    <row r="47" spans="1:14" x14ac:dyDescent="0.2">
      <c r="A47" s="184"/>
      <c r="B47" s="182"/>
      <c r="C47" s="22" t="s">
        <v>16</v>
      </c>
      <c r="D47" s="23">
        <f t="shared" si="9"/>
        <v>46</v>
      </c>
      <c r="E47" s="23">
        <f>'別表4【県央・島原地区2】 '!F48</f>
        <v>100</v>
      </c>
      <c r="F47" s="23">
        <f>ROUND('別表4【県央・島原地区2】 '!G48,-2)</f>
        <v>8100</v>
      </c>
      <c r="G47" s="23">
        <f>ROUND('別表4【県央・島原地区2】 '!H48,-2)</f>
        <v>0</v>
      </c>
      <c r="H47" s="23">
        <f>ROUND('別表4【県央・島原地区2】 '!I48,-2)</f>
        <v>0</v>
      </c>
      <c r="I47" s="23">
        <f>ROUND('別表4【県央・島原地区2】 '!J48,-2)</f>
        <v>0</v>
      </c>
      <c r="J47" s="23">
        <f>ROUND('別表4【県央・島原地区2】 '!K48,-2)</f>
        <v>0</v>
      </c>
      <c r="K47" s="24">
        <f t="shared" si="3"/>
        <v>8100</v>
      </c>
    </row>
    <row r="48" spans="1:14" x14ac:dyDescent="0.2">
      <c r="A48" s="184"/>
      <c r="B48" s="182"/>
      <c r="C48" s="22" t="s">
        <v>17</v>
      </c>
      <c r="D48" s="23">
        <f t="shared" si="9"/>
        <v>46</v>
      </c>
      <c r="E48" s="23">
        <f>'別表4【県央・島原地区2】 '!F49</f>
        <v>100</v>
      </c>
      <c r="F48" s="23">
        <f>ROUND('別表4【県央・島原地区2】 '!G49,-2)</f>
        <v>7700</v>
      </c>
      <c r="G48" s="23">
        <f>ROUND('別表4【県央・島原地区2】 '!H49,-2)</f>
        <v>0</v>
      </c>
      <c r="H48" s="23">
        <f>ROUND('別表4【県央・島原地区2】 '!I49,-2)</f>
        <v>0</v>
      </c>
      <c r="I48" s="23">
        <f>ROUND('別表4【県央・島原地区2】 '!J49,-2)</f>
        <v>0</v>
      </c>
      <c r="J48" s="23">
        <f>ROUND('別表4【県央・島原地区2】 '!K49,-2)</f>
        <v>0</v>
      </c>
      <c r="K48" s="24">
        <f t="shared" si="3"/>
        <v>7700</v>
      </c>
    </row>
    <row r="49" spans="1:14" x14ac:dyDescent="0.2">
      <c r="A49" s="184"/>
      <c r="B49" s="182"/>
      <c r="C49" s="22" t="s">
        <v>18</v>
      </c>
      <c r="D49" s="23">
        <f t="shared" si="9"/>
        <v>46</v>
      </c>
      <c r="E49" s="23">
        <f>'別表4【県央・島原地区2】 '!F50</f>
        <v>100</v>
      </c>
      <c r="F49" s="23">
        <f>ROUND('別表4【県央・島原地区2】 '!G50,-2)</f>
        <v>8300</v>
      </c>
      <c r="G49" s="23">
        <f>ROUND('別表4【県央・島原地区2】 '!H50,-2)</f>
        <v>0</v>
      </c>
      <c r="H49" s="23">
        <f>ROUND('別表4【県央・島原地区2】 '!I50,-2)</f>
        <v>0</v>
      </c>
      <c r="I49" s="23">
        <f>ROUND('別表4【県央・島原地区2】 '!J50,-2)</f>
        <v>0</v>
      </c>
      <c r="J49" s="23">
        <f>ROUND('別表4【県央・島原地区2】 '!K50,-2)</f>
        <v>0</v>
      </c>
      <c r="K49" s="24">
        <f t="shared" si="3"/>
        <v>8300</v>
      </c>
    </row>
    <row r="50" spans="1:14" x14ac:dyDescent="0.2">
      <c r="A50" s="184"/>
      <c r="B50" s="182"/>
      <c r="C50" s="22" t="s">
        <v>19</v>
      </c>
      <c r="D50" s="23">
        <f t="shared" si="9"/>
        <v>46</v>
      </c>
      <c r="E50" s="23">
        <f>'別表4【県央・島原地区2】 '!F51</f>
        <v>100</v>
      </c>
      <c r="F50" s="23">
        <f>ROUND('別表4【県央・島原地区2】 '!G51,-2)</f>
        <v>8900</v>
      </c>
      <c r="G50" s="23">
        <f>ROUND('別表4【県央・島原地区2】 '!H51,-2)</f>
        <v>0</v>
      </c>
      <c r="H50" s="23">
        <f>ROUND('別表4【県央・島原地区2】 '!I51,-2)</f>
        <v>0</v>
      </c>
      <c r="I50" s="23">
        <f>ROUND('別表4【県央・島原地区2】 '!J51,-2)</f>
        <v>0</v>
      </c>
      <c r="J50" s="23">
        <f>ROUND('別表4【県央・島原地区2】 '!K51,-2)</f>
        <v>0</v>
      </c>
      <c r="K50" s="24">
        <f t="shared" si="3"/>
        <v>8900</v>
      </c>
    </row>
    <row r="51" spans="1:14" x14ac:dyDescent="0.2">
      <c r="A51" s="184"/>
      <c r="B51" s="182"/>
      <c r="C51" s="22" t="s">
        <v>20</v>
      </c>
      <c r="D51" s="23">
        <f t="shared" si="9"/>
        <v>46</v>
      </c>
      <c r="E51" s="23">
        <f>'別表4【県央・島原地区2】 '!F52</f>
        <v>100</v>
      </c>
      <c r="F51" s="23">
        <f>ROUND('別表4【県央・島原地区2】 '!G52,-2)</f>
        <v>12200</v>
      </c>
      <c r="G51" s="23">
        <f>ROUND('別表4【県央・島原地区2】 '!H52,-2)</f>
        <v>0</v>
      </c>
      <c r="H51" s="23">
        <f>ROUND('別表4【県央・島原地区2】 '!I52,-2)</f>
        <v>0</v>
      </c>
      <c r="I51" s="23">
        <f>ROUND('別表4【県央・島原地区2】 '!J52,-2)</f>
        <v>0</v>
      </c>
      <c r="J51" s="23">
        <f>ROUND('別表4【県央・島原地区2】 '!K52,-2)</f>
        <v>0</v>
      </c>
      <c r="K51" s="24">
        <f t="shared" si="3"/>
        <v>12200</v>
      </c>
      <c r="M51" s="1" t="s">
        <v>361</v>
      </c>
      <c r="N51" s="1" t="s">
        <v>365</v>
      </c>
    </row>
    <row r="52" spans="1:14" ht="13.2" thickBot="1" x14ac:dyDescent="0.25">
      <c r="A52" s="184"/>
      <c r="B52" s="186"/>
      <c r="C52" s="22" t="s">
        <v>21</v>
      </c>
      <c r="D52" s="23">
        <f t="shared" si="9"/>
        <v>46</v>
      </c>
      <c r="E52" s="23">
        <f>'別表4【県央・島原地区2】 '!F53</f>
        <v>100</v>
      </c>
      <c r="F52" s="23">
        <f>ROUND('別表4【県央・島原地区2】 '!G53,-2)</f>
        <v>14100</v>
      </c>
      <c r="G52" s="23">
        <f>ROUND('別表4【県央・島原地区2】 '!H53,-2)</f>
        <v>0</v>
      </c>
      <c r="H52" s="23">
        <f>ROUND('別表4【県央・島原地区2】 '!I53,-2)</f>
        <v>0</v>
      </c>
      <c r="I52" s="23">
        <f>ROUND('別表4【県央・島原地区2】 '!J53,-2)</f>
        <v>0</v>
      </c>
      <c r="J52" s="23">
        <f>ROUND('別表4【県央・島原地区2】 '!K53,-2)</f>
        <v>0</v>
      </c>
      <c r="K52" s="24">
        <f t="shared" si="3"/>
        <v>14100</v>
      </c>
      <c r="M52" s="21">
        <f t="shared" ref="M52" si="10">D41</f>
        <v>46</v>
      </c>
      <c r="N52" s="21">
        <f t="shared" ref="N52" si="11">SUM(K41:K52)</f>
        <v>115700</v>
      </c>
    </row>
    <row r="53" spans="1:14" ht="12.6" customHeight="1" x14ac:dyDescent="0.2">
      <c r="A53" s="183">
        <v>5</v>
      </c>
      <c r="B53" s="181" t="s">
        <v>185</v>
      </c>
      <c r="C53" s="18" t="s">
        <v>41</v>
      </c>
      <c r="D53" s="19">
        <f>'別表4【県央・島原地区2】 '!D65</f>
        <v>18</v>
      </c>
      <c r="E53" s="19">
        <f>'別表4【県央・島原地区2】 '!F54</f>
        <v>100</v>
      </c>
      <c r="F53" s="19">
        <f>ROUND('別表4【県央・島原地区2】 '!G54,-2)</f>
        <v>3200</v>
      </c>
      <c r="G53" s="19">
        <f>ROUND('別表4【県央・島原地区2】 '!H54,-2)</f>
        <v>0</v>
      </c>
      <c r="H53" s="19">
        <f>ROUND('別表4【県央・島原地区2】 '!I54,-2)</f>
        <v>0</v>
      </c>
      <c r="I53" s="19">
        <f>ROUND('別表4【県央・島原地区2】 '!J54,-2)</f>
        <v>0</v>
      </c>
      <c r="J53" s="19">
        <f>ROUND('別表4【県央・島原地区2】 '!K54,-2)</f>
        <v>0</v>
      </c>
      <c r="K53" s="20">
        <f t="shared" si="3"/>
        <v>3200</v>
      </c>
      <c r="N53" s="21"/>
    </row>
    <row r="54" spans="1:14" x14ac:dyDescent="0.2">
      <c r="A54" s="184"/>
      <c r="B54" s="182"/>
      <c r="C54" s="22" t="s">
        <v>40</v>
      </c>
      <c r="D54" s="23">
        <f t="shared" ref="D54:D64" si="12">D53</f>
        <v>18</v>
      </c>
      <c r="E54" s="23">
        <f>'別表4【県央・島原地区2】 '!F55</f>
        <v>100</v>
      </c>
      <c r="F54" s="23">
        <f>ROUND('別表4【県央・島原地区2】 '!G55,-2)</f>
        <v>3700</v>
      </c>
      <c r="G54" s="23">
        <f>ROUND('別表4【県央・島原地区2】 '!H55,-2)</f>
        <v>0</v>
      </c>
      <c r="H54" s="23">
        <f>ROUND('別表4【県央・島原地区2】 '!I55,-2)</f>
        <v>0</v>
      </c>
      <c r="I54" s="23">
        <f>ROUND('別表4【県央・島原地区2】 '!J55,-2)</f>
        <v>0</v>
      </c>
      <c r="J54" s="23">
        <f>ROUND('別表4【県央・島原地区2】 '!K55,-2)</f>
        <v>0</v>
      </c>
      <c r="K54" s="24">
        <f t="shared" si="3"/>
        <v>3700</v>
      </c>
    </row>
    <row r="55" spans="1:14" x14ac:dyDescent="0.2">
      <c r="A55" s="184"/>
      <c r="B55" s="182"/>
      <c r="C55" s="22" t="s">
        <v>12</v>
      </c>
      <c r="D55" s="23">
        <f t="shared" si="12"/>
        <v>18</v>
      </c>
      <c r="E55" s="23">
        <f>'別表4【県央・島原地区2】 '!F56</f>
        <v>100</v>
      </c>
      <c r="F55" s="23">
        <f>ROUND('別表4【県央・島原地区2】 '!G56,-2)</f>
        <v>4200</v>
      </c>
      <c r="G55" s="23">
        <f>ROUND('別表4【県央・島原地区2】 '!H56,-2)</f>
        <v>0</v>
      </c>
      <c r="H55" s="23">
        <f>ROUND('別表4【県央・島原地区2】 '!I56,-2)</f>
        <v>0</v>
      </c>
      <c r="I55" s="23">
        <f>ROUND('別表4【県央・島原地区2】 '!J56,-2)</f>
        <v>0</v>
      </c>
      <c r="J55" s="23">
        <f>ROUND('別表4【県央・島原地区2】 '!K56,-2)</f>
        <v>0</v>
      </c>
      <c r="K55" s="24">
        <f t="shared" si="3"/>
        <v>4200</v>
      </c>
    </row>
    <row r="56" spans="1:14" x14ac:dyDescent="0.2">
      <c r="A56" s="184"/>
      <c r="B56" s="182"/>
      <c r="C56" s="22" t="s">
        <v>13</v>
      </c>
      <c r="D56" s="23">
        <f t="shared" si="12"/>
        <v>18</v>
      </c>
      <c r="E56" s="23">
        <f>'別表4【県央・島原地区2】 '!F57</f>
        <v>100</v>
      </c>
      <c r="F56" s="23">
        <f>ROUND('別表4【県央・島原地区2】 '!G57,-2)</f>
        <v>6500</v>
      </c>
      <c r="G56" s="23">
        <f>ROUND('別表4【県央・島原地区2】 '!H57,-2)</f>
        <v>0</v>
      </c>
      <c r="H56" s="23">
        <f>ROUND('別表4【県央・島原地区2】 '!I57,-2)</f>
        <v>0</v>
      </c>
      <c r="I56" s="23">
        <f>ROUND('別表4【県央・島原地区2】 '!J57,-2)</f>
        <v>0</v>
      </c>
      <c r="J56" s="23">
        <f>ROUND('別表4【県央・島原地区2】 '!K57,-2)</f>
        <v>0</v>
      </c>
      <c r="K56" s="24">
        <f t="shared" si="3"/>
        <v>6500</v>
      </c>
      <c r="L56" s="1" t="s">
        <v>23</v>
      </c>
    </row>
    <row r="57" spans="1:14" x14ac:dyDescent="0.2">
      <c r="A57" s="184"/>
      <c r="B57" s="182"/>
      <c r="C57" s="22" t="s">
        <v>14</v>
      </c>
      <c r="D57" s="23">
        <f t="shared" si="12"/>
        <v>18</v>
      </c>
      <c r="E57" s="23">
        <f>'別表4【県央・島原地区2】 '!F58</f>
        <v>100</v>
      </c>
      <c r="F57" s="23">
        <f>ROUND('別表4【県央・島原地区2】 '!G58,-2)</f>
        <v>6900</v>
      </c>
      <c r="G57" s="23">
        <f>ROUND('別表4【県央・島原地区2】 '!H58,-2)</f>
        <v>0</v>
      </c>
      <c r="H57" s="23">
        <f>ROUND('別表4【県央・島原地区2】 '!I58,-2)</f>
        <v>0</v>
      </c>
      <c r="I57" s="23">
        <f>ROUND('別表4【県央・島原地区2】 '!J58,-2)</f>
        <v>0</v>
      </c>
      <c r="J57" s="23">
        <f>ROUND('別表4【県央・島原地区2】 '!K58,-2)</f>
        <v>0</v>
      </c>
      <c r="K57" s="24">
        <f t="shared" si="3"/>
        <v>6900</v>
      </c>
      <c r="L57" s="1" t="s">
        <v>23</v>
      </c>
    </row>
    <row r="58" spans="1:14" x14ac:dyDescent="0.2">
      <c r="A58" s="184"/>
      <c r="B58" s="182"/>
      <c r="C58" s="22" t="s">
        <v>15</v>
      </c>
      <c r="D58" s="23">
        <f t="shared" si="12"/>
        <v>18</v>
      </c>
      <c r="E58" s="23">
        <f>'別表4【県央・島原地区2】 '!F59</f>
        <v>100</v>
      </c>
      <c r="F58" s="23">
        <f>ROUND('別表4【県央・島原地区2】 '!G59,-2)</f>
        <v>6100</v>
      </c>
      <c r="G58" s="23">
        <f>ROUND('別表4【県央・島原地区2】 '!H59,-2)</f>
        <v>0</v>
      </c>
      <c r="H58" s="23">
        <f>ROUND('別表4【県央・島原地区2】 '!I59,-2)</f>
        <v>0</v>
      </c>
      <c r="I58" s="23">
        <f>ROUND('別表4【県央・島原地区2】 '!J59,-2)</f>
        <v>0</v>
      </c>
      <c r="J58" s="23">
        <f>ROUND('別表4【県央・島原地区2】 '!K59,-2)</f>
        <v>0</v>
      </c>
      <c r="K58" s="24">
        <f t="shared" si="3"/>
        <v>6100</v>
      </c>
      <c r="L58" s="1" t="s">
        <v>23</v>
      </c>
    </row>
    <row r="59" spans="1:14" x14ac:dyDescent="0.2">
      <c r="A59" s="184"/>
      <c r="B59" s="182"/>
      <c r="C59" s="22" t="s">
        <v>16</v>
      </c>
      <c r="D59" s="23">
        <f t="shared" si="12"/>
        <v>18</v>
      </c>
      <c r="E59" s="23">
        <f>'別表4【県央・島原地区2】 '!F60</f>
        <v>100</v>
      </c>
      <c r="F59" s="23">
        <f>ROUND('別表4【県央・島原地区2】 '!G60,-2)</f>
        <v>3800</v>
      </c>
      <c r="G59" s="23">
        <f>ROUND('別表4【県央・島原地区2】 '!H60,-2)</f>
        <v>0</v>
      </c>
      <c r="H59" s="23">
        <f>ROUND('別表4【県央・島原地区2】 '!I60,-2)</f>
        <v>0</v>
      </c>
      <c r="I59" s="23">
        <f>ROUND('別表4【県央・島原地区2】 '!J60,-2)</f>
        <v>0</v>
      </c>
      <c r="J59" s="23">
        <f>ROUND('別表4【県央・島原地区2】 '!K60,-2)</f>
        <v>0</v>
      </c>
      <c r="K59" s="24">
        <f t="shared" si="3"/>
        <v>3800</v>
      </c>
    </row>
    <row r="60" spans="1:14" x14ac:dyDescent="0.2">
      <c r="A60" s="184"/>
      <c r="B60" s="182"/>
      <c r="C60" s="22" t="s">
        <v>17</v>
      </c>
      <c r="D60" s="23">
        <f t="shared" si="12"/>
        <v>18</v>
      </c>
      <c r="E60" s="23">
        <f>'別表4【県央・島原地区2】 '!F61</f>
        <v>100</v>
      </c>
      <c r="F60" s="23">
        <f>ROUND('別表4【県央・島原地区2】 '!G61,-2)</f>
        <v>3200</v>
      </c>
      <c r="G60" s="23">
        <f>ROUND('別表4【県央・島原地区2】 '!H61,-2)</f>
        <v>0</v>
      </c>
      <c r="H60" s="23">
        <f>ROUND('別表4【県央・島原地区2】 '!I61,-2)</f>
        <v>0</v>
      </c>
      <c r="I60" s="23">
        <f>ROUND('別表4【県央・島原地区2】 '!J61,-2)</f>
        <v>0</v>
      </c>
      <c r="J60" s="23">
        <f>ROUND('別表4【県央・島原地区2】 '!K61,-2)</f>
        <v>0</v>
      </c>
      <c r="K60" s="24">
        <f t="shared" si="3"/>
        <v>3200</v>
      </c>
    </row>
    <row r="61" spans="1:14" x14ac:dyDescent="0.2">
      <c r="A61" s="184"/>
      <c r="B61" s="182"/>
      <c r="C61" s="22" t="s">
        <v>18</v>
      </c>
      <c r="D61" s="23">
        <f t="shared" si="12"/>
        <v>18</v>
      </c>
      <c r="E61" s="23">
        <f>'別表4【県央・島原地区2】 '!F62</f>
        <v>100</v>
      </c>
      <c r="F61" s="23">
        <f>ROUND('別表4【県央・島原地区2】 '!G62,-2)</f>
        <v>3500</v>
      </c>
      <c r="G61" s="23">
        <f>ROUND('別表4【県央・島原地区2】 '!H62,-2)</f>
        <v>0</v>
      </c>
      <c r="H61" s="23">
        <f>ROUND('別表4【県央・島原地区2】 '!I62,-2)</f>
        <v>0</v>
      </c>
      <c r="I61" s="23">
        <f>ROUND('別表4【県央・島原地区2】 '!J62,-2)</f>
        <v>0</v>
      </c>
      <c r="J61" s="23">
        <f>ROUND('別表4【県央・島原地区2】 '!K62,-2)</f>
        <v>0</v>
      </c>
      <c r="K61" s="24">
        <f t="shared" si="3"/>
        <v>3500</v>
      </c>
    </row>
    <row r="62" spans="1:14" x14ac:dyDescent="0.2">
      <c r="A62" s="184"/>
      <c r="B62" s="182"/>
      <c r="C62" s="22" t="s">
        <v>19</v>
      </c>
      <c r="D62" s="23">
        <f t="shared" si="12"/>
        <v>18</v>
      </c>
      <c r="E62" s="23">
        <f>'別表4【県央・島原地区2】 '!F63</f>
        <v>100</v>
      </c>
      <c r="F62" s="23">
        <f>ROUND('別表4【県央・島原地区2】 '!G63,-2)</f>
        <v>4900</v>
      </c>
      <c r="G62" s="23">
        <f>ROUND('別表4【県央・島原地区2】 '!H63,-2)</f>
        <v>0</v>
      </c>
      <c r="H62" s="23">
        <f>ROUND('別表4【県央・島原地区2】 '!I63,-2)</f>
        <v>0</v>
      </c>
      <c r="I62" s="23">
        <f>ROUND('別表4【県央・島原地区2】 '!J63,-2)</f>
        <v>0</v>
      </c>
      <c r="J62" s="23">
        <f>ROUND('別表4【県央・島原地区2】 '!K63,-2)</f>
        <v>0</v>
      </c>
      <c r="K62" s="24">
        <f t="shared" si="3"/>
        <v>4900</v>
      </c>
    </row>
    <row r="63" spans="1:14" x14ac:dyDescent="0.2">
      <c r="A63" s="184"/>
      <c r="B63" s="182"/>
      <c r="C63" s="22" t="s">
        <v>20</v>
      </c>
      <c r="D63" s="23">
        <f t="shared" si="12"/>
        <v>18</v>
      </c>
      <c r="E63" s="23">
        <f>'別表4【県央・島原地区2】 '!F64</f>
        <v>100</v>
      </c>
      <c r="F63" s="23">
        <f>ROUND('別表4【県央・島原地区2】 '!G64,-2)</f>
        <v>4700</v>
      </c>
      <c r="G63" s="23">
        <f>ROUND('別表4【県央・島原地区2】 '!H64,-2)</f>
        <v>0</v>
      </c>
      <c r="H63" s="23">
        <f>ROUND('別表4【県央・島原地区2】 '!I64,-2)</f>
        <v>0</v>
      </c>
      <c r="I63" s="23">
        <f>ROUND('別表4【県央・島原地区2】 '!J64,-2)</f>
        <v>0</v>
      </c>
      <c r="J63" s="23">
        <f>ROUND('別表4【県央・島原地区2】 '!K64,-2)</f>
        <v>0</v>
      </c>
      <c r="K63" s="24">
        <f t="shared" si="3"/>
        <v>4700</v>
      </c>
      <c r="M63" s="1" t="s">
        <v>361</v>
      </c>
      <c r="N63" s="1" t="s">
        <v>365</v>
      </c>
    </row>
    <row r="64" spans="1:14" ht="13.2" thickBot="1" x14ac:dyDescent="0.25">
      <c r="A64" s="185"/>
      <c r="B64" s="186"/>
      <c r="C64" s="25" t="s">
        <v>21</v>
      </c>
      <c r="D64" s="26">
        <f t="shared" si="12"/>
        <v>18</v>
      </c>
      <c r="E64" s="26">
        <f>'別表4【県央・島原地区2】 '!F65</f>
        <v>100</v>
      </c>
      <c r="F64" s="26">
        <f>ROUND('別表4【県央・島原地区2】 '!G65,-2)</f>
        <v>4100</v>
      </c>
      <c r="G64" s="26">
        <f>ROUND('別表4【県央・島原地区2】 '!H65,-2)</f>
        <v>0</v>
      </c>
      <c r="H64" s="26">
        <f>ROUND('別表4【県央・島原地区2】 '!I65,-2)</f>
        <v>0</v>
      </c>
      <c r="I64" s="26">
        <f>ROUND('別表4【県央・島原地区2】 '!J65,-2)</f>
        <v>0</v>
      </c>
      <c r="J64" s="26">
        <f>ROUND('別表4【県央・島原地区2】 '!K65,-2)</f>
        <v>0</v>
      </c>
      <c r="K64" s="27">
        <f t="shared" si="3"/>
        <v>4100</v>
      </c>
      <c r="M64" s="21">
        <f t="shared" ref="M64" si="13">D53</f>
        <v>18</v>
      </c>
      <c r="N64" s="21">
        <f t="shared" ref="N64" si="14">SUM(K53:K64)</f>
        <v>54800</v>
      </c>
    </row>
    <row r="65" spans="1:14" ht="12.6" customHeight="1" x14ac:dyDescent="0.2">
      <c r="A65" s="183">
        <v>6</v>
      </c>
      <c r="B65" s="181" t="s">
        <v>353</v>
      </c>
      <c r="C65" s="18" t="s">
        <v>41</v>
      </c>
      <c r="D65" s="19">
        <f>'別表4【県央・島原地区2】 '!D77</f>
        <v>103</v>
      </c>
      <c r="E65" s="19">
        <f>'別表4【県央・島原地区2】 '!F66</f>
        <v>100</v>
      </c>
      <c r="F65" s="19">
        <f>ROUND('別表4【県央・島原地区2】 '!G66,-2)</f>
        <v>17500</v>
      </c>
      <c r="G65" s="19">
        <f>ROUND('別表4【県央・島原地区2】 '!H66,-2)</f>
        <v>0</v>
      </c>
      <c r="H65" s="19">
        <f>ROUND('別表4【県央・島原地区2】 '!I66,-2)</f>
        <v>0</v>
      </c>
      <c r="I65" s="19">
        <f>ROUND('別表4【県央・島原地区2】 '!J66,-2)</f>
        <v>0</v>
      </c>
      <c r="J65" s="19">
        <f>ROUND('別表4【県央・島原地区2】 '!K66,-2)</f>
        <v>0</v>
      </c>
      <c r="K65" s="20">
        <f t="shared" si="3"/>
        <v>17500</v>
      </c>
      <c r="N65" s="21"/>
    </row>
    <row r="66" spans="1:14" x14ac:dyDescent="0.2">
      <c r="A66" s="184"/>
      <c r="B66" s="182"/>
      <c r="C66" s="22" t="s">
        <v>40</v>
      </c>
      <c r="D66" s="23">
        <f t="shared" ref="D66:D76" si="15">D65</f>
        <v>103</v>
      </c>
      <c r="E66" s="23">
        <f>'別表4【県央・島原地区2】 '!F67</f>
        <v>100</v>
      </c>
      <c r="F66" s="23">
        <f>ROUND('別表4【県央・島原地区2】 '!G67,-2)</f>
        <v>21500</v>
      </c>
      <c r="G66" s="23">
        <f>ROUND('別表4【県央・島原地区2】 '!H67,-2)</f>
        <v>0</v>
      </c>
      <c r="H66" s="23">
        <f>ROUND('別表4【県央・島原地区2】 '!I67,-2)</f>
        <v>0</v>
      </c>
      <c r="I66" s="23">
        <f>ROUND('別表4【県央・島原地区2】 '!J67,-2)</f>
        <v>0</v>
      </c>
      <c r="J66" s="23">
        <f>ROUND('別表4【県央・島原地区2】 '!K67,-2)</f>
        <v>0</v>
      </c>
      <c r="K66" s="24">
        <f t="shared" si="3"/>
        <v>21500</v>
      </c>
    </row>
    <row r="67" spans="1:14" x14ac:dyDescent="0.2">
      <c r="A67" s="184"/>
      <c r="B67" s="182"/>
      <c r="C67" s="22" t="s">
        <v>12</v>
      </c>
      <c r="D67" s="23">
        <f t="shared" si="15"/>
        <v>103</v>
      </c>
      <c r="E67" s="23">
        <f>'別表4【県央・島原地区2】 '!F68</f>
        <v>100</v>
      </c>
      <c r="F67" s="23">
        <f>ROUND('別表4【県央・島原地区2】 '!G68,-2)</f>
        <v>20100</v>
      </c>
      <c r="G67" s="23">
        <f>ROUND('別表4【県央・島原地区2】 '!H68,-2)</f>
        <v>0</v>
      </c>
      <c r="H67" s="23">
        <f>ROUND('別表4【県央・島原地区2】 '!I68,-2)</f>
        <v>0</v>
      </c>
      <c r="I67" s="23">
        <f>ROUND('別表4【県央・島原地区2】 '!J68,-2)</f>
        <v>0</v>
      </c>
      <c r="J67" s="23">
        <f>ROUND('別表4【県央・島原地区2】 '!K68,-2)</f>
        <v>0</v>
      </c>
      <c r="K67" s="24">
        <f t="shared" si="3"/>
        <v>20100</v>
      </c>
    </row>
    <row r="68" spans="1:14" x14ac:dyDescent="0.2">
      <c r="A68" s="184"/>
      <c r="B68" s="182"/>
      <c r="C68" s="22" t="s">
        <v>13</v>
      </c>
      <c r="D68" s="23">
        <f t="shared" si="15"/>
        <v>103</v>
      </c>
      <c r="E68" s="23">
        <f>'別表4【県央・島原地区2】 '!F69</f>
        <v>100</v>
      </c>
      <c r="F68" s="23">
        <f>ROUND('別表4【県央・島原地区2】 '!G69,-2)</f>
        <v>24200</v>
      </c>
      <c r="G68" s="23">
        <f>ROUND('別表4【県央・島原地区2】 '!H69,-2)</f>
        <v>0</v>
      </c>
      <c r="H68" s="23">
        <f>ROUND('別表4【県央・島原地区2】 '!I69,-2)</f>
        <v>0</v>
      </c>
      <c r="I68" s="23">
        <f>ROUND('別表4【県央・島原地区2】 '!J69,-2)</f>
        <v>0</v>
      </c>
      <c r="J68" s="23">
        <f>ROUND('別表4【県央・島原地区2】 '!K69,-2)</f>
        <v>0</v>
      </c>
      <c r="K68" s="24">
        <f t="shared" si="3"/>
        <v>24200</v>
      </c>
      <c r="L68" s="1" t="s">
        <v>23</v>
      </c>
    </row>
    <row r="69" spans="1:14" x14ac:dyDescent="0.2">
      <c r="A69" s="184"/>
      <c r="B69" s="182"/>
      <c r="C69" s="22" t="s">
        <v>14</v>
      </c>
      <c r="D69" s="23">
        <f t="shared" si="15"/>
        <v>103</v>
      </c>
      <c r="E69" s="23">
        <f>'別表4【県央・島原地区2】 '!F70</f>
        <v>100</v>
      </c>
      <c r="F69" s="23">
        <f>ROUND('別表4【県央・島原地区2】 '!G70,-2)</f>
        <v>27300</v>
      </c>
      <c r="G69" s="23">
        <f>ROUND('別表4【県央・島原地区2】 '!H70,-2)</f>
        <v>0</v>
      </c>
      <c r="H69" s="23">
        <f>ROUND('別表4【県央・島原地区2】 '!I70,-2)</f>
        <v>0</v>
      </c>
      <c r="I69" s="23">
        <f>ROUND('別表4【県央・島原地区2】 '!J70,-2)</f>
        <v>0</v>
      </c>
      <c r="J69" s="23">
        <f>ROUND('別表4【県央・島原地区2】 '!K70,-2)</f>
        <v>0</v>
      </c>
      <c r="K69" s="24">
        <f t="shared" si="3"/>
        <v>27300</v>
      </c>
      <c r="L69" s="1" t="s">
        <v>23</v>
      </c>
    </row>
    <row r="70" spans="1:14" x14ac:dyDescent="0.2">
      <c r="A70" s="184"/>
      <c r="B70" s="182"/>
      <c r="C70" s="22" t="s">
        <v>15</v>
      </c>
      <c r="D70" s="23">
        <f t="shared" si="15"/>
        <v>103</v>
      </c>
      <c r="E70" s="23">
        <f>'別表4【県央・島原地区2】 '!F71</f>
        <v>100</v>
      </c>
      <c r="F70" s="23">
        <f>ROUND('別表4【県央・島原地区2】 '!G71,-2)</f>
        <v>22600</v>
      </c>
      <c r="G70" s="23">
        <f>ROUND('別表4【県央・島原地区2】 '!H71,-2)</f>
        <v>0</v>
      </c>
      <c r="H70" s="23">
        <f>ROUND('別表4【県央・島原地区2】 '!I71,-2)</f>
        <v>0</v>
      </c>
      <c r="I70" s="23">
        <f>ROUND('別表4【県央・島原地区2】 '!J71,-2)</f>
        <v>0</v>
      </c>
      <c r="J70" s="23">
        <f>ROUND('別表4【県央・島原地区2】 '!K71,-2)</f>
        <v>0</v>
      </c>
      <c r="K70" s="24">
        <f t="shared" si="3"/>
        <v>22600</v>
      </c>
      <c r="L70" s="1" t="s">
        <v>23</v>
      </c>
    </row>
    <row r="71" spans="1:14" x14ac:dyDescent="0.2">
      <c r="A71" s="184"/>
      <c r="B71" s="182"/>
      <c r="C71" s="22" t="s">
        <v>16</v>
      </c>
      <c r="D71" s="23">
        <f t="shared" si="15"/>
        <v>103</v>
      </c>
      <c r="E71" s="23">
        <f>'別表4【県央・島原地区2】 '!F72</f>
        <v>100</v>
      </c>
      <c r="F71" s="23">
        <f>ROUND('別表4【県央・島原地区2】 '!G72,-2)</f>
        <v>16400</v>
      </c>
      <c r="G71" s="23">
        <f>ROUND('別表4【県央・島原地区2】 '!H72,-2)</f>
        <v>0</v>
      </c>
      <c r="H71" s="23">
        <f>ROUND('別表4【県央・島原地区2】 '!I72,-2)</f>
        <v>0</v>
      </c>
      <c r="I71" s="23">
        <f>ROUND('別表4【県央・島原地区2】 '!J72,-2)</f>
        <v>0</v>
      </c>
      <c r="J71" s="23">
        <f>ROUND('別表4【県央・島原地区2】 '!K72,-2)</f>
        <v>0</v>
      </c>
      <c r="K71" s="24">
        <f t="shared" si="3"/>
        <v>16400</v>
      </c>
    </row>
    <row r="72" spans="1:14" x14ac:dyDescent="0.2">
      <c r="A72" s="184"/>
      <c r="B72" s="182"/>
      <c r="C72" s="22" t="s">
        <v>17</v>
      </c>
      <c r="D72" s="23">
        <f t="shared" si="15"/>
        <v>103</v>
      </c>
      <c r="E72" s="23">
        <f>'別表4【県央・島原地区2】 '!F73</f>
        <v>100</v>
      </c>
      <c r="F72" s="23">
        <f>ROUND('別表4【県央・島原地区2】 '!G73,-2)</f>
        <v>15300</v>
      </c>
      <c r="G72" s="23">
        <f>ROUND('別表4【県央・島原地区2】 '!H73,-2)</f>
        <v>0</v>
      </c>
      <c r="H72" s="23">
        <f>ROUND('別表4【県央・島原地区2】 '!I73,-2)</f>
        <v>0</v>
      </c>
      <c r="I72" s="23">
        <f>ROUND('別表4【県央・島原地区2】 '!J73,-2)</f>
        <v>0</v>
      </c>
      <c r="J72" s="23">
        <f>ROUND('別表4【県央・島原地区2】 '!K73,-2)</f>
        <v>0</v>
      </c>
      <c r="K72" s="24">
        <f t="shared" si="3"/>
        <v>15300</v>
      </c>
    </row>
    <row r="73" spans="1:14" x14ac:dyDescent="0.2">
      <c r="A73" s="184"/>
      <c r="B73" s="182"/>
      <c r="C73" s="22" t="s">
        <v>18</v>
      </c>
      <c r="D73" s="23">
        <f t="shared" si="15"/>
        <v>103</v>
      </c>
      <c r="E73" s="23">
        <f>'別表4【県央・島原地区2】 '!F74</f>
        <v>100</v>
      </c>
      <c r="F73" s="23">
        <f>ROUND('別表4【県央・島原地区2】 '!G74,-2)</f>
        <v>18300</v>
      </c>
      <c r="G73" s="23">
        <f>ROUND('別表4【県央・島原地区2】 '!H74,-2)</f>
        <v>0</v>
      </c>
      <c r="H73" s="23">
        <f>ROUND('別表4【県央・島原地区2】 '!I74,-2)</f>
        <v>0</v>
      </c>
      <c r="I73" s="23">
        <f>ROUND('別表4【県央・島原地区2】 '!J74,-2)</f>
        <v>0</v>
      </c>
      <c r="J73" s="23">
        <f>ROUND('別表4【県央・島原地区2】 '!K74,-2)</f>
        <v>0</v>
      </c>
      <c r="K73" s="24">
        <f t="shared" si="3"/>
        <v>18300</v>
      </c>
    </row>
    <row r="74" spans="1:14" x14ac:dyDescent="0.2">
      <c r="A74" s="184"/>
      <c r="B74" s="182"/>
      <c r="C74" s="22" t="s">
        <v>19</v>
      </c>
      <c r="D74" s="23">
        <f t="shared" si="15"/>
        <v>103</v>
      </c>
      <c r="E74" s="23">
        <f>'別表4【県央・島原地区2】 '!F75</f>
        <v>100</v>
      </c>
      <c r="F74" s="23">
        <f>ROUND('別表4【県央・島原地区2】 '!G75,-2)</f>
        <v>20900</v>
      </c>
      <c r="G74" s="23">
        <f>ROUND('別表4【県央・島原地区2】 '!H75,-2)</f>
        <v>0</v>
      </c>
      <c r="H74" s="23">
        <f>ROUND('別表4【県央・島原地区2】 '!I75,-2)</f>
        <v>0</v>
      </c>
      <c r="I74" s="23">
        <f>ROUND('別表4【県央・島原地区2】 '!J75,-2)</f>
        <v>0</v>
      </c>
      <c r="J74" s="23">
        <f>ROUND('別表4【県央・島原地区2】 '!K75,-2)</f>
        <v>0</v>
      </c>
      <c r="K74" s="24">
        <f t="shared" si="3"/>
        <v>20900</v>
      </c>
    </row>
    <row r="75" spans="1:14" x14ac:dyDescent="0.2">
      <c r="A75" s="184"/>
      <c r="B75" s="182"/>
      <c r="C75" s="22" t="s">
        <v>20</v>
      </c>
      <c r="D75" s="23">
        <f t="shared" si="15"/>
        <v>103</v>
      </c>
      <c r="E75" s="23">
        <f>'別表4【県央・島原地区2】 '!F76</f>
        <v>100</v>
      </c>
      <c r="F75" s="23">
        <f>ROUND('別表4【県央・島原地区2】 '!G76,-2)</f>
        <v>20700</v>
      </c>
      <c r="G75" s="23">
        <f>ROUND('別表4【県央・島原地区2】 '!H76,-2)</f>
        <v>0</v>
      </c>
      <c r="H75" s="23">
        <f>ROUND('別表4【県央・島原地区2】 '!I76,-2)</f>
        <v>0</v>
      </c>
      <c r="I75" s="23">
        <f>ROUND('別表4【県央・島原地区2】 '!J76,-2)</f>
        <v>0</v>
      </c>
      <c r="J75" s="23">
        <f>ROUND('別表4【県央・島原地区2】 '!K76,-2)</f>
        <v>0</v>
      </c>
      <c r="K75" s="24">
        <f t="shared" si="3"/>
        <v>20700</v>
      </c>
      <c r="M75" s="1" t="s">
        <v>361</v>
      </c>
      <c r="N75" s="1" t="s">
        <v>365</v>
      </c>
    </row>
    <row r="76" spans="1:14" ht="13.2" thickBot="1" x14ac:dyDescent="0.25">
      <c r="A76" s="184"/>
      <c r="B76" s="182"/>
      <c r="C76" s="22" t="s">
        <v>21</v>
      </c>
      <c r="D76" s="23">
        <f t="shared" si="15"/>
        <v>103</v>
      </c>
      <c r="E76" s="23">
        <f>'別表4【県央・島原地区2】 '!F77</f>
        <v>100</v>
      </c>
      <c r="F76" s="23">
        <f>ROUND('別表4【県央・島原地区2】 '!G77,-2)</f>
        <v>19400</v>
      </c>
      <c r="G76" s="23">
        <f>ROUND('別表4【県央・島原地区2】 '!H77,-2)</f>
        <v>0</v>
      </c>
      <c r="H76" s="23">
        <f>ROUND('別表4【県央・島原地区2】 '!I77,-2)</f>
        <v>0</v>
      </c>
      <c r="I76" s="23">
        <f>ROUND('別表4【県央・島原地区2】 '!J77,-2)</f>
        <v>0</v>
      </c>
      <c r="J76" s="23">
        <f>ROUND('別表4【県央・島原地区2】 '!K77,-2)</f>
        <v>0</v>
      </c>
      <c r="K76" s="24">
        <f t="shared" si="3"/>
        <v>19400</v>
      </c>
      <c r="M76" s="21">
        <f t="shared" ref="M76" si="16">D65</f>
        <v>103</v>
      </c>
      <c r="N76" s="21">
        <f t="shared" ref="N76" si="17">SUM(K65:K76)</f>
        <v>244200</v>
      </c>
    </row>
    <row r="77" spans="1:14" x14ac:dyDescent="0.2">
      <c r="A77" s="183">
        <v>7</v>
      </c>
      <c r="B77" s="181" t="s">
        <v>187</v>
      </c>
      <c r="C77" s="18" t="s">
        <v>41</v>
      </c>
      <c r="D77" s="19">
        <f>'別表4【県央・島原地区2】 '!D89</f>
        <v>25</v>
      </c>
      <c r="E77" s="19">
        <f>'別表4【県央・島原地区2】 '!F78</f>
        <v>100</v>
      </c>
      <c r="F77" s="19">
        <f>ROUND('別表4【県央・島原地区2】 '!G78,-2)</f>
        <v>3000</v>
      </c>
      <c r="G77" s="19">
        <f>ROUND('別表4【県央・島原地区2】 '!H78,-2)</f>
        <v>0</v>
      </c>
      <c r="H77" s="19">
        <f>ROUND('別表4【県央・島原地区2】 '!I78,-2)</f>
        <v>0</v>
      </c>
      <c r="I77" s="19">
        <f>ROUND('別表4【県央・島原地区2】 '!J78,-2)</f>
        <v>0</v>
      </c>
      <c r="J77" s="19">
        <f>ROUND('別表4【県央・島原地区2】 '!K78,-2)</f>
        <v>0</v>
      </c>
      <c r="K77" s="20">
        <f t="shared" si="3"/>
        <v>3000</v>
      </c>
      <c r="N77" s="21"/>
    </row>
    <row r="78" spans="1:14" x14ac:dyDescent="0.2">
      <c r="A78" s="184"/>
      <c r="B78" s="182"/>
      <c r="C78" s="22" t="s">
        <v>40</v>
      </c>
      <c r="D78" s="23">
        <f t="shared" ref="D78:D88" si="18">D77</f>
        <v>25</v>
      </c>
      <c r="E78" s="23">
        <f>'別表4【県央・島原地区2】 '!F79</f>
        <v>100</v>
      </c>
      <c r="F78" s="23">
        <f>ROUND('別表4【県央・島原地区2】 '!G79,-2)</f>
        <v>3600</v>
      </c>
      <c r="G78" s="23">
        <f>ROUND('別表4【県央・島原地区2】 '!H79,-2)</f>
        <v>0</v>
      </c>
      <c r="H78" s="23">
        <f>ROUND('別表4【県央・島原地区2】 '!I79,-2)</f>
        <v>0</v>
      </c>
      <c r="I78" s="23">
        <f>ROUND('別表4【県央・島原地区2】 '!J79,-2)</f>
        <v>0</v>
      </c>
      <c r="J78" s="23">
        <f>ROUND('別表4【県央・島原地区2】 '!K79,-2)</f>
        <v>0</v>
      </c>
      <c r="K78" s="24">
        <f t="shared" si="3"/>
        <v>3600</v>
      </c>
    </row>
    <row r="79" spans="1:14" x14ac:dyDescent="0.2">
      <c r="A79" s="184"/>
      <c r="B79" s="182"/>
      <c r="C79" s="22" t="s">
        <v>12</v>
      </c>
      <c r="D79" s="23">
        <f t="shared" si="18"/>
        <v>25</v>
      </c>
      <c r="E79" s="23">
        <f>'別表4【県央・島原地区2】 '!F80</f>
        <v>100</v>
      </c>
      <c r="F79" s="23">
        <f>ROUND('別表4【県央・島原地区2】 '!G80,-2)</f>
        <v>3900</v>
      </c>
      <c r="G79" s="23">
        <f>ROUND('別表4【県央・島原地区2】 '!H80,-2)</f>
        <v>0</v>
      </c>
      <c r="H79" s="23">
        <f>ROUND('別表4【県央・島原地区2】 '!I80,-2)</f>
        <v>0</v>
      </c>
      <c r="I79" s="23">
        <f>ROUND('別表4【県央・島原地区2】 '!J80,-2)</f>
        <v>0</v>
      </c>
      <c r="J79" s="23">
        <f>ROUND('別表4【県央・島原地区2】 '!K80,-2)</f>
        <v>0</v>
      </c>
      <c r="K79" s="24">
        <f t="shared" si="3"/>
        <v>3900</v>
      </c>
    </row>
    <row r="80" spans="1:14" x14ac:dyDescent="0.2">
      <c r="A80" s="184"/>
      <c r="B80" s="182"/>
      <c r="C80" s="22" t="s">
        <v>13</v>
      </c>
      <c r="D80" s="23">
        <f t="shared" si="18"/>
        <v>25</v>
      </c>
      <c r="E80" s="23">
        <f>'別表4【県央・島原地区2】 '!F81</f>
        <v>100</v>
      </c>
      <c r="F80" s="23">
        <f>ROUND('別表4【県央・島原地区2】 '!G81,-2)</f>
        <v>8300</v>
      </c>
      <c r="G80" s="23">
        <f>ROUND('別表4【県央・島原地区2】 '!H81,-2)</f>
        <v>0</v>
      </c>
      <c r="H80" s="23">
        <f>ROUND('別表4【県央・島原地区2】 '!I81,-2)</f>
        <v>0</v>
      </c>
      <c r="I80" s="23">
        <f>ROUND('別表4【県央・島原地区2】 '!J81,-2)</f>
        <v>0</v>
      </c>
      <c r="J80" s="23">
        <f>ROUND('別表4【県央・島原地区2】 '!K81,-2)</f>
        <v>0</v>
      </c>
      <c r="K80" s="24">
        <f t="shared" si="3"/>
        <v>8300</v>
      </c>
      <c r="L80" s="1" t="s">
        <v>23</v>
      </c>
    </row>
    <row r="81" spans="1:14" x14ac:dyDescent="0.2">
      <c r="A81" s="184"/>
      <c r="B81" s="182"/>
      <c r="C81" s="22" t="s">
        <v>14</v>
      </c>
      <c r="D81" s="23">
        <f t="shared" si="18"/>
        <v>25</v>
      </c>
      <c r="E81" s="23">
        <f>'別表4【県央・島原地区2】 '!F82</f>
        <v>100</v>
      </c>
      <c r="F81" s="23">
        <f>ROUND('別表4【県央・島原地区2】 '!G82,-2)</f>
        <v>10100</v>
      </c>
      <c r="G81" s="23">
        <f>ROUND('別表4【県央・島原地区2】 '!H82,-2)</f>
        <v>0</v>
      </c>
      <c r="H81" s="23">
        <f>ROUND('別表4【県央・島原地区2】 '!I82,-2)</f>
        <v>0</v>
      </c>
      <c r="I81" s="23">
        <f>ROUND('別表4【県央・島原地区2】 '!J82,-2)</f>
        <v>0</v>
      </c>
      <c r="J81" s="23">
        <f>ROUND('別表4【県央・島原地区2】 '!K82,-2)</f>
        <v>0</v>
      </c>
      <c r="K81" s="24">
        <f t="shared" si="3"/>
        <v>10100</v>
      </c>
      <c r="L81" s="1" t="s">
        <v>23</v>
      </c>
    </row>
    <row r="82" spans="1:14" x14ac:dyDescent="0.2">
      <c r="A82" s="184"/>
      <c r="B82" s="182"/>
      <c r="C82" s="22" t="s">
        <v>15</v>
      </c>
      <c r="D82" s="23">
        <f t="shared" si="18"/>
        <v>25</v>
      </c>
      <c r="E82" s="23">
        <f>'別表4【県央・島原地区2】 '!F83</f>
        <v>100</v>
      </c>
      <c r="F82" s="23">
        <f>ROUND('別表4【県央・島原地区2】 '!G83,-2)</f>
        <v>8000</v>
      </c>
      <c r="G82" s="23">
        <f>ROUND('別表4【県央・島原地区2】 '!H83,-2)</f>
        <v>0</v>
      </c>
      <c r="H82" s="23">
        <f>ROUND('別表4【県央・島原地区2】 '!I83,-2)</f>
        <v>0</v>
      </c>
      <c r="I82" s="23">
        <f>ROUND('別表4【県央・島原地区2】 '!J83,-2)</f>
        <v>0</v>
      </c>
      <c r="J82" s="23">
        <f>ROUND('別表4【県央・島原地区2】 '!K83,-2)</f>
        <v>0</v>
      </c>
      <c r="K82" s="24">
        <f t="shared" ref="K82:K112" si="19">SUM(F82:J82)</f>
        <v>8000</v>
      </c>
      <c r="L82" s="1" t="s">
        <v>23</v>
      </c>
    </row>
    <row r="83" spans="1:14" x14ac:dyDescent="0.2">
      <c r="A83" s="184"/>
      <c r="B83" s="182"/>
      <c r="C83" s="22" t="s">
        <v>16</v>
      </c>
      <c r="D83" s="23">
        <f t="shared" si="18"/>
        <v>25</v>
      </c>
      <c r="E83" s="23">
        <f>'別表4【県央・島原地区2】 '!F84</f>
        <v>100</v>
      </c>
      <c r="F83" s="23">
        <f>ROUND('別表4【県央・島原地区2】 '!G84,-2)</f>
        <v>4200</v>
      </c>
      <c r="G83" s="23">
        <f>ROUND('別表4【県央・島原地区2】 '!H84,-2)</f>
        <v>0</v>
      </c>
      <c r="H83" s="23">
        <f>ROUND('別表4【県央・島原地区2】 '!I84,-2)</f>
        <v>0</v>
      </c>
      <c r="I83" s="23">
        <f>ROUND('別表4【県央・島原地区2】 '!J84,-2)</f>
        <v>0</v>
      </c>
      <c r="J83" s="23">
        <f>ROUND('別表4【県央・島原地区2】 '!K84,-2)</f>
        <v>0</v>
      </c>
      <c r="K83" s="24">
        <f t="shared" si="19"/>
        <v>4200</v>
      </c>
    </row>
    <row r="84" spans="1:14" x14ac:dyDescent="0.2">
      <c r="A84" s="184"/>
      <c r="B84" s="182"/>
      <c r="C84" s="22" t="s">
        <v>17</v>
      </c>
      <c r="D84" s="23">
        <f t="shared" si="18"/>
        <v>25</v>
      </c>
      <c r="E84" s="23">
        <f>'別表4【県央・島原地区2】 '!F85</f>
        <v>100</v>
      </c>
      <c r="F84" s="23">
        <f>ROUND('別表4【県央・島原地区2】 '!G85,-2)</f>
        <v>3400</v>
      </c>
      <c r="G84" s="23">
        <f>ROUND('別表4【県央・島原地区2】 '!H85,-2)</f>
        <v>0</v>
      </c>
      <c r="H84" s="23">
        <f>ROUND('別表4【県央・島原地区2】 '!I85,-2)</f>
        <v>0</v>
      </c>
      <c r="I84" s="23">
        <f>ROUND('別表4【県央・島原地区2】 '!J85,-2)</f>
        <v>0</v>
      </c>
      <c r="J84" s="23">
        <f>ROUND('別表4【県央・島原地区2】 '!K85,-2)</f>
        <v>0</v>
      </c>
      <c r="K84" s="24">
        <f t="shared" si="19"/>
        <v>3400</v>
      </c>
    </row>
    <row r="85" spans="1:14" x14ac:dyDescent="0.2">
      <c r="A85" s="184"/>
      <c r="B85" s="182"/>
      <c r="C85" s="22" t="s">
        <v>18</v>
      </c>
      <c r="D85" s="23">
        <f t="shared" si="18"/>
        <v>25</v>
      </c>
      <c r="E85" s="23">
        <f>'別表4【県央・島原地区2】 '!F86</f>
        <v>100</v>
      </c>
      <c r="F85" s="23">
        <f>ROUND('別表4【県央・島原地区2】 '!G86,-2)</f>
        <v>4100</v>
      </c>
      <c r="G85" s="23">
        <f>ROUND('別表4【県央・島原地区2】 '!H86,-2)</f>
        <v>0</v>
      </c>
      <c r="H85" s="23">
        <f>ROUND('別表4【県央・島原地区2】 '!I86,-2)</f>
        <v>0</v>
      </c>
      <c r="I85" s="23">
        <f>ROUND('別表4【県央・島原地区2】 '!J86,-2)</f>
        <v>0</v>
      </c>
      <c r="J85" s="23">
        <f>ROUND('別表4【県央・島原地区2】 '!K86,-2)</f>
        <v>0</v>
      </c>
      <c r="K85" s="24">
        <f t="shared" si="19"/>
        <v>4100</v>
      </c>
    </row>
    <row r="86" spans="1:14" x14ac:dyDescent="0.2">
      <c r="A86" s="184"/>
      <c r="B86" s="182"/>
      <c r="C86" s="22" t="s">
        <v>19</v>
      </c>
      <c r="D86" s="23">
        <f t="shared" si="18"/>
        <v>25</v>
      </c>
      <c r="E86" s="23">
        <f>'別表4【県央・島原地区2】 '!F87</f>
        <v>100</v>
      </c>
      <c r="F86" s="23">
        <f>ROUND('別表4【県央・島原地区2】 '!G87,-2)</f>
        <v>5000</v>
      </c>
      <c r="G86" s="23">
        <f>ROUND('別表4【県央・島原地区2】 '!H87,-2)</f>
        <v>0</v>
      </c>
      <c r="H86" s="23">
        <f>ROUND('別表4【県央・島原地区2】 '!I87,-2)</f>
        <v>0</v>
      </c>
      <c r="I86" s="23">
        <f>ROUND('別表4【県央・島原地区2】 '!J87,-2)</f>
        <v>0</v>
      </c>
      <c r="J86" s="23">
        <f>ROUND('別表4【県央・島原地区2】 '!K87,-2)</f>
        <v>0</v>
      </c>
      <c r="K86" s="24">
        <f t="shared" si="19"/>
        <v>5000</v>
      </c>
    </row>
    <row r="87" spans="1:14" x14ac:dyDescent="0.2">
      <c r="A87" s="184"/>
      <c r="B87" s="182"/>
      <c r="C87" s="22" t="s">
        <v>20</v>
      </c>
      <c r="D87" s="23">
        <f t="shared" si="18"/>
        <v>25</v>
      </c>
      <c r="E87" s="23">
        <f>'別表4【県央・島原地区2】 '!F88</f>
        <v>100</v>
      </c>
      <c r="F87" s="23">
        <f>ROUND('別表4【県央・島原地区2】 '!G88,-2)</f>
        <v>4900</v>
      </c>
      <c r="G87" s="23">
        <f>ROUND('別表4【県央・島原地区2】 '!H88,-2)</f>
        <v>0</v>
      </c>
      <c r="H87" s="23">
        <f>ROUND('別表4【県央・島原地区2】 '!I88,-2)</f>
        <v>0</v>
      </c>
      <c r="I87" s="23">
        <f>ROUND('別表4【県央・島原地区2】 '!J88,-2)</f>
        <v>0</v>
      </c>
      <c r="J87" s="23">
        <f>ROUND('別表4【県央・島原地区2】 '!K88,-2)</f>
        <v>0</v>
      </c>
      <c r="K87" s="24">
        <f t="shared" si="19"/>
        <v>4900</v>
      </c>
      <c r="M87" s="1" t="s">
        <v>361</v>
      </c>
      <c r="N87" s="1" t="s">
        <v>365</v>
      </c>
    </row>
    <row r="88" spans="1:14" ht="13.2" thickBot="1" x14ac:dyDescent="0.25">
      <c r="A88" s="184"/>
      <c r="B88" s="182"/>
      <c r="C88" s="22" t="s">
        <v>21</v>
      </c>
      <c r="D88" s="23">
        <f t="shared" si="18"/>
        <v>25</v>
      </c>
      <c r="E88" s="23">
        <f>'別表4【県央・島原地区2】 '!F89</f>
        <v>100</v>
      </c>
      <c r="F88" s="23">
        <f>ROUND('別表4【県央・島原地区2】 '!G89,-2)</f>
        <v>3800</v>
      </c>
      <c r="G88" s="23">
        <f>ROUND('別表4【県央・島原地区2】 '!H89,-2)</f>
        <v>0</v>
      </c>
      <c r="H88" s="23">
        <f>ROUND('別表4【県央・島原地区2】 '!I89,-2)</f>
        <v>0</v>
      </c>
      <c r="I88" s="23">
        <f>ROUND('別表4【県央・島原地区2】 '!J89,-2)</f>
        <v>0</v>
      </c>
      <c r="J88" s="23">
        <f>ROUND('別表4【県央・島原地区2】 '!K89,-2)</f>
        <v>0</v>
      </c>
      <c r="K88" s="24">
        <f t="shared" si="19"/>
        <v>3800</v>
      </c>
      <c r="M88" s="21">
        <f t="shared" ref="M88" si="20">D77</f>
        <v>25</v>
      </c>
      <c r="N88" s="21">
        <f t="shared" ref="N88" si="21">SUM(K77:K88)</f>
        <v>62300</v>
      </c>
    </row>
    <row r="89" spans="1:14" ht="12.6" customHeight="1" x14ac:dyDescent="0.2">
      <c r="A89" s="183">
        <v>8</v>
      </c>
      <c r="B89" s="181" t="s">
        <v>42</v>
      </c>
      <c r="C89" s="18" t="s">
        <v>41</v>
      </c>
      <c r="D89" s="19">
        <f>'別表4【県央・島原地区2】 '!D101</f>
        <v>86</v>
      </c>
      <c r="E89" s="19">
        <f>'別表4【県央・島原地区2】 '!F90</f>
        <v>100</v>
      </c>
      <c r="F89" s="19">
        <f>ROUND('別表4【県央・島原地区2】 '!G90,-2)</f>
        <v>12100</v>
      </c>
      <c r="G89" s="19">
        <f>ROUND('別表4【県央・島原地区2】 '!H90,-2)</f>
        <v>0</v>
      </c>
      <c r="H89" s="19">
        <f>ROUND('別表4【県央・島原地区2】 '!I90,-2)</f>
        <v>0</v>
      </c>
      <c r="I89" s="19">
        <f>ROUND('別表4【県央・島原地区2】 '!J90,-2)</f>
        <v>0</v>
      </c>
      <c r="J89" s="19">
        <f>ROUND('別表4【県央・島原地区2】 '!K90,-2)</f>
        <v>0</v>
      </c>
      <c r="K89" s="20">
        <f t="shared" si="19"/>
        <v>12100</v>
      </c>
      <c r="N89" s="21"/>
    </row>
    <row r="90" spans="1:14" x14ac:dyDescent="0.2">
      <c r="A90" s="184"/>
      <c r="B90" s="182"/>
      <c r="C90" s="22" t="s">
        <v>40</v>
      </c>
      <c r="D90" s="23">
        <f t="shared" ref="D90:D100" si="22">D89</f>
        <v>86</v>
      </c>
      <c r="E90" s="23">
        <f>'別表4【県央・島原地区2】 '!F91</f>
        <v>100</v>
      </c>
      <c r="F90" s="23">
        <f>ROUND('別表4【県央・島原地区2】 '!G91,-2)</f>
        <v>14800</v>
      </c>
      <c r="G90" s="23">
        <f>ROUND('別表4【県央・島原地区2】 '!H91,-2)</f>
        <v>0</v>
      </c>
      <c r="H90" s="23">
        <f>ROUND('別表4【県央・島原地区2】 '!I91,-2)</f>
        <v>0</v>
      </c>
      <c r="I90" s="23">
        <f>ROUND('別表4【県央・島原地区2】 '!J91,-2)</f>
        <v>0</v>
      </c>
      <c r="J90" s="23">
        <f>ROUND('別表4【県央・島原地区2】 '!K91,-2)</f>
        <v>0</v>
      </c>
      <c r="K90" s="24">
        <f t="shared" si="19"/>
        <v>14800</v>
      </c>
    </row>
    <row r="91" spans="1:14" x14ac:dyDescent="0.2">
      <c r="A91" s="184"/>
      <c r="B91" s="182"/>
      <c r="C91" s="22" t="s">
        <v>12</v>
      </c>
      <c r="D91" s="23">
        <f t="shared" si="22"/>
        <v>86</v>
      </c>
      <c r="E91" s="23">
        <f>'別表4【県央・島原地区2】 '!F92</f>
        <v>100</v>
      </c>
      <c r="F91" s="23">
        <f>ROUND('別表4【県央・島原地区2】 '!G92,-2)</f>
        <v>18500</v>
      </c>
      <c r="G91" s="23">
        <f>ROUND('別表4【県央・島原地区2】 '!H92,-2)</f>
        <v>0</v>
      </c>
      <c r="H91" s="23">
        <f>ROUND('別表4【県央・島原地区2】 '!I92,-2)</f>
        <v>0</v>
      </c>
      <c r="I91" s="23">
        <f>ROUND('別表4【県央・島原地区2】 '!J92,-2)</f>
        <v>0</v>
      </c>
      <c r="J91" s="23">
        <f>ROUND('別表4【県央・島原地区2】 '!K92,-2)</f>
        <v>0</v>
      </c>
      <c r="K91" s="24">
        <f t="shared" si="19"/>
        <v>18500</v>
      </c>
    </row>
    <row r="92" spans="1:14" x14ac:dyDescent="0.2">
      <c r="A92" s="184"/>
      <c r="B92" s="182"/>
      <c r="C92" s="22" t="s">
        <v>13</v>
      </c>
      <c r="D92" s="23">
        <f t="shared" si="22"/>
        <v>86</v>
      </c>
      <c r="E92" s="23">
        <f>'別表4【県央・島原地区2】 '!F93</f>
        <v>100</v>
      </c>
      <c r="F92" s="23">
        <f>ROUND('別表4【県央・島原地区2】 '!G93,-2)</f>
        <v>26900</v>
      </c>
      <c r="G92" s="23">
        <f>ROUND('別表4【県央・島原地区2】 '!H93,-2)</f>
        <v>0</v>
      </c>
      <c r="H92" s="23">
        <f>ROUND('別表4【県央・島原地区2】 '!I93,-2)</f>
        <v>0</v>
      </c>
      <c r="I92" s="23">
        <f>ROUND('別表4【県央・島原地区2】 '!J93,-2)</f>
        <v>0</v>
      </c>
      <c r="J92" s="23">
        <f>ROUND('別表4【県央・島原地区2】 '!K93,-2)</f>
        <v>0</v>
      </c>
      <c r="K92" s="24">
        <f t="shared" si="19"/>
        <v>26900</v>
      </c>
      <c r="L92" s="1" t="s">
        <v>23</v>
      </c>
    </row>
    <row r="93" spans="1:14" x14ac:dyDescent="0.2">
      <c r="A93" s="184"/>
      <c r="B93" s="182"/>
      <c r="C93" s="22" t="s">
        <v>14</v>
      </c>
      <c r="D93" s="23">
        <f t="shared" si="22"/>
        <v>86</v>
      </c>
      <c r="E93" s="23">
        <f>'別表4【県央・島原地区2】 '!F94</f>
        <v>100</v>
      </c>
      <c r="F93" s="23">
        <f>ROUND('別表4【県央・島原地区2】 '!G94,-2)</f>
        <v>26900</v>
      </c>
      <c r="G93" s="23">
        <f>ROUND('別表4【県央・島原地区2】 '!H94,-2)</f>
        <v>0</v>
      </c>
      <c r="H93" s="23">
        <f>ROUND('別表4【県央・島原地区2】 '!I94,-2)</f>
        <v>0</v>
      </c>
      <c r="I93" s="23">
        <f>ROUND('別表4【県央・島原地区2】 '!J94,-2)</f>
        <v>0</v>
      </c>
      <c r="J93" s="23">
        <f>ROUND('別表4【県央・島原地区2】 '!K94,-2)</f>
        <v>0</v>
      </c>
      <c r="K93" s="24">
        <f t="shared" si="19"/>
        <v>26900</v>
      </c>
      <c r="L93" s="1" t="s">
        <v>23</v>
      </c>
    </row>
    <row r="94" spans="1:14" x14ac:dyDescent="0.2">
      <c r="A94" s="184"/>
      <c r="B94" s="182"/>
      <c r="C94" s="22" t="s">
        <v>15</v>
      </c>
      <c r="D94" s="23">
        <f t="shared" si="22"/>
        <v>86</v>
      </c>
      <c r="E94" s="23">
        <f>'別表4【県央・島原地区2】 '!F95</f>
        <v>100</v>
      </c>
      <c r="F94" s="23">
        <f>ROUND('別表4【県央・島原地区2】 '!G95,-2)</f>
        <v>26200</v>
      </c>
      <c r="G94" s="23">
        <f>ROUND('別表4【県央・島原地区2】 '!H95,-2)</f>
        <v>0</v>
      </c>
      <c r="H94" s="23">
        <f>ROUND('別表4【県央・島原地区2】 '!I95,-2)</f>
        <v>0</v>
      </c>
      <c r="I94" s="23">
        <f>ROUND('別表4【県央・島原地区2】 '!J95,-2)</f>
        <v>0</v>
      </c>
      <c r="J94" s="23">
        <f>ROUND('別表4【県央・島原地区2】 '!K95,-2)</f>
        <v>0</v>
      </c>
      <c r="K94" s="24">
        <f t="shared" si="19"/>
        <v>26200</v>
      </c>
      <c r="L94" s="1" t="s">
        <v>23</v>
      </c>
    </row>
    <row r="95" spans="1:14" x14ac:dyDescent="0.2">
      <c r="A95" s="184"/>
      <c r="B95" s="182"/>
      <c r="C95" s="22" t="s">
        <v>16</v>
      </c>
      <c r="D95" s="23">
        <f t="shared" si="22"/>
        <v>86</v>
      </c>
      <c r="E95" s="23">
        <f>'別表4【県央・島原地区2】 '!F96</f>
        <v>100</v>
      </c>
      <c r="F95" s="23">
        <f>ROUND('別表4【県央・島原地区2】 '!G96,-2)</f>
        <v>14600</v>
      </c>
      <c r="G95" s="23">
        <f>ROUND('別表4【県央・島原地区2】 '!H96,-2)</f>
        <v>0</v>
      </c>
      <c r="H95" s="23">
        <f>ROUND('別表4【県央・島原地区2】 '!I96,-2)</f>
        <v>0</v>
      </c>
      <c r="I95" s="23">
        <f>ROUND('別表4【県央・島原地区2】 '!J96,-2)</f>
        <v>0</v>
      </c>
      <c r="J95" s="23">
        <f>ROUND('別表4【県央・島原地区2】 '!K96,-2)</f>
        <v>0</v>
      </c>
      <c r="K95" s="24">
        <f t="shared" si="19"/>
        <v>14600</v>
      </c>
    </row>
    <row r="96" spans="1:14" x14ac:dyDescent="0.2">
      <c r="A96" s="184"/>
      <c r="B96" s="182"/>
      <c r="C96" s="22" t="s">
        <v>17</v>
      </c>
      <c r="D96" s="23">
        <f t="shared" si="22"/>
        <v>86</v>
      </c>
      <c r="E96" s="23">
        <f>'別表4【県央・島原地区2】 '!F97</f>
        <v>100</v>
      </c>
      <c r="F96" s="23">
        <f>ROUND('別表4【県央・島原地区2】 '!G97,-2)</f>
        <v>11000</v>
      </c>
      <c r="G96" s="23">
        <f>ROUND('別表4【県央・島原地区2】 '!H97,-2)</f>
        <v>0</v>
      </c>
      <c r="H96" s="23">
        <f>ROUND('別表4【県央・島原地区2】 '!I97,-2)</f>
        <v>0</v>
      </c>
      <c r="I96" s="23">
        <f>ROUND('別表4【県央・島原地区2】 '!J97,-2)</f>
        <v>0</v>
      </c>
      <c r="J96" s="23">
        <f>ROUND('別表4【県央・島原地区2】 '!K97,-2)</f>
        <v>0</v>
      </c>
      <c r="K96" s="24">
        <f t="shared" si="19"/>
        <v>11000</v>
      </c>
    </row>
    <row r="97" spans="1:14" x14ac:dyDescent="0.2">
      <c r="A97" s="184"/>
      <c r="B97" s="182"/>
      <c r="C97" s="22" t="s">
        <v>18</v>
      </c>
      <c r="D97" s="23">
        <f t="shared" si="22"/>
        <v>86</v>
      </c>
      <c r="E97" s="23">
        <f>'別表4【県央・島原地区2】 '!F98</f>
        <v>100</v>
      </c>
      <c r="F97" s="23">
        <f>ROUND('別表4【県央・島原地区2】 '!G98,-2)</f>
        <v>27400</v>
      </c>
      <c r="G97" s="23">
        <f>ROUND('別表4【県央・島原地区2】 '!H98,-2)</f>
        <v>0</v>
      </c>
      <c r="H97" s="23">
        <f>ROUND('別表4【県央・島原地区2】 '!I98,-2)</f>
        <v>0</v>
      </c>
      <c r="I97" s="23">
        <f>ROUND('別表4【県央・島原地区2】 '!J98,-2)</f>
        <v>0</v>
      </c>
      <c r="J97" s="23">
        <f>ROUND('別表4【県央・島原地区2】 '!K98,-2)</f>
        <v>0</v>
      </c>
      <c r="K97" s="24">
        <f t="shared" si="19"/>
        <v>27400</v>
      </c>
    </row>
    <row r="98" spans="1:14" x14ac:dyDescent="0.2">
      <c r="A98" s="184"/>
      <c r="B98" s="182"/>
      <c r="C98" s="22" t="s">
        <v>19</v>
      </c>
      <c r="D98" s="23">
        <f t="shared" si="22"/>
        <v>86</v>
      </c>
      <c r="E98" s="23">
        <f>'別表4【県央・島原地区2】 '!F99</f>
        <v>100</v>
      </c>
      <c r="F98" s="23">
        <f>ROUND('別表4【県央・島原地区2】 '!G99,-2)</f>
        <v>30800</v>
      </c>
      <c r="G98" s="23">
        <f>ROUND('別表4【県央・島原地区2】 '!H99,-2)</f>
        <v>0</v>
      </c>
      <c r="H98" s="23">
        <f>ROUND('別表4【県央・島原地区2】 '!I99,-2)</f>
        <v>0</v>
      </c>
      <c r="I98" s="23">
        <f>ROUND('別表4【県央・島原地区2】 '!J99,-2)</f>
        <v>0</v>
      </c>
      <c r="J98" s="23">
        <f>ROUND('別表4【県央・島原地区2】 '!K99,-2)</f>
        <v>0</v>
      </c>
      <c r="K98" s="24">
        <f t="shared" si="19"/>
        <v>30800</v>
      </c>
    </row>
    <row r="99" spans="1:14" x14ac:dyDescent="0.2">
      <c r="A99" s="184"/>
      <c r="B99" s="182"/>
      <c r="C99" s="22" t="s">
        <v>20</v>
      </c>
      <c r="D99" s="23">
        <f t="shared" si="22"/>
        <v>86</v>
      </c>
      <c r="E99" s="23">
        <f>'別表4【県央・島原地区2】 '!F100</f>
        <v>100</v>
      </c>
      <c r="F99" s="23">
        <f>ROUND('別表4【県央・島原地区2】 '!G100,-2)</f>
        <v>29600</v>
      </c>
      <c r="G99" s="23">
        <f>ROUND('別表4【県央・島原地区2】 '!H100,-2)</f>
        <v>0</v>
      </c>
      <c r="H99" s="23">
        <f>ROUND('別表4【県央・島原地区2】 '!I100,-2)</f>
        <v>0</v>
      </c>
      <c r="I99" s="23">
        <f>ROUND('別表4【県央・島原地区2】 '!J100,-2)</f>
        <v>0</v>
      </c>
      <c r="J99" s="23">
        <f>ROUND('別表4【県央・島原地区2】 '!K100,-2)</f>
        <v>0</v>
      </c>
      <c r="K99" s="24">
        <f t="shared" si="19"/>
        <v>29600</v>
      </c>
      <c r="M99" s="1" t="s">
        <v>361</v>
      </c>
      <c r="N99" s="1" t="s">
        <v>365</v>
      </c>
    </row>
    <row r="100" spans="1:14" ht="13.2" thickBot="1" x14ac:dyDescent="0.25">
      <c r="A100" s="184"/>
      <c r="B100" s="186"/>
      <c r="C100" s="22" t="s">
        <v>21</v>
      </c>
      <c r="D100" s="23">
        <f t="shared" si="22"/>
        <v>86</v>
      </c>
      <c r="E100" s="23">
        <f>'別表4【県央・島原地区2】 '!F101</f>
        <v>100</v>
      </c>
      <c r="F100" s="23">
        <f>ROUND('別表4【県央・島原地区2】 '!G101,-2)</f>
        <v>20400</v>
      </c>
      <c r="G100" s="23">
        <f>ROUND('別表4【県央・島原地区2】 '!H101,-2)</f>
        <v>0</v>
      </c>
      <c r="H100" s="23">
        <f>ROUND('別表4【県央・島原地区2】 '!I101,-2)</f>
        <v>0</v>
      </c>
      <c r="I100" s="23">
        <f>ROUND('別表4【県央・島原地区2】 '!J101,-2)</f>
        <v>0</v>
      </c>
      <c r="J100" s="23">
        <f>ROUND('別表4【県央・島原地区2】 '!K101,-2)</f>
        <v>0</v>
      </c>
      <c r="K100" s="24">
        <f t="shared" si="19"/>
        <v>20400</v>
      </c>
      <c r="M100" s="21">
        <f t="shared" ref="M100" si="23">D89</f>
        <v>86</v>
      </c>
      <c r="N100" s="21">
        <f t="shared" ref="N100" si="24">SUM(K89:K100)</f>
        <v>259200</v>
      </c>
    </row>
    <row r="101" spans="1:14" ht="12.6" customHeight="1" x14ac:dyDescent="0.2">
      <c r="A101" s="183">
        <v>9</v>
      </c>
      <c r="B101" s="181" t="s">
        <v>355</v>
      </c>
      <c r="C101" s="18" t="s">
        <v>41</v>
      </c>
      <c r="D101" s="19">
        <f>'別表4【県央・島原地区2】 '!D113</f>
        <v>300</v>
      </c>
      <c r="E101" s="19">
        <f>'別表4【県央・島原地区2】 '!F102</f>
        <v>100</v>
      </c>
      <c r="F101" s="19">
        <f>ROUND('別表4【県央・島原地区2】 '!G102,-2)</f>
        <v>57700</v>
      </c>
      <c r="G101" s="19">
        <f>ROUND('別表4【県央・島原地区2】 '!H102,-2)</f>
        <v>0</v>
      </c>
      <c r="H101" s="19">
        <f>ROUND('別表4【県央・島原地区2】 '!I102,-2)</f>
        <v>0</v>
      </c>
      <c r="I101" s="19">
        <f>ROUND('別表4【県央・島原地区2】 '!J102,-2)</f>
        <v>0</v>
      </c>
      <c r="J101" s="19">
        <f>ROUND('別表4【県央・島原地区2】 '!K102,-2)</f>
        <v>0</v>
      </c>
      <c r="K101" s="20">
        <f t="shared" si="19"/>
        <v>57700</v>
      </c>
      <c r="N101" s="21"/>
    </row>
    <row r="102" spans="1:14" x14ac:dyDescent="0.2">
      <c r="A102" s="184"/>
      <c r="B102" s="182"/>
      <c r="C102" s="22" t="s">
        <v>40</v>
      </c>
      <c r="D102" s="23">
        <f t="shared" ref="D102:D112" si="25">D101</f>
        <v>300</v>
      </c>
      <c r="E102" s="23">
        <f>'別表4【県央・島原地区2】 '!F103</f>
        <v>100</v>
      </c>
      <c r="F102" s="23">
        <f>ROUND('別表4【県央・島原地区2】 '!G103,-2)</f>
        <v>62900</v>
      </c>
      <c r="G102" s="23">
        <f>ROUND('別表4【県央・島原地区2】 '!H103,-2)</f>
        <v>0</v>
      </c>
      <c r="H102" s="23">
        <f>ROUND('別表4【県央・島原地区2】 '!I103,-2)</f>
        <v>0</v>
      </c>
      <c r="I102" s="23">
        <f>ROUND('別表4【県央・島原地区2】 '!J103,-2)</f>
        <v>0</v>
      </c>
      <c r="J102" s="23">
        <f>ROUND('別表4【県央・島原地区2】 '!K103,-2)</f>
        <v>0</v>
      </c>
      <c r="K102" s="24">
        <f t="shared" si="19"/>
        <v>62900</v>
      </c>
    </row>
    <row r="103" spans="1:14" x14ac:dyDescent="0.2">
      <c r="A103" s="184"/>
      <c r="B103" s="182"/>
      <c r="C103" s="22" t="s">
        <v>12</v>
      </c>
      <c r="D103" s="23">
        <f t="shared" si="25"/>
        <v>300</v>
      </c>
      <c r="E103" s="23">
        <f>'別表4【県央・島原地区2】 '!F104</f>
        <v>100</v>
      </c>
      <c r="F103" s="23">
        <f>ROUND('別表4【県央・島原地区2】 '!G104,-2)</f>
        <v>91400</v>
      </c>
      <c r="G103" s="23">
        <f>ROUND('別表4【県央・島原地区2】 '!H104,-2)</f>
        <v>0</v>
      </c>
      <c r="H103" s="23">
        <f>ROUND('別表4【県央・島原地区2】 '!I104,-2)</f>
        <v>0</v>
      </c>
      <c r="I103" s="23">
        <f>ROUND('別表4【県央・島原地区2】 '!J104,-2)</f>
        <v>0</v>
      </c>
      <c r="J103" s="23">
        <f>ROUND('別表4【県央・島原地区2】 '!K104,-2)</f>
        <v>0</v>
      </c>
      <c r="K103" s="24">
        <f t="shared" si="19"/>
        <v>91400</v>
      </c>
    </row>
    <row r="104" spans="1:14" x14ac:dyDescent="0.2">
      <c r="A104" s="184"/>
      <c r="B104" s="182"/>
      <c r="C104" s="22" t="s">
        <v>13</v>
      </c>
      <c r="D104" s="23">
        <f t="shared" si="25"/>
        <v>300</v>
      </c>
      <c r="E104" s="23">
        <f>'別表4【県央・島原地区2】 '!F105</f>
        <v>100</v>
      </c>
      <c r="F104" s="23">
        <f>ROUND('別表4【県央・島原地区2】 '!G105,-2)</f>
        <v>121500</v>
      </c>
      <c r="G104" s="23">
        <f>ROUND('別表4【県央・島原地区2】 '!H105,-2)</f>
        <v>0</v>
      </c>
      <c r="H104" s="23">
        <f>ROUND('別表4【県央・島原地区2】 '!I105,-2)</f>
        <v>0</v>
      </c>
      <c r="I104" s="23">
        <f>ROUND('別表4【県央・島原地区2】 '!J105,-2)</f>
        <v>0</v>
      </c>
      <c r="J104" s="23">
        <f>ROUND('別表4【県央・島原地区2】 '!K105,-2)</f>
        <v>0</v>
      </c>
      <c r="K104" s="24">
        <f t="shared" si="19"/>
        <v>121500</v>
      </c>
      <c r="L104" s="1" t="s">
        <v>23</v>
      </c>
    </row>
    <row r="105" spans="1:14" x14ac:dyDescent="0.2">
      <c r="A105" s="184"/>
      <c r="B105" s="182"/>
      <c r="C105" s="22" t="s">
        <v>14</v>
      </c>
      <c r="D105" s="23">
        <f t="shared" si="25"/>
        <v>300</v>
      </c>
      <c r="E105" s="23">
        <f>'別表4【県央・島原地区2】 '!F106</f>
        <v>100</v>
      </c>
      <c r="F105" s="23">
        <f>ROUND('別表4【県央・島原地区2】 '!G106,-2)</f>
        <v>117700</v>
      </c>
      <c r="G105" s="23">
        <f>ROUND('別表4【県央・島原地区2】 '!H106,-2)</f>
        <v>0</v>
      </c>
      <c r="H105" s="23">
        <f>ROUND('別表4【県央・島原地区2】 '!I106,-2)</f>
        <v>0</v>
      </c>
      <c r="I105" s="23">
        <f>ROUND('別表4【県央・島原地区2】 '!J106,-2)</f>
        <v>0</v>
      </c>
      <c r="J105" s="23">
        <f>ROUND('別表4【県央・島原地区2】 '!K106,-2)</f>
        <v>0</v>
      </c>
      <c r="K105" s="24">
        <f t="shared" si="19"/>
        <v>117700</v>
      </c>
      <c r="L105" s="1" t="s">
        <v>23</v>
      </c>
    </row>
    <row r="106" spans="1:14" x14ac:dyDescent="0.2">
      <c r="A106" s="184"/>
      <c r="B106" s="182"/>
      <c r="C106" s="22" t="s">
        <v>15</v>
      </c>
      <c r="D106" s="23">
        <f t="shared" si="25"/>
        <v>300</v>
      </c>
      <c r="E106" s="23">
        <f>'別表4【県央・島原地区2】 '!F107</f>
        <v>100</v>
      </c>
      <c r="F106" s="23">
        <f>ROUND('別表4【県央・島原地区2】 '!G107,-2)</f>
        <v>107400</v>
      </c>
      <c r="G106" s="23">
        <f>ROUND('別表4【県央・島原地区2】 '!H107,-2)</f>
        <v>0</v>
      </c>
      <c r="H106" s="23">
        <f>ROUND('別表4【県央・島原地区2】 '!I107,-2)</f>
        <v>0</v>
      </c>
      <c r="I106" s="23">
        <f>ROUND('別表4【県央・島原地区2】 '!J107,-2)</f>
        <v>0</v>
      </c>
      <c r="J106" s="23">
        <f>ROUND('別表4【県央・島原地区2】 '!K107,-2)</f>
        <v>0</v>
      </c>
      <c r="K106" s="24">
        <f t="shared" si="19"/>
        <v>107400</v>
      </c>
      <c r="L106" s="1" t="s">
        <v>23</v>
      </c>
    </row>
    <row r="107" spans="1:14" x14ac:dyDescent="0.2">
      <c r="A107" s="184"/>
      <c r="B107" s="182"/>
      <c r="C107" s="22" t="s">
        <v>16</v>
      </c>
      <c r="D107" s="23">
        <f t="shared" si="25"/>
        <v>300</v>
      </c>
      <c r="E107" s="23">
        <f>'別表4【県央・島原地区2】 '!F108</f>
        <v>100</v>
      </c>
      <c r="F107" s="23">
        <f>ROUND('別表4【県央・島原地区2】 '!G108,-2)</f>
        <v>82800</v>
      </c>
      <c r="G107" s="23">
        <f>ROUND('別表4【県央・島原地区2】 '!H108,-2)</f>
        <v>0</v>
      </c>
      <c r="H107" s="23">
        <f>ROUND('別表4【県央・島原地区2】 '!I108,-2)</f>
        <v>0</v>
      </c>
      <c r="I107" s="23">
        <f>ROUND('別表4【県央・島原地区2】 '!J108,-2)</f>
        <v>0</v>
      </c>
      <c r="J107" s="23">
        <f>ROUND('別表4【県央・島原地区2】 '!K108,-2)</f>
        <v>0</v>
      </c>
      <c r="K107" s="24">
        <f t="shared" si="19"/>
        <v>82800</v>
      </c>
    </row>
    <row r="108" spans="1:14" x14ac:dyDescent="0.2">
      <c r="A108" s="184"/>
      <c r="B108" s="182"/>
      <c r="C108" s="22" t="s">
        <v>17</v>
      </c>
      <c r="D108" s="23">
        <f t="shared" si="25"/>
        <v>300</v>
      </c>
      <c r="E108" s="23">
        <f>'別表4【県央・島原地区2】 '!F109</f>
        <v>100</v>
      </c>
      <c r="F108" s="23">
        <f>ROUND('別表4【県央・島原地区2】 '!G109,-2)</f>
        <v>54200</v>
      </c>
      <c r="G108" s="23">
        <f>ROUND('別表4【県央・島原地区2】 '!H109,-2)</f>
        <v>0</v>
      </c>
      <c r="H108" s="23">
        <f>ROUND('別表4【県央・島原地区2】 '!I109,-2)</f>
        <v>0</v>
      </c>
      <c r="I108" s="23">
        <f>ROUND('別表4【県央・島原地区2】 '!J109,-2)</f>
        <v>0</v>
      </c>
      <c r="J108" s="23">
        <f>ROUND('別表4【県央・島原地区2】 '!K109,-2)</f>
        <v>0</v>
      </c>
      <c r="K108" s="24">
        <f t="shared" si="19"/>
        <v>54200</v>
      </c>
    </row>
    <row r="109" spans="1:14" x14ac:dyDescent="0.2">
      <c r="A109" s="184"/>
      <c r="B109" s="182"/>
      <c r="C109" s="22" t="s">
        <v>18</v>
      </c>
      <c r="D109" s="23">
        <f t="shared" si="25"/>
        <v>300</v>
      </c>
      <c r="E109" s="23">
        <f>'別表4【県央・島原地区2】 '!F110</f>
        <v>100</v>
      </c>
      <c r="F109" s="23">
        <f>ROUND('別表4【県央・島原地区2】 '!G110,-2)</f>
        <v>55100</v>
      </c>
      <c r="G109" s="23">
        <f>ROUND('別表4【県央・島原地区2】 '!H110,-2)</f>
        <v>0</v>
      </c>
      <c r="H109" s="23">
        <f>ROUND('別表4【県央・島原地区2】 '!I110,-2)</f>
        <v>0</v>
      </c>
      <c r="I109" s="23">
        <f>ROUND('別表4【県央・島原地区2】 '!J110,-2)</f>
        <v>0</v>
      </c>
      <c r="J109" s="23">
        <f>ROUND('別表4【県央・島原地区2】 '!K110,-2)</f>
        <v>0</v>
      </c>
      <c r="K109" s="24">
        <f t="shared" si="19"/>
        <v>55100</v>
      </c>
    </row>
    <row r="110" spans="1:14" x14ac:dyDescent="0.2">
      <c r="A110" s="184"/>
      <c r="B110" s="182"/>
      <c r="C110" s="22" t="s">
        <v>19</v>
      </c>
      <c r="D110" s="23">
        <f t="shared" si="25"/>
        <v>300</v>
      </c>
      <c r="E110" s="23">
        <f>'別表4【県央・島原地区2】 '!F111</f>
        <v>100</v>
      </c>
      <c r="F110" s="23">
        <f>ROUND('別表4【県央・島原地区2】 '!G111,-2)</f>
        <v>61900</v>
      </c>
      <c r="G110" s="23">
        <f>ROUND('別表4【県央・島原地区2】 '!H111,-2)</f>
        <v>0</v>
      </c>
      <c r="H110" s="23">
        <f>ROUND('別表4【県央・島原地区2】 '!I111,-2)</f>
        <v>0</v>
      </c>
      <c r="I110" s="23">
        <f>ROUND('別表4【県央・島原地区2】 '!J111,-2)</f>
        <v>0</v>
      </c>
      <c r="J110" s="23">
        <f>ROUND('別表4【県央・島原地区2】 '!K111,-2)</f>
        <v>0</v>
      </c>
      <c r="K110" s="24">
        <f t="shared" si="19"/>
        <v>61900</v>
      </c>
    </row>
    <row r="111" spans="1:14" x14ac:dyDescent="0.2">
      <c r="A111" s="184"/>
      <c r="B111" s="182"/>
      <c r="C111" s="22" t="s">
        <v>20</v>
      </c>
      <c r="D111" s="23">
        <f t="shared" si="25"/>
        <v>300</v>
      </c>
      <c r="E111" s="23">
        <f>'別表4【県央・島原地区2】 '!F112</f>
        <v>100</v>
      </c>
      <c r="F111" s="23">
        <f>ROUND('別表4【県央・島原地区2】 '!G112,-2)</f>
        <v>64500</v>
      </c>
      <c r="G111" s="23">
        <f>ROUND('別表4【県央・島原地区2】 '!H112,-2)</f>
        <v>0</v>
      </c>
      <c r="H111" s="23">
        <f>ROUND('別表4【県央・島原地区2】 '!I112,-2)</f>
        <v>0</v>
      </c>
      <c r="I111" s="23">
        <f>ROUND('別表4【県央・島原地区2】 '!J112,-2)</f>
        <v>0</v>
      </c>
      <c r="J111" s="23">
        <f>ROUND('別表4【県央・島原地区2】 '!K112,-2)</f>
        <v>0</v>
      </c>
      <c r="K111" s="24">
        <f t="shared" si="19"/>
        <v>64500</v>
      </c>
      <c r="M111" s="1" t="s">
        <v>361</v>
      </c>
      <c r="N111" s="1" t="s">
        <v>365</v>
      </c>
    </row>
    <row r="112" spans="1:14" ht="13.2" thickBot="1" x14ac:dyDescent="0.25">
      <c r="A112" s="185"/>
      <c r="B112" s="186"/>
      <c r="C112" s="25" t="s">
        <v>21</v>
      </c>
      <c r="D112" s="26">
        <f t="shared" si="25"/>
        <v>300</v>
      </c>
      <c r="E112" s="26">
        <f>'別表4【県央・島原地区2】 '!F113</f>
        <v>100</v>
      </c>
      <c r="F112" s="26">
        <f>ROUND('別表4【県央・島原地区2】 '!G113,-2)</f>
        <v>53600</v>
      </c>
      <c r="G112" s="26">
        <f>ROUND('別表4【県央・島原地区2】 '!H113,-2)</f>
        <v>0</v>
      </c>
      <c r="H112" s="26">
        <f>ROUND('別表4【県央・島原地区2】 '!I113,-2)</f>
        <v>0</v>
      </c>
      <c r="I112" s="26">
        <f>ROUND('別表4【県央・島原地区2】 '!J113,-2)</f>
        <v>0</v>
      </c>
      <c r="J112" s="26">
        <f>ROUND('別表4【県央・島原地区2】 '!K113,-2)</f>
        <v>0</v>
      </c>
      <c r="K112" s="27">
        <f t="shared" si="19"/>
        <v>53600</v>
      </c>
      <c r="M112" s="21">
        <f t="shared" ref="M112" si="26">D101</f>
        <v>300</v>
      </c>
      <c r="N112" s="21">
        <f t="shared" ref="N112" si="27">SUM(K101:K112)</f>
        <v>930700</v>
      </c>
    </row>
  </sheetData>
  <mergeCells count="23">
    <mergeCell ref="E3:E4"/>
    <mergeCell ref="F3:K3"/>
    <mergeCell ref="A17:A28"/>
    <mergeCell ref="B17:B28"/>
    <mergeCell ref="A29:A40"/>
    <mergeCell ref="B29:B40"/>
    <mergeCell ref="A5:A16"/>
    <mergeCell ref="B5:B16"/>
    <mergeCell ref="A3:B4"/>
    <mergeCell ref="C3:C4"/>
    <mergeCell ref="D3:D4"/>
    <mergeCell ref="A41:A52"/>
    <mergeCell ref="B41:B52"/>
    <mergeCell ref="A89:A100"/>
    <mergeCell ref="B89:B100"/>
    <mergeCell ref="A101:A112"/>
    <mergeCell ref="B101:B112"/>
    <mergeCell ref="A53:A64"/>
    <mergeCell ref="B53:B64"/>
    <mergeCell ref="A65:A76"/>
    <mergeCell ref="B65:B76"/>
    <mergeCell ref="A77:A88"/>
    <mergeCell ref="B77:B88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13"/>
  <sheetViews>
    <sheetView view="pageBreakPreview" zoomScale="70" zoomScaleNormal="200" zoomScaleSheetLayoutView="70" workbookViewId="0">
      <selection activeCell="I13" sqref="I13"/>
    </sheetView>
  </sheetViews>
  <sheetFormatPr defaultColWidth="9" defaultRowHeight="12.6" x14ac:dyDescent="0.2"/>
  <cols>
    <col min="1" max="1" width="3.6640625" style="1" customWidth="1"/>
    <col min="2" max="2" width="32" style="1" bestFit="1" customWidth="1"/>
    <col min="3" max="3" width="9.109375" style="1" customWidth="1"/>
    <col min="4" max="4" width="12.5546875" style="1" customWidth="1"/>
    <col min="5" max="5" width="10.6640625" style="1" customWidth="1"/>
    <col min="6" max="6" width="7.33203125" style="1" customWidth="1"/>
    <col min="7" max="8" width="6.8867187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3.8" x14ac:dyDescent="0.2">
      <c r="A1" s="13" t="s">
        <v>210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6.2" customHeight="1" x14ac:dyDescent="0.2">
      <c r="A2" s="13"/>
      <c r="B2" s="38" t="s">
        <v>288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60" customFormat="1" ht="41.25" customHeight="1" x14ac:dyDescent="0.2">
      <c r="A3" s="179" t="s">
        <v>84</v>
      </c>
      <c r="B3" s="180"/>
      <c r="C3" s="155" t="s">
        <v>9</v>
      </c>
      <c r="D3" s="156" t="s">
        <v>8</v>
      </c>
      <c r="E3" s="157" t="s">
        <v>221</v>
      </c>
      <c r="F3" s="157" t="s">
        <v>211</v>
      </c>
      <c r="G3" s="158" t="s">
        <v>212</v>
      </c>
      <c r="H3" s="157" t="s">
        <v>213</v>
      </c>
      <c r="I3" s="157" t="s">
        <v>214</v>
      </c>
      <c r="J3" s="157" t="s">
        <v>215</v>
      </c>
      <c r="K3" s="157" t="s">
        <v>216</v>
      </c>
      <c r="L3" s="159" t="s">
        <v>217</v>
      </c>
    </row>
    <row r="4" spans="1:12" ht="46.2" customHeight="1" x14ac:dyDescent="0.2">
      <c r="A4" s="44">
        <v>1</v>
      </c>
      <c r="B4" s="45" t="s">
        <v>148</v>
      </c>
      <c r="C4" s="110">
        <f>別表3【長崎地区1】!D5</f>
        <v>107</v>
      </c>
      <c r="D4" s="111">
        <f>別表3【長崎地区1】!N16</f>
        <v>118200</v>
      </c>
      <c r="E4" s="123">
        <v>350</v>
      </c>
      <c r="F4" s="46" t="s">
        <v>259</v>
      </c>
      <c r="G4" s="46" t="s">
        <v>37</v>
      </c>
      <c r="H4" s="46" t="s">
        <v>37</v>
      </c>
      <c r="I4" s="47" t="s">
        <v>48</v>
      </c>
      <c r="J4" s="47" t="s">
        <v>49</v>
      </c>
      <c r="K4" s="47" t="s">
        <v>6</v>
      </c>
      <c r="L4" s="48" t="s">
        <v>6</v>
      </c>
    </row>
    <row r="5" spans="1:12" ht="46.2" customHeight="1" x14ac:dyDescent="0.2">
      <c r="A5" s="44">
        <v>2</v>
      </c>
      <c r="B5" s="137" t="s">
        <v>300</v>
      </c>
      <c r="C5" s="110">
        <f>別表3【長崎地区1】!D17</f>
        <v>178</v>
      </c>
      <c r="D5" s="111">
        <f>別表3【長崎地区1】!N28</f>
        <v>327100</v>
      </c>
      <c r="E5" s="138">
        <v>500</v>
      </c>
      <c r="F5" s="139" t="s">
        <v>37</v>
      </c>
      <c r="G5" s="139" t="s">
        <v>37</v>
      </c>
      <c r="H5" s="139" t="s">
        <v>37</v>
      </c>
      <c r="I5" s="140" t="s">
        <v>33</v>
      </c>
      <c r="J5" s="140" t="s">
        <v>49</v>
      </c>
      <c r="K5" s="140" t="s">
        <v>6</v>
      </c>
      <c r="L5" s="141" t="s">
        <v>6</v>
      </c>
    </row>
    <row r="6" spans="1:12" ht="46.2" customHeight="1" x14ac:dyDescent="0.2">
      <c r="A6" s="44">
        <v>3</v>
      </c>
      <c r="B6" s="45" t="s">
        <v>160</v>
      </c>
      <c r="C6" s="110">
        <f>別表3【長崎地区1】!D29</f>
        <v>174</v>
      </c>
      <c r="D6" s="111">
        <f>別表3【長崎地区1】!N40</f>
        <v>321800</v>
      </c>
      <c r="E6" s="123">
        <v>950</v>
      </c>
      <c r="F6" s="46" t="s">
        <v>250</v>
      </c>
      <c r="G6" s="46" t="s">
        <v>5</v>
      </c>
      <c r="H6" s="46" t="s">
        <v>5</v>
      </c>
      <c r="I6" s="47" t="s">
        <v>48</v>
      </c>
      <c r="J6" s="47" t="s">
        <v>49</v>
      </c>
      <c r="K6" s="47" t="s">
        <v>6</v>
      </c>
      <c r="L6" s="48" t="s">
        <v>6</v>
      </c>
    </row>
    <row r="7" spans="1:12" ht="46.2" customHeight="1" x14ac:dyDescent="0.2">
      <c r="A7" s="44">
        <v>4</v>
      </c>
      <c r="B7" s="45" t="s">
        <v>257</v>
      </c>
      <c r="C7" s="110">
        <f>別表3【長崎地区1】!D41</f>
        <v>13</v>
      </c>
      <c r="D7" s="111">
        <f>別表3【長崎地区1】!N52</f>
        <v>16800</v>
      </c>
      <c r="E7" s="123">
        <v>200</v>
      </c>
      <c r="F7" s="61" t="s">
        <v>259</v>
      </c>
      <c r="G7" s="46" t="s">
        <v>5</v>
      </c>
      <c r="H7" s="46" t="s">
        <v>5</v>
      </c>
      <c r="I7" s="47" t="s">
        <v>118</v>
      </c>
      <c r="J7" s="47" t="s">
        <v>45</v>
      </c>
      <c r="K7" s="47" t="s">
        <v>6</v>
      </c>
      <c r="L7" s="48" t="s">
        <v>6</v>
      </c>
    </row>
    <row r="8" spans="1:12" ht="46.2" customHeight="1" x14ac:dyDescent="0.2">
      <c r="A8" s="44">
        <v>5</v>
      </c>
      <c r="B8" s="50" t="s">
        <v>52</v>
      </c>
      <c r="C8" s="110">
        <f>別表3【長崎地区1】!D53</f>
        <v>45</v>
      </c>
      <c r="D8" s="111">
        <f>別表3【長崎地区1】!N64</f>
        <v>75800</v>
      </c>
      <c r="E8" s="124">
        <v>100</v>
      </c>
      <c r="F8" s="108" t="s">
        <v>261</v>
      </c>
      <c r="G8" s="51" t="s">
        <v>5</v>
      </c>
      <c r="H8" s="51" t="s">
        <v>5</v>
      </c>
      <c r="I8" s="50" t="s">
        <v>133</v>
      </c>
      <c r="J8" s="50" t="s">
        <v>47</v>
      </c>
      <c r="K8" s="50" t="s">
        <v>6</v>
      </c>
      <c r="L8" s="52" t="s">
        <v>6</v>
      </c>
    </row>
    <row r="9" spans="1:12" ht="46.2" customHeight="1" x14ac:dyDescent="0.2">
      <c r="A9" s="44">
        <v>6</v>
      </c>
      <c r="B9" s="55" t="s">
        <v>54</v>
      </c>
      <c r="C9" s="110">
        <f>別表3【長崎地区1】!D65</f>
        <v>122</v>
      </c>
      <c r="D9" s="111">
        <f>別表3【長崎地区1】!N76</f>
        <v>138000</v>
      </c>
      <c r="E9" s="126">
        <v>1228</v>
      </c>
      <c r="F9" s="109" t="s">
        <v>262</v>
      </c>
      <c r="G9" s="56" t="s">
        <v>5</v>
      </c>
      <c r="H9" s="56" t="s">
        <v>5</v>
      </c>
      <c r="I9" s="57" t="s">
        <v>48</v>
      </c>
      <c r="J9" s="57" t="s">
        <v>49</v>
      </c>
      <c r="K9" s="57" t="s">
        <v>6</v>
      </c>
      <c r="L9" s="58" t="s">
        <v>6</v>
      </c>
    </row>
    <row r="10" spans="1:12" ht="46.2" customHeight="1" x14ac:dyDescent="0.2">
      <c r="A10" s="44">
        <v>7</v>
      </c>
      <c r="B10" s="50" t="s">
        <v>57</v>
      </c>
      <c r="C10" s="110">
        <f>別表3【長崎地区1】!D77</f>
        <v>133</v>
      </c>
      <c r="D10" s="111">
        <f>別表3【長崎地区1】!N88</f>
        <v>83900</v>
      </c>
      <c r="E10" s="123">
        <v>350</v>
      </c>
      <c r="F10" s="49" t="s">
        <v>5</v>
      </c>
      <c r="G10" s="46" t="s">
        <v>5</v>
      </c>
      <c r="H10" s="46" t="s">
        <v>5</v>
      </c>
      <c r="I10" s="47" t="s">
        <v>48</v>
      </c>
      <c r="J10" s="47" t="s">
        <v>49</v>
      </c>
      <c r="K10" s="47" t="s">
        <v>6</v>
      </c>
      <c r="L10" s="59" t="s">
        <v>6</v>
      </c>
    </row>
    <row r="11" spans="1:12" ht="46.2" customHeight="1" x14ac:dyDescent="0.2">
      <c r="A11" s="44">
        <v>8</v>
      </c>
      <c r="B11" s="45" t="s">
        <v>38</v>
      </c>
      <c r="C11" s="110">
        <f>別表3【長崎地区1】!D89</f>
        <v>256</v>
      </c>
      <c r="D11" s="111">
        <f>別表3【長崎地区1】!N100</f>
        <v>445300</v>
      </c>
      <c r="E11" s="123">
        <v>2155</v>
      </c>
      <c r="F11" s="46" t="s">
        <v>176</v>
      </c>
      <c r="G11" s="46" t="s">
        <v>5</v>
      </c>
      <c r="H11" s="46" t="s">
        <v>5</v>
      </c>
      <c r="I11" s="47" t="s">
        <v>138</v>
      </c>
      <c r="J11" s="47" t="s">
        <v>139</v>
      </c>
      <c r="K11" s="47" t="s">
        <v>6</v>
      </c>
      <c r="L11" s="48" t="s">
        <v>6</v>
      </c>
    </row>
    <row r="12" spans="1:12" ht="46.2" customHeight="1" x14ac:dyDescent="0.2">
      <c r="A12" s="44">
        <v>9</v>
      </c>
      <c r="B12" s="47" t="s">
        <v>191</v>
      </c>
      <c r="C12" s="112">
        <f>別表3【長崎地区1】!D101</f>
        <v>80</v>
      </c>
      <c r="D12" s="111">
        <f>別表3【長崎地区1】!N112</f>
        <v>123900</v>
      </c>
      <c r="E12" s="123">
        <v>250</v>
      </c>
      <c r="F12" s="61" t="s">
        <v>256</v>
      </c>
      <c r="G12" s="46" t="s">
        <v>5</v>
      </c>
      <c r="H12" s="46" t="s">
        <v>5</v>
      </c>
      <c r="I12" s="47" t="s">
        <v>193</v>
      </c>
      <c r="J12" s="47" t="s">
        <v>194</v>
      </c>
      <c r="K12" s="47" t="s">
        <v>6</v>
      </c>
      <c r="L12" s="48" t="s">
        <v>6</v>
      </c>
    </row>
    <row r="13" spans="1:12" ht="40.5" customHeight="1" x14ac:dyDescent="0.2">
      <c r="A13" s="62"/>
      <c r="B13" s="63" t="s">
        <v>91</v>
      </c>
      <c r="C13" s="113">
        <f>SUM(C4:C12)</f>
        <v>1108</v>
      </c>
      <c r="D13" s="113">
        <f>SUM(D4:D12)</f>
        <v>1650800</v>
      </c>
      <c r="E13" s="114"/>
      <c r="F13" s="37"/>
      <c r="G13" s="37"/>
      <c r="H13" s="37"/>
      <c r="I13" s="37"/>
      <c r="J13" s="37"/>
      <c r="K13" s="37"/>
      <c r="L13" s="37"/>
    </row>
  </sheetData>
  <mergeCells count="1">
    <mergeCell ref="A3:B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4" orientation="portrait" r:id="rId1"/>
  <headerFooter scaleWithDoc="0">
    <oddFooter>&amp;R&amp;A_&amp;P／&amp;N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D8E4-DFD7-489A-8107-422CDA485A5D}">
  <sheetPr>
    <tabColor rgb="FFFFFF00"/>
  </sheetPr>
  <dimension ref="A1:O113"/>
  <sheetViews>
    <sheetView view="pageBreakPreview" zoomScale="85" zoomScaleNormal="100" zoomScaleSheetLayoutView="85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6" width="9.33203125" style="1" bestFit="1" customWidth="1"/>
    <col min="7" max="11" width="8.6640625" style="1" customWidth="1"/>
    <col min="12" max="12" width="10.109375" style="1" bestFit="1" customWidth="1"/>
    <col min="13" max="13" width="5.6640625" style="1" bestFit="1" customWidth="1"/>
    <col min="14" max="14" width="9" style="1"/>
    <col min="15" max="15" width="11.6640625" style="1" bestFit="1" customWidth="1"/>
    <col min="16" max="16384" width="9" style="1"/>
  </cols>
  <sheetData>
    <row r="1" spans="1:15" ht="18" customHeight="1" x14ac:dyDescent="0.2">
      <c r="A1" s="13" t="s">
        <v>22</v>
      </c>
    </row>
    <row r="2" spans="1:15" x14ac:dyDescent="0.2">
      <c r="A2" s="1" t="s">
        <v>357</v>
      </c>
    </row>
    <row r="3" spans="1:15" ht="13.2" thickBot="1" x14ac:dyDescent="0.25">
      <c r="A3" s="1" t="s">
        <v>381</v>
      </c>
    </row>
    <row r="4" spans="1:15" ht="18" customHeight="1" x14ac:dyDescent="0.2">
      <c r="A4" s="202" t="s">
        <v>84</v>
      </c>
      <c r="B4" s="203"/>
      <c r="C4" s="206" t="s">
        <v>7</v>
      </c>
      <c r="D4" s="200" t="s">
        <v>173</v>
      </c>
      <c r="E4" s="200" t="s">
        <v>174</v>
      </c>
      <c r="F4" s="206" t="s">
        <v>320</v>
      </c>
      <c r="G4" s="187" t="s">
        <v>88</v>
      </c>
      <c r="H4" s="188"/>
      <c r="I4" s="188"/>
      <c r="J4" s="188"/>
      <c r="K4" s="188"/>
      <c r="L4" s="189"/>
    </row>
    <row r="5" spans="1:15" ht="38.4" thickBot="1" x14ac:dyDescent="0.25">
      <c r="A5" s="204"/>
      <c r="B5" s="205"/>
      <c r="C5" s="207"/>
      <c r="D5" s="201"/>
      <c r="E5" s="201"/>
      <c r="F5" s="207"/>
      <c r="G5" s="14" t="s">
        <v>219</v>
      </c>
      <c r="H5" s="15" t="s">
        <v>198</v>
      </c>
      <c r="I5" s="16" t="s">
        <v>199</v>
      </c>
      <c r="J5" s="16" t="s">
        <v>200</v>
      </c>
      <c r="K5" s="15" t="s">
        <v>201</v>
      </c>
      <c r="L5" s="17" t="s">
        <v>39</v>
      </c>
    </row>
    <row r="6" spans="1:15" ht="13.5" customHeight="1" x14ac:dyDescent="0.2">
      <c r="A6" s="183">
        <v>1</v>
      </c>
      <c r="B6" s="181" t="s">
        <v>153</v>
      </c>
      <c r="C6" s="18" t="s">
        <v>318</v>
      </c>
      <c r="D6" s="19">
        <v>38</v>
      </c>
      <c r="E6" s="19">
        <v>26</v>
      </c>
      <c r="F6" s="19">
        <v>100</v>
      </c>
      <c r="G6" s="19">
        <v>6357</v>
      </c>
      <c r="H6" s="19">
        <v>0</v>
      </c>
      <c r="I6" s="19">
        <v>0</v>
      </c>
      <c r="J6" s="19">
        <v>0</v>
      </c>
      <c r="K6" s="19">
        <v>0</v>
      </c>
      <c r="L6" s="20">
        <v>6357</v>
      </c>
      <c r="O6" s="21"/>
    </row>
    <row r="7" spans="1:15" x14ac:dyDescent="0.2">
      <c r="A7" s="184"/>
      <c r="B7" s="182"/>
      <c r="C7" s="22" t="s">
        <v>308</v>
      </c>
      <c r="D7" s="23">
        <v>38</v>
      </c>
      <c r="E7" s="23">
        <v>28</v>
      </c>
      <c r="F7" s="23">
        <v>100</v>
      </c>
      <c r="G7" s="23">
        <v>6497</v>
      </c>
      <c r="H7" s="23">
        <v>0</v>
      </c>
      <c r="I7" s="23">
        <v>0</v>
      </c>
      <c r="J7" s="23">
        <v>0</v>
      </c>
      <c r="K7" s="23">
        <v>0</v>
      </c>
      <c r="L7" s="24">
        <v>6497</v>
      </c>
    </row>
    <row r="8" spans="1:15" x14ac:dyDescent="0.2">
      <c r="A8" s="184"/>
      <c r="B8" s="182"/>
      <c r="C8" s="22" t="s">
        <v>309</v>
      </c>
      <c r="D8" s="23">
        <v>38</v>
      </c>
      <c r="E8" s="23">
        <v>29</v>
      </c>
      <c r="F8" s="23">
        <v>100</v>
      </c>
      <c r="G8" s="23">
        <v>7354</v>
      </c>
      <c r="H8" s="23">
        <v>0</v>
      </c>
      <c r="I8" s="23">
        <v>0</v>
      </c>
      <c r="J8" s="23">
        <v>0</v>
      </c>
      <c r="K8" s="23">
        <v>0</v>
      </c>
      <c r="L8" s="24">
        <v>7354</v>
      </c>
    </row>
    <row r="9" spans="1:15" x14ac:dyDescent="0.2">
      <c r="A9" s="184"/>
      <c r="B9" s="182"/>
      <c r="C9" s="22" t="s">
        <v>310</v>
      </c>
      <c r="D9" s="23">
        <v>38</v>
      </c>
      <c r="E9" s="23">
        <v>32</v>
      </c>
      <c r="F9" s="23">
        <v>100</v>
      </c>
      <c r="G9" s="23">
        <v>8515</v>
      </c>
      <c r="H9" s="23">
        <v>0</v>
      </c>
      <c r="I9" s="23">
        <v>0</v>
      </c>
      <c r="J9" s="23">
        <v>0</v>
      </c>
      <c r="K9" s="23">
        <v>0</v>
      </c>
      <c r="L9" s="24">
        <v>8515</v>
      </c>
      <c r="M9" s="1" t="s">
        <v>23</v>
      </c>
    </row>
    <row r="10" spans="1:15" x14ac:dyDescent="0.2">
      <c r="A10" s="184"/>
      <c r="B10" s="182"/>
      <c r="C10" s="22" t="s">
        <v>311</v>
      </c>
      <c r="D10" s="23">
        <v>38</v>
      </c>
      <c r="E10" s="23">
        <v>34</v>
      </c>
      <c r="F10" s="23">
        <v>100</v>
      </c>
      <c r="G10" s="23">
        <v>8577</v>
      </c>
      <c r="H10" s="23">
        <v>0</v>
      </c>
      <c r="I10" s="23">
        <v>0</v>
      </c>
      <c r="J10" s="23">
        <v>0</v>
      </c>
      <c r="K10" s="23">
        <v>0</v>
      </c>
      <c r="L10" s="24">
        <v>8577</v>
      </c>
      <c r="M10" s="1" t="s">
        <v>23</v>
      </c>
    </row>
    <row r="11" spans="1:15" x14ac:dyDescent="0.2">
      <c r="A11" s="184"/>
      <c r="B11" s="182"/>
      <c r="C11" s="22" t="s">
        <v>312</v>
      </c>
      <c r="D11" s="23">
        <v>38</v>
      </c>
      <c r="E11" s="23">
        <v>32</v>
      </c>
      <c r="F11" s="23">
        <v>100</v>
      </c>
      <c r="G11" s="23">
        <v>7391</v>
      </c>
      <c r="H11" s="23">
        <v>0</v>
      </c>
      <c r="I11" s="23">
        <v>0</v>
      </c>
      <c r="J11" s="23">
        <v>0</v>
      </c>
      <c r="K11" s="23">
        <v>0</v>
      </c>
      <c r="L11" s="24">
        <v>7391</v>
      </c>
      <c r="M11" s="1" t="s">
        <v>23</v>
      </c>
    </row>
    <row r="12" spans="1:15" x14ac:dyDescent="0.2">
      <c r="A12" s="184"/>
      <c r="B12" s="182"/>
      <c r="C12" s="22" t="s">
        <v>313</v>
      </c>
      <c r="D12" s="23">
        <v>38</v>
      </c>
      <c r="E12" s="23">
        <v>29</v>
      </c>
      <c r="F12" s="23">
        <v>100</v>
      </c>
      <c r="G12" s="23">
        <v>7115</v>
      </c>
      <c r="H12" s="23">
        <v>0</v>
      </c>
      <c r="I12" s="23">
        <v>0</v>
      </c>
      <c r="J12" s="23">
        <v>0</v>
      </c>
      <c r="K12" s="23">
        <v>0</v>
      </c>
      <c r="L12" s="24">
        <v>7115</v>
      </c>
    </row>
    <row r="13" spans="1:15" x14ac:dyDescent="0.2">
      <c r="A13" s="184"/>
      <c r="B13" s="182"/>
      <c r="C13" s="22" t="s">
        <v>314</v>
      </c>
      <c r="D13" s="23">
        <v>38</v>
      </c>
      <c r="E13" s="23">
        <v>30</v>
      </c>
      <c r="F13" s="23">
        <v>100</v>
      </c>
      <c r="G13" s="23">
        <v>6187</v>
      </c>
      <c r="H13" s="23">
        <v>0</v>
      </c>
      <c r="I13" s="23">
        <v>0</v>
      </c>
      <c r="J13" s="23">
        <v>0</v>
      </c>
      <c r="K13" s="23">
        <v>0</v>
      </c>
      <c r="L13" s="24">
        <v>6187</v>
      </c>
    </row>
    <row r="14" spans="1:15" x14ac:dyDescent="0.2">
      <c r="A14" s="184"/>
      <c r="B14" s="182"/>
      <c r="C14" s="22" t="s">
        <v>315</v>
      </c>
      <c r="D14" s="23">
        <v>38</v>
      </c>
      <c r="E14" s="23">
        <v>31</v>
      </c>
      <c r="F14" s="23">
        <v>100</v>
      </c>
      <c r="G14" s="23">
        <v>6754</v>
      </c>
      <c r="H14" s="23">
        <v>0</v>
      </c>
      <c r="I14" s="23">
        <v>0</v>
      </c>
      <c r="J14" s="23">
        <v>0</v>
      </c>
      <c r="K14" s="23">
        <v>0</v>
      </c>
      <c r="L14" s="24">
        <v>6754</v>
      </c>
    </row>
    <row r="15" spans="1:15" x14ac:dyDescent="0.2">
      <c r="A15" s="184"/>
      <c r="B15" s="182"/>
      <c r="C15" s="22" t="s">
        <v>319</v>
      </c>
      <c r="D15" s="23">
        <v>38</v>
      </c>
      <c r="E15" s="23">
        <v>29</v>
      </c>
      <c r="F15" s="23">
        <v>100</v>
      </c>
      <c r="G15" s="23">
        <v>6824</v>
      </c>
      <c r="H15" s="23">
        <v>0</v>
      </c>
      <c r="I15" s="23">
        <v>0</v>
      </c>
      <c r="J15" s="23">
        <v>0</v>
      </c>
      <c r="K15" s="23">
        <v>0</v>
      </c>
      <c r="L15" s="24">
        <v>6824</v>
      </c>
    </row>
    <row r="16" spans="1:15" x14ac:dyDescent="0.2">
      <c r="A16" s="184"/>
      <c r="B16" s="182"/>
      <c r="C16" s="22" t="s">
        <v>316</v>
      </c>
      <c r="D16" s="23">
        <v>34</v>
      </c>
      <c r="E16" s="23">
        <v>33</v>
      </c>
      <c r="F16" s="23">
        <v>100</v>
      </c>
      <c r="G16" s="23">
        <v>6338</v>
      </c>
      <c r="H16" s="23">
        <v>0</v>
      </c>
      <c r="I16" s="23">
        <v>0</v>
      </c>
      <c r="J16" s="23">
        <v>0</v>
      </c>
      <c r="K16" s="23">
        <v>0</v>
      </c>
      <c r="L16" s="24">
        <v>6338</v>
      </c>
    </row>
    <row r="17" spans="1:13" ht="13.2" thickBot="1" x14ac:dyDescent="0.25">
      <c r="A17" s="184"/>
      <c r="B17" s="186"/>
      <c r="C17" s="22" t="s">
        <v>317</v>
      </c>
      <c r="D17" s="23">
        <v>34</v>
      </c>
      <c r="E17" s="23">
        <v>30</v>
      </c>
      <c r="F17" s="23">
        <v>100</v>
      </c>
      <c r="G17" s="23">
        <v>6559</v>
      </c>
      <c r="H17" s="23">
        <v>0</v>
      </c>
      <c r="I17" s="23">
        <v>0</v>
      </c>
      <c r="J17" s="23">
        <v>0</v>
      </c>
      <c r="K17" s="23">
        <v>0</v>
      </c>
      <c r="L17" s="24">
        <v>6559</v>
      </c>
    </row>
    <row r="18" spans="1:13" ht="12.6" customHeight="1" x14ac:dyDescent="0.2">
      <c r="A18" s="183">
        <v>2</v>
      </c>
      <c r="B18" s="181" t="s">
        <v>351</v>
      </c>
      <c r="C18" s="18" t="s">
        <v>318</v>
      </c>
      <c r="D18" s="19">
        <v>46</v>
      </c>
      <c r="E18" s="19">
        <v>20</v>
      </c>
      <c r="F18" s="19">
        <v>100</v>
      </c>
      <c r="G18" s="19">
        <v>8006</v>
      </c>
      <c r="H18" s="19">
        <v>0</v>
      </c>
      <c r="I18" s="19">
        <v>0</v>
      </c>
      <c r="J18" s="19">
        <v>0</v>
      </c>
      <c r="K18" s="19">
        <v>0</v>
      </c>
      <c r="L18" s="20">
        <v>8006</v>
      </c>
    </row>
    <row r="19" spans="1:13" x14ac:dyDescent="0.2">
      <c r="A19" s="184"/>
      <c r="B19" s="182"/>
      <c r="C19" s="22" t="s">
        <v>308</v>
      </c>
      <c r="D19" s="23">
        <v>46</v>
      </c>
      <c r="E19" s="23">
        <v>23</v>
      </c>
      <c r="F19" s="23">
        <v>100</v>
      </c>
      <c r="G19" s="23">
        <v>8912</v>
      </c>
      <c r="H19" s="23">
        <v>0</v>
      </c>
      <c r="I19" s="23">
        <v>0</v>
      </c>
      <c r="J19" s="23">
        <v>0</v>
      </c>
      <c r="K19" s="23">
        <v>0</v>
      </c>
      <c r="L19" s="24">
        <v>8912</v>
      </c>
    </row>
    <row r="20" spans="1:13" x14ac:dyDescent="0.2">
      <c r="A20" s="184"/>
      <c r="B20" s="182"/>
      <c r="C20" s="22" t="s">
        <v>309</v>
      </c>
      <c r="D20" s="23">
        <v>46</v>
      </c>
      <c r="E20" s="23">
        <v>28</v>
      </c>
      <c r="F20" s="23">
        <v>100</v>
      </c>
      <c r="G20" s="23">
        <v>10347</v>
      </c>
      <c r="H20" s="23">
        <v>0</v>
      </c>
      <c r="I20" s="23">
        <v>0</v>
      </c>
      <c r="J20" s="23">
        <v>0</v>
      </c>
      <c r="K20" s="23">
        <v>0</v>
      </c>
      <c r="L20" s="24">
        <v>10347</v>
      </c>
    </row>
    <row r="21" spans="1:13" x14ac:dyDescent="0.2">
      <c r="A21" s="184"/>
      <c r="B21" s="182"/>
      <c r="C21" s="22" t="s">
        <v>310</v>
      </c>
      <c r="D21" s="23">
        <v>46</v>
      </c>
      <c r="E21" s="23">
        <v>41</v>
      </c>
      <c r="F21" s="23">
        <v>100</v>
      </c>
      <c r="G21" s="23">
        <v>12568</v>
      </c>
      <c r="H21" s="23">
        <v>0</v>
      </c>
      <c r="I21" s="23">
        <v>0</v>
      </c>
      <c r="J21" s="23">
        <v>0</v>
      </c>
      <c r="K21" s="23">
        <v>0</v>
      </c>
      <c r="L21" s="24">
        <v>12568</v>
      </c>
      <c r="M21" s="1" t="s">
        <v>23</v>
      </c>
    </row>
    <row r="22" spans="1:13" x14ac:dyDescent="0.2">
      <c r="A22" s="184"/>
      <c r="B22" s="182"/>
      <c r="C22" s="22" t="s">
        <v>311</v>
      </c>
      <c r="D22" s="23">
        <v>50</v>
      </c>
      <c r="E22" s="23">
        <v>50</v>
      </c>
      <c r="F22" s="23">
        <v>100</v>
      </c>
      <c r="G22" s="23">
        <v>13266</v>
      </c>
      <c r="H22" s="23">
        <v>0</v>
      </c>
      <c r="I22" s="23">
        <v>0</v>
      </c>
      <c r="J22" s="23">
        <v>0</v>
      </c>
      <c r="K22" s="23">
        <v>0</v>
      </c>
      <c r="L22" s="24">
        <v>13266</v>
      </c>
      <c r="M22" s="1" t="s">
        <v>23</v>
      </c>
    </row>
    <row r="23" spans="1:13" x14ac:dyDescent="0.2">
      <c r="A23" s="184"/>
      <c r="B23" s="182"/>
      <c r="C23" s="22" t="s">
        <v>312</v>
      </c>
      <c r="D23" s="23">
        <v>50</v>
      </c>
      <c r="E23" s="23">
        <v>49</v>
      </c>
      <c r="F23" s="23">
        <v>100</v>
      </c>
      <c r="G23" s="23">
        <v>10023</v>
      </c>
      <c r="H23" s="23">
        <v>0</v>
      </c>
      <c r="I23" s="23">
        <v>0</v>
      </c>
      <c r="J23" s="23">
        <v>0</v>
      </c>
      <c r="K23" s="23">
        <v>0</v>
      </c>
      <c r="L23" s="24">
        <v>10023</v>
      </c>
      <c r="M23" s="1" t="s">
        <v>23</v>
      </c>
    </row>
    <row r="24" spans="1:13" x14ac:dyDescent="0.2">
      <c r="A24" s="184"/>
      <c r="B24" s="182"/>
      <c r="C24" s="22" t="s">
        <v>313</v>
      </c>
      <c r="D24" s="23">
        <v>50</v>
      </c>
      <c r="E24" s="23">
        <v>28</v>
      </c>
      <c r="F24" s="23">
        <v>100</v>
      </c>
      <c r="G24" s="23">
        <v>9511</v>
      </c>
      <c r="H24" s="23">
        <v>0</v>
      </c>
      <c r="I24" s="23">
        <v>0</v>
      </c>
      <c r="J24" s="23">
        <v>0</v>
      </c>
      <c r="K24" s="23">
        <v>0</v>
      </c>
      <c r="L24" s="24">
        <v>9511</v>
      </c>
    </row>
    <row r="25" spans="1:13" x14ac:dyDescent="0.2">
      <c r="A25" s="184"/>
      <c r="B25" s="182"/>
      <c r="C25" s="22" t="s">
        <v>314</v>
      </c>
      <c r="D25" s="23">
        <v>50</v>
      </c>
      <c r="E25" s="23">
        <v>23</v>
      </c>
      <c r="F25" s="23">
        <v>100</v>
      </c>
      <c r="G25" s="23">
        <v>8711</v>
      </c>
      <c r="H25" s="23">
        <v>0</v>
      </c>
      <c r="I25" s="23">
        <v>0</v>
      </c>
      <c r="J25" s="23">
        <v>0</v>
      </c>
      <c r="K25" s="23">
        <v>0</v>
      </c>
      <c r="L25" s="24">
        <v>8711</v>
      </c>
    </row>
    <row r="26" spans="1:13" x14ac:dyDescent="0.2">
      <c r="A26" s="184"/>
      <c r="B26" s="182"/>
      <c r="C26" s="22" t="s">
        <v>315</v>
      </c>
      <c r="D26" s="23">
        <v>50</v>
      </c>
      <c r="E26" s="23">
        <v>34</v>
      </c>
      <c r="F26" s="23">
        <v>100</v>
      </c>
      <c r="G26" s="23">
        <v>9050</v>
      </c>
      <c r="H26" s="23">
        <v>0</v>
      </c>
      <c r="I26" s="23">
        <v>0</v>
      </c>
      <c r="J26" s="23">
        <v>0</v>
      </c>
      <c r="K26" s="23">
        <v>0</v>
      </c>
      <c r="L26" s="24">
        <v>9050</v>
      </c>
    </row>
    <row r="27" spans="1:13" x14ac:dyDescent="0.2">
      <c r="A27" s="184"/>
      <c r="B27" s="182"/>
      <c r="C27" s="22" t="s">
        <v>319</v>
      </c>
      <c r="D27" s="23">
        <v>50</v>
      </c>
      <c r="E27" s="23">
        <v>33</v>
      </c>
      <c r="F27" s="23">
        <v>100</v>
      </c>
      <c r="G27" s="23">
        <v>9546</v>
      </c>
      <c r="H27" s="23">
        <v>0</v>
      </c>
      <c r="I27" s="23">
        <v>0</v>
      </c>
      <c r="J27" s="23">
        <v>0</v>
      </c>
      <c r="K27" s="23">
        <v>0</v>
      </c>
      <c r="L27" s="24">
        <v>9546</v>
      </c>
    </row>
    <row r="28" spans="1:13" x14ac:dyDescent="0.2">
      <c r="A28" s="184"/>
      <c r="B28" s="182"/>
      <c r="C28" s="22" t="s">
        <v>316</v>
      </c>
      <c r="D28" s="23">
        <v>50</v>
      </c>
      <c r="E28" s="23">
        <v>38</v>
      </c>
      <c r="F28" s="23">
        <v>100</v>
      </c>
      <c r="G28" s="23">
        <v>8969</v>
      </c>
      <c r="H28" s="23">
        <v>0</v>
      </c>
      <c r="I28" s="23">
        <v>0</v>
      </c>
      <c r="J28" s="23">
        <v>0</v>
      </c>
      <c r="K28" s="23">
        <v>0</v>
      </c>
      <c r="L28" s="24">
        <v>8969</v>
      </c>
    </row>
    <row r="29" spans="1:13" ht="13.2" thickBot="1" x14ac:dyDescent="0.25">
      <c r="A29" s="184"/>
      <c r="B29" s="182"/>
      <c r="C29" s="22" t="s">
        <v>317</v>
      </c>
      <c r="D29" s="23">
        <v>50</v>
      </c>
      <c r="E29" s="23">
        <v>28</v>
      </c>
      <c r="F29" s="23">
        <v>100</v>
      </c>
      <c r="G29" s="23">
        <v>8879</v>
      </c>
      <c r="H29" s="23">
        <v>0</v>
      </c>
      <c r="I29" s="23">
        <v>0</v>
      </c>
      <c r="J29" s="23">
        <v>0</v>
      </c>
      <c r="K29" s="23">
        <v>0</v>
      </c>
      <c r="L29" s="24">
        <v>8879</v>
      </c>
    </row>
    <row r="30" spans="1:13" ht="12.6" customHeight="1" x14ac:dyDescent="0.2">
      <c r="A30" s="183">
        <v>3</v>
      </c>
      <c r="B30" s="181" t="s">
        <v>352</v>
      </c>
      <c r="C30" s="18" t="s">
        <v>318</v>
      </c>
      <c r="D30" s="19">
        <v>16</v>
      </c>
      <c r="E30" s="19">
        <v>7</v>
      </c>
      <c r="F30" s="19">
        <v>100</v>
      </c>
      <c r="G30" s="19">
        <v>2812</v>
      </c>
      <c r="H30" s="19">
        <v>0</v>
      </c>
      <c r="I30" s="19">
        <v>0</v>
      </c>
      <c r="J30" s="19">
        <v>0</v>
      </c>
      <c r="K30" s="19">
        <v>0</v>
      </c>
      <c r="L30" s="20">
        <v>2812</v>
      </c>
    </row>
    <row r="31" spans="1:13" x14ac:dyDescent="0.2">
      <c r="A31" s="184"/>
      <c r="B31" s="182"/>
      <c r="C31" s="22" t="s">
        <v>308</v>
      </c>
      <c r="D31" s="23">
        <v>16</v>
      </c>
      <c r="E31" s="23">
        <v>8</v>
      </c>
      <c r="F31" s="23">
        <v>100</v>
      </c>
      <c r="G31" s="23">
        <v>2891</v>
      </c>
      <c r="H31" s="23">
        <v>0</v>
      </c>
      <c r="I31" s="23">
        <v>0</v>
      </c>
      <c r="J31" s="23">
        <v>0</v>
      </c>
      <c r="K31" s="23">
        <v>0</v>
      </c>
      <c r="L31" s="24">
        <v>2891</v>
      </c>
    </row>
    <row r="32" spans="1:13" x14ac:dyDescent="0.2">
      <c r="A32" s="184"/>
      <c r="B32" s="182"/>
      <c r="C32" s="22" t="s">
        <v>309</v>
      </c>
      <c r="D32" s="23">
        <v>16</v>
      </c>
      <c r="E32" s="23">
        <v>14</v>
      </c>
      <c r="F32" s="23">
        <v>100</v>
      </c>
      <c r="G32" s="23">
        <v>2969</v>
      </c>
      <c r="H32" s="23">
        <v>0</v>
      </c>
      <c r="I32" s="23">
        <v>0</v>
      </c>
      <c r="J32" s="23">
        <v>0</v>
      </c>
      <c r="K32" s="23">
        <v>0</v>
      </c>
      <c r="L32" s="24">
        <v>2969</v>
      </c>
    </row>
    <row r="33" spans="1:13" x14ac:dyDescent="0.2">
      <c r="A33" s="184"/>
      <c r="B33" s="182"/>
      <c r="C33" s="22" t="s">
        <v>310</v>
      </c>
      <c r="D33" s="23">
        <v>16</v>
      </c>
      <c r="E33" s="23">
        <v>11</v>
      </c>
      <c r="F33" s="23">
        <v>100</v>
      </c>
      <c r="G33" s="23">
        <v>3132</v>
      </c>
      <c r="H33" s="23">
        <v>0</v>
      </c>
      <c r="I33" s="23">
        <v>0</v>
      </c>
      <c r="J33" s="23">
        <v>0</v>
      </c>
      <c r="K33" s="23">
        <v>0</v>
      </c>
      <c r="L33" s="24">
        <v>3132</v>
      </c>
      <c r="M33" s="1" t="s">
        <v>23</v>
      </c>
    </row>
    <row r="34" spans="1:13" x14ac:dyDescent="0.2">
      <c r="A34" s="184"/>
      <c r="B34" s="182"/>
      <c r="C34" s="22" t="s">
        <v>311</v>
      </c>
      <c r="D34" s="23">
        <v>16</v>
      </c>
      <c r="E34" s="23">
        <v>6</v>
      </c>
      <c r="F34" s="23">
        <v>100</v>
      </c>
      <c r="G34" s="23">
        <v>2930</v>
      </c>
      <c r="H34" s="23">
        <v>0</v>
      </c>
      <c r="I34" s="23">
        <v>0</v>
      </c>
      <c r="J34" s="23">
        <v>0</v>
      </c>
      <c r="K34" s="23">
        <v>0</v>
      </c>
      <c r="L34" s="24">
        <v>2930</v>
      </c>
      <c r="M34" s="1" t="s">
        <v>23</v>
      </c>
    </row>
    <row r="35" spans="1:13" x14ac:dyDescent="0.2">
      <c r="A35" s="184"/>
      <c r="B35" s="182"/>
      <c r="C35" s="22" t="s">
        <v>312</v>
      </c>
      <c r="D35" s="23">
        <v>14</v>
      </c>
      <c r="E35" s="23">
        <v>11</v>
      </c>
      <c r="F35" s="23">
        <v>100</v>
      </c>
      <c r="G35" s="23">
        <v>2860</v>
      </c>
      <c r="H35" s="23">
        <v>0</v>
      </c>
      <c r="I35" s="23">
        <v>0</v>
      </c>
      <c r="J35" s="23">
        <v>0</v>
      </c>
      <c r="K35" s="23">
        <v>0</v>
      </c>
      <c r="L35" s="24">
        <v>2860</v>
      </c>
      <c r="M35" s="1" t="s">
        <v>23</v>
      </c>
    </row>
    <row r="36" spans="1:13" x14ac:dyDescent="0.2">
      <c r="A36" s="184"/>
      <c r="B36" s="182"/>
      <c r="C36" s="22" t="s">
        <v>313</v>
      </c>
      <c r="D36" s="23">
        <v>14</v>
      </c>
      <c r="E36" s="23">
        <v>10</v>
      </c>
      <c r="F36" s="23">
        <v>100</v>
      </c>
      <c r="G36" s="23">
        <v>2906</v>
      </c>
      <c r="H36" s="23">
        <v>0</v>
      </c>
      <c r="I36" s="23">
        <v>0</v>
      </c>
      <c r="J36" s="23">
        <v>0</v>
      </c>
      <c r="K36" s="23">
        <v>0</v>
      </c>
      <c r="L36" s="24">
        <v>2906</v>
      </c>
    </row>
    <row r="37" spans="1:13" x14ac:dyDescent="0.2">
      <c r="A37" s="184"/>
      <c r="B37" s="182"/>
      <c r="C37" s="22" t="s">
        <v>314</v>
      </c>
      <c r="D37" s="23">
        <v>14</v>
      </c>
      <c r="E37" s="23">
        <v>11</v>
      </c>
      <c r="F37" s="23">
        <v>100</v>
      </c>
      <c r="G37" s="23">
        <v>2812</v>
      </c>
      <c r="H37" s="23">
        <v>0</v>
      </c>
      <c r="I37" s="23">
        <v>0</v>
      </c>
      <c r="J37" s="23">
        <v>0</v>
      </c>
      <c r="K37" s="23">
        <v>0</v>
      </c>
      <c r="L37" s="24">
        <v>2812</v>
      </c>
    </row>
    <row r="38" spans="1:13" x14ac:dyDescent="0.2">
      <c r="A38" s="184"/>
      <c r="B38" s="182"/>
      <c r="C38" s="22" t="s">
        <v>315</v>
      </c>
      <c r="D38" s="23">
        <v>14</v>
      </c>
      <c r="E38" s="23">
        <v>5</v>
      </c>
      <c r="F38" s="23">
        <v>100</v>
      </c>
      <c r="G38" s="23">
        <v>2827</v>
      </c>
      <c r="H38" s="23">
        <v>0</v>
      </c>
      <c r="I38" s="23">
        <v>0</v>
      </c>
      <c r="J38" s="23">
        <v>0</v>
      </c>
      <c r="K38" s="23">
        <v>0</v>
      </c>
      <c r="L38" s="24">
        <v>2827</v>
      </c>
    </row>
    <row r="39" spans="1:13" x14ac:dyDescent="0.2">
      <c r="A39" s="184"/>
      <c r="B39" s="182"/>
      <c r="C39" s="22" t="s">
        <v>319</v>
      </c>
      <c r="D39" s="23">
        <v>14</v>
      </c>
      <c r="E39" s="23">
        <v>5</v>
      </c>
      <c r="F39" s="23">
        <v>100</v>
      </c>
      <c r="G39" s="23">
        <v>2827</v>
      </c>
      <c r="H39" s="23">
        <v>0</v>
      </c>
      <c r="I39" s="23">
        <v>0</v>
      </c>
      <c r="J39" s="23">
        <v>0</v>
      </c>
      <c r="K39" s="23">
        <v>0</v>
      </c>
      <c r="L39" s="24">
        <v>2827</v>
      </c>
    </row>
    <row r="40" spans="1:13" x14ac:dyDescent="0.2">
      <c r="A40" s="184"/>
      <c r="B40" s="182"/>
      <c r="C40" s="22" t="s">
        <v>316</v>
      </c>
      <c r="D40" s="23">
        <v>14</v>
      </c>
      <c r="E40" s="23">
        <v>5</v>
      </c>
      <c r="F40" s="23">
        <v>100</v>
      </c>
      <c r="G40" s="23">
        <v>2587</v>
      </c>
      <c r="H40" s="23">
        <v>0</v>
      </c>
      <c r="I40" s="23">
        <v>0</v>
      </c>
      <c r="J40" s="23">
        <v>0</v>
      </c>
      <c r="K40" s="23">
        <v>0</v>
      </c>
      <c r="L40" s="24">
        <v>2587</v>
      </c>
    </row>
    <row r="41" spans="1:13" ht="13.2" thickBot="1" x14ac:dyDescent="0.25">
      <c r="A41" s="184"/>
      <c r="B41" s="182"/>
      <c r="C41" s="22" t="s">
        <v>317</v>
      </c>
      <c r="D41" s="23">
        <v>14</v>
      </c>
      <c r="E41" s="23">
        <v>8</v>
      </c>
      <c r="F41" s="23">
        <v>100</v>
      </c>
      <c r="G41" s="23">
        <v>2866</v>
      </c>
      <c r="H41" s="23">
        <v>0</v>
      </c>
      <c r="I41" s="23">
        <v>0</v>
      </c>
      <c r="J41" s="23">
        <v>0</v>
      </c>
      <c r="K41" s="23">
        <v>0</v>
      </c>
      <c r="L41" s="24">
        <v>2866</v>
      </c>
    </row>
    <row r="42" spans="1:13" ht="12.6" customHeight="1" x14ac:dyDescent="0.2">
      <c r="A42" s="183">
        <v>4</v>
      </c>
      <c r="B42" s="181" t="s">
        <v>184</v>
      </c>
      <c r="C42" s="18" t="s">
        <v>318</v>
      </c>
      <c r="D42" s="19">
        <v>46</v>
      </c>
      <c r="E42" s="19">
        <v>43</v>
      </c>
      <c r="F42" s="19">
        <v>100</v>
      </c>
      <c r="G42" s="19">
        <v>9238</v>
      </c>
      <c r="H42" s="19">
        <v>0</v>
      </c>
      <c r="I42" s="19">
        <v>0</v>
      </c>
      <c r="J42" s="19">
        <v>0</v>
      </c>
      <c r="K42" s="19">
        <v>0</v>
      </c>
      <c r="L42" s="20">
        <v>9238</v>
      </c>
    </row>
    <row r="43" spans="1:13" x14ac:dyDescent="0.2">
      <c r="A43" s="184"/>
      <c r="B43" s="182"/>
      <c r="C43" s="22" t="s">
        <v>308</v>
      </c>
      <c r="D43" s="23">
        <v>46</v>
      </c>
      <c r="E43" s="23">
        <v>44</v>
      </c>
      <c r="F43" s="23">
        <v>100</v>
      </c>
      <c r="G43" s="23">
        <v>11804</v>
      </c>
      <c r="H43" s="23">
        <v>0</v>
      </c>
      <c r="I43" s="23">
        <v>0</v>
      </c>
      <c r="J43" s="23">
        <v>0</v>
      </c>
      <c r="K43" s="23">
        <v>0</v>
      </c>
      <c r="L43" s="24">
        <v>11804</v>
      </c>
    </row>
    <row r="44" spans="1:13" x14ac:dyDescent="0.2">
      <c r="A44" s="184"/>
      <c r="B44" s="182"/>
      <c r="C44" s="22" t="s">
        <v>309</v>
      </c>
      <c r="D44" s="23">
        <v>46</v>
      </c>
      <c r="E44" s="23">
        <v>31</v>
      </c>
      <c r="F44" s="23">
        <v>100</v>
      </c>
      <c r="G44" s="23">
        <v>7415</v>
      </c>
      <c r="H44" s="23">
        <v>0</v>
      </c>
      <c r="I44" s="23">
        <v>0</v>
      </c>
      <c r="J44" s="23">
        <v>0</v>
      </c>
      <c r="K44" s="23">
        <v>0</v>
      </c>
      <c r="L44" s="24">
        <v>7415</v>
      </c>
    </row>
    <row r="45" spans="1:13" x14ac:dyDescent="0.2">
      <c r="A45" s="184"/>
      <c r="B45" s="182"/>
      <c r="C45" s="22" t="s">
        <v>310</v>
      </c>
      <c r="D45" s="23">
        <v>46</v>
      </c>
      <c r="E45" s="23">
        <v>38</v>
      </c>
      <c r="F45" s="23">
        <v>100</v>
      </c>
      <c r="G45" s="23">
        <v>8461</v>
      </c>
      <c r="H45" s="23">
        <v>0</v>
      </c>
      <c r="I45" s="23">
        <v>0</v>
      </c>
      <c r="J45" s="23">
        <v>0</v>
      </c>
      <c r="K45" s="23">
        <v>0</v>
      </c>
      <c r="L45" s="24">
        <v>8461</v>
      </c>
      <c r="M45" s="1" t="s">
        <v>23</v>
      </c>
    </row>
    <row r="46" spans="1:13" x14ac:dyDescent="0.2">
      <c r="A46" s="184"/>
      <c r="B46" s="182"/>
      <c r="C46" s="22" t="s">
        <v>311</v>
      </c>
      <c r="D46" s="23">
        <v>46</v>
      </c>
      <c r="E46" s="23">
        <v>42</v>
      </c>
      <c r="F46" s="23">
        <v>100</v>
      </c>
      <c r="G46" s="23">
        <v>10086</v>
      </c>
      <c r="H46" s="23">
        <v>0</v>
      </c>
      <c r="I46" s="23">
        <v>0</v>
      </c>
      <c r="J46" s="23">
        <v>0</v>
      </c>
      <c r="K46" s="23">
        <v>0</v>
      </c>
      <c r="L46" s="24">
        <v>10086</v>
      </c>
      <c r="M46" s="1" t="s">
        <v>23</v>
      </c>
    </row>
    <row r="47" spans="1:13" x14ac:dyDescent="0.2">
      <c r="A47" s="184"/>
      <c r="B47" s="182"/>
      <c r="C47" s="22" t="s">
        <v>312</v>
      </c>
      <c r="D47" s="23">
        <v>46</v>
      </c>
      <c r="E47" s="23">
        <v>46</v>
      </c>
      <c r="F47" s="23">
        <v>100</v>
      </c>
      <c r="G47" s="23">
        <v>9368</v>
      </c>
      <c r="H47" s="23">
        <v>0</v>
      </c>
      <c r="I47" s="23">
        <v>0</v>
      </c>
      <c r="J47" s="23">
        <v>0</v>
      </c>
      <c r="K47" s="23">
        <v>0</v>
      </c>
      <c r="L47" s="24">
        <v>9368</v>
      </c>
      <c r="M47" s="1" t="s">
        <v>23</v>
      </c>
    </row>
    <row r="48" spans="1:13" x14ac:dyDescent="0.2">
      <c r="A48" s="184"/>
      <c r="B48" s="182"/>
      <c r="C48" s="22" t="s">
        <v>313</v>
      </c>
      <c r="D48" s="23">
        <v>46</v>
      </c>
      <c r="E48" s="23">
        <v>32</v>
      </c>
      <c r="F48" s="23">
        <v>100</v>
      </c>
      <c r="G48" s="23">
        <v>8082</v>
      </c>
      <c r="H48" s="23">
        <v>0</v>
      </c>
      <c r="I48" s="23">
        <v>0</v>
      </c>
      <c r="J48" s="23">
        <v>0</v>
      </c>
      <c r="K48" s="23">
        <v>0</v>
      </c>
      <c r="L48" s="24">
        <v>8082</v>
      </c>
    </row>
    <row r="49" spans="1:13" x14ac:dyDescent="0.2">
      <c r="A49" s="184"/>
      <c r="B49" s="182"/>
      <c r="C49" s="22" t="s">
        <v>314</v>
      </c>
      <c r="D49" s="23">
        <v>46</v>
      </c>
      <c r="E49" s="23">
        <v>30</v>
      </c>
      <c r="F49" s="23">
        <v>100</v>
      </c>
      <c r="G49" s="23">
        <v>7735</v>
      </c>
      <c r="H49" s="23">
        <v>0</v>
      </c>
      <c r="I49" s="23">
        <v>0</v>
      </c>
      <c r="J49" s="23">
        <v>0</v>
      </c>
      <c r="K49" s="23">
        <v>0</v>
      </c>
      <c r="L49" s="24">
        <v>7735</v>
      </c>
    </row>
    <row r="50" spans="1:13" x14ac:dyDescent="0.2">
      <c r="A50" s="184"/>
      <c r="B50" s="182"/>
      <c r="C50" s="22" t="s">
        <v>315</v>
      </c>
      <c r="D50" s="23">
        <v>46</v>
      </c>
      <c r="E50" s="23">
        <v>40</v>
      </c>
      <c r="F50" s="23">
        <v>100</v>
      </c>
      <c r="G50" s="23">
        <v>8252</v>
      </c>
      <c r="H50" s="23">
        <v>0</v>
      </c>
      <c r="I50" s="23">
        <v>0</v>
      </c>
      <c r="J50" s="23">
        <v>0</v>
      </c>
      <c r="K50" s="23">
        <v>0</v>
      </c>
      <c r="L50" s="24">
        <v>8252</v>
      </c>
    </row>
    <row r="51" spans="1:13" x14ac:dyDescent="0.2">
      <c r="A51" s="184"/>
      <c r="B51" s="182"/>
      <c r="C51" s="22" t="s">
        <v>319</v>
      </c>
      <c r="D51" s="23">
        <v>46</v>
      </c>
      <c r="E51" s="23">
        <v>40</v>
      </c>
      <c r="F51" s="23">
        <v>100</v>
      </c>
      <c r="G51" s="23">
        <v>8915</v>
      </c>
      <c r="H51" s="23">
        <v>0</v>
      </c>
      <c r="I51" s="23">
        <v>0</v>
      </c>
      <c r="J51" s="23">
        <v>0</v>
      </c>
      <c r="K51" s="23">
        <v>0</v>
      </c>
      <c r="L51" s="24">
        <v>8915</v>
      </c>
    </row>
    <row r="52" spans="1:13" x14ac:dyDescent="0.2">
      <c r="A52" s="184"/>
      <c r="B52" s="182"/>
      <c r="C52" s="22" t="s">
        <v>316</v>
      </c>
      <c r="D52" s="23">
        <v>46</v>
      </c>
      <c r="E52" s="23">
        <v>46</v>
      </c>
      <c r="F52" s="23">
        <v>100</v>
      </c>
      <c r="G52" s="23">
        <v>12199</v>
      </c>
      <c r="H52" s="23">
        <v>0</v>
      </c>
      <c r="I52" s="23">
        <v>0</v>
      </c>
      <c r="J52" s="23">
        <v>0</v>
      </c>
      <c r="K52" s="23">
        <v>0</v>
      </c>
      <c r="L52" s="24">
        <v>12199</v>
      </c>
    </row>
    <row r="53" spans="1:13" ht="13.2" thickBot="1" x14ac:dyDescent="0.25">
      <c r="A53" s="184"/>
      <c r="B53" s="186"/>
      <c r="C53" s="22" t="s">
        <v>317</v>
      </c>
      <c r="D53" s="23">
        <v>46</v>
      </c>
      <c r="E53" s="23">
        <v>41</v>
      </c>
      <c r="F53" s="23">
        <v>100</v>
      </c>
      <c r="G53" s="23">
        <v>14059</v>
      </c>
      <c r="H53" s="23">
        <v>0</v>
      </c>
      <c r="I53" s="23">
        <v>0</v>
      </c>
      <c r="J53" s="23">
        <v>0</v>
      </c>
      <c r="K53" s="23">
        <v>0</v>
      </c>
      <c r="L53" s="24">
        <v>14059</v>
      </c>
    </row>
    <row r="54" spans="1:13" ht="12.6" customHeight="1" x14ac:dyDescent="0.2">
      <c r="A54" s="183">
        <v>5</v>
      </c>
      <c r="B54" s="181" t="s">
        <v>185</v>
      </c>
      <c r="C54" s="18" t="s">
        <v>318</v>
      </c>
      <c r="D54" s="19">
        <v>22</v>
      </c>
      <c r="E54" s="19">
        <v>8</v>
      </c>
      <c r="F54" s="19">
        <v>100</v>
      </c>
      <c r="G54" s="19">
        <v>3227</v>
      </c>
      <c r="H54" s="19">
        <v>0</v>
      </c>
      <c r="I54" s="19">
        <v>0</v>
      </c>
      <c r="J54" s="19">
        <v>0</v>
      </c>
      <c r="K54" s="19">
        <v>0</v>
      </c>
      <c r="L54" s="20">
        <v>3227</v>
      </c>
    </row>
    <row r="55" spans="1:13" x14ac:dyDescent="0.2">
      <c r="A55" s="184"/>
      <c r="B55" s="182"/>
      <c r="C55" s="22" t="s">
        <v>308</v>
      </c>
      <c r="D55" s="23">
        <v>22</v>
      </c>
      <c r="E55" s="23">
        <v>9</v>
      </c>
      <c r="F55" s="23">
        <v>100</v>
      </c>
      <c r="G55" s="23">
        <v>3714</v>
      </c>
      <c r="H55" s="23">
        <v>0</v>
      </c>
      <c r="I55" s="23">
        <v>0</v>
      </c>
      <c r="J55" s="23">
        <v>0</v>
      </c>
      <c r="K55" s="23">
        <v>0</v>
      </c>
      <c r="L55" s="24">
        <v>3714</v>
      </c>
    </row>
    <row r="56" spans="1:13" x14ac:dyDescent="0.2">
      <c r="A56" s="184"/>
      <c r="B56" s="182"/>
      <c r="C56" s="22" t="s">
        <v>309</v>
      </c>
      <c r="D56" s="23">
        <v>22</v>
      </c>
      <c r="E56" s="23">
        <v>10</v>
      </c>
      <c r="F56" s="23">
        <v>100</v>
      </c>
      <c r="G56" s="23">
        <v>4191</v>
      </c>
      <c r="H56" s="23">
        <v>0</v>
      </c>
      <c r="I56" s="23">
        <v>0</v>
      </c>
      <c r="J56" s="23">
        <v>0</v>
      </c>
      <c r="K56" s="23">
        <v>0</v>
      </c>
      <c r="L56" s="24">
        <v>4191</v>
      </c>
    </row>
    <row r="57" spans="1:13" x14ac:dyDescent="0.2">
      <c r="A57" s="184"/>
      <c r="B57" s="182"/>
      <c r="C57" s="22" t="s">
        <v>310</v>
      </c>
      <c r="D57" s="23">
        <v>22</v>
      </c>
      <c r="E57" s="23">
        <v>16</v>
      </c>
      <c r="F57" s="23">
        <v>100</v>
      </c>
      <c r="G57" s="23">
        <v>6455</v>
      </c>
      <c r="H57" s="23">
        <v>0</v>
      </c>
      <c r="I57" s="23">
        <v>0</v>
      </c>
      <c r="J57" s="23">
        <v>0</v>
      </c>
      <c r="K57" s="23">
        <v>0</v>
      </c>
      <c r="L57" s="24">
        <v>6455</v>
      </c>
      <c r="M57" s="1" t="s">
        <v>23</v>
      </c>
    </row>
    <row r="58" spans="1:13" x14ac:dyDescent="0.2">
      <c r="A58" s="184"/>
      <c r="B58" s="182"/>
      <c r="C58" s="22" t="s">
        <v>311</v>
      </c>
      <c r="D58" s="23">
        <v>19</v>
      </c>
      <c r="E58" s="23">
        <v>17</v>
      </c>
      <c r="F58" s="23">
        <v>100</v>
      </c>
      <c r="G58" s="23">
        <v>6897</v>
      </c>
      <c r="H58" s="23">
        <v>0</v>
      </c>
      <c r="I58" s="23">
        <v>0</v>
      </c>
      <c r="J58" s="23">
        <v>0</v>
      </c>
      <c r="K58" s="23">
        <v>0</v>
      </c>
      <c r="L58" s="24">
        <v>6897</v>
      </c>
      <c r="M58" s="1" t="s">
        <v>23</v>
      </c>
    </row>
    <row r="59" spans="1:13" x14ac:dyDescent="0.2">
      <c r="A59" s="184"/>
      <c r="B59" s="182"/>
      <c r="C59" s="22" t="s">
        <v>312</v>
      </c>
      <c r="D59" s="23">
        <v>18</v>
      </c>
      <c r="E59" s="23">
        <v>18</v>
      </c>
      <c r="F59" s="23">
        <v>100</v>
      </c>
      <c r="G59" s="23">
        <v>6127</v>
      </c>
      <c r="H59" s="23">
        <v>0</v>
      </c>
      <c r="I59" s="23">
        <v>0</v>
      </c>
      <c r="J59" s="23">
        <v>0</v>
      </c>
      <c r="K59" s="23">
        <v>0</v>
      </c>
      <c r="L59" s="24">
        <v>6127</v>
      </c>
      <c r="M59" s="1" t="s">
        <v>23</v>
      </c>
    </row>
    <row r="60" spans="1:13" x14ac:dyDescent="0.2">
      <c r="A60" s="184"/>
      <c r="B60" s="182"/>
      <c r="C60" s="22" t="s">
        <v>313</v>
      </c>
      <c r="D60" s="23">
        <v>18</v>
      </c>
      <c r="E60" s="23">
        <v>12</v>
      </c>
      <c r="F60" s="23">
        <v>100</v>
      </c>
      <c r="G60" s="23">
        <v>3760</v>
      </c>
      <c r="H60" s="23">
        <v>0</v>
      </c>
      <c r="I60" s="23">
        <v>0</v>
      </c>
      <c r="J60" s="23">
        <v>0</v>
      </c>
      <c r="K60" s="23">
        <v>0</v>
      </c>
      <c r="L60" s="24">
        <v>3760</v>
      </c>
    </row>
    <row r="61" spans="1:13" x14ac:dyDescent="0.2">
      <c r="A61" s="184"/>
      <c r="B61" s="182"/>
      <c r="C61" s="22" t="s">
        <v>314</v>
      </c>
      <c r="D61" s="23">
        <v>18</v>
      </c>
      <c r="E61" s="23">
        <v>9</v>
      </c>
      <c r="F61" s="23">
        <v>100</v>
      </c>
      <c r="G61" s="23">
        <v>3200</v>
      </c>
      <c r="H61" s="23">
        <v>0</v>
      </c>
      <c r="I61" s="23">
        <v>0</v>
      </c>
      <c r="J61" s="23">
        <v>0</v>
      </c>
      <c r="K61" s="23">
        <v>0</v>
      </c>
      <c r="L61" s="24">
        <v>3200</v>
      </c>
    </row>
    <row r="62" spans="1:13" x14ac:dyDescent="0.2">
      <c r="A62" s="184"/>
      <c r="B62" s="182"/>
      <c r="C62" s="22" t="s">
        <v>315</v>
      </c>
      <c r="D62" s="23">
        <v>18</v>
      </c>
      <c r="E62" s="23">
        <v>11</v>
      </c>
      <c r="F62" s="23">
        <v>100</v>
      </c>
      <c r="G62" s="23">
        <v>3478</v>
      </c>
      <c r="H62" s="23">
        <v>0</v>
      </c>
      <c r="I62" s="23">
        <v>0</v>
      </c>
      <c r="J62" s="23">
        <v>0</v>
      </c>
      <c r="K62" s="23">
        <v>0</v>
      </c>
      <c r="L62" s="24">
        <v>3478</v>
      </c>
    </row>
    <row r="63" spans="1:13" x14ac:dyDescent="0.2">
      <c r="A63" s="184"/>
      <c r="B63" s="182"/>
      <c r="C63" s="22" t="s">
        <v>319</v>
      </c>
      <c r="D63" s="23">
        <v>18</v>
      </c>
      <c r="E63" s="23">
        <v>16</v>
      </c>
      <c r="F63" s="23">
        <v>100</v>
      </c>
      <c r="G63" s="23">
        <v>4850</v>
      </c>
      <c r="H63" s="23">
        <v>0</v>
      </c>
      <c r="I63" s="23">
        <v>0</v>
      </c>
      <c r="J63" s="23">
        <v>0</v>
      </c>
      <c r="K63" s="23">
        <v>0</v>
      </c>
      <c r="L63" s="24">
        <v>4850</v>
      </c>
    </row>
    <row r="64" spans="1:13" x14ac:dyDescent="0.2">
      <c r="A64" s="184"/>
      <c r="B64" s="182"/>
      <c r="C64" s="22" t="s">
        <v>316</v>
      </c>
      <c r="D64" s="23">
        <v>18</v>
      </c>
      <c r="E64" s="23">
        <v>16</v>
      </c>
      <c r="F64" s="23">
        <v>100</v>
      </c>
      <c r="G64" s="23">
        <v>4652</v>
      </c>
      <c r="H64" s="23">
        <v>0</v>
      </c>
      <c r="I64" s="23">
        <v>0</v>
      </c>
      <c r="J64" s="23">
        <v>0</v>
      </c>
      <c r="K64" s="23">
        <v>0</v>
      </c>
      <c r="L64" s="24">
        <v>4652</v>
      </c>
    </row>
    <row r="65" spans="1:13" ht="13.2" thickBot="1" x14ac:dyDescent="0.25">
      <c r="A65" s="185"/>
      <c r="B65" s="186"/>
      <c r="C65" s="25" t="s">
        <v>317</v>
      </c>
      <c r="D65" s="26">
        <v>18</v>
      </c>
      <c r="E65" s="26">
        <v>14</v>
      </c>
      <c r="F65" s="26">
        <v>100</v>
      </c>
      <c r="G65" s="26">
        <v>4081</v>
      </c>
      <c r="H65" s="26">
        <v>0</v>
      </c>
      <c r="I65" s="26">
        <v>0</v>
      </c>
      <c r="J65" s="26">
        <v>0</v>
      </c>
      <c r="K65" s="26">
        <v>0</v>
      </c>
      <c r="L65" s="27">
        <v>4081</v>
      </c>
    </row>
    <row r="66" spans="1:13" ht="12.6" customHeight="1" x14ac:dyDescent="0.2">
      <c r="A66" s="183">
        <v>6</v>
      </c>
      <c r="B66" s="181" t="s">
        <v>353</v>
      </c>
      <c r="C66" s="18" t="s">
        <v>318</v>
      </c>
      <c r="D66" s="19">
        <v>83</v>
      </c>
      <c r="E66" s="19">
        <v>56</v>
      </c>
      <c r="F66" s="19">
        <v>100</v>
      </c>
      <c r="G66" s="19">
        <v>17496</v>
      </c>
      <c r="H66" s="19">
        <v>0</v>
      </c>
      <c r="I66" s="19">
        <v>0</v>
      </c>
      <c r="J66" s="19">
        <v>0</v>
      </c>
      <c r="K66" s="19">
        <v>0</v>
      </c>
      <c r="L66" s="20">
        <v>17496</v>
      </c>
    </row>
    <row r="67" spans="1:13" x14ac:dyDescent="0.2">
      <c r="A67" s="184"/>
      <c r="B67" s="182"/>
      <c r="C67" s="22" t="s">
        <v>308</v>
      </c>
      <c r="D67" s="23">
        <v>83</v>
      </c>
      <c r="E67" s="23">
        <v>64</v>
      </c>
      <c r="F67" s="23">
        <v>100</v>
      </c>
      <c r="G67" s="23">
        <v>21521</v>
      </c>
      <c r="H67" s="23">
        <v>0</v>
      </c>
      <c r="I67" s="23">
        <v>0</v>
      </c>
      <c r="J67" s="23">
        <v>0</v>
      </c>
      <c r="K67" s="23">
        <v>0</v>
      </c>
      <c r="L67" s="24">
        <v>21521</v>
      </c>
    </row>
    <row r="68" spans="1:13" x14ac:dyDescent="0.2">
      <c r="A68" s="184"/>
      <c r="B68" s="182"/>
      <c r="C68" s="22" t="s">
        <v>309</v>
      </c>
      <c r="D68" s="23">
        <v>83</v>
      </c>
      <c r="E68" s="23">
        <v>66</v>
      </c>
      <c r="F68" s="23">
        <v>100</v>
      </c>
      <c r="G68" s="23">
        <v>20135</v>
      </c>
      <c r="H68" s="23">
        <v>0</v>
      </c>
      <c r="I68" s="23">
        <v>0</v>
      </c>
      <c r="J68" s="23">
        <v>0</v>
      </c>
      <c r="K68" s="23">
        <v>0</v>
      </c>
      <c r="L68" s="24">
        <v>20135</v>
      </c>
    </row>
    <row r="69" spans="1:13" x14ac:dyDescent="0.2">
      <c r="A69" s="184"/>
      <c r="B69" s="182"/>
      <c r="C69" s="22" t="s">
        <v>310</v>
      </c>
      <c r="D69" s="23">
        <v>83</v>
      </c>
      <c r="E69" s="23">
        <v>83</v>
      </c>
      <c r="F69" s="23">
        <v>100</v>
      </c>
      <c r="G69" s="23">
        <v>24170</v>
      </c>
      <c r="H69" s="23">
        <v>0</v>
      </c>
      <c r="I69" s="23">
        <v>0</v>
      </c>
      <c r="J69" s="23">
        <v>0</v>
      </c>
      <c r="K69" s="23">
        <v>0</v>
      </c>
      <c r="L69" s="24">
        <v>24170</v>
      </c>
      <c r="M69" s="1" t="s">
        <v>23</v>
      </c>
    </row>
    <row r="70" spans="1:13" x14ac:dyDescent="0.2">
      <c r="A70" s="184"/>
      <c r="B70" s="182"/>
      <c r="C70" s="22" t="s">
        <v>311</v>
      </c>
      <c r="D70" s="23">
        <v>103</v>
      </c>
      <c r="E70" s="23">
        <v>103</v>
      </c>
      <c r="F70" s="23">
        <v>100</v>
      </c>
      <c r="G70" s="23">
        <v>27289</v>
      </c>
      <c r="H70" s="23">
        <v>0</v>
      </c>
      <c r="I70" s="23">
        <v>0</v>
      </c>
      <c r="J70" s="23">
        <v>0</v>
      </c>
      <c r="K70" s="23">
        <v>0</v>
      </c>
      <c r="L70" s="24">
        <v>27289</v>
      </c>
      <c r="M70" s="1" t="s">
        <v>23</v>
      </c>
    </row>
    <row r="71" spans="1:13" x14ac:dyDescent="0.2">
      <c r="A71" s="184"/>
      <c r="B71" s="182"/>
      <c r="C71" s="22" t="s">
        <v>312</v>
      </c>
      <c r="D71" s="23">
        <v>103</v>
      </c>
      <c r="E71" s="23">
        <v>69</v>
      </c>
      <c r="F71" s="23">
        <v>100</v>
      </c>
      <c r="G71" s="23">
        <v>22578</v>
      </c>
      <c r="H71" s="23">
        <v>0</v>
      </c>
      <c r="I71" s="23">
        <v>0</v>
      </c>
      <c r="J71" s="23">
        <v>0</v>
      </c>
      <c r="K71" s="23">
        <v>0</v>
      </c>
      <c r="L71" s="24">
        <v>22578</v>
      </c>
      <c r="M71" s="1" t="s">
        <v>23</v>
      </c>
    </row>
    <row r="72" spans="1:13" x14ac:dyDescent="0.2">
      <c r="A72" s="184"/>
      <c r="B72" s="182"/>
      <c r="C72" s="22" t="s">
        <v>313</v>
      </c>
      <c r="D72" s="23">
        <v>103</v>
      </c>
      <c r="E72" s="23">
        <v>59</v>
      </c>
      <c r="F72" s="23">
        <v>100</v>
      </c>
      <c r="G72" s="23">
        <v>16380</v>
      </c>
      <c r="H72" s="23">
        <v>0</v>
      </c>
      <c r="I72" s="23">
        <v>0</v>
      </c>
      <c r="J72" s="23">
        <v>0</v>
      </c>
      <c r="K72" s="23">
        <v>0</v>
      </c>
      <c r="L72" s="24">
        <v>16380</v>
      </c>
    </row>
    <row r="73" spans="1:13" x14ac:dyDescent="0.2">
      <c r="A73" s="184"/>
      <c r="B73" s="182"/>
      <c r="C73" s="22" t="s">
        <v>314</v>
      </c>
      <c r="D73" s="23">
        <v>103</v>
      </c>
      <c r="E73" s="23">
        <v>52</v>
      </c>
      <c r="F73" s="23">
        <v>100</v>
      </c>
      <c r="G73" s="23">
        <v>15339</v>
      </c>
      <c r="H73" s="23">
        <v>0</v>
      </c>
      <c r="I73" s="23">
        <v>0</v>
      </c>
      <c r="J73" s="23">
        <v>0</v>
      </c>
      <c r="K73" s="23">
        <v>0</v>
      </c>
      <c r="L73" s="24">
        <v>15339</v>
      </c>
    </row>
    <row r="74" spans="1:13" x14ac:dyDescent="0.2">
      <c r="A74" s="184"/>
      <c r="B74" s="182"/>
      <c r="C74" s="22" t="s">
        <v>315</v>
      </c>
      <c r="D74" s="23">
        <v>103</v>
      </c>
      <c r="E74" s="23">
        <v>58</v>
      </c>
      <c r="F74" s="23">
        <v>100</v>
      </c>
      <c r="G74" s="23">
        <v>18324</v>
      </c>
      <c r="H74" s="23">
        <v>0</v>
      </c>
      <c r="I74" s="23">
        <v>0</v>
      </c>
      <c r="J74" s="23">
        <v>0</v>
      </c>
      <c r="K74" s="23">
        <v>0</v>
      </c>
      <c r="L74" s="24">
        <v>18324</v>
      </c>
    </row>
    <row r="75" spans="1:13" x14ac:dyDescent="0.2">
      <c r="A75" s="184"/>
      <c r="B75" s="182"/>
      <c r="C75" s="22" t="s">
        <v>319</v>
      </c>
      <c r="D75" s="23">
        <v>103</v>
      </c>
      <c r="E75" s="23">
        <v>70</v>
      </c>
      <c r="F75" s="23">
        <v>100</v>
      </c>
      <c r="G75" s="23">
        <v>20878</v>
      </c>
      <c r="H75" s="23">
        <v>0</v>
      </c>
      <c r="I75" s="23">
        <v>0</v>
      </c>
      <c r="J75" s="23">
        <v>0</v>
      </c>
      <c r="K75" s="23">
        <v>0</v>
      </c>
      <c r="L75" s="24">
        <v>20878</v>
      </c>
    </row>
    <row r="76" spans="1:13" x14ac:dyDescent="0.2">
      <c r="A76" s="184"/>
      <c r="B76" s="182"/>
      <c r="C76" s="22" t="s">
        <v>316</v>
      </c>
      <c r="D76" s="23">
        <v>103</v>
      </c>
      <c r="E76" s="23">
        <v>61</v>
      </c>
      <c r="F76" s="23">
        <v>100</v>
      </c>
      <c r="G76" s="23">
        <v>20651</v>
      </c>
      <c r="H76" s="23">
        <v>0</v>
      </c>
      <c r="I76" s="23">
        <v>0</v>
      </c>
      <c r="J76" s="23">
        <v>0</v>
      </c>
      <c r="K76" s="23">
        <v>0</v>
      </c>
      <c r="L76" s="24">
        <v>20651</v>
      </c>
    </row>
    <row r="77" spans="1:13" ht="13.2" thickBot="1" x14ac:dyDescent="0.25">
      <c r="A77" s="184"/>
      <c r="B77" s="182"/>
      <c r="C77" s="22" t="s">
        <v>317</v>
      </c>
      <c r="D77" s="23">
        <v>103</v>
      </c>
      <c r="E77" s="23">
        <v>62</v>
      </c>
      <c r="F77" s="23">
        <v>100</v>
      </c>
      <c r="G77" s="23">
        <v>19401</v>
      </c>
      <c r="H77" s="23">
        <v>0</v>
      </c>
      <c r="I77" s="23">
        <v>0</v>
      </c>
      <c r="J77" s="23">
        <v>0</v>
      </c>
      <c r="K77" s="23">
        <v>0</v>
      </c>
      <c r="L77" s="24">
        <v>19401</v>
      </c>
    </row>
    <row r="78" spans="1:13" ht="12.6" customHeight="1" x14ac:dyDescent="0.2">
      <c r="A78" s="183">
        <v>7</v>
      </c>
      <c r="B78" s="181" t="s">
        <v>187</v>
      </c>
      <c r="C78" s="18" t="s">
        <v>318</v>
      </c>
      <c r="D78" s="19">
        <v>23</v>
      </c>
      <c r="E78" s="19">
        <v>10</v>
      </c>
      <c r="F78" s="19">
        <v>100</v>
      </c>
      <c r="G78" s="19">
        <v>3037</v>
      </c>
      <c r="H78" s="19">
        <v>0</v>
      </c>
      <c r="I78" s="19">
        <v>0</v>
      </c>
      <c r="J78" s="19">
        <v>0</v>
      </c>
      <c r="K78" s="19">
        <v>0</v>
      </c>
      <c r="L78" s="20">
        <v>3037</v>
      </c>
    </row>
    <row r="79" spans="1:13" x14ac:dyDescent="0.2">
      <c r="A79" s="184"/>
      <c r="B79" s="182"/>
      <c r="C79" s="22" t="s">
        <v>308</v>
      </c>
      <c r="D79" s="23">
        <v>23</v>
      </c>
      <c r="E79" s="23">
        <v>16</v>
      </c>
      <c r="F79" s="23">
        <v>100</v>
      </c>
      <c r="G79" s="23">
        <v>3566</v>
      </c>
      <c r="H79" s="23">
        <v>0</v>
      </c>
      <c r="I79" s="23">
        <v>0</v>
      </c>
      <c r="J79" s="23">
        <v>0</v>
      </c>
      <c r="K79" s="23">
        <v>0</v>
      </c>
      <c r="L79" s="24">
        <v>3566</v>
      </c>
    </row>
    <row r="80" spans="1:13" x14ac:dyDescent="0.2">
      <c r="A80" s="184"/>
      <c r="B80" s="182"/>
      <c r="C80" s="22" t="s">
        <v>309</v>
      </c>
      <c r="D80" s="23">
        <v>23</v>
      </c>
      <c r="E80" s="23">
        <v>22</v>
      </c>
      <c r="F80" s="23">
        <v>100</v>
      </c>
      <c r="G80" s="23">
        <v>3934</v>
      </c>
      <c r="H80" s="23">
        <v>0</v>
      </c>
      <c r="I80" s="23">
        <v>0</v>
      </c>
      <c r="J80" s="23">
        <v>0</v>
      </c>
      <c r="K80" s="23">
        <v>0</v>
      </c>
      <c r="L80" s="24">
        <v>3934</v>
      </c>
    </row>
    <row r="81" spans="1:13" x14ac:dyDescent="0.2">
      <c r="A81" s="184"/>
      <c r="B81" s="182"/>
      <c r="C81" s="22" t="s">
        <v>310</v>
      </c>
      <c r="D81" s="23">
        <v>23</v>
      </c>
      <c r="E81" s="23">
        <v>23</v>
      </c>
      <c r="F81" s="23">
        <v>100</v>
      </c>
      <c r="G81" s="23">
        <v>8333</v>
      </c>
      <c r="H81" s="23">
        <v>0</v>
      </c>
      <c r="I81" s="23">
        <v>0</v>
      </c>
      <c r="J81" s="23">
        <v>0</v>
      </c>
      <c r="K81" s="23">
        <v>0</v>
      </c>
      <c r="L81" s="24">
        <v>8333</v>
      </c>
      <c r="M81" s="1" t="s">
        <v>23</v>
      </c>
    </row>
    <row r="82" spans="1:13" x14ac:dyDescent="0.2">
      <c r="A82" s="184"/>
      <c r="B82" s="182"/>
      <c r="C82" s="22" t="s">
        <v>311</v>
      </c>
      <c r="D82" s="23">
        <v>25</v>
      </c>
      <c r="E82" s="23">
        <v>25</v>
      </c>
      <c r="F82" s="23">
        <v>100</v>
      </c>
      <c r="G82" s="23">
        <v>10109</v>
      </c>
      <c r="H82" s="23">
        <v>0</v>
      </c>
      <c r="I82" s="23">
        <v>0</v>
      </c>
      <c r="J82" s="23">
        <v>0</v>
      </c>
      <c r="K82" s="23">
        <v>0</v>
      </c>
      <c r="L82" s="24">
        <v>10109</v>
      </c>
      <c r="M82" s="1" t="s">
        <v>23</v>
      </c>
    </row>
    <row r="83" spans="1:13" x14ac:dyDescent="0.2">
      <c r="A83" s="184"/>
      <c r="B83" s="182"/>
      <c r="C83" s="22" t="s">
        <v>312</v>
      </c>
      <c r="D83" s="23">
        <v>25</v>
      </c>
      <c r="E83" s="23">
        <v>24</v>
      </c>
      <c r="F83" s="23">
        <v>100</v>
      </c>
      <c r="G83" s="23">
        <v>7981</v>
      </c>
      <c r="H83" s="23">
        <v>0</v>
      </c>
      <c r="I83" s="23">
        <v>0</v>
      </c>
      <c r="J83" s="23">
        <v>0</v>
      </c>
      <c r="K83" s="23">
        <v>0</v>
      </c>
      <c r="L83" s="24">
        <v>7981</v>
      </c>
      <c r="M83" s="1" t="s">
        <v>23</v>
      </c>
    </row>
    <row r="84" spans="1:13" x14ac:dyDescent="0.2">
      <c r="A84" s="184"/>
      <c r="B84" s="182"/>
      <c r="C84" s="22" t="s">
        <v>313</v>
      </c>
      <c r="D84" s="23">
        <v>25</v>
      </c>
      <c r="E84" s="23">
        <v>20</v>
      </c>
      <c r="F84" s="23">
        <v>100</v>
      </c>
      <c r="G84" s="23">
        <v>4214</v>
      </c>
      <c r="H84" s="23">
        <v>0</v>
      </c>
      <c r="I84" s="23">
        <v>0</v>
      </c>
      <c r="J84" s="23">
        <v>0</v>
      </c>
      <c r="K84" s="23">
        <v>0</v>
      </c>
      <c r="L84" s="24">
        <v>4214</v>
      </c>
    </row>
    <row r="85" spans="1:13" x14ac:dyDescent="0.2">
      <c r="A85" s="184"/>
      <c r="B85" s="182"/>
      <c r="C85" s="22" t="s">
        <v>314</v>
      </c>
      <c r="D85" s="23">
        <v>25</v>
      </c>
      <c r="E85" s="23">
        <v>11</v>
      </c>
      <c r="F85" s="23">
        <v>100</v>
      </c>
      <c r="G85" s="23">
        <v>3430</v>
      </c>
      <c r="H85" s="23">
        <v>0</v>
      </c>
      <c r="I85" s="23">
        <v>0</v>
      </c>
      <c r="J85" s="23">
        <v>0</v>
      </c>
      <c r="K85" s="23">
        <v>0</v>
      </c>
      <c r="L85" s="24">
        <v>3430</v>
      </c>
    </row>
    <row r="86" spans="1:13" x14ac:dyDescent="0.2">
      <c r="A86" s="184"/>
      <c r="B86" s="182"/>
      <c r="C86" s="22" t="s">
        <v>315</v>
      </c>
      <c r="D86" s="23">
        <v>25</v>
      </c>
      <c r="E86" s="23">
        <v>12</v>
      </c>
      <c r="F86" s="23">
        <v>100</v>
      </c>
      <c r="G86" s="23">
        <v>4142</v>
      </c>
      <c r="H86" s="23">
        <v>0</v>
      </c>
      <c r="I86" s="23">
        <v>0</v>
      </c>
      <c r="J86" s="23">
        <v>0</v>
      </c>
      <c r="K86" s="23">
        <v>0</v>
      </c>
      <c r="L86" s="24">
        <v>4142</v>
      </c>
    </row>
    <row r="87" spans="1:13" x14ac:dyDescent="0.2">
      <c r="A87" s="184"/>
      <c r="B87" s="182"/>
      <c r="C87" s="22" t="s">
        <v>319</v>
      </c>
      <c r="D87" s="23">
        <v>25</v>
      </c>
      <c r="E87" s="23">
        <v>13</v>
      </c>
      <c r="F87" s="23">
        <v>100</v>
      </c>
      <c r="G87" s="23">
        <v>5018</v>
      </c>
      <c r="H87" s="23">
        <v>0</v>
      </c>
      <c r="I87" s="23">
        <v>0</v>
      </c>
      <c r="J87" s="23">
        <v>0</v>
      </c>
      <c r="K87" s="23">
        <v>0</v>
      </c>
      <c r="L87" s="24">
        <v>5018</v>
      </c>
    </row>
    <row r="88" spans="1:13" x14ac:dyDescent="0.2">
      <c r="A88" s="184"/>
      <c r="B88" s="182"/>
      <c r="C88" s="22" t="s">
        <v>316</v>
      </c>
      <c r="D88" s="23">
        <v>25</v>
      </c>
      <c r="E88" s="23">
        <v>15</v>
      </c>
      <c r="F88" s="23">
        <v>100</v>
      </c>
      <c r="G88" s="23">
        <v>4915</v>
      </c>
      <c r="H88" s="23">
        <v>0</v>
      </c>
      <c r="I88" s="23">
        <v>0</v>
      </c>
      <c r="J88" s="23">
        <v>0</v>
      </c>
      <c r="K88" s="23">
        <v>0</v>
      </c>
      <c r="L88" s="24">
        <v>4915</v>
      </c>
    </row>
    <row r="89" spans="1:13" ht="13.2" thickBot="1" x14ac:dyDescent="0.25">
      <c r="A89" s="184"/>
      <c r="B89" s="182"/>
      <c r="C89" s="22" t="s">
        <v>317</v>
      </c>
      <c r="D89" s="23">
        <v>25</v>
      </c>
      <c r="E89" s="23">
        <v>11</v>
      </c>
      <c r="F89" s="23">
        <v>100</v>
      </c>
      <c r="G89" s="23">
        <v>3767</v>
      </c>
      <c r="H89" s="23">
        <v>0</v>
      </c>
      <c r="I89" s="23">
        <v>0</v>
      </c>
      <c r="J89" s="23">
        <v>0</v>
      </c>
      <c r="K89" s="23">
        <v>0</v>
      </c>
      <c r="L89" s="24">
        <v>3767</v>
      </c>
    </row>
    <row r="90" spans="1:13" ht="12.6" customHeight="1" x14ac:dyDescent="0.2">
      <c r="A90" s="183">
        <v>8</v>
      </c>
      <c r="B90" s="181" t="s">
        <v>42</v>
      </c>
      <c r="C90" s="18" t="s">
        <v>318</v>
      </c>
      <c r="D90" s="19">
        <v>83</v>
      </c>
      <c r="E90" s="19">
        <v>74</v>
      </c>
      <c r="F90" s="19">
        <v>100</v>
      </c>
      <c r="G90" s="19">
        <v>12100</v>
      </c>
      <c r="H90" s="19">
        <v>0</v>
      </c>
      <c r="I90" s="19">
        <v>0</v>
      </c>
      <c r="J90" s="19">
        <v>0</v>
      </c>
      <c r="K90" s="19">
        <v>0</v>
      </c>
      <c r="L90" s="20">
        <v>12100</v>
      </c>
    </row>
    <row r="91" spans="1:13" x14ac:dyDescent="0.2">
      <c r="A91" s="184"/>
      <c r="B91" s="182"/>
      <c r="C91" s="22" t="s">
        <v>308</v>
      </c>
      <c r="D91" s="23">
        <v>83</v>
      </c>
      <c r="E91" s="23">
        <v>79</v>
      </c>
      <c r="F91" s="23">
        <v>100</v>
      </c>
      <c r="G91" s="23">
        <v>14847</v>
      </c>
      <c r="H91" s="23">
        <v>0</v>
      </c>
      <c r="I91" s="23">
        <v>0</v>
      </c>
      <c r="J91" s="23">
        <v>0</v>
      </c>
      <c r="K91" s="23">
        <v>0</v>
      </c>
      <c r="L91" s="24">
        <v>14847</v>
      </c>
    </row>
    <row r="92" spans="1:13" x14ac:dyDescent="0.2">
      <c r="A92" s="184"/>
      <c r="B92" s="182"/>
      <c r="C92" s="22" t="s">
        <v>309</v>
      </c>
      <c r="D92" s="23">
        <v>86</v>
      </c>
      <c r="E92" s="23">
        <v>86</v>
      </c>
      <c r="F92" s="23">
        <v>100</v>
      </c>
      <c r="G92" s="23">
        <v>18542</v>
      </c>
      <c r="H92" s="23">
        <v>0</v>
      </c>
      <c r="I92" s="23">
        <v>0</v>
      </c>
      <c r="J92" s="23">
        <v>0</v>
      </c>
      <c r="K92" s="23">
        <v>0</v>
      </c>
      <c r="L92" s="24">
        <v>18542</v>
      </c>
    </row>
    <row r="93" spans="1:13" x14ac:dyDescent="0.2">
      <c r="A93" s="184"/>
      <c r="B93" s="182"/>
      <c r="C93" s="22" t="s">
        <v>310</v>
      </c>
      <c r="D93" s="23">
        <v>86</v>
      </c>
      <c r="E93" s="23">
        <v>86</v>
      </c>
      <c r="F93" s="23">
        <v>100</v>
      </c>
      <c r="G93" s="23">
        <v>26879</v>
      </c>
      <c r="H93" s="23">
        <v>0</v>
      </c>
      <c r="I93" s="23">
        <v>0</v>
      </c>
      <c r="J93" s="23">
        <v>0</v>
      </c>
      <c r="K93" s="23">
        <v>0</v>
      </c>
      <c r="L93" s="24">
        <v>26879</v>
      </c>
      <c r="M93" s="1" t="s">
        <v>23</v>
      </c>
    </row>
    <row r="94" spans="1:13" x14ac:dyDescent="0.2">
      <c r="A94" s="184"/>
      <c r="B94" s="182"/>
      <c r="C94" s="22" t="s">
        <v>311</v>
      </c>
      <c r="D94" s="23">
        <v>86</v>
      </c>
      <c r="E94" s="23">
        <v>72</v>
      </c>
      <c r="F94" s="23">
        <v>100</v>
      </c>
      <c r="G94" s="23">
        <v>26901</v>
      </c>
      <c r="H94" s="23">
        <v>0</v>
      </c>
      <c r="I94" s="23">
        <v>0</v>
      </c>
      <c r="J94" s="23">
        <v>0</v>
      </c>
      <c r="K94" s="23">
        <v>0</v>
      </c>
      <c r="L94" s="24">
        <v>26901</v>
      </c>
      <c r="M94" s="1" t="s">
        <v>23</v>
      </c>
    </row>
    <row r="95" spans="1:13" x14ac:dyDescent="0.2">
      <c r="A95" s="184"/>
      <c r="B95" s="182"/>
      <c r="C95" s="22" t="s">
        <v>312</v>
      </c>
      <c r="D95" s="23">
        <v>86</v>
      </c>
      <c r="E95" s="23">
        <v>70</v>
      </c>
      <c r="F95" s="23">
        <v>100</v>
      </c>
      <c r="G95" s="23">
        <v>26174</v>
      </c>
      <c r="H95" s="23">
        <v>0</v>
      </c>
      <c r="I95" s="23">
        <v>0</v>
      </c>
      <c r="J95" s="23">
        <v>0</v>
      </c>
      <c r="K95" s="23">
        <v>0</v>
      </c>
      <c r="L95" s="24">
        <v>26174</v>
      </c>
      <c r="M95" s="1" t="s">
        <v>23</v>
      </c>
    </row>
    <row r="96" spans="1:13" x14ac:dyDescent="0.2">
      <c r="A96" s="184"/>
      <c r="B96" s="182"/>
      <c r="C96" s="22" t="s">
        <v>313</v>
      </c>
      <c r="D96" s="23">
        <v>86</v>
      </c>
      <c r="E96" s="23">
        <v>69</v>
      </c>
      <c r="F96" s="23">
        <v>100</v>
      </c>
      <c r="G96" s="23">
        <v>14581</v>
      </c>
      <c r="H96" s="23">
        <v>0</v>
      </c>
      <c r="I96" s="23">
        <v>0</v>
      </c>
      <c r="J96" s="23">
        <v>0</v>
      </c>
      <c r="K96" s="23">
        <v>0</v>
      </c>
      <c r="L96" s="24">
        <v>14581</v>
      </c>
    </row>
    <row r="97" spans="1:13" x14ac:dyDescent="0.2">
      <c r="A97" s="184"/>
      <c r="B97" s="182"/>
      <c r="C97" s="22" t="s">
        <v>314</v>
      </c>
      <c r="D97" s="23">
        <v>86</v>
      </c>
      <c r="E97" s="23">
        <v>70</v>
      </c>
      <c r="F97" s="23">
        <v>100</v>
      </c>
      <c r="G97" s="23">
        <v>10975</v>
      </c>
      <c r="H97" s="23">
        <v>0</v>
      </c>
      <c r="I97" s="23">
        <v>0</v>
      </c>
      <c r="J97" s="23">
        <v>0</v>
      </c>
      <c r="K97" s="23">
        <v>0</v>
      </c>
      <c r="L97" s="24">
        <v>10975</v>
      </c>
    </row>
    <row r="98" spans="1:13" x14ac:dyDescent="0.2">
      <c r="A98" s="184"/>
      <c r="B98" s="182"/>
      <c r="C98" s="22" t="s">
        <v>315</v>
      </c>
      <c r="D98" s="23">
        <v>86</v>
      </c>
      <c r="E98" s="23">
        <v>77</v>
      </c>
      <c r="F98" s="23">
        <v>100</v>
      </c>
      <c r="G98" s="23">
        <v>27350</v>
      </c>
      <c r="H98" s="23">
        <v>0</v>
      </c>
      <c r="I98" s="23">
        <v>0</v>
      </c>
      <c r="J98" s="23">
        <v>0</v>
      </c>
      <c r="K98" s="23">
        <v>0</v>
      </c>
      <c r="L98" s="24">
        <v>27350</v>
      </c>
    </row>
    <row r="99" spans="1:13" x14ac:dyDescent="0.2">
      <c r="A99" s="184"/>
      <c r="B99" s="182"/>
      <c r="C99" s="22" t="s">
        <v>319</v>
      </c>
      <c r="D99" s="23">
        <v>86</v>
      </c>
      <c r="E99" s="23">
        <v>76</v>
      </c>
      <c r="F99" s="23">
        <v>100</v>
      </c>
      <c r="G99" s="23">
        <v>30790</v>
      </c>
      <c r="H99" s="23">
        <v>0</v>
      </c>
      <c r="I99" s="23">
        <v>0</v>
      </c>
      <c r="J99" s="23">
        <v>0</v>
      </c>
      <c r="K99" s="23">
        <v>0</v>
      </c>
      <c r="L99" s="24">
        <v>30790</v>
      </c>
    </row>
    <row r="100" spans="1:13" x14ac:dyDescent="0.2">
      <c r="A100" s="184"/>
      <c r="B100" s="182"/>
      <c r="C100" s="22" t="s">
        <v>316</v>
      </c>
      <c r="D100" s="23">
        <v>86</v>
      </c>
      <c r="E100" s="23">
        <v>78</v>
      </c>
      <c r="F100" s="23">
        <v>100</v>
      </c>
      <c r="G100" s="23">
        <v>29624</v>
      </c>
      <c r="H100" s="23">
        <v>0</v>
      </c>
      <c r="I100" s="23">
        <v>0</v>
      </c>
      <c r="J100" s="23">
        <v>0</v>
      </c>
      <c r="K100" s="23">
        <v>0</v>
      </c>
      <c r="L100" s="24">
        <v>29624</v>
      </c>
    </row>
    <row r="101" spans="1:13" ht="13.2" thickBot="1" x14ac:dyDescent="0.25">
      <c r="A101" s="184"/>
      <c r="B101" s="186"/>
      <c r="C101" s="29" t="s">
        <v>317</v>
      </c>
      <c r="D101" s="69">
        <v>86</v>
      </c>
      <c r="E101" s="69">
        <v>67</v>
      </c>
      <c r="F101" s="69">
        <v>100</v>
      </c>
      <c r="G101" s="69">
        <v>20411</v>
      </c>
      <c r="H101" s="69">
        <v>0</v>
      </c>
      <c r="I101" s="69">
        <v>0</v>
      </c>
      <c r="J101" s="69">
        <v>0</v>
      </c>
      <c r="K101" s="69">
        <v>0</v>
      </c>
      <c r="L101" s="70">
        <v>20411</v>
      </c>
    </row>
    <row r="102" spans="1:13" ht="12.6" customHeight="1" x14ac:dyDescent="0.2">
      <c r="A102" s="214">
        <v>9</v>
      </c>
      <c r="B102" s="181" t="s">
        <v>355</v>
      </c>
      <c r="C102" s="145" t="s">
        <v>318</v>
      </c>
      <c r="D102" s="147">
        <v>314</v>
      </c>
      <c r="E102" s="147">
        <v>131</v>
      </c>
      <c r="F102" s="147">
        <v>100</v>
      </c>
      <c r="G102" s="147">
        <v>57697</v>
      </c>
      <c r="H102" s="147">
        <v>0</v>
      </c>
      <c r="I102" s="147">
        <v>0</v>
      </c>
      <c r="J102" s="147">
        <v>0</v>
      </c>
      <c r="K102" s="147">
        <v>0</v>
      </c>
      <c r="L102" s="148">
        <v>57697</v>
      </c>
    </row>
    <row r="103" spans="1:13" x14ac:dyDescent="0.2">
      <c r="A103" s="215"/>
      <c r="B103" s="182"/>
      <c r="C103" s="2" t="s">
        <v>308</v>
      </c>
      <c r="D103" s="149">
        <v>314</v>
      </c>
      <c r="E103" s="149">
        <v>187</v>
      </c>
      <c r="F103" s="149">
        <v>100</v>
      </c>
      <c r="G103" s="149">
        <v>62870</v>
      </c>
      <c r="H103" s="149">
        <v>0</v>
      </c>
      <c r="I103" s="149">
        <v>0</v>
      </c>
      <c r="J103" s="149">
        <v>0</v>
      </c>
      <c r="K103" s="149">
        <v>0</v>
      </c>
      <c r="L103" s="150">
        <v>62870</v>
      </c>
    </row>
    <row r="104" spans="1:13" x14ac:dyDescent="0.2">
      <c r="A104" s="215"/>
      <c r="B104" s="182"/>
      <c r="C104" s="2" t="s">
        <v>309</v>
      </c>
      <c r="D104" s="149">
        <v>314</v>
      </c>
      <c r="E104" s="149">
        <v>223</v>
      </c>
      <c r="F104" s="149">
        <v>100</v>
      </c>
      <c r="G104" s="149">
        <v>91376</v>
      </c>
      <c r="H104" s="149">
        <v>0</v>
      </c>
      <c r="I104" s="149">
        <v>0</v>
      </c>
      <c r="J104" s="149">
        <v>0</v>
      </c>
      <c r="K104" s="149">
        <v>0</v>
      </c>
      <c r="L104" s="150">
        <v>91376</v>
      </c>
    </row>
    <row r="105" spans="1:13" x14ac:dyDescent="0.2">
      <c r="A105" s="215"/>
      <c r="B105" s="182"/>
      <c r="C105" s="2" t="s">
        <v>310</v>
      </c>
      <c r="D105" s="149">
        <v>314</v>
      </c>
      <c r="E105" s="149">
        <v>292</v>
      </c>
      <c r="F105" s="149">
        <v>100</v>
      </c>
      <c r="G105" s="149">
        <v>121459</v>
      </c>
      <c r="H105" s="149">
        <v>0</v>
      </c>
      <c r="I105" s="149">
        <v>0</v>
      </c>
      <c r="J105" s="149">
        <v>0</v>
      </c>
      <c r="K105" s="149">
        <v>0</v>
      </c>
      <c r="L105" s="150">
        <v>121459</v>
      </c>
      <c r="M105" s="1" t="s">
        <v>23</v>
      </c>
    </row>
    <row r="106" spans="1:13" x14ac:dyDescent="0.2">
      <c r="A106" s="215"/>
      <c r="B106" s="182"/>
      <c r="C106" s="2" t="s">
        <v>311</v>
      </c>
      <c r="D106" s="149">
        <v>300</v>
      </c>
      <c r="E106" s="149">
        <v>300</v>
      </c>
      <c r="F106" s="149">
        <v>100</v>
      </c>
      <c r="G106" s="149">
        <v>117748</v>
      </c>
      <c r="H106" s="149">
        <v>0</v>
      </c>
      <c r="I106" s="149">
        <v>0</v>
      </c>
      <c r="J106" s="149">
        <v>0</v>
      </c>
      <c r="K106" s="149">
        <v>0</v>
      </c>
      <c r="L106" s="150">
        <v>117748</v>
      </c>
      <c r="M106" s="1" t="s">
        <v>23</v>
      </c>
    </row>
    <row r="107" spans="1:13" x14ac:dyDescent="0.2">
      <c r="A107" s="215"/>
      <c r="B107" s="182"/>
      <c r="C107" s="2" t="s">
        <v>312</v>
      </c>
      <c r="D107" s="149">
        <v>300</v>
      </c>
      <c r="E107" s="149">
        <v>263</v>
      </c>
      <c r="F107" s="149">
        <v>100</v>
      </c>
      <c r="G107" s="149">
        <v>107410</v>
      </c>
      <c r="H107" s="149">
        <v>0</v>
      </c>
      <c r="I107" s="149">
        <v>0</v>
      </c>
      <c r="J107" s="149">
        <v>0</v>
      </c>
      <c r="K107" s="149">
        <v>0</v>
      </c>
      <c r="L107" s="150">
        <v>107410</v>
      </c>
      <c r="M107" s="1" t="s">
        <v>23</v>
      </c>
    </row>
    <row r="108" spans="1:13" x14ac:dyDescent="0.2">
      <c r="A108" s="215"/>
      <c r="B108" s="182"/>
      <c r="C108" s="2" t="s">
        <v>313</v>
      </c>
      <c r="D108" s="149">
        <v>300</v>
      </c>
      <c r="E108" s="149">
        <v>206</v>
      </c>
      <c r="F108" s="149">
        <v>100</v>
      </c>
      <c r="G108" s="149">
        <v>82784</v>
      </c>
      <c r="H108" s="149">
        <v>0</v>
      </c>
      <c r="I108" s="149">
        <v>0</v>
      </c>
      <c r="J108" s="149">
        <v>0</v>
      </c>
      <c r="K108" s="149">
        <v>0</v>
      </c>
      <c r="L108" s="150">
        <v>82784</v>
      </c>
    </row>
    <row r="109" spans="1:13" x14ac:dyDescent="0.2">
      <c r="A109" s="215"/>
      <c r="B109" s="182"/>
      <c r="C109" s="2" t="s">
        <v>314</v>
      </c>
      <c r="D109" s="149">
        <v>300</v>
      </c>
      <c r="E109" s="149">
        <v>137</v>
      </c>
      <c r="F109" s="149">
        <v>100</v>
      </c>
      <c r="G109" s="149">
        <v>54179</v>
      </c>
      <c r="H109" s="149">
        <v>0</v>
      </c>
      <c r="I109" s="149">
        <v>0</v>
      </c>
      <c r="J109" s="149">
        <v>0</v>
      </c>
      <c r="K109" s="149">
        <v>0</v>
      </c>
      <c r="L109" s="150">
        <v>54179</v>
      </c>
    </row>
    <row r="110" spans="1:13" x14ac:dyDescent="0.2">
      <c r="A110" s="215"/>
      <c r="B110" s="182"/>
      <c r="C110" s="2" t="s">
        <v>315</v>
      </c>
      <c r="D110" s="149">
        <v>300</v>
      </c>
      <c r="E110" s="149">
        <v>176</v>
      </c>
      <c r="F110" s="149">
        <v>100</v>
      </c>
      <c r="G110" s="149">
        <v>55124</v>
      </c>
      <c r="H110" s="149">
        <v>0</v>
      </c>
      <c r="I110" s="149">
        <v>0</v>
      </c>
      <c r="J110" s="149">
        <v>0</v>
      </c>
      <c r="K110" s="149">
        <v>0</v>
      </c>
      <c r="L110" s="150">
        <v>55124</v>
      </c>
    </row>
    <row r="111" spans="1:13" x14ac:dyDescent="0.2">
      <c r="A111" s="215"/>
      <c r="B111" s="182"/>
      <c r="C111" s="2" t="s">
        <v>319</v>
      </c>
      <c r="D111" s="149">
        <v>300</v>
      </c>
      <c r="E111" s="149">
        <v>217</v>
      </c>
      <c r="F111" s="149">
        <v>100</v>
      </c>
      <c r="G111" s="149">
        <v>61915</v>
      </c>
      <c r="H111" s="149">
        <v>0</v>
      </c>
      <c r="I111" s="149">
        <v>0</v>
      </c>
      <c r="J111" s="149">
        <v>0</v>
      </c>
      <c r="K111" s="149">
        <v>0</v>
      </c>
      <c r="L111" s="150">
        <v>61915</v>
      </c>
    </row>
    <row r="112" spans="1:13" x14ac:dyDescent="0.2">
      <c r="A112" s="215"/>
      <c r="B112" s="182"/>
      <c r="C112" s="2" t="s">
        <v>316</v>
      </c>
      <c r="D112" s="149">
        <v>300</v>
      </c>
      <c r="E112" s="149">
        <v>228</v>
      </c>
      <c r="F112" s="149">
        <v>100</v>
      </c>
      <c r="G112" s="149">
        <v>64524</v>
      </c>
      <c r="H112" s="149">
        <v>0</v>
      </c>
      <c r="I112" s="149">
        <v>0</v>
      </c>
      <c r="J112" s="149">
        <v>0</v>
      </c>
      <c r="K112" s="149">
        <v>0</v>
      </c>
      <c r="L112" s="150">
        <v>64524</v>
      </c>
    </row>
    <row r="113" spans="1:12" ht="13.2" thickBot="1" x14ac:dyDescent="0.25">
      <c r="A113" s="216"/>
      <c r="B113" s="186"/>
      <c r="C113" s="146" t="s">
        <v>317</v>
      </c>
      <c r="D113" s="151">
        <v>300</v>
      </c>
      <c r="E113" s="151">
        <v>171</v>
      </c>
      <c r="F113" s="151">
        <v>100</v>
      </c>
      <c r="G113" s="151">
        <v>53571</v>
      </c>
      <c r="H113" s="151">
        <v>0</v>
      </c>
      <c r="I113" s="151">
        <v>0</v>
      </c>
      <c r="J113" s="151">
        <v>0</v>
      </c>
      <c r="K113" s="151">
        <v>0</v>
      </c>
      <c r="L113" s="152">
        <v>53571</v>
      </c>
    </row>
  </sheetData>
  <mergeCells count="24">
    <mergeCell ref="G4:L4"/>
    <mergeCell ref="A4:B5"/>
    <mergeCell ref="C4:C5"/>
    <mergeCell ref="D4:D5"/>
    <mergeCell ref="E4:E5"/>
    <mergeCell ref="F4:F5"/>
    <mergeCell ref="A6:A17"/>
    <mergeCell ref="B6:B17"/>
    <mergeCell ref="A18:A29"/>
    <mergeCell ref="B18:B29"/>
    <mergeCell ref="A30:A41"/>
    <mergeCell ref="B30:B41"/>
    <mergeCell ref="A42:A53"/>
    <mergeCell ref="B42:B53"/>
    <mergeCell ref="A54:A65"/>
    <mergeCell ref="B54:B65"/>
    <mergeCell ref="A66:A77"/>
    <mergeCell ref="B66:B77"/>
    <mergeCell ref="A78:A89"/>
    <mergeCell ref="B78:B89"/>
    <mergeCell ref="A90:A101"/>
    <mergeCell ref="B90:B101"/>
    <mergeCell ref="A102:A113"/>
    <mergeCell ref="B102:B11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5" min="1" max="1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E24"/>
  <sheetViews>
    <sheetView view="pageBreakPreview" zoomScale="115" zoomScaleNormal="100" zoomScaleSheetLayoutView="115" workbookViewId="0">
      <selection activeCell="E8" sqref="E8"/>
    </sheetView>
  </sheetViews>
  <sheetFormatPr defaultColWidth="9" defaultRowHeight="12.6" x14ac:dyDescent="0.2"/>
  <cols>
    <col min="1" max="1" width="3.77734375" style="1" customWidth="1"/>
    <col min="2" max="2" width="32" style="1" customWidth="1"/>
    <col min="3" max="3" width="25.44140625" style="1" bestFit="1" customWidth="1"/>
    <col min="4" max="4" width="15" style="1" bestFit="1" customWidth="1"/>
    <col min="5" max="5" width="32.77734375" style="1" customWidth="1"/>
    <col min="6" max="16384" width="9" style="1"/>
  </cols>
  <sheetData>
    <row r="1" spans="1:5" x14ac:dyDescent="0.2">
      <c r="A1" s="1" t="s">
        <v>0</v>
      </c>
    </row>
    <row r="2" spans="1:5" x14ac:dyDescent="0.2">
      <c r="B2" s="1" t="s">
        <v>290</v>
      </c>
    </row>
    <row r="3" spans="1:5" x14ac:dyDescent="0.2">
      <c r="B3" s="72" t="s">
        <v>92</v>
      </c>
    </row>
    <row r="4" spans="1:5" ht="33.75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5" s="12" customFormat="1" ht="33.75" customHeight="1" x14ac:dyDescent="0.2">
      <c r="A5" s="71">
        <v>1</v>
      </c>
      <c r="B5" s="8" t="s">
        <v>61</v>
      </c>
      <c r="C5" s="3" t="s">
        <v>244</v>
      </c>
      <c r="D5" s="3" t="s">
        <v>4</v>
      </c>
      <c r="E5" s="3" t="s">
        <v>299</v>
      </c>
    </row>
    <row r="6" spans="1:5" s="12" customFormat="1" ht="33.75" customHeight="1" x14ac:dyDescent="0.2">
      <c r="A6" s="1"/>
      <c r="B6" s="1"/>
      <c r="C6" s="1"/>
      <c r="D6" s="1"/>
      <c r="E6" s="1"/>
    </row>
    <row r="7" spans="1:5" s="12" customFormat="1" ht="33.75" customHeight="1" x14ac:dyDescent="0.2">
      <c r="A7" s="1"/>
      <c r="B7" s="1"/>
      <c r="C7" s="1"/>
      <c r="D7" s="1"/>
      <c r="E7" s="1"/>
    </row>
    <row r="8" spans="1:5" s="12" customFormat="1" ht="33.75" customHeight="1" x14ac:dyDescent="0.2">
      <c r="A8" s="1"/>
      <c r="B8" s="1"/>
      <c r="C8" s="1"/>
      <c r="D8" s="1"/>
      <c r="E8" s="1"/>
    </row>
    <row r="9" spans="1:5" s="12" customFormat="1" ht="33.75" customHeight="1" x14ac:dyDescent="0.2">
      <c r="A9" s="1"/>
      <c r="B9" s="1"/>
      <c r="C9" s="1"/>
      <c r="D9" s="1"/>
      <c r="E9" s="1"/>
    </row>
    <row r="10" spans="1:5" ht="33.75" customHeight="1" x14ac:dyDescent="0.2"/>
    <row r="11" spans="1:5" ht="33.75" customHeight="1" x14ac:dyDescent="0.2"/>
    <row r="12" spans="1:5" ht="33.75" customHeight="1" x14ac:dyDescent="0.2"/>
    <row r="13" spans="1:5" ht="33.75" customHeight="1" x14ac:dyDescent="0.2"/>
    <row r="14" spans="1:5" ht="33.75" customHeight="1" x14ac:dyDescent="0.2"/>
    <row r="15" spans="1:5" ht="33.75" customHeight="1" x14ac:dyDescent="0.2"/>
    <row r="16" spans="1:5" ht="33.75" customHeight="1" x14ac:dyDescent="0.2"/>
    <row r="17" spans="1:5" ht="33.75" customHeight="1" x14ac:dyDescent="0.2"/>
    <row r="18" spans="1:5" s="12" customFormat="1" ht="33.75" customHeight="1" x14ac:dyDescent="0.2">
      <c r="A18" s="1"/>
      <c r="B18" s="1"/>
      <c r="C18" s="1"/>
      <c r="D18" s="1"/>
      <c r="E18" s="1"/>
    </row>
    <row r="19" spans="1:5" ht="33.75" customHeight="1" x14ac:dyDescent="0.2"/>
    <row r="20" spans="1:5" s="12" customFormat="1" ht="33.75" customHeight="1" x14ac:dyDescent="0.2">
      <c r="A20" s="1"/>
      <c r="B20" s="1"/>
      <c r="C20" s="1"/>
      <c r="D20" s="1"/>
      <c r="E20" s="1"/>
    </row>
    <row r="21" spans="1:5" ht="33.75" customHeight="1" x14ac:dyDescent="0.2"/>
    <row r="22" spans="1:5" ht="33.75" customHeight="1" x14ac:dyDescent="0.2"/>
    <row r="23" spans="1:5" ht="33.75" customHeight="1" x14ac:dyDescent="0.2"/>
    <row r="24" spans="1:5" ht="12.75" customHeight="1" x14ac:dyDescent="0.2"/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L5"/>
  <sheetViews>
    <sheetView view="pageBreakPreview" zoomScale="70" zoomScaleNormal="100" zoomScaleSheetLayoutView="70" workbookViewId="0">
      <selection activeCell="E13" sqref="E13"/>
    </sheetView>
  </sheetViews>
  <sheetFormatPr defaultColWidth="9" defaultRowHeight="12.6" x14ac:dyDescent="0.2"/>
  <cols>
    <col min="1" max="1" width="3.6640625" style="1" customWidth="1"/>
    <col min="2" max="2" width="32" style="1" bestFit="1" customWidth="1"/>
    <col min="3" max="3" width="7.109375" style="1" customWidth="1"/>
    <col min="4" max="4" width="10.6640625" style="1" customWidth="1"/>
    <col min="5" max="5" width="7.77734375" style="1" customWidth="1"/>
    <col min="6" max="6" width="7.33203125" style="1" customWidth="1"/>
    <col min="7" max="8" width="6.8867187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3.8" x14ac:dyDescent="0.2">
      <c r="A1" s="13" t="s">
        <v>210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A2" s="13"/>
      <c r="B2" s="38" t="s">
        <v>291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">
      <c r="A3" s="13"/>
      <c r="B3" s="72" t="s">
        <v>92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60.75" customHeight="1" thickBot="1" x14ac:dyDescent="0.25">
      <c r="A4" s="217" t="s">
        <v>84</v>
      </c>
      <c r="B4" s="218"/>
      <c r="C4" s="39" t="s">
        <v>9</v>
      </c>
      <c r="D4" s="40" t="s">
        <v>8</v>
      </c>
      <c r="E4" s="40" t="s">
        <v>273</v>
      </c>
      <c r="F4" s="73" t="s">
        <v>211</v>
      </c>
      <c r="G4" s="40" t="s">
        <v>212</v>
      </c>
      <c r="H4" s="40" t="s">
        <v>213</v>
      </c>
      <c r="I4" s="40" t="s">
        <v>214</v>
      </c>
      <c r="J4" s="40" t="s">
        <v>215</v>
      </c>
      <c r="K4" s="40" t="s">
        <v>216</v>
      </c>
      <c r="L4" s="74" t="s">
        <v>217</v>
      </c>
    </row>
    <row r="5" spans="1:12" s="12" customFormat="1" ht="66.75" customHeight="1" thickBot="1" x14ac:dyDescent="0.25">
      <c r="A5" s="170">
        <v>1</v>
      </c>
      <c r="B5" s="171" t="s">
        <v>61</v>
      </c>
      <c r="C5" s="172">
        <f>別表3【長崎県庁舎】!D7</f>
        <v>2100</v>
      </c>
      <c r="D5" s="172">
        <f>SUM(別表3【長崎県庁舎】!F7:F18)</f>
        <v>8281000</v>
      </c>
      <c r="E5" s="173">
        <v>4500</v>
      </c>
      <c r="F5" s="174" t="s">
        <v>274</v>
      </c>
      <c r="G5" s="175" t="s">
        <v>5</v>
      </c>
      <c r="H5" s="175" t="s">
        <v>62</v>
      </c>
      <c r="I5" s="174" t="s">
        <v>63</v>
      </c>
      <c r="J5" s="174" t="s">
        <v>64</v>
      </c>
      <c r="K5" s="174" t="s">
        <v>6</v>
      </c>
      <c r="L5" s="176" t="s">
        <v>6</v>
      </c>
    </row>
  </sheetData>
  <mergeCells count="1">
    <mergeCell ref="A4:B4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7" orientation="portrait" r:id="rId1"/>
  <headerFooter scaleWithDoc="0">
    <oddFooter>&amp;R&amp;A_&amp;P／&amp;N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I18"/>
  <sheetViews>
    <sheetView view="pageBreakPreview" zoomScaleNormal="100" zoomScaleSheetLayoutView="100" workbookViewId="0">
      <selection activeCell="E13" sqref="E13"/>
    </sheetView>
  </sheetViews>
  <sheetFormatPr defaultColWidth="9" defaultRowHeight="12.6" x14ac:dyDescent="0.2"/>
  <cols>
    <col min="1" max="1" width="4.77734375" style="1" customWidth="1"/>
    <col min="2" max="2" width="15.44140625" style="1" customWidth="1"/>
    <col min="3" max="3" width="8.88671875" style="1" customWidth="1"/>
    <col min="4" max="4" width="18.6640625" style="1" customWidth="1"/>
    <col min="5" max="5" width="14.44140625" style="1" customWidth="1"/>
    <col min="6" max="6" width="18.6640625" style="1" customWidth="1"/>
    <col min="7" max="9" width="13.77734375" style="1" customWidth="1"/>
    <col min="10" max="11" width="9" style="1"/>
    <col min="12" max="12" width="6.109375" style="1" bestFit="1" customWidth="1"/>
    <col min="13" max="16384" width="9" style="1"/>
  </cols>
  <sheetData>
    <row r="1" spans="1:9" ht="24" customHeight="1" x14ac:dyDescent="0.2">
      <c r="A1" s="13" t="s">
        <v>85</v>
      </c>
    </row>
    <row r="2" spans="1:9" ht="24" customHeight="1" x14ac:dyDescent="0.2">
      <c r="A2" s="13" t="s">
        <v>291</v>
      </c>
    </row>
    <row r="3" spans="1:9" ht="24" customHeight="1" thickBot="1" x14ac:dyDescent="0.25">
      <c r="A3" s="13"/>
      <c r="B3" s="72" t="s">
        <v>92</v>
      </c>
    </row>
    <row r="4" spans="1:9" ht="14.25" customHeight="1" thickBot="1" x14ac:dyDescent="0.25">
      <c r="A4" s="221" t="s">
        <v>84</v>
      </c>
      <c r="B4" s="222"/>
      <c r="C4" s="231" t="s">
        <v>65</v>
      </c>
      <c r="D4" s="233" t="s">
        <v>66</v>
      </c>
      <c r="E4" s="233" t="s">
        <v>67</v>
      </c>
      <c r="F4" s="235" t="s">
        <v>68</v>
      </c>
      <c r="G4" s="219"/>
      <c r="H4" s="219"/>
      <c r="I4" s="220"/>
    </row>
    <row r="5" spans="1:9" x14ac:dyDescent="0.2">
      <c r="A5" s="223"/>
      <c r="B5" s="224"/>
      <c r="C5" s="232"/>
      <c r="D5" s="234"/>
      <c r="E5" s="234"/>
      <c r="F5" s="236"/>
      <c r="G5" s="75"/>
      <c r="H5" s="76"/>
      <c r="I5" s="77"/>
    </row>
    <row r="6" spans="1:9" ht="13.2" thickBot="1" x14ac:dyDescent="0.2">
      <c r="A6" s="223"/>
      <c r="B6" s="224"/>
      <c r="C6" s="78"/>
      <c r="D6" s="79" t="s">
        <v>293</v>
      </c>
      <c r="E6" s="79" t="s">
        <v>294</v>
      </c>
      <c r="F6" s="80" t="s">
        <v>295</v>
      </c>
      <c r="G6" s="81"/>
      <c r="H6" s="79"/>
      <c r="I6" s="80"/>
    </row>
    <row r="7" spans="1:9" ht="30" customHeight="1" x14ac:dyDescent="0.15">
      <c r="A7" s="225">
        <v>1</v>
      </c>
      <c r="B7" s="228" t="s">
        <v>61</v>
      </c>
      <c r="C7" s="82" t="s">
        <v>69</v>
      </c>
      <c r="D7" s="127">
        <v>2100</v>
      </c>
      <c r="E7" s="127">
        <f>別表4【長崎県庁舎】!F7</f>
        <v>100</v>
      </c>
      <c r="F7" s="128">
        <f>ROUND(別表4【長崎県庁舎】!G7,-2)</f>
        <v>545200</v>
      </c>
      <c r="G7" s="83"/>
      <c r="H7" s="83"/>
      <c r="I7" s="84"/>
    </row>
    <row r="8" spans="1:9" ht="30" customHeight="1" x14ac:dyDescent="0.15">
      <c r="A8" s="226"/>
      <c r="B8" s="229"/>
      <c r="C8" s="85" t="s">
        <v>70</v>
      </c>
      <c r="D8" s="129">
        <f>D7</f>
        <v>2100</v>
      </c>
      <c r="E8" s="129">
        <f>別表4【長崎県庁舎】!F8</f>
        <v>100</v>
      </c>
      <c r="F8" s="130">
        <f>ROUND(別表4【長崎県庁舎】!G8,-2)</f>
        <v>588500</v>
      </c>
      <c r="G8" s="86"/>
      <c r="H8" s="86"/>
      <c r="I8" s="87"/>
    </row>
    <row r="9" spans="1:9" ht="30" customHeight="1" x14ac:dyDescent="0.15">
      <c r="A9" s="226"/>
      <c r="B9" s="229"/>
      <c r="C9" s="85" t="s">
        <v>71</v>
      </c>
      <c r="D9" s="129">
        <f t="shared" ref="D9:D18" si="0">D8</f>
        <v>2100</v>
      </c>
      <c r="E9" s="129">
        <f>別表4【長崎県庁舎】!F9</f>
        <v>100</v>
      </c>
      <c r="F9" s="130">
        <f>ROUND(別表4【長崎県庁舎】!G9,-2)</f>
        <v>665300</v>
      </c>
      <c r="G9" s="86"/>
      <c r="H9" s="86"/>
      <c r="I9" s="87"/>
    </row>
    <row r="10" spans="1:9" ht="30" customHeight="1" x14ac:dyDescent="0.15">
      <c r="A10" s="226"/>
      <c r="B10" s="229"/>
      <c r="C10" s="85" t="s">
        <v>72</v>
      </c>
      <c r="D10" s="129">
        <f t="shared" si="0"/>
        <v>2100</v>
      </c>
      <c r="E10" s="129">
        <f>別表4【長崎県庁舎】!F10</f>
        <v>100</v>
      </c>
      <c r="F10" s="130">
        <f>ROUND(別表4【長崎県庁舎】!G10,-2)</f>
        <v>856600</v>
      </c>
      <c r="G10" s="86"/>
      <c r="H10" s="86"/>
      <c r="I10" s="87"/>
    </row>
    <row r="11" spans="1:9" ht="30" customHeight="1" x14ac:dyDescent="0.15">
      <c r="A11" s="226"/>
      <c r="B11" s="229"/>
      <c r="C11" s="85" t="s">
        <v>73</v>
      </c>
      <c r="D11" s="129">
        <f t="shared" si="0"/>
        <v>2100</v>
      </c>
      <c r="E11" s="129">
        <f>別表4【長崎県庁舎】!F11</f>
        <v>100</v>
      </c>
      <c r="F11" s="130">
        <f>ROUND(別表4【長崎県庁舎】!G11,-2)</f>
        <v>914500</v>
      </c>
      <c r="G11" s="86"/>
      <c r="H11" s="86"/>
      <c r="I11" s="87"/>
    </row>
    <row r="12" spans="1:9" ht="30" customHeight="1" x14ac:dyDescent="0.15">
      <c r="A12" s="226"/>
      <c r="B12" s="229"/>
      <c r="C12" s="85" t="s">
        <v>74</v>
      </c>
      <c r="D12" s="129">
        <f t="shared" si="0"/>
        <v>2100</v>
      </c>
      <c r="E12" s="129">
        <f>別表4【長崎県庁舎】!F12</f>
        <v>100</v>
      </c>
      <c r="F12" s="130">
        <f>ROUND(別表4【長崎県庁舎】!G12,-2)</f>
        <v>836800</v>
      </c>
      <c r="G12" s="86"/>
      <c r="H12" s="86"/>
      <c r="I12" s="87"/>
    </row>
    <row r="13" spans="1:9" ht="30" customHeight="1" x14ac:dyDescent="0.15">
      <c r="A13" s="226"/>
      <c r="B13" s="229"/>
      <c r="C13" s="85" t="s">
        <v>75</v>
      </c>
      <c r="D13" s="129">
        <f t="shared" si="0"/>
        <v>2100</v>
      </c>
      <c r="E13" s="129">
        <f>別表4【長崎県庁舎】!F13</f>
        <v>100</v>
      </c>
      <c r="F13" s="130">
        <f>ROUND(別表4【長崎県庁舎】!G13,-2)</f>
        <v>690400</v>
      </c>
      <c r="G13" s="86"/>
      <c r="H13" s="86"/>
      <c r="I13" s="87"/>
    </row>
    <row r="14" spans="1:9" ht="30" customHeight="1" x14ac:dyDescent="0.15">
      <c r="A14" s="226"/>
      <c r="B14" s="229"/>
      <c r="C14" s="85" t="s">
        <v>76</v>
      </c>
      <c r="D14" s="129">
        <f t="shared" si="0"/>
        <v>2100</v>
      </c>
      <c r="E14" s="129">
        <f>別表4【長崎県庁舎】!F14</f>
        <v>100</v>
      </c>
      <c r="F14" s="130">
        <f>ROUND(別表4【長崎県庁舎】!G14,-2)</f>
        <v>563000</v>
      </c>
      <c r="G14" s="86"/>
      <c r="H14" s="86"/>
      <c r="I14" s="87"/>
    </row>
    <row r="15" spans="1:9" ht="30" customHeight="1" x14ac:dyDescent="0.15">
      <c r="A15" s="226"/>
      <c r="B15" s="229"/>
      <c r="C15" s="85" t="s">
        <v>77</v>
      </c>
      <c r="D15" s="129">
        <f t="shared" si="0"/>
        <v>2100</v>
      </c>
      <c r="E15" s="129">
        <f>別表4【長崎県庁舎】!F15</f>
        <v>100</v>
      </c>
      <c r="F15" s="130">
        <f>ROUND(別表4【長崎県庁舎】!G15,-2)</f>
        <v>661800</v>
      </c>
      <c r="G15" s="86"/>
      <c r="H15" s="86"/>
      <c r="I15" s="87"/>
    </row>
    <row r="16" spans="1:9" ht="30" customHeight="1" x14ac:dyDescent="0.15">
      <c r="A16" s="226"/>
      <c r="B16" s="229"/>
      <c r="C16" s="85" t="s">
        <v>78</v>
      </c>
      <c r="D16" s="129">
        <f t="shared" si="0"/>
        <v>2100</v>
      </c>
      <c r="E16" s="129">
        <f>別表4【長崎県庁舎】!F16</f>
        <v>100</v>
      </c>
      <c r="F16" s="130">
        <f>ROUND(別表4【長崎県庁舎】!G16,-2)</f>
        <v>692600</v>
      </c>
      <c r="G16" s="86"/>
      <c r="H16" s="86"/>
      <c r="I16" s="87"/>
    </row>
    <row r="17" spans="1:9" ht="30" customHeight="1" x14ac:dyDescent="0.15">
      <c r="A17" s="226"/>
      <c r="B17" s="229"/>
      <c r="C17" s="85" t="s">
        <v>79</v>
      </c>
      <c r="D17" s="129">
        <f t="shared" si="0"/>
        <v>2100</v>
      </c>
      <c r="E17" s="129">
        <f>別表4【長崎県庁舎】!F17</f>
        <v>100</v>
      </c>
      <c r="F17" s="130">
        <f>ROUND(別表4【長崎県庁舎】!G17,-2)</f>
        <v>652100</v>
      </c>
      <c r="G17" s="86"/>
      <c r="H17" s="86"/>
      <c r="I17" s="87"/>
    </row>
    <row r="18" spans="1:9" ht="30" customHeight="1" thickBot="1" x14ac:dyDescent="0.2">
      <c r="A18" s="227"/>
      <c r="B18" s="230"/>
      <c r="C18" s="88" t="s">
        <v>80</v>
      </c>
      <c r="D18" s="131">
        <f t="shared" si="0"/>
        <v>2100</v>
      </c>
      <c r="E18" s="131">
        <f>別表4【長崎県庁舎】!F18</f>
        <v>100</v>
      </c>
      <c r="F18" s="132">
        <f>ROUND(別表4【長崎県庁舎】!G18,-2)</f>
        <v>614200</v>
      </c>
      <c r="G18" s="89"/>
      <c r="H18" s="89"/>
      <c r="I18" s="90"/>
    </row>
  </sheetData>
  <mergeCells count="8">
    <mergeCell ref="G4:I4"/>
    <mergeCell ref="A4:B6"/>
    <mergeCell ref="A7:A18"/>
    <mergeCell ref="B7:B18"/>
    <mergeCell ref="C4:C5"/>
    <mergeCell ref="D4:D5"/>
    <mergeCell ref="E4:E5"/>
    <mergeCell ref="F4:F5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L20"/>
  <sheetViews>
    <sheetView view="pageBreakPreview" zoomScaleNormal="130" zoomScaleSheetLayoutView="100" workbookViewId="0">
      <selection activeCell="E13" sqref="E13"/>
    </sheetView>
  </sheetViews>
  <sheetFormatPr defaultColWidth="9" defaultRowHeight="12.6" x14ac:dyDescent="0.2"/>
  <cols>
    <col min="1" max="1" width="4.88671875" style="1" customWidth="1"/>
    <col min="2" max="2" width="13.77734375" style="1" customWidth="1"/>
    <col min="3" max="3" width="8.44140625" style="1" customWidth="1"/>
    <col min="4" max="4" width="11.6640625" style="1" customWidth="1"/>
    <col min="5" max="5" width="11.77734375" style="1" customWidth="1"/>
    <col min="6" max="6" width="10.33203125" style="1" customWidth="1"/>
    <col min="7" max="7" width="17.33203125" style="1" customWidth="1"/>
    <col min="8" max="10" width="13.109375" style="1" customWidth="1"/>
    <col min="11" max="12" width="8.6640625" style="1" customWidth="1"/>
    <col min="13" max="16384" width="9" style="1"/>
  </cols>
  <sheetData>
    <row r="1" spans="1:12" ht="19.5" customHeight="1" x14ac:dyDescent="0.2">
      <c r="A1" s="12" t="s">
        <v>22</v>
      </c>
      <c r="B1" s="30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">
      <c r="A2" s="12" t="s">
        <v>291</v>
      </c>
      <c r="B2" s="30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39" customHeight="1" thickBot="1" x14ac:dyDescent="0.25">
      <c r="A3" s="237" t="s">
        <v>197</v>
      </c>
      <c r="B3" s="238"/>
      <c r="C3" s="238"/>
      <c r="D3" s="238"/>
      <c r="E3" s="238"/>
      <c r="F3" s="238"/>
      <c r="G3" s="238"/>
      <c r="H3" s="12"/>
      <c r="I3" s="12"/>
      <c r="J3" s="12"/>
      <c r="K3" s="12"/>
      <c r="L3" s="12"/>
    </row>
    <row r="4" spans="1:12" ht="13.5" customHeight="1" thickBot="1" x14ac:dyDescent="0.25">
      <c r="A4" s="244" t="s">
        <v>84</v>
      </c>
      <c r="B4" s="241"/>
      <c r="C4" s="241" t="s">
        <v>7</v>
      </c>
      <c r="D4" s="233" t="s">
        <v>81</v>
      </c>
      <c r="E4" s="247" t="s">
        <v>82</v>
      </c>
      <c r="F4" s="233" t="s">
        <v>83</v>
      </c>
      <c r="G4" s="239" t="s">
        <v>171</v>
      </c>
      <c r="H4" s="219"/>
      <c r="I4" s="219"/>
      <c r="J4" s="220"/>
    </row>
    <row r="5" spans="1:12" x14ac:dyDescent="0.2">
      <c r="A5" s="245"/>
      <c r="B5" s="242"/>
      <c r="C5" s="242"/>
      <c r="D5" s="234"/>
      <c r="E5" s="248"/>
      <c r="F5" s="234"/>
      <c r="G5" s="240"/>
      <c r="H5" s="75"/>
      <c r="I5" s="76"/>
      <c r="J5" s="77"/>
    </row>
    <row r="6" spans="1:12" ht="13.2" customHeight="1" thickBot="1" x14ac:dyDescent="0.25">
      <c r="A6" s="246"/>
      <c r="B6" s="243"/>
      <c r="C6" s="243"/>
      <c r="D6" s="91" t="s">
        <v>293</v>
      </c>
      <c r="E6" s="91" t="s">
        <v>293</v>
      </c>
      <c r="F6" s="91" t="s">
        <v>294</v>
      </c>
      <c r="G6" s="92" t="s">
        <v>295</v>
      </c>
      <c r="H6" s="93"/>
      <c r="I6" s="94"/>
      <c r="J6" s="95"/>
    </row>
    <row r="7" spans="1:12" ht="19.5" customHeight="1" x14ac:dyDescent="0.15">
      <c r="A7" s="184">
        <v>1</v>
      </c>
      <c r="B7" s="182" t="s">
        <v>61</v>
      </c>
      <c r="C7" s="28" t="s">
        <v>318</v>
      </c>
      <c r="D7" s="133">
        <v>2100</v>
      </c>
      <c r="E7" s="133">
        <v>1187</v>
      </c>
      <c r="F7" s="133">
        <v>100</v>
      </c>
      <c r="G7" s="134">
        <v>545195</v>
      </c>
      <c r="H7" s="96"/>
      <c r="I7" s="97"/>
      <c r="J7" s="98"/>
    </row>
    <row r="8" spans="1:12" ht="19.5" customHeight="1" x14ac:dyDescent="0.15">
      <c r="A8" s="184"/>
      <c r="B8" s="182"/>
      <c r="C8" s="28" t="s">
        <v>308</v>
      </c>
      <c r="D8" s="129">
        <v>2100</v>
      </c>
      <c r="E8" s="129">
        <v>1646</v>
      </c>
      <c r="F8" s="129">
        <v>100</v>
      </c>
      <c r="G8" s="130">
        <v>588519</v>
      </c>
      <c r="H8" s="99"/>
      <c r="I8" s="100"/>
      <c r="J8" s="101"/>
    </row>
    <row r="9" spans="1:12" ht="19.5" customHeight="1" x14ac:dyDescent="0.15">
      <c r="A9" s="184"/>
      <c r="B9" s="182"/>
      <c r="C9" s="28" t="s">
        <v>309</v>
      </c>
      <c r="D9" s="129">
        <v>2100</v>
      </c>
      <c r="E9" s="129">
        <v>1706</v>
      </c>
      <c r="F9" s="129">
        <v>100</v>
      </c>
      <c r="G9" s="130">
        <v>665275</v>
      </c>
      <c r="H9" s="99"/>
      <c r="I9" s="100"/>
      <c r="J9" s="101"/>
    </row>
    <row r="10" spans="1:12" ht="19.5" customHeight="1" x14ac:dyDescent="0.15">
      <c r="A10" s="184"/>
      <c r="B10" s="182"/>
      <c r="C10" s="28" t="s">
        <v>310</v>
      </c>
      <c r="D10" s="129">
        <v>2100</v>
      </c>
      <c r="E10" s="129">
        <v>1958</v>
      </c>
      <c r="F10" s="129">
        <v>100</v>
      </c>
      <c r="G10" s="130">
        <v>856607</v>
      </c>
      <c r="H10" s="99"/>
      <c r="I10" s="100"/>
      <c r="J10" s="101"/>
    </row>
    <row r="11" spans="1:12" ht="19.5" customHeight="1" x14ac:dyDescent="0.15">
      <c r="A11" s="184"/>
      <c r="B11" s="182"/>
      <c r="C11" s="28" t="s">
        <v>311</v>
      </c>
      <c r="D11" s="129">
        <v>2100</v>
      </c>
      <c r="E11" s="129">
        <v>2091</v>
      </c>
      <c r="F11" s="129">
        <v>100</v>
      </c>
      <c r="G11" s="130">
        <v>914452</v>
      </c>
      <c r="H11" s="99"/>
      <c r="I11" s="100"/>
      <c r="J11" s="101"/>
    </row>
    <row r="12" spans="1:12" ht="19.5" customHeight="1" x14ac:dyDescent="0.15">
      <c r="A12" s="184"/>
      <c r="B12" s="182"/>
      <c r="C12" s="28" t="s">
        <v>312</v>
      </c>
      <c r="D12" s="129">
        <v>2100</v>
      </c>
      <c r="E12" s="129">
        <v>1973</v>
      </c>
      <c r="F12" s="129">
        <v>100</v>
      </c>
      <c r="G12" s="130">
        <v>836762</v>
      </c>
      <c r="H12" s="99"/>
      <c r="I12" s="100"/>
      <c r="J12" s="101"/>
    </row>
    <row r="13" spans="1:12" ht="19.5" customHeight="1" x14ac:dyDescent="0.15">
      <c r="A13" s="184"/>
      <c r="B13" s="182"/>
      <c r="C13" s="22" t="s">
        <v>313</v>
      </c>
      <c r="D13" s="129">
        <v>2100</v>
      </c>
      <c r="E13" s="129">
        <v>1839</v>
      </c>
      <c r="F13" s="129">
        <v>100</v>
      </c>
      <c r="G13" s="130">
        <v>690415</v>
      </c>
      <c r="H13" s="99"/>
      <c r="I13" s="100"/>
      <c r="J13" s="101"/>
    </row>
    <row r="14" spans="1:12" ht="19.5" customHeight="1" x14ac:dyDescent="0.15">
      <c r="A14" s="184"/>
      <c r="B14" s="182"/>
      <c r="C14" s="22" t="s">
        <v>314</v>
      </c>
      <c r="D14" s="129">
        <v>2100</v>
      </c>
      <c r="E14" s="129">
        <v>1350</v>
      </c>
      <c r="F14" s="129">
        <v>100</v>
      </c>
      <c r="G14" s="130">
        <v>562963</v>
      </c>
      <c r="H14" s="99"/>
      <c r="I14" s="100"/>
      <c r="J14" s="101"/>
    </row>
    <row r="15" spans="1:12" ht="19.5" customHeight="1" x14ac:dyDescent="0.15">
      <c r="A15" s="184"/>
      <c r="B15" s="182"/>
      <c r="C15" s="22" t="s">
        <v>315</v>
      </c>
      <c r="D15" s="129">
        <v>2100</v>
      </c>
      <c r="E15" s="129">
        <v>1661</v>
      </c>
      <c r="F15" s="129">
        <v>100</v>
      </c>
      <c r="G15" s="130">
        <v>661804</v>
      </c>
      <c r="H15" s="99"/>
      <c r="I15" s="100"/>
      <c r="J15" s="101"/>
    </row>
    <row r="16" spans="1:12" ht="19.5" customHeight="1" x14ac:dyDescent="0.15">
      <c r="A16" s="184"/>
      <c r="B16" s="182"/>
      <c r="C16" s="22" t="s">
        <v>319</v>
      </c>
      <c r="D16" s="129">
        <v>2100</v>
      </c>
      <c r="E16" s="129">
        <v>1721</v>
      </c>
      <c r="F16" s="129">
        <v>100</v>
      </c>
      <c r="G16" s="130">
        <v>692625</v>
      </c>
      <c r="H16" s="99"/>
      <c r="I16" s="100"/>
      <c r="J16" s="101"/>
    </row>
    <row r="17" spans="1:10" ht="19.5" customHeight="1" x14ac:dyDescent="0.15">
      <c r="A17" s="184"/>
      <c r="B17" s="182"/>
      <c r="C17" s="22" t="s">
        <v>316</v>
      </c>
      <c r="D17" s="129">
        <v>2100</v>
      </c>
      <c r="E17" s="129">
        <v>1735</v>
      </c>
      <c r="F17" s="129">
        <v>100</v>
      </c>
      <c r="G17" s="130">
        <v>652059</v>
      </c>
      <c r="H17" s="99"/>
      <c r="I17" s="100"/>
      <c r="J17" s="101"/>
    </row>
    <row r="18" spans="1:10" ht="19.5" customHeight="1" thickBot="1" x14ac:dyDescent="0.2">
      <c r="A18" s="185"/>
      <c r="B18" s="186"/>
      <c r="C18" s="25" t="s">
        <v>317</v>
      </c>
      <c r="D18" s="131">
        <v>2100</v>
      </c>
      <c r="E18" s="131">
        <v>1691</v>
      </c>
      <c r="F18" s="131">
        <v>100</v>
      </c>
      <c r="G18" s="132">
        <v>614163</v>
      </c>
      <c r="H18" s="102"/>
      <c r="I18" s="103"/>
      <c r="J18" s="104"/>
    </row>
    <row r="20" spans="1:10" ht="14.25" customHeight="1" x14ac:dyDescent="0.2"/>
  </sheetData>
  <mergeCells count="10">
    <mergeCell ref="A7:A18"/>
    <mergeCell ref="B7:B18"/>
    <mergeCell ref="A4:B6"/>
    <mergeCell ref="D4:D5"/>
    <mergeCell ref="E4:E5"/>
    <mergeCell ref="A3:G3"/>
    <mergeCell ref="F4:F5"/>
    <mergeCell ref="G4:G5"/>
    <mergeCell ref="H4:J4"/>
    <mergeCell ref="C4:C6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E7"/>
  <sheetViews>
    <sheetView view="pageBreakPreview" zoomScaleNormal="100" zoomScaleSheetLayoutView="100" workbookViewId="0">
      <selection activeCell="F4" sqref="F4"/>
    </sheetView>
  </sheetViews>
  <sheetFormatPr defaultColWidth="9" defaultRowHeight="12.6" x14ac:dyDescent="0.2"/>
  <cols>
    <col min="1" max="1" width="3.77734375" style="1" customWidth="1"/>
    <col min="2" max="2" width="32" style="1" customWidth="1"/>
    <col min="3" max="3" width="25.44140625" style="1" bestFit="1" customWidth="1"/>
    <col min="4" max="4" width="15" style="1" bestFit="1" customWidth="1"/>
    <col min="5" max="5" width="33.109375" style="1" customWidth="1"/>
    <col min="6" max="16384" width="9" style="1"/>
  </cols>
  <sheetData>
    <row r="1" spans="1:5" x14ac:dyDescent="0.2">
      <c r="A1" s="1" t="s">
        <v>0</v>
      </c>
    </row>
    <row r="2" spans="1:5" x14ac:dyDescent="0.2">
      <c r="B2" s="1" t="s">
        <v>292</v>
      </c>
    </row>
    <row r="4" spans="1:5" ht="33.75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5" ht="33.75" customHeight="1" x14ac:dyDescent="0.2">
      <c r="A5" s="3">
        <v>1</v>
      </c>
      <c r="B5" s="8" t="s">
        <v>158</v>
      </c>
      <c r="C5" s="8" t="s">
        <v>121</v>
      </c>
      <c r="D5" s="8" t="s">
        <v>122</v>
      </c>
      <c r="E5" s="3" t="s">
        <v>385</v>
      </c>
    </row>
    <row r="6" spans="1:5" ht="33.75" customHeight="1" x14ac:dyDescent="0.2">
      <c r="A6" s="3">
        <v>2</v>
      </c>
      <c r="B6" s="8" t="s">
        <v>123</v>
      </c>
      <c r="C6" s="8" t="s">
        <v>245</v>
      </c>
      <c r="D6" s="8" t="s">
        <v>124</v>
      </c>
      <c r="E6" s="3" t="s">
        <v>385</v>
      </c>
    </row>
    <row r="7" spans="1:5" ht="33.75" customHeight="1" x14ac:dyDescent="0.2">
      <c r="A7" s="3">
        <v>3</v>
      </c>
      <c r="B7" s="8" t="s">
        <v>111</v>
      </c>
      <c r="C7" s="9" t="s">
        <v>246</v>
      </c>
      <c r="D7" s="8" t="s">
        <v>104</v>
      </c>
      <c r="E7" s="3" t="s">
        <v>385</v>
      </c>
    </row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7"/>
  <sheetViews>
    <sheetView view="pageBreakPreview" zoomScale="85" zoomScaleNormal="100" zoomScaleSheetLayoutView="85" workbookViewId="0">
      <selection activeCell="E13" sqref="E13"/>
    </sheetView>
  </sheetViews>
  <sheetFormatPr defaultColWidth="9" defaultRowHeight="12.6" x14ac:dyDescent="0.2"/>
  <cols>
    <col min="1" max="1" width="3.6640625" style="1" customWidth="1"/>
    <col min="2" max="2" width="32" style="1" bestFit="1" customWidth="1"/>
    <col min="3" max="3" width="7.109375" style="1" customWidth="1"/>
    <col min="4" max="4" width="10.6640625" style="1" customWidth="1"/>
    <col min="5" max="5" width="7.77734375" style="1" customWidth="1"/>
    <col min="6" max="6" width="7.33203125" style="1" customWidth="1"/>
    <col min="7" max="8" width="6.8867187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3.8" x14ac:dyDescent="0.2">
      <c r="A1" s="13" t="s">
        <v>210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A2" s="13"/>
      <c r="B2" s="38" t="s">
        <v>292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41.25" customHeight="1" x14ac:dyDescent="0.2">
      <c r="A3" s="249" t="s">
        <v>84</v>
      </c>
      <c r="B3" s="249"/>
      <c r="C3" s="64" t="s">
        <v>9</v>
      </c>
      <c r="D3" s="65" t="s">
        <v>8</v>
      </c>
      <c r="E3" s="65" t="s">
        <v>221</v>
      </c>
      <c r="F3" s="66" t="s">
        <v>211</v>
      </c>
      <c r="G3" s="65" t="s">
        <v>212</v>
      </c>
      <c r="H3" s="65" t="s">
        <v>213</v>
      </c>
      <c r="I3" s="65" t="s">
        <v>214</v>
      </c>
      <c r="J3" s="65" t="s">
        <v>215</v>
      </c>
      <c r="K3" s="65" t="s">
        <v>216</v>
      </c>
      <c r="L3" s="65" t="s">
        <v>217</v>
      </c>
    </row>
    <row r="4" spans="1:12" ht="63.75" customHeight="1" x14ac:dyDescent="0.2">
      <c r="A4" s="67">
        <v>1</v>
      </c>
      <c r="B4" s="10" t="s">
        <v>161</v>
      </c>
      <c r="C4" s="117">
        <f>別表3【五島地区】!D5</f>
        <v>202</v>
      </c>
      <c r="D4" s="118">
        <f>SUM(別表3【五島地区】!K5:K16)</f>
        <v>288900</v>
      </c>
      <c r="E4" s="116">
        <v>600</v>
      </c>
      <c r="F4" s="54" t="s">
        <v>177</v>
      </c>
      <c r="G4" s="54" t="s">
        <v>5</v>
      </c>
      <c r="H4" s="54" t="s">
        <v>5</v>
      </c>
      <c r="I4" s="10" t="s">
        <v>99</v>
      </c>
      <c r="J4" s="10" t="s">
        <v>100</v>
      </c>
      <c r="K4" s="10" t="s">
        <v>6</v>
      </c>
      <c r="L4" s="10" t="s">
        <v>6</v>
      </c>
    </row>
    <row r="5" spans="1:12" ht="63.75" customHeight="1" x14ac:dyDescent="0.2">
      <c r="A5" s="67">
        <v>2</v>
      </c>
      <c r="B5" s="10" t="s">
        <v>123</v>
      </c>
      <c r="C5" s="117">
        <f>別表3【五島地区】!D17</f>
        <v>59</v>
      </c>
      <c r="D5" s="118">
        <f>SUM(別表3【五島地区】!K17:K28)</f>
        <v>87200</v>
      </c>
      <c r="E5" s="116">
        <v>155</v>
      </c>
      <c r="F5" s="54" t="s">
        <v>275</v>
      </c>
      <c r="G5" s="54" t="s">
        <v>5</v>
      </c>
      <c r="H5" s="54" t="s">
        <v>5</v>
      </c>
      <c r="I5" s="10" t="s">
        <v>168</v>
      </c>
      <c r="J5" s="10" t="s">
        <v>169</v>
      </c>
      <c r="K5" s="10" t="s">
        <v>6</v>
      </c>
      <c r="L5" s="10" t="s">
        <v>6</v>
      </c>
    </row>
    <row r="6" spans="1:12" ht="63.75" customHeight="1" x14ac:dyDescent="0.2">
      <c r="A6" s="67">
        <v>3</v>
      </c>
      <c r="B6" s="10" t="s">
        <v>111</v>
      </c>
      <c r="C6" s="117">
        <f>別表3【五島地区】!D29</f>
        <v>57</v>
      </c>
      <c r="D6" s="118">
        <f>SUM(別表3【五島地区】!K29:K40)</f>
        <v>91000</v>
      </c>
      <c r="E6" s="116">
        <v>155</v>
      </c>
      <c r="F6" s="54" t="s">
        <v>251</v>
      </c>
      <c r="G6" s="54" t="s">
        <v>37</v>
      </c>
      <c r="H6" s="54" t="s">
        <v>37</v>
      </c>
      <c r="I6" s="10" t="s">
        <v>112</v>
      </c>
      <c r="J6" s="10" t="s">
        <v>113</v>
      </c>
      <c r="K6" s="10" t="s">
        <v>51</v>
      </c>
      <c r="L6" s="10" t="s">
        <v>51</v>
      </c>
    </row>
    <row r="7" spans="1:12" ht="63.75" customHeight="1" x14ac:dyDescent="0.2">
      <c r="B7" s="63" t="s">
        <v>91</v>
      </c>
      <c r="C7" s="119">
        <f>SUM(C4:C6)</f>
        <v>318</v>
      </c>
      <c r="D7" s="119">
        <f>SUM(D4:D6)</f>
        <v>467100</v>
      </c>
      <c r="E7" s="120"/>
    </row>
  </sheetData>
  <mergeCells count="1">
    <mergeCell ref="A3:B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7" orientation="portrait" r:id="rId1"/>
  <headerFooter scaleWithDoc="0">
    <oddFooter>&amp;R&amp;A_&amp;P／&amp;N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N257"/>
  <sheetViews>
    <sheetView view="pageBreakPreview" zoomScale="70" zoomScaleNormal="100" zoomScaleSheetLayoutView="70" workbookViewId="0">
      <selection activeCell="E13" sqref="E13"/>
    </sheetView>
  </sheetViews>
  <sheetFormatPr defaultColWidth="9" defaultRowHeight="12.6" x14ac:dyDescent="0.2"/>
  <cols>
    <col min="1" max="1" width="3.88671875" style="1" customWidth="1"/>
    <col min="2" max="2" width="13.88671875" style="1" customWidth="1"/>
    <col min="3" max="3" width="9" style="1"/>
    <col min="4" max="5" width="8.6640625" style="1" customWidth="1"/>
    <col min="6" max="11" width="12.109375" style="1" customWidth="1"/>
    <col min="12" max="12" width="5.21875" style="1" bestFit="1" customWidth="1"/>
    <col min="13" max="13" width="18.88671875" style="1" customWidth="1"/>
    <col min="14" max="14" width="18.109375" style="1" customWidth="1"/>
    <col min="15" max="16384" width="9" style="1"/>
  </cols>
  <sheetData>
    <row r="1" spans="1:14" ht="17.25" customHeight="1" x14ac:dyDescent="0.2">
      <c r="A1" s="13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ht="17.25" customHeight="1" thickBot="1" x14ac:dyDescent="0.25">
      <c r="A2" s="13" t="s">
        <v>292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ht="17.25" customHeight="1" x14ac:dyDescent="0.2">
      <c r="A3" s="202" t="s">
        <v>84</v>
      </c>
      <c r="B3" s="203"/>
      <c r="C3" s="250" t="s">
        <v>86</v>
      </c>
      <c r="D3" s="196" t="s">
        <v>297</v>
      </c>
      <c r="E3" s="196" t="s">
        <v>90</v>
      </c>
      <c r="F3" s="187" t="s">
        <v>88</v>
      </c>
      <c r="G3" s="188"/>
      <c r="H3" s="188"/>
      <c r="I3" s="188"/>
      <c r="J3" s="188"/>
      <c r="K3" s="189"/>
      <c r="L3" s="12"/>
    </row>
    <row r="4" spans="1:14" ht="31.5" customHeight="1" thickBot="1" x14ac:dyDescent="0.25">
      <c r="A4" s="204"/>
      <c r="B4" s="205"/>
      <c r="C4" s="251"/>
      <c r="D4" s="197"/>
      <c r="E4" s="197"/>
      <c r="F4" s="15" t="s">
        <v>89</v>
      </c>
      <c r="G4" s="15" t="s">
        <v>198</v>
      </c>
      <c r="H4" s="16" t="s">
        <v>199</v>
      </c>
      <c r="I4" s="16" t="s">
        <v>200</v>
      </c>
      <c r="J4" s="15" t="s">
        <v>201</v>
      </c>
      <c r="K4" s="17" t="s">
        <v>39</v>
      </c>
      <c r="L4" s="12"/>
    </row>
    <row r="5" spans="1:14" ht="18" customHeight="1" x14ac:dyDescent="0.2">
      <c r="A5" s="183">
        <v>1</v>
      </c>
      <c r="B5" s="181" t="s">
        <v>161</v>
      </c>
      <c r="C5" s="18" t="s">
        <v>10</v>
      </c>
      <c r="D5" s="19">
        <f>別表4【五島地区】!D17</f>
        <v>202</v>
      </c>
      <c r="E5" s="19">
        <f>別表4【五島地区】!F6</f>
        <v>100</v>
      </c>
      <c r="F5" s="19">
        <f>ROUND(別表4【五島地区】!G6,-2)</f>
        <v>13800</v>
      </c>
      <c r="G5" s="19">
        <f>ROUND(別表4【五島地区】!H6,-2)</f>
        <v>0</v>
      </c>
      <c r="H5" s="19">
        <f>ROUND(別表4【五島地区】!I6,-2)</f>
        <v>0</v>
      </c>
      <c r="I5" s="19">
        <f>ROUND(別表4【五島地区】!J6,-2)</f>
        <v>0</v>
      </c>
      <c r="J5" s="19">
        <f>ROUND(別表4【五島地区】!K6,-2)</f>
        <v>0</v>
      </c>
      <c r="K5" s="20">
        <f>SUM(F5:J5)</f>
        <v>13800</v>
      </c>
      <c r="L5" s="12"/>
      <c r="N5" s="21"/>
    </row>
    <row r="6" spans="1:14" ht="18" customHeight="1" x14ac:dyDescent="0.2">
      <c r="A6" s="184"/>
      <c r="B6" s="182"/>
      <c r="C6" s="22" t="s">
        <v>11</v>
      </c>
      <c r="D6" s="23">
        <f>D5</f>
        <v>202</v>
      </c>
      <c r="E6" s="23">
        <f>別表4【五島地区】!F7</f>
        <v>100</v>
      </c>
      <c r="F6" s="23">
        <f>ROUND(別表4【五島地区】!G7,-2)</f>
        <v>14100</v>
      </c>
      <c r="G6" s="23">
        <f>ROUND(別表4【五島地区】!H7,-2)</f>
        <v>0</v>
      </c>
      <c r="H6" s="23">
        <f>ROUND(別表4【五島地区】!I7,-2)</f>
        <v>0</v>
      </c>
      <c r="I6" s="23">
        <f>ROUND(別表4【五島地区】!J7,-2)</f>
        <v>0</v>
      </c>
      <c r="J6" s="23">
        <f>ROUND(別表4【五島地区】!K7,-2)</f>
        <v>0</v>
      </c>
      <c r="K6" s="24">
        <f t="shared" ref="K6:K40" si="0">SUM(F6:J6)</f>
        <v>14100</v>
      </c>
      <c r="L6" s="12"/>
    </row>
    <row r="7" spans="1:14" ht="18" customHeight="1" x14ac:dyDescent="0.2">
      <c r="A7" s="184"/>
      <c r="B7" s="182"/>
      <c r="C7" s="22" t="s">
        <v>12</v>
      </c>
      <c r="D7" s="23">
        <f t="shared" ref="D7:D16" si="1">D6</f>
        <v>202</v>
      </c>
      <c r="E7" s="23">
        <f>別表4【五島地区】!F8</f>
        <v>100</v>
      </c>
      <c r="F7" s="23">
        <f>ROUND(別表4【五島地区】!G8,-2)</f>
        <v>21400</v>
      </c>
      <c r="G7" s="23">
        <f>ROUND(別表4【五島地区】!H8,-2)</f>
        <v>0</v>
      </c>
      <c r="H7" s="23">
        <f>ROUND(別表4【五島地区】!I8,-2)</f>
        <v>0</v>
      </c>
      <c r="I7" s="23">
        <f>ROUND(別表4【五島地区】!J8,-2)</f>
        <v>0</v>
      </c>
      <c r="J7" s="23">
        <f>ROUND(別表4【五島地区】!K8,-2)</f>
        <v>0</v>
      </c>
      <c r="K7" s="24">
        <f t="shared" si="0"/>
        <v>21400</v>
      </c>
      <c r="L7" s="12"/>
    </row>
    <row r="8" spans="1:14" ht="18" customHeight="1" x14ac:dyDescent="0.2">
      <c r="A8" s="184"/>
      <c r="B8" s="182"/>
      <c r="C8" s="22" t="s">
        <v>13</v>
      </c>
      <c r="D8" s="23">
        <f t="shared" si="1"/>
        <v>202</v>
      </c>
      <c r="E8" s="23">
        <f>別表4【五島地区】!F9</f>
        <v>100</v>
      </c>
      <c r="F8" s="23">
        <f>ROUND(別表4【五島地区】!G9,-2)</f>
        <v>36900</v>
      </c>
      <c r="G8" s="23">
        <f>ROUND(別表4【五島地区】!H9,-2)</f>
        <v>0</v>
      </c>
      <c r="H8" s="23">
        <f>ROUND(別表4【五島地区】!I9,-2)</f>
        <v>0</v>
      </c>
      <c r="I8" s="23">
        <f>ROUND(別表4【五島地区】!J9,-2)</f>
        <v>0</v>
      </c>
      <c r="J8" s="23">
        <f>ROUND(別表4【五島地区】!K9,-2)</f>
        <v>0</v>
      </c>
      <c r="K8" s="24">
        <f t="shared" si="0"/>
        <v>36900</v>
      </c>
      <c r="L8" s="12" t="s">
        <v>23</v>
      </c>
    </row>
    <row r="9" spans="1:14" ht="18" customHeight="1" x14ac:dyDescent="0.2">
      <c r="A9" s="184"/>
      <c r="B9" s="182"/>
      <c r="C9" s="22" t="s">
        <v>14</v>
      </c>
      <c r="D9" s="23">
        <f t="shared" si="1"/>
        <v>202</v>
      </c>
      <c r="E9" s="23">
        <f>別表4【五島地区】!F10</f>
        <v>100</v>
      </c>
      <c r="F9" s="23">
        <f>ROUND(別表4【五島地区】!G10,-2)</f>
        <v>38300</v>
      </c>
      <c r="G9" s="23">
        <f>ROUND(別表4【五島地区】!H10,-2)</f>
        <v>0</v>
      </c>
      <c r="H9" s="23">
        <f>ROUND(別表4【五島地区】!I10,-2)</f>
        <v>0</v>
      </c>
      <c r="I9" s="23">
        <f>ROUND(別表4【五島地区】!J10,-2)</f>
        <v>0</v>
      </c>
      <c r="J9" s="23">
        <f>ROUND(別表4【五島地区】!K10,-2)</f>
        <v>0</v>
      </c>
      <c r="K9" s="24">
        <f t="shared" si="0"/>
        <v>38300</v>
      </c>
      <c r="L9" s="12" t="s">
        <v>23</v>
      </c>
    </row>
    <row r="10" spans="1:14" ht="18" customHeight="1" x14ac:dyDescent="0.2">
      <c r="A10" s="184"/>
      <c r="B10" s="182"/>
      <c r="C10" s="22" t="s">
        <v>15</v>
      </c>
      <c r="D10" s="23">
        <f t="shared" si="1"/>
        <v>202</v>
      </c>
      <c r="E10" s="23">
        <f>別表4【五島地区】!F11</f>
        <v>100</v>
      </c>
      <c r="F10" s="23">
        <f>ROUND(別表4【五島地区】!G11,-2)</f>
        <v>32800</v>
      </c>
      <c r="G10" s="23">
        <f>ROUND(別表4【五島地区】!H11,-2)</f>
        <v>0</v>
      </c>
      <c r="H10" s="23">
        <f>ROUND(別表4【五島地区】!I11,-2)</f>
        <v>0</v>
      </c>
      <c r="I10" s="23">
        <f>ROUND(別表4【五島地区】!J11,-2)</f>
        <v>0</v>
      </c>
      <c r="J10" s="23">
        <f>ROUND(別表4【五島地区】!K11,-2)</f>
        <v>0</v>
      </c>
      <c r="K10" s="24">
        <f t="shared" si="0"/>
        <v>32800</v>
      </c>
      <c r="L10" s="12" t="s">
        <v>23</v>
      </c>
    </row>
    <row r="11" spans="1:14" ht="18" customHeight="1" x14ac:dyDescent="0.2">
      <c r="A11" s="184"/>
      <c r="B11" s="182"/>
      <c r="C11" s="22" t="s">
        <v>16</v>
      </c>
      <c r="D11" s="23">
        <f t="shared" si="1"/>
        <v>202</v>
      </c>
      <c r="E11" s="23">
        <f>別表4【五島地区】!F12</f>
        <v>100</v>
      </c>
      <c r="F11" s="23">
        <f>ROUND(別表4【五島地区】!G12,-2)</f>
        <v>17700</v>
      </c>
      <c r="G11" s="23">
        <f>ROUND(別表4【五島地区】!H12,-2)</f>
        <v>0</v>
      </c>
      <c r="H11" s="23">
        <f>ROUND(別表4【五島地区】!I12,-2)</f>
        <v>0</v>
      </c>
      <c r="I11" s="23">
        <f>ROUND(別表4【五島地区】!J12,-2)</f>
        <v>0</v>
      </c>
      <c r="J11" s="23">
        <f>ROUND(別表4【五島地区】!K12,-2)</f>
        <v>0</v>
      </c>
      <c r="K11" s="24">
        <f t="shared" si="0"/>
        <v>17700</v>
      </c>
      <c r="L11" s="12"/>
    </row>
    <row r="12" spans="1:14" ht="18" customHeight="1" x14ac:dyDescent="0.2">
      <c r="A12" s="184"/>
      <c r="B12" s="182"/>
      <c r="C12" s="22" t="s">
        <v>17</v>
      </c>
      <c r="D12" s="23">
        <f t="shared" si="1"/>
        <v>202</v>
      </c>
      <c r="E12" s="23">
        <f>別表4【五島地区】!F13</f>
        <v>100</v>
      </c>
      <c r="F12" s="23">
        <f>ROUND(別表4【五島地区】!G13,-2)</f>
        <v>13400</v>
      </c>
      <c r="G12" s="23">
        <f>ROUND(別表4【五島地区】!H13,-2)</f>
        <v>0</v>
      </c>
      <c r="H12" s="23">
        <f>ROUND(別表4【五島地区】!I13,-2)</f>
        <v>0</v>
      </c>
      <c r="I12" s="23">
        <f>ROUND(別表4【五島地区】!J13,-2)</f>
        <v>0</v>
      </c>
      <c r="J12" s="23">
        <f>ROUND(別表4【五島地区】!K13,-2)</f>
        <v>0</v>
      </c>
      <c r="K12" s="24">
        <f t="shared" si="0"/>
        <v>13400</v>
      </c>
      <c r="L12" s="12"/>
    </row>
    <row r="13" spans="1:14" ht="18" customHeight="1" x14ac:dyDescent="0.2">
      <c r="A13" s="184"/>
      <c r="B13" s="182"/>
      <c r="C13" s="22" t="s">
        <v>18</v>
      </c>
      <c r="D13" s="23">
        <f t="shared" si="1"/>
        <v>202</v>
      </c>
      <c r="E13" s="23">
        <f>別表4【五島地区】!F14</f>
        <v>100</v>
      </c>
      <c r="F13" s="23">
        <f>ROUND(別表4【五島地区】!G14,-2)</f>
        <v>24500</v>
      </c>
      <c r="G13" s="23">
        <f>ROUND(別表4【五島地区】!H14,-2)</f>
        <v>0</v>
      </c>
      <c r="H13" s="23">
        <f>ROUND(別表4【五島地区】!I14,-2)</f>
        <v>0</v>
      </c>
      <c r="I13" s="23">
        <f>ROUND(別表4【五島地区】!J14,-2)</f>
        <v>0</v>
      </c>
      <c r="J13" s="23">
        <f>ROUND(別表4【五島地区】!K14,-2)</f>
        <v>0</v>
      </c>
      <c r="K13" s="24">
        <f t="shared" si="0"/>
        <v>24500</v>
      </c>
      <c r="L13" s="12"/>
    </row>
    <row r="14" spans="1:14" ht="18" customHeight="1" x14ac:dyDescent="0.2">
      <c r="A14" s="184"/>
      <c r="B14" s="182"/>
      <c r="C14" s="22" t="s">
        <v>19</v>
      </c>
      <c r="D14" s="23">
        <f t="shared" si="1"/>
        <v>202</v>
      </c>
      <c r="E14" s="23">
        <f>別表4【五島地区】!F15</f>
        <v>100</v>
      </c>
      <c r="F14" s="23">
        <f>ROUND(別表4【五島地区】!G15,-2)</f>
        <v>29400</v>
      </c>
      <c r="G14" s="23">
        <f>ROUND(別表4【五島地区】!H15,-2)</f>
        <v>0</v>
      </c>
      <c r="H14" s="23">
        <f>ROUND(別表4【五島地区】!I15,-2)</f>
        <v>0</v>
      </c>
      <c r="I14" s="23">
        <f>ROUND(別表4【五島地区】!J15,-2)</f>
        <v>0</v>
      </c>
      <c r="J14" s="23">
        <f>ROUND(別表4【五島地区】!K15,-2)</f>
        <v>0</v>
      </c>
      <c r="K14" s="24">
        <f t="shared" si="0"/>
        <v>29400</v>
      </c>
      <c r="L14" s="12"/>
    </row>
    <row r="15" spans="1:14" ht="18" customHeight="1" x14ac:dyDescent="0.2">
      <c r="A15" s="184"/>
      <c r="B15" s="182"/>
      <c r="C15" s="22" t="s">
        <v>20</v>
      </c>
      <c r="D15" s="23">
        <f t="shared" si="1"/>
        <v>202</v>
      </c>
      <c r="E15" s="23">
        <f>別表4【五島地区】!F16</f>
        <v>100</v>
      </c>
      <c r="F15" s="23">
        <f>ROUND(別表4【五島地区】!G16,-2)</f>
        <v>28200</v>
      </c>
      <c r="G15" s="23">
        <f>ROUND(別表4【五島地区】!H16,-2)</f>
        <v>0</v>
      </c>
      <c r="H15" s="23">
        <f>ROUND(別表4【五島地区】!I16,-2)</f>
        <v>0</v>
      </c>
      <c r="I15" s="23">
        <f>ROUND(別表4【五島地区】!J16,-2)</f>
        <v>0</v>
      </c>
      <c r="J15" s="23">
        <f>ROUND(別表4【五島地区】!K16,-2)</f>
        <v>0</v>
      </c>
      <c r="K15" s="24">
        <f t="shared" si="0"/>
        <v>28200</v>
      </c>
      <c r="L15" s="12"/>
      <c r="M15" s="1" t="s">
        <v>366</v>
      </c>
      <c r="N15" s="1" t="s">
        <v>358</v>
      </c>
    </row>
    <row r="16" spans="1:14" ht="18" customHeight="1" thickBot="1" x14ac:dyDescent="0.25">
      <c r="A16" s="185"/>
      <c r="B16" s="186"/>
      <c r="C16" s="25" t="s">
        <v>21</v>
      </c>
      <c r="D16" s="26">
        <f t="shared" si="1"/>
        <v>202</v>
      </c>
      <c r="E16" s="26">
        <f>別表4【五島地区】!F17</f>
        <v>100</v>
      </c>
      <c r="F16" s="26">
        <f>ROUND(別表4【五島地区】!G17,-2)</f>
        <v>18400</v>
      </c>
      <c r="G16" s="26">
        <f>ROUND(別表4【五島地区】!H17,-2)</f>
        <v>0</v>
      </c>
      <c r="H16" s="26">
        <f>ROUND(別表4【五島地区】!I17,-2)</f>
        <v>0</v>
      </c>
      <c r="I16" s="26">
        <f>ROUND(別表4【五島地区】!J17,-2)</f>
        <v>0</v>
      </c>
      <c r="J16" s="26">
        <f>ROUND(別表4【五島地区】!K17,-2)</f>
        <v>0</v>
      </c>
      <c r="K16" s="27">
        <f t="shared" si="0"/>
        <v>18400</v>
      </c>
      <c r="L16" s="12"/>
      <c r="M16" s="21">
        <f>D5</f>
        <v>202</v>
      </c>
      <c r="N16" s="21">
        <f>SUM(K5:K16)</f>
        <v>288900</v>
      </c>
    </row>
    <row r="17" spans="1:14" ht="18" customHeight="1" x14ac:dyDescent="0.2">
      <c r="A17" s="183">
        <v>2</v>
      </c>
      <c r="B17" s="181" t="s">
        <v>162</v>
      </c>
      <c r="C17" s="18" t="s">
        <v>10</v>
      </c>
      <c r="D17" s="19">
        <f>別表4【五島地区】!D29</f>
        <v>59</v>
      </c>
      <c r="E17" s="19">
        <f>別表4【五島地区】!F18</f>
        <v>98</v>
      </c>
      <c r="F17" s="19">
        <f>ROUND(別表4【五島地区】!G18,-2)</f>
        <v>6500</v>
      </c>
      <c r="G17" s="19">
        <f>ROUND(別表4【五島地区】!H18,-2)</f>
        <v>0</v>
      </c>
      <c r="H17" s="19">
        <f>ROUND(別表4【五島地区】!I18,-2)</f>
        <v>0</v>
      </c>
      <c r="I17" s="19">
        <f>ROUND(別表4【五島地区】!J18,-2)</f>
        <v>0</v>
      </c>
      <c r="J17" s="19">
        <f>ROUND(別表4【五島地区】!K18,-2)</f>
        <v>0</v>
      </c>
      <c r="K17" s="20">
        <f t="shared" si="0"/>
        <v>6500</v>
      </c>
      <c r="L17" s="12"/>
      <c r="N17" s="21"/>
    </row>
    <row r="18" spans="1:14" ht="18" customHeight="1" x14ac:dyDescent="0.2">
      <c r="A18" s="184"/>
      <c r="B18" s="182"/>
      <c r="C18" s="22" t="s">
        <v>11</v>
      </c>
      <c r="D18" s="23">
        <f t="shared" ref="D18:D28" si="2">D17</f>
        <v>59</v>
      </c>
      <c r="E18" s="23">
        <f>別表4【五島地区】!F19</f>
        <v>100</v>
      </c>
      <c r="F18" s="23">
        <f>ROUND(別表4【五島地区】!G19,-2)</f>
        <v>6000</v>
      </c>
      <c r="G18" s="23">
        <f>ROUND(別表4【五島地区】!H19,-2)</f>
        <v>0</v>
      </c>
      <c r="H18" s="23">
        <f>ROUND(別表4【五島地区】!I19,-2)</f>
        <v>0</v>
      </c>
      <c r="I18" s="23">
        <f>ROUND(別表4【五島地区】!J19,-2)</f>
        <v>0</v>
      </c>
      <c r="J18" s="23">
        <f>ROUND(別表4【五島地区】!K19,-2)</f>
        <v>0</v>
      </c>
      <c r="K18" s="24">
        <f t="shared" si="0"/>
        <v>6000</v>
      </c>
      <c r="L18" s="12"/>
    </row>
    <row r="19" spans="1:14" ht="18" customHeight="1" x14ac:dyDescent="0.2">
      <c r="A19" s="184"/>
      <c r="B19" s="182"/>
      <c r="C19" s="22" t="s">
        <v>12</v>
      </c>
      <c r="D19" s="23">
        <f t="shared" si="2"/>
        <v>59</v>
      </c>
      <c r="E19" s="23">
        <f>別表4【五島地区】!F20</f>
        <v>98</v>
      </c>
      <c r="F19" s="23">
        <f>ROUND(別表4【五島地区】!G20,-2)</f>
        <v>7100</v>
      </c>
      <c r="G19" s="23">
        <f>ROUND(別表4【五島地区】!H20,-2)</f>
        <v>0</v>
      </c>
      <c r="H19" s="23">
        <f>ROUND(別表4【五島地区】!I20,-2)</f>
        <v>0</v>
      </c>
      <c r="I19" s="23">
        <f>ROUND(別表4【五島地区】!J20,-2)</f>
        <v>0</v>
      </c>
      <c r="J19" s="23">
        <f>ROUND(別表4【五島地区】!K20,-2)</f>
        <v>0</v>
      </c>
      <c r="K19" s="24">
        <f t="shared" si="0"/>
        <v>7100</v>
      </c>
      <c r="L19" s="12"/>
    </row>
    <row r="20" spans="1:14" ht="18" customHeight="1" x14ac:dyDescent="0.2">
      <c r="A20" s="184"/>
      <c r="B20" s="182"/>
      <c r="C20" s="22" t="s">
        <v>13</v>
      </c>
      <c r="D20" s="23">
        <f t="shared" si="2"/>
        <v>59</v>
      </c>
      <c r="E20" s="23">
        <f>別表4【五島地区】!F21</f>
        <v>98</v>
      </c>
      <c r="F20" s="23">
        <f>ROUND(別表4【五島地区】!G21,-2)</f>
        <v>8800</v>
      </c>
      <c r="G20" s="23">
        <f>ROUND(別表4【五島地区】!H21,-2)</f>
        <v>0</v>
      </c>
      <c r="H20" s="23">
        <f>ROUND(別表4【五島地区】!I21,-2)</f>
        <v>0</v>
      </c>
      <c r="I20" s="23">
        <f>ROUND(別表4【五島地区】!J21,-2)</f>
        <v>0</v>
      </c>
      <c r="J20" s="23">
        <f>ROUND(別表4【五島地区】!K21,-2)</f>
        <v>0</v>
      </c>
      <c r="K20" s="24">
        <f t="shared" si="0"/>
        <v>8800</v>
      </c>
      <c r="L20" s="12" t="s">
        <v>23</v>
      </c>
    </row>
    <row r="21" spans="1:14" ht="18" customHeight="1" x14ac:dyDescent="0.2">
      <c r="A21" s="184"/>
      <c r="B21" s="182"/>
      <c r="C21" s="22" t="s">
        <v>14</v>
      </c>
      <c r="D21" s="23">
        <f t="shared" si="2"/>
        <v>59</v>
      </c>
      <c r="E21" s="23">
        <f>別表4【五島地区】!F22</f>
        <v>100</v>
      </c>
      <c r="F21" s="23">
        <f>ROUND(別表4【五島地区】!G22,-2)</f>
        <v>8300</v>
      </c>
      <c r="G21" s="23">
        <f>ROUND(別表4【五島地区】!H22,-2)</f>
        <v>0</v>
      </c>
      <c r="H21" s="23">
        <f>ROUND(別表4【五島地区】!I22,-2)</f>
        <v>0</v>
      </c>
      <c r="I21" s="23">
        <f>ROUND(別表4【五島地区】!J22,-2)</f>
        <v>0</v>
      </c>
      <c r="J21" s="23">
        <f>ROUND(別表4【五島地区】!K22,-2)</f>
        <v>0</v>
      </c>
      <c r="K21" s="24">
        <f t="shared" si="0"/>
        <v>8300</v>
      </c>
      <c r="L21" s="12" t="s">
        <v>23</v>
      </c>
    </row>
    <row r="22" spans="1:14" ht="18" customHeight="1" x14ac:dyDescent="0.2">
      <c r="A22" s="184"/>
      <c r="B22" s="182"/>
      <c r="C22" s="22" t="s">
        <v>15</v>
      </c>
      <c r="D22" s="23">
        <f t="shared" si="2"/>
        <v>59</v>
      </c>
      <c r="E22" s="23">
        <f>別表4【五島地区】!F23</f>
        <v>100</v>
      </c>
      <c r="F22" s="23">
        <f>ROUND(別表4【五島地区】!G23,-2)</f>
        <v>7800</v>
      </c>
      <c r="G22" s="23">
        <f>ROUND(別表4【五島地区】!H23,-2)</f>
        <v>0</v>
      </c>
      <c r="H22" s="23">
        <f>ROUND(別表4【五島地区】!I23,-2)</f>
        <v>0</v>
      </c>
      <c r="I22" s="23">
        <f>ROUND(別表4【五島地区】!J23,-2)</f>
        <v>0</v>
      </c>
      <c r="J22" s="23">
        <f>ROUND(別表4【五島地区】!K23,-2)</f>
        <v>0</v>
      </c>
      <c r="K22" s="24">
        <f t="shared" si="0"/>
        <v>7800</v>
      </c>
      <c r="L22" s="12" t="s">
        <v>23</v>
      </c>
    </row>
    <row r="23" spans="1:14" ht="18" customHeight="1" x14ac:dyDescent="0.2">
      <c r="A23" s="184"/>
      <c r="B23" s="182"/>
      <c r="C23" s="22" t="s">
        <v>16</v>
      </c>
      <c r="D23" s="23">
        <f t="shared" si="2"/>
        <v>59</v>
      </c>
      <c r="E23" s="23">
        <f>別表4【五島地区】!F24</f>
        <v>98</v>
      </c>
      <c r="F23" s="23">
        <f>ROUND(別表4【五島地区】!G24,-2)</f>
        <v>7600</v>
      </c>
      <c r="G23" s="23">
        <f>ROUND(別表4【五島地区】!H24,-2)</f>
        <v>0</v>
      </c>
      <c r="H23" s="23">
        <f>ROUND(別表4【五島地区】!I24,-2)</f>
        <v>0</v>
      </c>
      <c r="I23" s="23">
        <f>ROUND(別表4【五島地区】!J24,-2)</f>
        <v>0</v>
      </c>
      <c r="J23" s="23">
        <f>ROUND(別表4【五島地区】!K24,-2)</f>
        <v>0</v>
      </c>
      <c r="K23" s="24">
        <f t="shared" si="0"/>
        <v>7600</v>
      </c>
      <c r="L23" s="12"/>
    </row>
    <row r="24" spans="1:14" ht="18" customHeight="1" x14ac:dyDescent="0.2">
      <c r="A24" s="184"/>
      <c r="B24" s="182"/>
      <c r="C24" s="22" t="s">
        <v>17</v>
      </c>
      <c r="D24" s="23">
        <f t="shared" si="2"/>
        <v>59</v>
      </c>
      <c r="E24" s="23">
        <f>別表4【五島地区】!F25</f>
        <v>98</v>
      </c>
      <c r="F24" s="23">
        <f>ROUND(別表4【五島地区】!G25,-2)</f>
        <v>6800</v>
      </c>
      <c r="G24" s="23">
        <f>ROUND(別表4【五島地区】!H25,-2)</f>
        <v>0</v>
      </c>
      <c r="H24" s="23">
        <f>ROUND(別表4【五島地区】!I25,-2)</f>
        <v>0</v>
      </c>
      <c r="I24" s="23">
        <f>ROUND(別表4【五島地区】!J25,-2)</f>
        <v>0</v>
      </c>
      <c r="J24" s="23">
        <f>ROUND(別表4【五島地区】!K25,-2)</f>
        <v>0</v>
      </c>
      <c r="K24" s="24">
        <f t="shared" si="0"/>
        <v>6800</v>
      </c>
      <c r="L24" s="12"/>
    </row>
    <row r="25" spans="1:14" ht="18" customHeight="1" x14ac:dyDescent="0.2">
      <c r="A25" s="184"/>
      <c r="B25" s="182"/>
      <c r="C25" s="22" t="s">
        <v>18</v>
      </c>
      <c r="D25" s="23">
        <f t="shared" si="2"/>
        <v>59</v>
      </c>
      <c r="E25" s="23">
        <f>別表4【五島地区】!F26</f>
        <v>98</v>
      </c>
      <c r="F25" s="23">
        <f>ROUND(別表4【五島地区】!G26,-2)</f>
        <v>7200</v>
      </c>
      <c r="G25" s="23">
        <f>ROUND(別表4【五島地区】!H26,-2)</f>
        <v>0</v>
      </c>
      <c r="H25" s="23">
        <f>ROUND(別表4【五島地区】!I26,-2)</f>
        <v>0</v>
      </c>
      <c r="I25" s="23">
        <f>ROUND(別表4【五島地区】!J26,-2)</f>
        <v>0</v>
      </c>
      <c r="J25" s="23">
        <f>ROUND(別表4【五島地区】!K26,-2)</f>
        <v>0</v>
      </c>
      <c r="K25" s="24">
        <f t="shared" si="0"/>
        <v>7200</v>
      </c>
      <c r="L25" s="12"/>
    </row>
    <row r="26" spans="1:14" ht="18" customHeight="1" x14ac:dyDescent="0.2">
      <c r="A26" s="184"/>
      <c r="B26" s="182"/>
      <c r="C26" s="22" t="s">
        <v>19</v>
      </c>
      <c r="D26" s="23">
        <f t="shared" si="2"/>
        <v>59</v>
      </c>
      <c r="E26" s="23">
        <f>別表4【五島地区】!F27</f>
        <v>99</v>
      </c>
      <c r="F26" s="23">
        <f>ROUND(別表4【五島地区】!G27,-2)</f>
        <v>7500</v>
      </c>
      <c r="G26" s="23">
        <f>ROUND(別表4【五島地区】!H27,-2)</f>
        <v>0</v>
      </c>
      <c r="H26" s="23">
        <f>ROUND(別表4【五島地区】!I27,-2)</f>
        <v>0</v>
      </c>
      <c r="I26" s="23">
        <f>ROUND(別表4【五島地区】!J27,-2)</f>
        <v>0</v>
      </c>
      <c r="J26" s="23">
        <f>ROUND(別表4【五島地区】!K27,-2)</f>
        <v>0</v>
      </c>
      <c r="K26" s="24">
        <f t="shared" si="0"/>
        <v>7500</v>
      </c>
      <c r="L26" s="12"/>
    </row>
    <row r="27" spans="1:14" ht="18" customHeight="1" x14ac:dyDescent="0.2">
      <c r="A27" s="184"/>
      <c r="B27" s="182"/>
      <c r="C27" s="22" t="s">
        <v>20</v>
      </c>
      <c r="D27" s="23">
        <f t="shared" si="2"/>
        <v>59</v>
      </c>
      <c r="E27" s="23">
        <f>別表4【五島地区】!F28</f>
        <v>99</v>
      </c>
      <c r="F27" s="23">
        <f>ROUND(別表4【五島地区】!G28,-2)</f>
        <v>6800</v>
      </c>
      <c r="G27" s="23">
        <f>ROUND(別表4【五島地区】!H28,-2)</f>
        <v>0</v>
      </c>
      <c r="H27" s="23">
        <f>ROUND(別表4【五島地区】!I28,-2)</f>
        <v>0</v>
      </c>
      <c r="I27" s="23">
        <f>ROUND(別表4【五島地区】!J28,-2)</f>
        <v>0</v>
      </c>
      <c r="J27" s="23">
        <f>ROUND(別表4【五島地区】!K28,-2)</f>
        <v>0</v>
      </c>
      <c r="K27" s="24">
        <f t="shared" si="0"/>
        <v>6800</v>
      </c>
      <c r="L27" s="12"/>
      <c r="M27" s="1" t="s">
        <v>366</v>
      </c>
      <c r="N27" s="1" t="s">
        <v>358</v>
      </c>
    </row>
    <row r="28" spans="1:14" ht="18" customHeight="1" thickBot="1" x14ac:dyDescent="0.25">
      <c r="A28" s="185"/>
      <c r="B28" s="186"/>
      <c r="C28" s="25" t="s">
        <v>21</v>
      </c>
      <c r="D28" s="26">
        <f t="shared" si="2"/>
        <v>59</v>
      </c>
      <c r="E28" s="26">
        <f>別表4【五島地区】!F29</f>
        <v>99</v>
      </c>
      <c r="F28" s="26">
        <f>ROUND(別表4【五島地区】!G29,-2)</f>
        <v>6800</v>
      </c>
      <c r="G28" s="26">
        <f>ROUND(別表4【五島地区】!H29,-2)</f>
        <v>0</v>
      </c>
      <c r="H28" s="26">
        <f>ROUND(別表4【五島地区】!I29,-2)</f>
        <v>0</v>
      </c>
      <c r="I28" s="26">
        <f>ROUND(別表4【五島地区】!J29,-2)</f>
        <v>0</v>
      </c>
      <c r="J28" s="26">
        <f>ROUND(別表4【五島地区】!K29,-2)</f>
        <v>0</v>
      </c>
      <c r="K28" s="27">
        <f t="shared" si="0"/>
        <v>6800</v>
      </c>
      <c r="L28" s="12"/>
      <c r="M28" s="21">
        <f t="shared" ref="M28" si="3">D17</f>
        <v>59</v>
      </c>
      <c r="N28" s="21">
        <f t="shared" ref="N28" si="4">SUM(K17:K28)</f>
        <v>87200</v>
      </c>
    </row>
    <row r="29" spans="1:14" ht="18" customHeight="1" x14ac:dyDescent="0.2">
      <c r="A29" s="183">
        <v>3</v>
      </c>
      <c r="B29" s="181" t="s">
        <v>111</v>
      </c>
      <c r="C29" s="18" t="s">
        <v>10</v>
      </c>
      <c r="D29" s="19">
        <f>別表4【五島地区】!D41</f>
        <v>57</v>
      </c>
      <c r="E29" s="19">
        <f>別表4【五島地区】!F30</f>
        <v>100</v>
      </c>
      <c r="F29" s="19">
        <f>ROUND(別表4【五島地区】!G30,-2)</f>
        <v>5300</v>
      </c>
      <c r="G29" s="19">
        <f>ROUND(別表4【五島地区】!H30,-2)</f>
        <v>0</v>
      </c>
      <c r="H29" s="19">
        <f>ROUND(別表4【五島地区】!I30,-2)</f>
        <v>0</v>
      </c>
      <c r="I29" s="19">
        <f>ROUND(別表4【五島地区】!J30,-2)</f>
        <v>0</v>
      </c>
      <c r="J29" s="19">
        <f>ROUND(別表4【五島地区】!K30,-2)</f>
        <v>0</v>
      </c>
      <c r="K29" s="20">
        <f t="shared" si="0"/>
        <v>5300</v>
      </c>
      <c r="L29" s="12"/>
      <c r="N29" s="21"/>
    </row>
    <row r="30" spans="1:14" ht="18" customHeight="1" x14ac:dyDescent="0.2">
      <c r="A30" s="184"/>
      <c r="B30" s="182"/>
      <c r="C30" s="22" t="s">
        <v>11</v>
      </c>
      <c r="D30" s="23">
        <f t="shared" ref="D30:D40" si="5">D29</f>
        <v>57</v>
      </c>
      <c r="E30" s="23">
        <f>別表4【五島地区】!F31</f>
        <v>100</v>
      </c>
      <c r="F30" s="23">
        <f>ROUND(別表4【五島地区】!G31,-2)</f>
        <v>5400</v>
      </c>
      <c r="G30" s="23">
        <f>ROUND(別表4【五島地区】!H31,-2)</f>
        <v>0</v>
      </c>
      <c r="H30" s="23">
        <f>ROUND(別表4【五島地区】!I31,-2)</f>
        <v>0</v>
      </c>
      <c r="I30" s="23">
        <f>ROUND(別表4【五島地区】!J31,-2)</f>
        <v>0</v>
      </c>
      <c r="J30" s="23">
        <f>ROUND(別表4【五島地区】!K31,-2)</f>
        <v>0</v>
      </c>
      <c r="K30" s="24">
        <f t="shared" si="0"/>
        <v>5400</v>
      </c>
      <c r="L30" s="12"/>
    </row>
    <row r="31" spans="1:14" ht="18" customHeight="1" x14ac:dyDescent="0.2">
      <c r="A31" s="184"/>
      <c r="B31" s="182"/>
      <c r="C31" s="22" t="s">
        <v>12</v>
      </c>
      <c r="D31" s="23">
        <f t="shared" si="5"/>
        <v>57</v>
      </c>
      <c r="E31" s="23">
        <f>別表4【五島地区】!F32</f>
        <v>100</v>
      </c>
      <c r="F31" s="23">
        <f>ROUND(別表4【五島地区】!G32,-2)</f>
        <v>6900</v>
      </c>
      <c r="G31" s="23">
        <f>ROUND(別表4【五島地区】!H32,-2)</f>
        <v>0</v>
      </c>
      <c r="H31" s="23">
        <f>ROUND(別表4【五島地区】!I32,-2)</f>
        <v>0</v>
      </c>
      <c r="I31" s="23">
        <f>ROUND(別表4【五島地区】!J32,-2)</f>
        <v>0</v>
      </c>
      <c r="J31" s="23">
        <f>ROUND(別表4【五島地区】!K32,-2)</f>
        <v>0</v>
      </c>
      <c r="K31" s="24">
        <f t="shared" si="0"/>
        <v>6900</v>
      </c>
      <c r="L31" s="12"/>
    </row>
    <row r="32" spans="1:14" ht="18" customHeight="1" x14ac:dyDescent="0.2">
      <c r="A32" s="184"/>
      <c r="B32" s="182"/>
      <c r="C32" s="22" t="s">
        <v>13</v>
      </c>
      <c r="D32" s="23">
        <f t="shared" si="5"/>
        <v>57</v>
      </c>
      <c r="E32" s="23">
        <f>別表4【五島地区】!F33</f>
        <v>100</v>
      </c>
      <c r="F32" s="23">
        <f>ROUND(別表4【五島地区】!G33,-2)</f>
        <v>11700</v>
      </c>
      <c r="G32" s="23">
        <f>ROUND(別表4【五島地区】!H33,-2)</f>
        <v>0</v>
      </c>
      <c r="H32" s="23">
        <f>ROUND(別表4【五島地区】!I33,-2)</f>
        <v>0</v>
      </c>
      <c r="I32" s="23">
        <f>ROUND(別表4【五島地区】!J33,-2)</f>
        <v>0</v>
      </c>
      <c r="J32" s="23">
        <f>ROUND(別表4【五島地区】!K33,-2)</f>
        <v>0</v>
      </c>
      <c r="K32" s="24">
        <f t="shared" si="0"/>
        <v>11700</v>
      </c>
      <c r="L32" s="12" t="s">
        <v>23</v>
      </c>
    </row>
    <row r="33" spans="1:14" ht="18" customHeight="1" x14ac:dyDescent="0.2">
      <c r="A33" s="184"/>
      <c r="B33" s="182"/>
      <c r="C33" s="22" t="s">
        <v>14</v>
      </c>
      <c r="D33" s="23">
        <f t="shared" si="5"/>
        <v>57</v>
      </c>
      <c r="E33" s="23">
        <f>別表4【五島地区】!F34</f>
        <v>100</v>
      </c>
      <c r="F33" s="23">
        <f>ROUND(別表4【五島地区】!G34,-2)</f>
        <v>13000</v>
      </c>
      <c r="G33" s="23">
        <f>ROUND(別表4【五島地区】!H34,-2)</f>
        <v>0</v>
      </c>
      <c r="H33" s="23">
        <f>ROUND(別表4【五島地区】!I34,-2)</f>
        <v>0</v>
      </c>
      <c r="I33" s="23">
        <f>ROUND(別表4【五島地区】!J34,-2)</f>
        <v>0</v>
      </c>
      <c r="J33" s="23">
        <f>ROUND(別表4【五島地区】!K34,-2)</f>
        <v>0</v>
      </c>
      <c r="K33" s="24">
        <f t="shared" si="0"/>
        <v>13000</v>
      </c>
      <c r="L33" s="12" t="s">
        <v>23</v>
      </c>
    </row>
    <row r="34" spans="1:14" ht="18" customHeight="1" x14ac:dyDescent="0.2">
      <c r="A34" s="184"/>
      <c r="B34" s="182"/>
      <c r="C34" s="22" t="s">
        <v>15</v>
      </c>
      <c r="D34" s="23">
        <f t="shared" si="5"/>
        <v>57</v>
      </c>
      <c r="E34" s="23">
        <f>別表4【五島地区】!F35</f>
        <v>100</v>
      </c>
      <c r="F34" s="23">
        <f>ROUND(別表4【五島地区】!G35,-2)</f>
        <v>11200</v>
      </c>
      <c r="G34" s="23">
        <f>ROUND(別表4【五島地区】!H35,-2)</f>
        <v>0</v>
      </c>
      <c r="H34" s="23">
        <f>ROUND(別表4【五島地区】!I35,-2)</f>
        <v>0</v>
      </c>
      <c r="I34" s="23">
        <f>ROUND(別表4【五島地区】!J35,-2)</f>
        <v>0</v>
      </c>
      <c r="J34" s="23">
        <f>ROUND(別表4【五島地区】!K35,-2)</f>
        <v>0</v>
      </c>
      <c r="K34" s="24">
        <f t="shared" si="0"/>
        <v>11200</v>
      </c>
      <c r="L34" s="12" t="s">
        <v>23</v>
      </c>
    </row>
    <row r="35" spans="1:14" ht="18" customHeight="1" x14ac:dyDescent="0.2">
      <c r="A35" s="184"/>
      <c r="B35" s="182"/>
      <c r="C35" s="22" t="s">
        <v>16</v>
      </c>
      <c r="D35" s="23">
        <f t="shared" si="5"/>
        <v>57</v>
      </c>
      <c r="E35" s="23">
        <f>別表4【五島地区】!F36</f>
        <v>100</v>
      </c>
      <c r="F35" s="23">
        <f>ROUND(別表4【五島地区】!G36,-2)</f>
        <v>6900</v>
      </c>
      <c r="G35" s="23">
        <f>ROUND(別表4【五島地区】!H36,-2)</f>
        <v>0</v>
      </c>
      <c r="H35" s="23">
        <f>ROUND(別表4【五島地区】!I36,-2)</f>
        <v>0</v>
      </c>
      <c r="I35" s="23">
        <f>ROUND(別表4【五島地区】!J36,-2)</f>
        <v>0</v>
      </c>
      <c r="J35" s="23">
        <f>ROUND(別表4【五島地区】!K36,-2)</f>
        <v>0</v>
      </c>
      <c r="K35" s="24">
        <f t="shared" si="0"/>
        <v>6900</v>
      </c>
      <c r="L35" s="12"/>
    </row>
    <row r="36" spans="1:14" ht="18" customHeight="1" x14ac:dyDescent="0.2">
      <c r="A36" s="184"/>
      <c r="B36" s="182"/>
      <c r="C36" s="22" t="s">
        <v>17</v>
      </c>
      <c r="D36" s="23">
        <f t="shared" si="5"/>
        <v>57</v>
      </c>
      <c r="E36" s="23">
        <f>別表4【五島地区】!F37</f>
        <v>100</v>
      </c>
      <c r="F36" s="23">
        <f>ROUND(別表4【五島地区】!G37,-2)</f>
        <v>5400</v>
      </c>
      <c r="G36" s="23">
        <f>ROUND(別表4【五島地区】!H37,-2)</f>
        <v>0</v>
      </c>
      <c r="H36" s="23">
        <f>ROUND(別表4【五島地区】!I37,-2)</f>
        <v>0</v>
      </c>
      <c r="I36" s="23">
        <f>ROUND(別表4【五島地区】!J37,-2)</f>
        <v>0</v>
      </c>
      <c r="J36" s="23">
        <f>ROUND(別表4【五島地区】!K37,-2)</f>
        <v>0</v>
      </c>
      <c r="K36" s="24">
        <f t="shared" si="0"/>
        <v>5400</v>
      </c>
      <c r="L36" s="12"/>
    </row>
    <row r="37" spans="1:14" ht="18" customHeight="1" x14ac:dyDescent="0.2">
      <c r="A37" s="184"/>
      <c r="B37" s="182"/>
      <c r="C37" s="22" t="s">
        <v>18</v>
      </c>
      <c r="D37" s="23">
        <f t="shared" si="5"/>
        <v>57</v>
      </c>
      <c r="E37" s="23">
        <f>別表4【五島地区】!F38</f>
        <v>100</v>
      </c>
      <c r="F37" s="23">
        <f>ROUND(別表4【五島地区】!G38,-2)</f>
        <v>6300</v>
      </c>
      <c r="G37" s="23">
        <f>ROUND(別表4【五島地区】!H38,-2)</f>
        <v>0</v>
      </c>
      <c r="H37" s="23">
        <f>ROUND(別表4【五島地区】!I38,-2)</f>
        <v>0</v>
      </c>
      <c r="I37" s="23">
        <f>ROUND(別表4【五島地区】!J38,-2)</f>
        <v>0</v>
      </c>
      <c r="J37" s="23">
        <f>ROUND(別表4【五島地区】!K38,-2)</f>
        <v>0</v>
      </c>
      <c r="K37" s="24">
        <f t="shared" si="0"/>
        <v>6300</v>
      </c>
      <c r="L37" s="12"/>
    </row>
    <row r="38" spans="1:14" ht="18" customHeight="1" x14ac:dyDescent="0.2">
      <c r="A38" s="184"/>
      <c r="B38" s="182"/>
      <c r="C38" s="22" t="s">
        <v>19</v>
      </c>
      <c r="D38" s="23">
        <f t="shared" si="5"/>
        <v>57</v>
      </c>
      <c r="E38" s="23">
        <f>別表4【五島地区】!F39</f>
        <v>100</v>
      </c>
      <c r="F38" s="23">
        <f>ROUND(別表4【五島地区】!G39,-2)</f>
        <v>6500</v>
      </c>
      <c r="G38" s="23">
        <f>ROUND(別表4【五島地区】!H39,-2)</f>
        <v>0</v>
      </c>
      <c r="H38" s="23">
        <f>ROUND(別表4【五島地区】!I39,-2)</f>
        <v>0</v>
      </c>
      <c r="I38" s="23">
        <f>ROUND(別表4【五島地区】!J39,-2)</f>
        <v>0</v>
      </c>
      <c r="J38" s="23">
        <f>ROUND(別表4【五島地区】!K39,-2)</f>
        <v>0</v>
      </c>
      <c r="K38" s="24">
        <f t="shared" si="0"/>
        <v>6500</v>
      </c>
      <c r="L38" s="12"/>
    </row>
    <row r="39" spans="1:14" ht="18" customHeight="1" x14ac:dyDescent="0.2">
      <c r="A39" s="184"/>
      <c r="B39" s="182"/>
      <c r="C39" s="22" t="s">
        <v>20</v>
      </c>
      <c r="D39" s="23">
        <f t="shared" si="5"/>
        <v>57</v>
      </c>
      <c r="E39" s="23">
        <f>別表4【五島地区】!F40</f>
        <v>100</v>
      </c>
      <c r="F39" s="23">
        <f>ROUND(別表4【五島地区】!G40,-2)</f>
        <v>6200</v>
      </c>
      <c r="G39" s="23">
        <f>ROUND(別表4【五島地区】!H40,-2)</f>
        <v>0</v>
      </c>
      <c r="H39" s="23">
        <f>ROUND(別表4【五島地区】!I40,-2)</f>
        <v>0</v>
      </c>
      <c r="I39" s="23">
        <f>ROUND(別表4【五島地区】!J40,-2)</f>
        <v>0</v>
      </c>
      <c r="J39" s="23">
        <f>ROUND(別表4【五島地区】!K40,-2)</f>
        <v>0</v>
      </c>
      <c r="K39" s="24">
        <f t="shared" si="0"/>
        <v>6200</v>
      </c>
      <c r="L39" s="12"/>
      <c r="M39" s="1" t="s">
        <v>366</v>
      </c>
      <c r="N39" s="1" t="s">
        <v>358</v>
      </c>
    </row>
    <row r="40" spans="1:14" ht="18" customHeight="1" thickBot="1" x14ac:dyDescent="0.25">
      <c r="A40" s="185"/>
      <c r="B40" s="186"/>
      <c r="C40" s="25" t="s">
        <v>21</v>
      </c>
      <c r="D40" s="26">
        <f t="shared" si="5"/>
        <v>57</v>
      </c>
      <c r="E40" s="26">
        <f>別表4【五島地区】!F41</f>
        <v>100</v>
      </c>
      <c r="F40" s="26">
        <f>ROUND(別表4【五島地区】!G41,-2)</f>
        <v>6200</v>
      </c>
      <c r="G40" s="26">
        <f>ROUND(別表4【五島地区】!H41,-2)</f>
        <v>0</v>
      </c>
      <c r="H40" s="26">
        <f>ROUND(別表4【五島地区】!I41,-2)</f>
        <v>0</v>
      </c>
      <c r="I40" s="26">
        <f>ROUND(別表4【五島地区】!J41,-2)</f>
        <v>0</v>
      </c>
      <c r="J40" s="26">
        <f>ROUND(別表4【五島地区】!K41,-2)</f>
        <v>0</v>
      </c>
      <c r="K40" s="27">
        <f t="shared" si="0"/>
        <v>6200</v>
      </c>
      <c r="L40" s="12"/>
      <c r="M40" s="21">
        <f t="shared" ref="M40" si="6">D29</f>
        <v>57</v>
      </c>
      <c r="N40" s="21">
        <f t="shared" ref="N40" si="7">SUM(K29:K40)</f>
        <v>91000</v>
      </c>
    </row>
    <row r="41" spans="1:14" x14ac:dyDescent="0.2">
      <c r="N41" s="21"/>
    </row>
    <row r="53" spans="14:14" x14ac:dyDescent="0.2">
      <c r="N53" s="21"/>
    </row>
    <row r="65" spans="14:14" x14ac:dyDescent="0.2">
      <c r="N65" s="21"/>
    </row>
    <row r="77" spans="14:14" x14ac:dyDescent="0.2">
      <c r="N77" s="21"/>
    </row>
    <row r="89" spans="14:14" x14ac:dyDescent="0.2">
      <c r="N89" s="21"/>
    </row>
    <row r="101" spans="14:14" x14ac:dyDescent="0.2">
      <c r="N101" s="21"/>
    </row>
    <row r="113" spans="14:14" x14ac:dyDescent="0.2">
      <c r="N113" s="21"/>
    </row>
    <row r="125" spans="14:14" x14ac:dyDescent="0.2">
      <c r="N125" s="21"/>
    </row>
    <row r="137" spans="14:14" x14ac:dyDescent="0.2">
      <c r="N137" s="21"/>
    </row>
    <row r="149" spans="14:14" x14ac:dyDescent="0.2">
      <c r="N149" s="21"/>
    </row>
    <row r="161" spans="14:14" x14ac:dyDescent="0.2">
      <c r="N161" s="21"/>
    </row>
    <row r="173" spans="14:14" x14ac:dyDescent="0.2">
      <c r="N173" s="21"/>
    </row>
    <row r="185" spans="14:14" x14ac:dyDescent="0.2">
      <c r="N185" s="21"/>
    </row>
    <row r="197" spans="14:14" x14ac:dyDescent="0.2">
      <c r="N197" s="21"/>
    </row>
    <row r="209" spans="14:14" x14ac:dyDescent="0.2">
      <c r="N209" s="21"/>
    </row>
    <row r="221" spans="14:14" x14ac:dyDescent="0.2">
      <c r="N221" s="21"/>
    </row>
    <row r="233" spans="14:14" x14ac:dyDescent="0.2">
      <c r="N233" s="21"/>
    </row>
    <row r="245" spans="14:14" x14ac:dyDescent="0.2">
      <c r="N245" s="21"/>
    </row>
    <row r="257" spans="14:14" x14ac:dyDescent="0.2">
      <c r="N257" s="21"/>
    </row>
  </sheetData>
  <mergeCells count="11">
    <mergeCell ref="A29:A40"/>
    <mergeCell ref="B29:B40"/>
    <mergeCell ref="A5:A16"/>
    <mergeCell ref="B5:B16"/>
    <mergeCell ref="A17:A28"/>
    <mergeCell ref="B17:B28"/>
    <mergeCell ref="A3:B4"/>
    <mergeCell ref="C3:C4"/>
    <mergeCell ref="D3:D4"/>
    <mergeCell ref="E3:E4"/>
    <mergeCell ref="F3:K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1" orientation="portrait" r:id="rId1"/>
  <headerFooter scaleWithDoc="0">
    <oddFooter>&amp;R&amp;A_&amp;P／&amp;N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N41"/>
  <sheetViews>
    <sheetView view="pageBreakPreview" zoomScale="70" zoomScaleNormal="100" zoomScaleSheetLayoutView="70" workbookViewId="0">
      <selection activeCell="E13" sqref="E13"/>
    </sheetView>
  </sheetViews>
  <sheetFormatPr defaultColWidth="9" defaultRowHeight="12.6" x14ac:dyDescent="0.2"/>
  <cols>
    <col min="1" max="1" width="4.88671875" style="1" customWidth="1"/>
    <col min="2" max="2" width="11.44140625" style="1" customWidth="1"/>
    <col min="3" max="3" width="7" style="1" customWidth="1"/>
    <col min="4" max="5" width="6.6640625" style="1" customWidth="1"/>
    <col min="6" max="6" width="8.109375" style="1" customWidth="1"/>
    <col min="7" max="7" width="10.5546875" style="1" customWidth="1"/>
    <col min="8" max="11" width="8.109375" style="1" customWidth="1"/>
    <col min="12" max="12" width="11" style="1" customWidth="1"/>
    <col min="13" max="13" width="16.44140625" style="1" customWidth="1"/>
    <col min="14" max="16384" width="9" style="1"/>
  </cols>
  <sheetData>
    <row r="1" spans="1:14" ht="19.5" customHeight="1" x14ac:dyDescent="0.2">
      <c r="A1" s="1" t="s">
        <v>22</v>
      </c>
      <c r="B1" s="68"/>
    </row>
    <row r="2" spans="1:14" ht="20.25" customHeight="1" x14ac:dyDescent="0.2">
      <c r="A2" s="1" t="s">
        <v>292</v>
      </c>
      <c r="B2" s="68"/>
    </row>
    <row r="3" spans="1:14" ht="20.25" customHeight="1" thickBot="1" x14ac:dyDescent="0.25">
      <c r="A3" s="1" t="s">
        <v>197</v>
      </c>
      <c r="B3" s="68"/>
    </row>
    <row r="4" spans="1:14" ht="20.25" customHeight="1" x14ac:dyDescent="0.2">
      <c r="A4" s="202" t="s">
        <v>84</v>
      </c>
      <c r="B4" s="203"/>
      <c r="C4" s="252" t="s">
        <v>7</v>
      </c>
      <c r="D4" s="196" t="s">
        <v>175</v>
      </c>
      <c r="E4" s="196" t="s">
        <v>174</v>
      </c>
      <c r="F4" s="196" t="s">
        <v>296</v>
      </c>
      <c r="G4" s="187" t="s">
        <v>24</v>
      </c>
      <c r="H4" s="188"/>
      <c r="I4" s="188"/>
      <c r="J4" s="188"/>
      <c r="K4" s="188"/>
      <c r="L4" s="189"/>
    </row>
    <row r="5" spans="1:14" ht="42.75" customHeight="1" thickBot="1" x14ac:dyDescent="0.25">
      <c r="A5" s="204"/>
      <c r="B5" s="205"/>
      <c r="C5" s="253"/>
      <c r="D5" s="199"/>
      <c r="E5" s="197"/>
      <c r="F5" s="197"/>
      <c r="G5" s="14" t="s">
        <v>219</v>
      </c>
      <c r="H5" s="15" t="s">
        <v>198</v>
      </c>
      <c r="I5" s="16" t="s">
        <v>199</v>
      </c>
      <c r="J5" s="16" t="s">
        <v>200</v>
      </c>
      <c r="K5" s="15" t="s">
        <v>201</v>
      </c>
      <c r="L5" s="17" t="s">
        <v>39</v>
      </c>
    </row>
    <row r="6" spans="1:14" ht="17.25" customHeight="1" x14ac:dyDescent="0.2">
      <c r="A6" s="184">
        <v>1</v>
      </c>
      <c r="B6" s="181" t="s">
        <v>163</v>
      </c>
      <c r="C6" s="28" t="s">
        <v>318</v>
      </c>
      <c r="D6" s="31">
        <v>211</v>
      </c>
      <c r="E6" s="31">
        <v>38</v>
      </c>
      <c r="F6" s="31">
        <v>100</v>
      </c>
      <c r="G6" s="31">
        <v>13832</v>
      </c>
      <c r="H6" s="31">
        <v>0</v>
      </c>
      <c r="I6" s="31">
        <v>0</v>
      </c>
      <c r="J6" s="31">
        <v>0</v>
      </c>
      <c r="K6" s="31">
        <v>0</v>
      </c>
      <c r="L6" s="32">
        <v>13832</v>
      </c>
    </row>
    <row r="7" spans="1:14" ht="17.25" customHeight="1" x14ac:dyDescent="0.2">
      <c r="A7" s="184"/>
      <c r="B7" s="182"/>
      <c r="C7" s="28" t="s">
        <v>308</v>
      </c>
      <c r="D7" s="23">
        <v>211</v>
      </c>
      <c r="E7" s="23">
        <v>37</v>
      </c>
      <c r="F7" s="23">
        <v>100</v>
      </c>
      <c r="G7" s="23">
        <v>14050</v>
      </c>
      <c r="H7" s="23">
        <v>0</v>
      </c>
      <c r="I7" s="23">
        <v>0</v>
      </c>
      <c r="J7" s="23">
        <v>0</v>
      </c>
      <c r="K7" s="23">
        <v>0</v>
      </c>
      <c r="L7" s="24">
        <v>14050</v>
      </c>
    </row>
    <row r="8" spans="1:14" ht="17.25" customHeight="1" x14ac:dyDescent="0.2">
      <c r="A8" s="184"/>
      <c r="B8" s="182"/>
      <c r="C8" s="28" t="s">
        <v>309</v>
      </c>
      <c r="D8" s="23">
        <v>211</v>
      </c>
      <c r="E8" s="23">
        <v>134</v>
      </c>
      <c r="F8" s="23">
        <v>100</v>
      </c>
      <c r="G8" s="23">
        <v>21389</v>
      </c>
      <c r="H8" s="23">
        <v>0</v>
      </c>
      <c r="I8" s="23">
        <v>0</v>
      </c>
      <c r="J8" s="23">
        <v>0</v>
      </c>
      <c r="K8" s="23">
        <v>0</v>
      </c>
      <c r="L8" s="24">
        <v>21389</v>
      </c>
    </row>
    <row r="9" spans="1:14" ht="17.25" customHeight="1" x14ac:dyDescent="0.2">
      <c r="A9" s="184"/>
      <c r="B9" s="182"/>
      <c r="C9" s="28" t="s">
        <v>310</v>
      </c>
      <c r="D9" s="23">
        <v>211</v>
      </c>
      <c r="E9" s="23">
        <v>190</v>
      </c>
      <c r="F9" s="23">
        <v>100</v>
      </c>
      <c r="G9" s="23">
        <v>36850</v>
      </c>
      <c r="H9" s="23">
        <v>0</v>
      </c>
      <c r="I9" s="23">
        <v>0</v>
      </c>
      <c r="J9" s="23">
        <v>0</v>
      </c>
      <c r="K9" s="23">
        <v>0</v>
      </c>
      <c r="L9" s="24">
        <v>36850</v>
      </c>
    </row>
    <row r="10" spans="1:14" ht="17.25" customHeight="1" x14ac:dyDescent="0.2">
      <c r="A10" s="184"/>
      <c r="B10" s="182"/>
      <c r="C10" s="28" t="s">
        <v>311</v>
      </c>
      <c r="D10" s="23">
        <v>211</v>
      </c>
      <c r="E10" s="23">
        <v>202</v>
      </c>
      <c r="F10" s="23">
        <v>100</v>
      </c>
      <c r="G10" s="23">
        <v>38281</v>
      </c>
      <c r="H10" s="23">
        <v>0</v>
      </c>
      <c r="I10" s="23">
        <v>0</v>
      </c>
      <c r="J10" s="23">
        <v>0</v>
      </c>
      <c r="K10" s="23">
        <v>0</v>
      </c>
      <c r="L10" s="24">
        <v>38281</v>
      </c>
    </row>
    <row r="11" spans="1:14" ht="17.25" customHeight="1" x14ac:dyDescent="0.2">
      <c r="A11" s="184"/>
      <c r="B11" s="182"/>
      <c r="C11" s="22" t="s">
        <v>312</v>
      </c>
      <c r="D11" s="23">
        <v>211</v>
      </c>
      <c r="E11" s="23">
        <v>178</v>
      </c>
      <c r="F11" s="23">
        <v>100</v>
      </c>
      <c r="G11" s="23">
        <v>32828</v>
      </c>
      <c r="H11" s="23">
        <v>0</v>
      </c>
      <c r="I11" s="23">
        <v>0</v>
      </c>
      <c r="J11" s="23">
        <v>0</v>
      </c>
      <c r="K11" s="23">
        <v>0</v>
      </c>
      <c r="L11" s="24">
        <v>32828</v>
      </c>
    </row>
    <row r="12" spans="1:14" ht="17.25" customHeight="1" x14ac:dyDescent="0.2">
      <c r="A12" s="184"/>
      <c r="B12" s="182"/>
      <c r="C12" s="22" t="s">
        <v>313</v>
      </c>
      <c r="D12" s="23">
        <v>211</v>
      </c>
      <c r="E12" s="23">
        <v>163</v>
      </c>
      <c r="F12" s="23">
        <v>100</v>
      </c>
      <c r="G12" s="23">
        <v>17653</v>
      </c>
      <c r="H12" s="23">
        <v>0</v>
      </c>
      <c r="I12" s="23">
        <v>0</v>
      </c>
      <c r="J12" s="23">
        <v>0</v>
      </c>
      <c r="K12" s="23">
        <v>0</v>
      </c>
      <c r="L12" s="24">
        <v>17653</v>
      </c>
    </row>
    <row r="13" spans="1:14" ht="17.25" customHeight="1" x14ac:dyDescent="0.2">
      <c r="A13" s="184"/>
      <c r="B13" s="182"/>
      <c r="C13" s="22" t="s">
        <v>314</v>
      </c>
      <c r="D13" s="23">
        <v>211</v>
      </c>
      <c r="E13" s="23">
        <v>40</v>
      </c>
      <c r="F13" s="23">
        <v>100</v>
      </c>
      <c r="G13" s="23">
        <v>13448</v>
      </c>
      <c r="H13" s="23">
        <v>0</v>
      </c>
      <c r="I13" s="23">
        <v>0</v>
      </c>
      <c r="J13" s="23">
        <v>0</v>
      </c>
      <c r="K13" s="23">
        <v>0</v>
      </c>
      <c r="L13" s="24">
        <v>13448</v>
      </c>
    </row>
    <row r="14" spans="1:14" ht="17.25" customHeight="1" x14ac:dyDescent="0.2">
      <c r="A14" s="184"/>
      <c r="B14" s="182"/>
      <c r="C14" s="22" t="s">
        <v>315</v>
      </c>
      <c r="D14" s="23">
        <v>211</v>
      </c>
      <c r="E14" s="23">
        <v>174</v>
      </c>
      <c r="F14" s="23">
        <v>100</v>
      </c>
      <c r="G14" s="23">
        <v>24512</v>
      </c>
      <c r="H14" s="23">
        <v>0</v>
      </c>
      <c r="I14" s="23">
        <v>0</v>
      </c>
      <c r="J14" s="23">
        <v>0</v>
      </c>
      <c r="K14" s="23">
        <v>0</v>
      </c>
      <c r="L14" s="24">
        <v>24512</v>
      </c>
    </row>
    <row r="15" spans="1:14" ht="17.25" customHeight="1" x14ac:dyDescent="0.2">
      <c r="A15" s="184"/>
      <c r="B15" s="182"/>
      <c r="C15" s="22" t="s">
        <v>319</v>
      </c>
      <c r="D15" s="23">
        <v>207</v>
      </c>
      <c r="E15" s="23">
        <v>200</v>
      </c>
      <c r="F15" s="23">
        <v>100</v>
      </c>
      <c r="G15" s="23">
        <v>29435</v>
      </c>
      <c r="H15" s="23">
        <v>0</v>
      </c>
      <c r="I15" s="23">
        <v>0</v>
      </c>
      <c r="J15" s="23">
        <v>0</v>
      </c>
      <c r="K15" s="23">
        <v>0</v>
      </c>
      <c r="L15" s="24">
        <v>29435</v>
      </c>
    </row>
    <row r="16" spans="1:14" ht="17.25" customHeight="1" x14ac:dyDescent="0.2">
      <c r="A16" s="184"/>
      <c r="B16" s="182"/>
      <c r="C16" s="22" t="s">
        <v>316</v>
      </c>
      <c r="D16" s="23">
        <v>202</v>
      </c>
      <c r="E16" s="23">
        <v>189</v>
      </c>
      <c r="F16" s="23">
        <v>100</v>
      </c>
      <c r="G16" s="23">
        <v>28213</v>
      </c>
      <c r="H16" s="23">
        <v>0</v>
      </c>
      <c r="I16" s="23">
        <v>0</v>
      </c>
      <c r="J16" s="23">
        <v>0</v>
      </c>
      <c r="K16" s="23">
        <v>0</v>
      </c>
      <c r="L16" s="24">
        <v>28213</v>
      </c>
      <c r="M16" s="1" t="s">
        <v>366</v>
      </c>
      <c r="N16" s="1" t="s">
        <v>358</v>
      </c>
    </row>
    <row r="17" spans="1:13" ht="17.25" customHeight="1" thickBot="1" x14ac:dyDescent="0.25">
      <c r="A17" s="185"/>
      <c r="B17" s="186"/>
      <c r="C17" s="25" t="s">
        <v>317</v>
      </c>
      <c r="D17" s="69">
        <v>202</v>
      </c>
      <c r="E17" s="69">
        <v>176</v>
      </c>
      <c r="F17" s="69">
        <v>100</v>
      </c>
      <c r="G17" s="69">
        <v>18367</v>
      </c>
      <c r="H17" s="69">
        <v>0</v>
      </c>
      <c r="I17" s="69">
        <v>0</v>
      </c>
      <c r="J17" s="69">
        <v>0</v>
      </c>
      <c r="K17" s="69">
        <v>0</v>
      </c>
      <c r="L17" s="70">
        <v>18367</v>
      </c>
      <c r="M17" s="21">
        <f>M23</f>
        <v>0</v>
      </c>
    </row>
    <row r="18" spans="1:13" ht="17.25" customHeight="1" x14ac:dyDescent="0.2">
      <c r="A18" s="183">
        <v>2</v>
      </c>
      <c r="B18" s="181" t="s">
        <v>162</v>
      </c>
      <c r="C18" s="28" t="s">
        <v>318</v>
      </c>
      <c r="D18" s="19">
        <v>71</v>
      </c>
      <c r="E18" s="19">
        <v>59</v>
      </c>
      <c r="F18" s="19">
        <v>98</v>
      </c>
      <c r="G18" s="19">
        <v>6531</v>
      </c>
      <c r="H18" s="19">
        <v>0</v>
      </c>
      <c r="I18" s="19">
        <v>0</v>
      </c>
      <c r="J18" s="19">
        <v>0</v>
      </c>
      <c r="K18" s="19">
        <v>0</v>
      </c>
      <c r="L18" s="20">
        <v>6531</v>
      </c>
      <c r="M18" s="21"/>
    </row>
    <row r="19" spans="1:13" ht="17.25" customHeight="1" x14ac:dyDescent="0.2">
      <c r="A19" s="184"/>
      <c r="B19" s="182"/>
      <c r="C19" s="28" t="s">
        <v>308</v>
      </c>
      <c r="D19" s="23">
        <v>71</v>
      </c>
      <c r="E19" s="23">
        <v>49</v>
      </c>
      <c r="F19" s="23">
        <v>100</v>
      </c>
      <c r="G19" s="23">
        <v>5977</v>
      </c>
      <c r="H19" s="23">
        <v>0</v>
      </c>
      <c r="I19" s="23">
        <v>0</v>
      </c>
      <c r="J19" s="23">
        <v>0</v>
      </c>
      <c r="K19" s="23">
        <v>0</v>
      </c>
      <c r="L19" s="24">
        <v>5977</v>
      </c>
      <c r="M19" s="21"/>
    </row>
    <row r="20" spans="1:13" ht="17.25" customHeight="1" x14ac:dyDescent="0.2">
      <c r="A20" s="184"/>
      <c r="B20" s="182"/>
      <c r="C20" s="28" t="s">
        <v>309</v>
      </c>
      <c r="D20" s="23">
        <v>71</v>
      </c>
      <c r="E20" s="23">
        <v>57</v>
      </c>
      <c r="F20" s="23">
        <v>98</v>
      </c>
      <c r="G20" s="23">
        <v>7120</v>
      </c>
      <c r="H20" s="23">
        <v>0</v>
      </c>
      <c r="I20" s="23">
        <v>0</v>
      </c>
      <c r="J20" s="23">
        <v>0</v>
      </c>
      <c r="K20" s="23">
        <v>0</v>
      </c>
      <c r="L20" s="24">
        <v>7120</v>
      </c>
      <c r="M20" s="21"/>
    </row>
    <row r="21" spans="1:13" ht="17.25" customHeight="1" x14ac:dyDescent="0.2">
      <c r="A21" s="184"/>
      <c r="B21" s="182"/>
      <c r="C21" s="28" t="s">
        <v>310</v>
      </c>
      <c r="D21" s="23">
        <v>71</v>
      </c>
      <c r="E21" s="23">
        <v>56</v>
      </c>
      <c r="F21" s="23">
        <v>98</v>
      </c>
      <c r="G21" s="23">
        <v>8795</v>
      </c>
      <c r="H21" s="23">
        <v>0</v>
      </c>
      <c r="I21" s="23">
        <v>0</v>
      </c>
      <c r="J21" s="23">
        <v>0</v>
      </c>
      <c r="K21" s="23">
        <v>0</v>
      </c>
      <c r="L21" s="24">
        <v>8795</v>
      </c>
      <c r="M21" s="21"/>
    </row>
    <row r="22" spans="1:13" ht="17.25" customHeight="1" x14ac:dyDescent="0.2">
      <c r="A22" s="184"/>
      <c r="B22" s="182"/>
      <c r="C22" s="28" t="s">
        <v>311</v>
      </c>
      <c r="D22" s="23">
        <v>71</v>
      </c>
      <c r="E22" s="23">
        <v>53</v>
      </c>
      <c r="F22" s="23">
        <v>100</v>
      </c>
      <c r="G22" s="23">
        <v>8268</v>
      </c>
      <c r="H22" s="23">
        <v>0</v>
      </c>
      <c r="I22" s="23">
        <v>0</v>
      </c>
      <c r="J22" s="23">
        <v>0</v>
      </c>
      <c r="K22" s="23">
        <v>0</v>
      </c>
      <c r="L22" s="24">
        <v>8268</v>
      </c>
      <c r="M22" s="21"/>
    </row>
    <row r="23" spans="1:13" ht="17.25" customHeight="1" x14ac:dyDescent="0.2">
      <c r="A23" s="184"/>
      <c r="B23" s="182"/>
      <c r="C23" s="22" t="s">
        <v>312</v>
      </c>
      <c r="D23" s="23">
        <v>71</v>
      </c>
      <c r="E23" s="23">
        <v>57</v>
      </c>
      <c r="F23" s="23">
        <v>100</v>
      </c>
      <c r="G23" s="23">
        <v>7831</v>
      </c>
      <c r="H23" s="23">
        <v>0</v>
      </c>
      <c r="I23" s="23">
        <v>0</v>
      </c>
      <c r="J23" s="23">
        <v>0</v>
      </c>
      <c r="K23" s="23">
        <v>0</v>
      </c>
      <c r="L23" s="24">
        <v>7831</v>
      </c>
      <c r="M23" s="21"/>
    </row>
    <row r="24" spans="1:13" ht="17.25" customHeight="1" x14ac:dyDescent="0.2">
      <c r="A24" s="184"/>
      <c r="B24" s="182"/>
      <c r="C24" s="22" t="s">
        <v>313</v>
      </c>
      <c r="D24" s="23">
        <v>71</v>
      </c>
      <c r="E24" s="23">
        <v>58</v>
      </c>
      <c r="F24" s="23">
        <v>98</v>
      </c>
      <c r="G24" s="23">
        <v>7622</v>
      </c>
      <c r="H24" s="23">
        <v>0</v>
      </c>
      <c r="I24" s="23">
        <v>0</v>
      </c>
      <c r="J24" s="23">
        <v>0</v>
      </c>
      <c r="K24" s="23">
        <v>0</v>
      </c>
      <c r="L24" s="24">
        <v>7622</v>
      </c>
      <c r="M24" s="21"/>
    </row>
    <row r="25" spans="1:13" ht="17.25" customHeight="1" x14ac:dyDescent="0.2">
      <c r="A25" s="184"/>
      <c r="B25" s="182"/>
      <c r="C25" s="22" t="s">
        <v>314</v>
      </c>
      <c r="D25" s="23">
        <v>71</v>
      </c>
      <c r="E25" s="23">
        <v>56</v>
      </c>
      <c r="F25" s="23">
        <v>98</v>
      </c>
      <c r="G25" s="23">
        <v>6794</v>
      </c>
      <c r="H25" s="23">
        <v>0</v>
      </c>
      <c r="I25" s="23">
        <v>0</v>
      </c>
      <c r="J25" s="23">
        <v>0</v>
      </c>
      <c r="K25" s="23">
        <v>0</v>
      </c>
      <c r="L25" s="24">
        <v>6794</v>
      </c>
      <c r="M25" s="21"/>
    </row>
    <row r="26" spans="1:13" ht="17.25" customHeight="1" x14ac:dyDescent="0.2">
      <c r="A26" s="184"/>
      <c r="B26" s="182"/>
      <c r="C26" s="22" t="s">
        <v>315</v>
      </c>
      <c r="D26" s="23">
        <v>64</v>
      </c>
      <c r="E26" s="23">
        <v>41</v>
      </c>
      <c r="F26" s="23">
        <v>98</v>
      </c>
      <c r="G26" s="23">
        <v>7233</v>
      </c>
      <c r="H26" s="23">
        <v>0</v>
      </c>
      <c r="I26" s="23">
        <v>0</v>
      </c>
      <c r="J26" s="23">
        <v>0</v>
      </c>
      <c r="K26" s="23">
        <v>0</v>
      </c>
      <c r="L26" s="24">
        <v>7233</v>
      </c>
      <c r="M26" s="21"/>
    </row>
    <row r="27" spans="1:13" ht="17.25" customHeight="1" x14ac:dyDescent="0.2">
      <c r="A27" s="184"/>
      <c r="B27" s="182"/>
      <c r="C27" s="22" t="s">
        <v>319</v>
      </c>
      <c r="D27" s="23">
        <v>64</v>
      </c>
      <c r="E27" s="23">
        <v>41</v>
      </c>
      <c r="F27" s="23">
        <v>99</v>
      </c>
      <c r="G27" s="23">
        <v>7532</v>
      </c>
      <c r="H27" s="23">
        <v>0</v>
      </c>
      <c r="I27" s="23">
        <v>0</v>
      </c>
      <c r="J27" s="23">
        <v>0</v>
      </c>
      <c r="K27" s="23">
        <v>0</v>
      </c>
      <c r="L27" s="24">
        <v>7532</v>
      </c>
      <c r="M27" s="21"/>
    </row>
    <row r="28" spans="1:13" ht="17.25" customHeight="1" x14ac:dyDescent="0.2">
      <c r="A28" s="184"/>
      <c r="B28" s="182"/>
      <c r="C28" s="22" t="s">
        <v>316</v>
      </c>
      <c r="D28" s="23">
        <v>64</v>
      </c>
      <c r="E28" s="23">
        <v>55</v>
      </c>
      <c r="F28" s="23">
        <v>99</v>
      </c>
      <c r="G28" s="23">
        <v>6822</v>
      </c>
      <c r="H28" s="23">
        <v>0</v>
      </c>
      <c r="I28" s="23">
        <v>0</v>
      </c>
      <c r="J28" s="23">
        <v>0</v>
      </c>
      <c r="K28" s="23">
        <v>0</v>
      </c>
      <c r="L28" s="24">
        <v>6822</v>
      </c>
      <c r="M28" s="21"/>
    </row>
    <row r="29" spans="1:13" ht="17.25" customHeight="1" thickBot="1" x14ac:dyDescent="0.25">
      <c r="A29" s="185"/>
      <c r="B29" s="186"/>
      <c r="C29" s="25" t="s">
        <v>317</v>
      </c>
      <c r="D29" s="26">
        <v>59</v>
      </c>
      <c r="E29" s="26">
        <v>55</v>
      </c>
      <c r="F29" s="26">
        <v>99</v>
      </c>
      <c r="G29" s="26">
        <v>6815</v>
      </c>
      <c r="H29" s="26">
        <v>0</v>
      </c>
      <c r="I29" s="26">
        <v>0</v>
      </c>
      <c r="J29" s="26">
        <v>0</v>
      </c>
      <c r="K29" s="26">
        <v>0</v>
      </c>
      <c r="L29" s="27">
        <v>6815</v>
      </c>
      <c r="M29" s="21"/>
    </row>
    <row r="30" spans="1:13" ht="17.25" customHeight="1" x14ac:dyDescent="0.2">
      <c r="A30" s="183">
        <v>3</v>
      </c>
      <c r="B30" s="181" t="s">
        <v>111</v>
      </c>
      <c r="C30" s="18" t="s">
        <v>318</v>
      </c>
      <c r="D30" s="177">
        <v>55</v>
      </c>
      <c r="E30" s="177">
        <v>14</v>
      </c>
      <c r="F30" s="177">
        <v>100</v>
      </c>
      <c r="G30" s="177">
        <v>5285</v>
      </c>
      <c r="H30" s="177">
        <v>0</v>
      </c>
      <c r="I30" s="177">
        <v>0</v>
      </c>
      <c r="J30" s="177">
        <v>0</v>
      </c>
      <c r="K30" s="177">
        <v>0</v>
      </c>
      <c r="L30" s="178">
        <v>5285</v>
      </c>
      <c r="M30" s="21"/>
    </row>
    <row r="31" spans="1:13" ht="17.25" customHeight="1" x14ac:dyDescent="0.2">
      <c r="A31" s="184"/>
      <c r="B31" s="182"/>
      <c r="C31" s="28" t="s">
        <v>308</v>
      </c>
      <c r="D31" s="33">
        <v>55</v>
      </c>
      <c r="E31" s="33">
        <v>13</v>
      </c>
      <c r="F31" s="33">
        <v>100</v>
      </c>
      <c r="G31" s="33">
        <v>5357</v>
      </c>
      <c r="H31" s="33">
        <v>0</v>
      </c>
      <c r="I31" s="33">
        <v>0</v>
      </c>
      <c r="J31" s="33">
        <v>0</v>
      </c>
      <c r="K31" s="33">
        <v>0</v>
      </c>
      <c r="L31" s="105">
        <v>5357</v>
      </c>
      <c r="M31" s="21"/>
    </row>
    <row r="32" spans="1:13" ht="17.25" customHeight="1" x14ac:dyDescent="0.2">
      <c r="A32" s="184"/>
      <c r="B32" s="182"/>
      <c r="C32" s="28" t="s">
        <v>309</v>
      </c>
      <c r="D32" s="33">
        <v>55</v>
      </c>
      <c r="E32" s="33">
        <v>41</v>
      </c>
      <c r="F32" s="33">
        <v>100</v>
      </c>
      <c r="G32" s="33">
        <v>6949</v>
      </c>
      <c r="H32" s="33">
        <v>0</v>
      </c>
      <c r="I32" s="33">
        <v>0</v>
      </c>
      <c r="J32" s="33">
        <v>0</v>
      </c>
      <c r="K32" s="33">
        <v>0</v>
      </c>
      <c r="L32" s="105">
        <v>6949</v>
      </c>
      <c r="M32" s="21"/>
    </row>
    <row r="33" spans="1:13" ht="17.25" customHeight="1" x14ac:dyDescent="0.2">
      <c r="A33" s="184"/>
      <c r="B33" s="182"/>
      <c r="C33" s="28" t="s">
        <v>310</v>
      </c>
      <c r="D33" s="33">
        <v>57</v>
      </c>
      <c r="E33" s="33">
        <v>57</v>
      </c>
      <c r="F33" s="33">
        <v>100</v>
      </c>
      <c r="G33" s="33">
        <v>11711</v>
      </c>
      <c r="H33" s="33">
        <v>0</v>
      </c>
      <c r="I33" s="33">
        <v>0</v>
      </c>
      <c r="J33" s="33">
        <v>0</v>
      </c>
      <c r="K33" s="33">
        <v>0</v>
      </c>
      <c r="L33" s="105">
        <v>11711</v>
      </c>
      <c r="M33" s="21"/>
    </row>
    <row r="34" spans="1:13" ht="17.25" customHeight="1" x14ac:dyDescent="0.2">
      <c r="A34" s="184"/>
      <c r="B34" s="182"/>
      <c r="C34" s="28" t="s">
        <v>311</v>
      </c>
      <c r="D34" s="33">
        <v>57</v>
      </c>
      <c r="E34" s="33">
        <v>47</v>
      </c>
      <c r="F34" s="33">
        <v>100</v>
      </c>
      <c r="G34" s="33">
        <v>13028</v>
      </c>
      <c r="H34" s="33">
        <v>0</v>
      </c>
      <c r="I34" s="33">
        <v>0</v>
      </c>
      <c r="J34" s="33">
        <v>0</v>
      </c>
      <c r="K34" s="33">
        <v>0</v>
      </c>
      <c r="L34" s="105">
        <v>13028</v>
      </c>
      <c r="M34" s="21"/>
    </row>
    <row r="35" spans="1:13" ht="17.25" customHeight="1" x14ac:dyDescent="0.2">
      <c r="A35" s="184"/>
      <c r="B35" s="182"/>
      <c r="C35" s="22" t="s">
        <v>312</v>
      </c>
      <c r="D35" s="33">
        <v>57</v>
      </c>
      <c r="E35" s="33">
        <v>46</v>
      </c>
      <c r="F35" s="33">
        <v>100</v>
      </c>
      <c r="G35" s="33">
        <v>11231</v>
      </c>
      <c r="H35" s="33">
        <v>0</v>
      </c>
      <c r="I35" s="33">
        <v>0</v>
      </c>
      <c r="J35" s="33">
        <v>0</v>
      </c>
      <c r="K35" s="33">
        <v>0</v>
      </c>
      <c r="L35" s="105">
        <v>11231</v>
      </c>
      <c r="M35" s="21"/>
    </row>
    <row r="36" spans="1:13" ht="17.25" customHeight="1" x14ac:dyDescent="0.2">
      <c r="A36" s="184"/>
      <c r="B36" s="182"/>
      <c r="C36" s="22" t="s">
        <v>313</v>
      </c>
      <c r="D36" s="33">
        <v>57</v>
      </c>
      <c r="E36" s="33">
        <v>40</v>
      </c>
      <c r="F36" s="33">
        <v>100</v>
      </c>
      <c r="G36" s="33">
        <v>6932</v>
      </c>
      <c r="H36" s="33">
        <v>0</v>
      </c>
      <c r="I36" s="33">
        <v>0</v>
      </c>
      <c r="J36" s="33">
        <v>0</v>
      </c>
      <c r="K36" s="33">
        <v>0</v>
      </c>
      <c r="L36" s="105">
        <v>6932</v>
      </c>
      <c r="M36" s="21"/>
    </row>
    <row r="37" spans="1:13" ht="17.25" customHeight="1" x14ac:dyDescent="0.2">
      <c r="A37" s="184"/>
      <c r="B37" s="182"/>
      <c r="C37" s="22" t="s">
        <v>314</v>
      </c>
      <c r="D37" s="33">
        <v>57</v>
      </c>
      <c r="E37" s="33">
        <v>16</v>
      </c>
      <c r="F37" s="33">
        <v>100</v>
      </c>
      <c r="G37" s="33">
        <v>5445</v>
      </c>
      <c r="H37" s="33">
        <v>0</v>
      </c>
      <c r="I37" s="33">
        <v>0</v>
      </c>
      <c r="J37" s="33">
        <v>0</v>
      </c>
      <c r="K37" s="33">
        <v>0</v>
      </c>
      <c r="L37" s="105">
        <v>5445</v>
      </c>
      <c r="M37" s="21"/>
    </row>
    <row r="38" spans="1:13" ht="17.25" customHeight="1" x14ac:dyDescent="0.2">
      <c r="A38" s="184"/>
      <c r="B38" s="182"/>
      <c r="C38" s="22" t="s">
        <v>315</v>
      </c>
      <c r="D38" s="33">
        <v>57</v>
      </c>
      <c r="E38" s="33">
        <v>21</v>
      </c>
      <c r="F38" s="33">
        <v>100</v>
      </c>
      <c r="G38" s="33">
        <v>6284</v>
      </c>
      <c r="H38" s="33">
        <v>0</v>
      </c>
      <c r="I38" s="33">
        <v>0</v>
      </c>
      <c r="J38" s="33">
        <v>0</v>
      </c>
      <c r="K38" s="33">
        <v>0</v>
      </c>
      <c r="L38" s="105">
        <v>6284</v>
      </c>
      <c r="M38" s="21"/>
    </row>
    <row r="39" spans="1:13" ht="17.25" customHeight="1" x14ac:dyDescent="0.2">
      <c r="A39" s="184"/>
      <c r="B39" s="182"/>
      <c r="C39" s="22" t="s">
        <v>319</v>
      </c>
      <c r="D39" s="33">
        <v>57</v>
      </c>
      <c r="E39" s="33">
        <v>22</v>
      </c>
      <c r="F39" s="33">
        <v>100</v>
      </c>
      <c r="G39" s="33">
        <v>6462</v>
      </c>
      <c r="H39" s="33">
        <v>0</v>
      </c>
      <c r="I39" s="33">
        <v>0</v>
      </c>
      <c r="J39" s="33">
        <v>0</v>
      </c>
      <c r="K39" s="33">
        <v>0</v>
      </c>
      <c r="L39" s="105">
        <v>6462</v>
      </c>
      <c r="M39" s="21"/>
    </row>
    <row r="40" spans="1:13" ht="17.25" customHeight="1" x14ac:dyDescent="0.2">
      <c r="A40" s="184"/>
      <c r="B40" s="182"/>
      <c r="C40" s="22" t="s">
        <v>316</v>
      </c>
      <c r="D40" s="33">
        <v>57</v>
      </c>
      <c r="E40" s="33">
        <v>22</v>
      </c>
      <c r="F40" s="33">
        <v>100</v>
      </c>
      <c r="G40" s="33">
        <v>6166</v>
      </c>
      <c r="H40" s="33">
        <v>0</v>
      </c>
      <c r="I40" s="33">
        <v>0</v>
      </c>
      <c r="J40" s="33">
        <v>0</v>
      </c>
      <c r="K40" s="33">
        <v>0</v>
      </c>
      <c r="L40" s="105">
        <v>6166</v>
      </c>
      <c r="M40" s="21"/>
    </row>
    <row r="41" spans="1:13" ht="17.25" customHeight="1" thickBot="1" x14ac:dyDescent="0.25">
      <c r="A41" s="185"/>
      <c r="B41" s="186"/>
      <c r="C41" s="25" t="s">
        <v>317</v>
      </c>
      <c r="D41" s="34">
        <v>57</v>
      </c>
      <c r="E41" s="34">
        <v>20</v>
      </c>
      <c r="F41" s="34">
        <v>100</v>
      </c>
      <c r="G41" s="34">
        <v>6215</v>
      </c>
      <c r="H41" s="34">
        <v>0</v>
      </c>
      <c r="I41" s="34">
        <v>0</v>
      </c>
      <c r="J41" s="34">
        <v>0</v>
      </c>
      <c r="K41" s="34">
        <v>0</v>
      </c>
      <c r="L41" s="106">
        <v>6215</v>
      </c>
      <c r="M41" s="21"/>
    </row>
  </sheetData>
  <mergeCells count="12">
    <mergeCell ref="A18:A29"/>
    <mergeCell ref="B18:B29"/>
    <mergeCell ref="A30:A41"/>
    <mergeCell ref="B30:B41"/>
    <mergeCell ref="A6:A17"/>
    <mergeCell ref="B6:B17"/>
    <mergeCell ref="G4:L4"/>
    <mergeCell ref="A4:B5"/>
    <mergeCell ref="C4:C5"/>
    <mergeCell ref="D4:D5"/>
    <mergeCell ref="E4:E5"/>
    <mergeCell ref="F4:F5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4C31-87B6-44B3-9870-9CA3EEFE613D}">
  <sheetPr>
    <tabColor rgb="FF00B050"/>
  </sheetPr>
  <dimension ref="A1:E6"/>
  <sheetViews>
    <sheetView view="pageBreakPreview" zoomScaleNormal="100" zoomScaleSheetLayoutView="100" workbookViewId="0">
      <selection activeCell="F4" sqref="F4"/>
    </sheetView>
  </sheetViews>
  <sheetFormatPr defaultColWidth="9" defaultRowHeight="12.6" x14ac:dyDescent="0.2"/>
  <cols>
    <col min="1" max="1" width="3.77734375" style="1" customWidth="1"/>
    <col min="2" max="2" width="35.6640625" style="1" customWidth="1"/>
    <col min="3" max="3" width="27" style="1" customWidth="1"/>
    <col min="4" max="4" width="15" style="1" bestFit="1" customWidth="1"/>
    <col min="5" max="5" width="32.21875" style="1" customWidth="1"/>
    <col min="6" max="16384" width="9" style="1"/>
  </cols>
  <sheetData>
    <row r="1" spans="1:5" x14ac:dyDescent="0.2">
      <c r="A1" s="1" t="s">
        <v>0</v>
      </c>
    </row>
    <row r="2" spans="1:5" x14ac:dyDescent="0.2">
      <c r="B2" s="1" t="s">
        <v>367</v>
      </c>
    </row>
    <row r="4" spans="1:5" ht="32.1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5" ht="32.1" customHeight="1" x14ac:dyDescent="0.2">
      <c r="A5" s="2">
        <v>1</v>
      </c>
      <c r="B5" s="4" t="s">
        <v>368</v>
      </c>
      <c r="C5" s="3" t="s">
        <v>373</v>
      </c>
      <c r="D5" s="3" t="s">
        <v>122</v>
      </c>
      <c r="E5" s="3" t="s">
        <v>299</v>
      </c>
    </row>
    <row r="6" spans="1:5" ht="32.1" customHeight="1" x14ac:dyDescent="0.2">
      <c r="A6" s="2">
        <v>2</v>
      </c>
      <c r="B6" s="167" t="s">
        <v>369</v>
      </c>
      <c r="C6" s="168" t="s">
        <v>372</v>
      </c>
      <c r="D6" s="169" t="s">
        <v>371</v>
      </c>
      <c r="E6" s="3" t="s">
        <v>370</v>
      </c>
    </row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12"/>
  <sheetViews>
    <sheetView view="pageBreakPreview" zoomScale="85" zoomScaleNormal="100" zoomScaleSheetLayoutView="85" workbookViewId="0">
      <pane xSplit="2" ySplit="4" topLeftCell="C34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5" width="9.33203125" style="1" bestFit="1" customWidth="1"/>
    <col min="6" max="11" width="11.44140625" style="1" customWidth="1"/>
    <col min="12" max="12" width="5.6640625" style="1" bestFit="1" customWidth="1"/>
    <col min="13" max="13" width="16.21875" style="1" customWidth="1"/>
    <col min="14" max="14" width="11.6640625" style="1" bestFit="1" customWidth="1"/>
    <col min="15" max="16384" width="9" style="1"/>
  </cols>
  <sheetData>
    <row r="1" spans="1:14" x14ac:dyDescent="0.2">
      <c r="A1" s="13" t="s">
        <v>85</v>
      </c>
    </row>
    <row r="2" spans="1:14" ht="13.2" thickBot="1" x14ac:dyDescent="0.25">
      <c r="A2" s="1" t="s">
        <v>287</v>
      </c>
    </row>
    <row r="3" spans="1:14" ht="17.399999999999999" customHeight="1" x14ac:dyDescent="0.2">
      <c r="A3" s="190" t="s">
        <v>84</v>
      </c>
      <c r="B3" s="191"/>
      <c r="C3" s="194" t="s">
        <v>86</v>
      </c>
      <c r="D3" s="196" t="s">
        <v>87</v>
      </c>
      <c r="E3" s="198" t="s">
        <v>218</v>
      </c>
      <c r="F3" s="187" t="s">
        <v>88</v>
      </c>
      <c r="G3" s="188"/>
      <c r="H3" s="188"/>
      <c r="I3" s="188"/>
      <c r="J3" s="188"/>
      <c r="K3" s="189"/>
    </row>
    <row r="4" spans="1:14" ht="25.8" thickBot="1" x14ac:dyDescent="0.25">
      <c r="A4" s="192"/>
      <c r="B4" s="193"/>
      <c r="C4" s="195"/>
      <c r="D4" s="197"/>
      <c r="E4" s="199"/>
      <c r="F4" s="14" t="s">
        <v>219</v>
      </c>
      <c r="G4" s="15" t="s">
        <v>198</v>
      </c>
      <c r="H4" s="16" t="s">
        <v>199</v>
      </c>
      <c r="I4" s="16" t="s">
        <v>200</v>
      </c>
      <c r="J4" s="15" t="s">
        <v>201</v>
      </c>
      <c r="K4" s="17" t="s">
        <v>39</v>
      </c>
    </row>
    <row r="5" spans="1:14" ht="13.5" customHeight="1" x14ac:dyDescent="0.2">
      <c r="A5" s="183">
        <v>1</v>
      </c>
      <c r="B5" s="181" t="s">
        <v>149</v>
      </c>
      <c r="C5" s="18" t="s">
        <v>10</v>
      </c>
      <c r="D5" s="19">
        <f>別表4【長崎地区1】!D17</f>
        <v>107</v>
      </c>
      <c r="E5" s="19">
        <f>別表4【長崎地区1】!F6</f>
        <v>100</v>
      </c>
      <c r="F5" s="19">
        <f>ROUND(別表4【長崎地区1】!G6,-2)</f>
        <v>5300</v>
      </c>
      <c r="G5" s="19">
        <f>ROUND(別表4【長崎地区1】!H6,-2)</f>
        <v>0</v>
      </c>
      <c r="H5" s="19">
        <f>ROUND(別表4【長崎地区1】!I6,-2)</f>
        <v>0</v>
      </c>
      <c r="I5" s="19">
        <f>ROUND(別表4【長崎地区1】!J6,-2)</f>
        <v>0</v>
      </c>
      <c r="J5" s="19">
        <f>ROUND(別表4【長崎地区1】!K6,-2)</f>
        <v>0</v>
      </c>
      <c r="K5" s="20">
        <f>SUM(F5:J5)</f>
        <v>5300</v>
      </c>
      <c r="N5" s="21"/>
    </row>
    <row r="6" spans="1:14" x14ac:dyDescent="0.2">
      <c r="A6" s="184"/>
      <c r="B6" s="182"/>
      <c r="C6" s="22" t="s">
        <v>11</v>
      </c>
      <c r="D6" s="23">
        <f>D5</f>
        <v>107</v>
      </c>
      <c r="E6" s="23">
        <f>別表4【長崎地区1】!F7</f>
        <v>100</v>
      </c>
      <c r="F6" s="23">
        <f>ROUND(別表4【長崎地区1】!G7,-2)</f>
        <v>5600</v>
      </c>
      <c r="G6" s="23">
        <f>ROUND(別表4【長崎地区1】!H7,-2)</f>
        <v>0</v>
      </c>
      <c r="H6" s="23">
        <f>ROUND(別表4【長崎地区1】!I7,-2)</f>
        <v>0</v>
      </c>
      <c r="I6" s="23">
        <f>ROUND(別表4【長崎地区1】!J7,-2)</f>
        <v>0</v>
      </c>
      <c r="J6" s="23">
        <f>ROUND(別表4【長崎地区1】!K7,-2)</f>
        <v>0</v>
      </c>
      <c r="K6" s="24">
        <f t="shared" ref="K6:K17" si="0">SUM(F6:J6)</f>
        <v>5600</v>
      </c>
    </row>
    <row r="7" spans="1:14" x14ac:dyDescent="0.2">
      <c r="A7" s="184"/>
      <c r="B7" s="182"/>
      <c r="C7" s="22" t="s">
        <v>12</v>
      </c>
      <c r="D7" s="23">
        <f t="shared" ref="D7:D16" si="1">D6</f>
        <v>107</v>
      </c>
      <c r="E7" s="23">
        <f>別表4【長崎地区1】!F8</f>
        <v>100</v>
      </c>
      <c r="F7" s="23">
        <f>ROUND(別表4【長崎地区1】!G8,-2)</f>
        <v>8600</v>
      </c>
      <c r="G7" s="23">
        <f>ROUND(別表4【長崎地区1】!H8,-2)</f>
        <v>0</v>
      </c>
      <c r="H7" s="23">
        <f>ROUND(別表4【長崎地区1】!I8,-2)</f>
        <v>0</v>
      </c>
      <c r="I7" s="23">
        <f>ROUND(別表4【長崎地区1】!J8,-2)</f>
        <v>0</v>
      </c>
      <c r="J7" s="23">
        <f>ROUND(別表4【長崎地区1】!K8,-2)</f>
        <v>0</v>
      </c>
      <c r="K7" s="24">
        <f t="shared" si="0"/>
        <v>8600</v>
      </c>
    </row>
    <row r="8" spans="1:14" x14ac:dyDescent="0.2">
      <c r="A8" s="184"/>
      <c r="B8" s="182"/>
      <c r="C8" s="22" t="s">
        <v>13</v>
      </c>
      <c r="D8" s="23">
        <f t="shared" si="1"/>
        <v>107</v>
      </c>
      <c r="E8" s="23">
        <f>別表4【長崎地区1】!F9</f>
        <v>100</v>
      </c>
      <c r="F8" s="23">
        <f>ROUND(別表4【長崎地区1】!G9,-2)</f>
        <v>18500</v>
      </c>
      <c r="G8" s="23">
        <f>ROUND(別表4【長崎地区1】!H9,-2)</f>
        <v>0</v>
      </c>
      <c r="H8" s="23">
        <f>ROUND(別表4【長崎地区1】!I9,-2)</f>
        <v>0</v>
      </c>
      <c r="I8" s="23">
        <f>ROUND(別表4【長崎地区1】!J9,-2)</f>
        <v>0</v>
      </c>
      <c r="J8" s="23">
        <f>ROUND(別表4【長崎地区1】!K9,-2)</f>
        <v>0</v>
      </c>
      <c r="K8" s="24">
        <f t="shared" si="0"/>
        <v>18500</v>
      </c>
      <c r="L8" s="1" t="s">
        <v>23</v>
      </c>
    </row>
    <row r="9" spans="1:14" x14ac:dyDescent="0.2">
      <c r="A9" s="184"/>
      <c r="B9" s="182"/>
      <c r="C9" s="22" t="s">
        <v>14</v>
      </c>
      <c r="D9" s="23">
        <f t="shared" si="1"/>
        <v>107</v>
      </c>
      <c r="E9" s="23">
        <f>別表4【長崎地区1】!F10</f>
        <v>100</v>
      </c>
      <c r="F9" s="23">
        <f>ROUND(別表4【長崎地区1】!G10,-2)</f>
        <v>19800</v>
      </c>
      <c r="G9" s="23">
        <f>ROUND(別表4【長崎地区1】!H10,-2)</f>
        <v>0</v>
      </c>
      <c r="H9" s="23">
        <f>ROUND(別表4【長崎地区1】!I10,-2)</f>
        <v>0</v>
      </c>
      <c r="I9" s="23">
        <f>ROUND(別表4【長崎地区1】!J10,-2)</f>
        <v>0</v>
      </c>
      <c r="J9" s="23">
        <f>ROUND(別表4【長崎地区1】!K10,-2)</f>
        <v>0</v>
      </c>
      <c r="K9" s="24">
        <f t="shared" si="0"/>
        <v>19800</v>
      </c>
      <c r="L9" s="1" t="s">
        <v>23</v>
      </c>
    </row>
    <row r="10" spans="1:14" x14ac:dyDescent="0.2">
      <c r="A10" s="184"/>
      <c r="B10" s="182"/>
      <c r="C10" s="22" t="s">
        <v>15</v>
      </c>
      <c r="D10" s="23">
        <f t="shared" si="1"/>
        <v>107</v>
      </c>
      <c r="E10" s="23">
        <f>別表4【長崎地区1】!F11</f>
        <v>100</v>
      </c>
      <c r="F10" s="23">
        <f>ROUND(別表4【長崎地区1】!G11,-2)</f>
        <v>16100</v>
      </c>
      <c r="G10" s="23">
        <f>ROUND(別表4【長崎地区1】!H11,-2)</f>
        <v>0</v>
      </c>
      <c r="H10" s="23">
        <f>ROUND(別表4【長崎地区1】!I11,-2)</f>
        <v>0</v>
      </c>
      <c r="I10" s="23">
        <f>ROUND(別表4【長崎地区1】!J11,-2)</f>
        <v>0</v>
      </c>
      <c r="J10" s="23">
        <f>ROUND(別表4【長崎地区1】!K11,-2)</f>
        <v>0</v>
      </c>
      <c r="K10" s="24">
        <f t="shared" si="0"/>
        <v>16100</v>
      </c>
      <c r="L10" s="1" t="s">
        <v>23</v>
      </c>
    </row>
    <row r="11" spans="1:14" x14ac:dyDescent="0.2">
      <c r="A11" s="184"/>
      <c r="B11" s="182"/>
      <c r="C11" s="22" t="s">
        <v>16</v>
      </c>
      <c r="D11" s="23">
        <f t="shared" si="1"/>
        <v>107</v>
      </c>
      <c r="E11" s="23">
        <f>別表4【長崎地区1】!F12</f>
        <v>100</v>
      </c>
      <c r="F11" s="23">
        <f>ROUND(別表4【長崎地区1】!G12,-2)</f>
        <v>8600</v>
      </c>
      <c r="G11" s="23">
        <f>ROUND(別表4【長崎地区1】!H12,-2)</f>
        <v>0</v>
      </c>
      <c r="H11" s="23">
        <f>ROUND(別表4【長崎地区1】!I12,-2)</f>
        <v>0</v>
      </c>
      <c r="I11" s="23">
        <f>ROUND(別表4【長崎地区1】!J12,-2)</f>
        <v>0</v>
      </c>
      <c r="J11" s="23">
        <f>ROUND(別表4【長崎地区1】!K12,-2)</f>
        <v>0</v>
      </c>
      <c r="K11" s="24">
        <f t="shared" si="0"/>
        <v>8600</v>
      </c>
    </row>
    <row r="12" spans="1:14" x14ac:dyDescent="0.2">
      <c r="A12" s="184"/>
      <c r="B12" s="182"/>
      <c r="C12" s="22" t="s">
        <v>17</v>
      </c>
      <c r="D12" s="23">
        <f t="shared" si="1"/>
        <v>107</v>
      </c>
      <c r="E12" s="23">
        <f>別表4【長崎地区1】!F13</f>
        <v>100</v>
      </c>
      <c r="F12" s="23">
        <f>ROUND(別表4【長崎地区1】!G13,-2)</f>
        <v>5700</v>
      </c>
      <c r="G12" s="23">
        <f>ROUND(別表4【長崎地区1】!H13,-2)</f>
        <v>0</v>
      </c>
      <c r="H12" s="23">
        <f>ROUND(別表4【長崎地区1】!I13,-2)</f>
        <v>0</v>
      </c>
      <c r="I12" s="23">
        <f>ROUND(別表4【長崎地区1】!J13,-2)</f>
        <v>0</v>
      </c>
      <c r="J12" s="23">
        <f>ROUND(別表4【長崎地区1】!K13,-2)</f>
        <v>0</v>
      </c>
      <c r="K12" s="24">
        <f t="shared" si="0"/>
        <v>5700</v>
      </c>
    </row>
    <row r="13" spans="1:14" x14ac:dyDescent="0.2">
      <c r="A13" s="184"/>
      <c r="B13" s="182"/>
      <c r="C13" s="22" t="s">
        <v>18</v>
      </c>
      <c r="D13" s="23">
        <f t="shared" si="1"/>
        <v>107</v>
      </c>
      <c r="E13" s="23">
        <f>別表4【長崎地区1】!F14</f>
        <v>100</v>
      </c>
      <c r="F13" s="23">
        <f>ROUND(別表4【長崎地区1】!G14,-2)</f>
        <v>7600</v>
      </c>
      <c r="G13" s="23">
        <f>ROUND(別表4【長崎地区1】!H14,-2)</f>
        <v>0</v>
      </c>
      <c r="H13" s="23">
        <f>ROUND(別表4【長崎地区1】!I14,-2)</f>
        <v>0</v>
      </c>
      <c r="I13" s="23">
        <f>ROUND(別表4【長崎地区1】!J14,-2)</f>
        <v>0</v>
      </c>
      <c r="J13" s="23">
        <f>ROUND(別表4【長崎地区1】!K14,-2)</f>
        <v>0</v>
      </c>
      <c r="K13" s="24">
        <f t="shared" si="0"/>
        <v>7600</v>
      </c>
    </row>
    <row r="14" spans="1:14" x14ac:dyDescent="0.2">
      <c r="A14" s="184"/>
      <c r="B14" s="182"/>
      <c r="C14" s="22" t="s">
        <v>19</v>
      </c>
      <c r="D14" s="23">
        <f t="shared" si="1"/>
        <v>107</v>
      </c>
      <c r="E14" s="23">
        <f>別表4【長崎地区1】!F15</f>
        <v>100</v>
      </c>
      <c r="F14" s="23">
        <f>ROUND(別表4【長崎地区1】!G15,-2)</f>
        <v>7800</v>
      </c>
      <c r="G14" s="23">
        <f>ROUND(別表4【長崎地区1】!H15,-2)</f>
        <v>0</v>
      </c>
      <c r="H14" s="23">
        <f>ROUND(別表4【長崎地区1】!I15,-2)</f>
        <v>0</v>
      </c>
      <c r="I14" s="23">
        <f>ROUND(別表4【長崎地区1】!J15,-2)</f>
        <v>0</v>
      </c>
      <c r="J14" s="23">
        <f>ROUND(別表4【長崎地区1】!K15,-2)</f>
        <v>0</v>
      </c>
      <c r="K14" s="24">
        <f t="shared" si="0"/>
        <v>7800</v>
      </c>
    </row>
    <row r="15" spans="1:14" x14ac:dyDescent="0.2">
      <c r="A15" s="184"/>
      <c r="B15" s="182"/>
      <c r="C15" s="22" t="s">
        <v>20</v>
      </c>
      <c r="D15" s="23">
        <f t="shared" si="1"/>
        <v>107</v>
      </c>
      <c r="E15" s="23">
        <f>別表4【長崎地区1】!F16</f>
        <v>100</v>
      </c>
      <c r="F15" s="23">
        <f>ROUND(別表4【長崎地区1】!G16,-2)</f>
        <v>7200</v>
      </c>
      <c r="G15" s="23">
        <f>ROUND(別表4【長崎地区1】!H16,-2)</f>
        <v>0</v>
      </c>
      <c r="H15" s="23">
        <f>ROUND(別表4【長崎地区1】!I16,-2)</f>
        <v>0</v>
      </c>
      <c r="I15" s="23">
        <f>ROUND(別表4【長崎地区1】!J16,-2)</f>
        <v>0</v>
      </c>
      <c r="J15" s="23">
        <f>ROUND(別表4【長崎地区1】!K16,-2)</f>
        <v>0</v>
      </c>
      <c r="K15" s="24">
        <f t="shared" si="0"/>
        <v>7200</v>
      </c>
    </row>
    <row r="16" spans="1:14" ht="13.2" thickBot="1" x14ac:dyDescent="0.25">
      <c r="A16" s="184"/>
      <c r="B16" s="182"/>
      <c r="C16" s="22" t="s">
        <v>21</v>
      </c>
      <c r="D16" s="23">
        <f t="shared" si="1"/>
        <v>107</v>
      </c>
      <c r="E16" s="23">
        <f>別表4【長崎地区1】!F17</f>
        <v>100</v>
      </c>
      <c r="F16" s="23">
        <f>ROUND(別表4【長崎地区1】!G17,-2)</f>
        <v>7400</v>
      </c>
      <c r="G16" s="23">
        <f>ROUND(別表4【長崎地区1】!H17,-2)</f>
        <v>0</v>
      </c>
      <c r="H16" s="23">
        <f>ROUND(別表4【長崎地区1】!I17,-2)</f>
        <v>0</v>
      </c>
      <c r="I16" s="23">
        <f>ROUND(別表4【長崎地区1】!J17,-2)</f>
        <v>0</v>
      </c>
      <c r="J16" s="23">
        <f>ROUND(別表4【長崎地区1】!K17,-2)</f>
        <v>0</v>
      </c>
      <c r="K16" s="24">
        <f t="shared" si="0"/>
        <v>7400</v>
      </c>
      <c r="M16" s="1" t="s">
        <v>358</v>
      </c>
      <c r="N16" s="21">
        <f>SUM(K5:K16)</f>
        <v>118200</v>
      </c>
    </row>
    <row r="17" spans="1:14" ht="12.6" customHeight="1" x14ac:dyDescent="0.2">
      <c r="A17" s="183">
        <v>2</v>
      </c>
      <c r="B17" s="181" t="s">
        <v>298</v>
      </c>
      <c r="C17" s="18" t="s">
        <v>41</v>
      </c>
      <c r="D17" s="19">
        <f>別表4【長崎地区1】!D29</f>
        <v>178</v>
      </c>
      <c r="E17" s="19">
        <f>別表4【長崎地区1】!F18</f>
        <v>100</v>
      </c>
      <c r="F17" s="19">
        <f>ROUND(別表4【長崎地区1】!G18,-2)</f>
        <v>25900</v>
      </c>
      <c r="G17" s="19">
        <f>ROUND(別表4【長崎地区1】!H18,-2)</f>
        <v>0</v>
      </c>
      <c r="H17" s="19">
        <f>ROUND(別表4【長崎地区1】!I18,-2)</f>
        <v>0</v>
      </c>
      <c r="I17" s="19">
        <f>ROUND(別表4【長崎地区1】!J18,-2)</f>
        <v>0</v>
      </c>
      <c r="J17" s="19">
        <f>ROUND(別表4【長崎地区1】!K18,-2)</f>
        <v>0</v>
      </c>
      <c r="K17" s="20">
        <f t="shared" si="0"/>
        <v>25900</v>
      </c>
      <c r="N17" s="21"/>
    </row>
    <row r="18" spans="1:14" x14ac:dyDescent="0.2">
      <c r="A18" s="184"/>
      <c r="B18" s="182"/>
      <c r="C18" s="22" t="s">
        <v>40</v>
      </c>
      <c r="D18" s="23">
        <f t="shared" ref="D18:D81" si="2">D17</f>
        <v>178</v>
      </c>
      <c r="E18" s="23">
        <f>別表4【長崎地区1】!F19</f>
        <v>100</v>
      </c>
      <c r="F18" s="23">
        <f>ROUND(別表4【長崎地区1】!G19,-2)</f>
        <v>28400</v>
      </c>
      <c r="G18" s="23">
        <f>ROUND(別表4【長崎地区1】!H19,-2)</f>
        <v>0</v>
      </c>
      <c r="H18" s="23">
        <f>ROUND(別表4【長崎地区1】!I19,-2)</f>
        <v>0</v>
      </c>
      <c r="I18" s="23">
        <f>ROUND(別表4【長崎地区1】!J19,-2)</f>
        <v>0</v>
      </c>
      <c r="J18" s="23">
        <f>ROUND(別表4【長崎地区1】!K19,-2)</f>
        <v>0</v>
      </c>
      <c r="K18" s="24">
        <f t="shared" ref="K18:K81" si="3">SUM(F18:J18)</f>
        <v>28400</v>
      </c>
    </row>
    <row r="19" spans="1:14" x14ac:dyDescent="0.2">
      <c r="A19" s="184"/>
      <c r="B19" s="182"/>
      <c r="C19" s="22" t="s">
        <v>12</v>
      </c>
      <c r="D19" s="23">
        <f t="shared" si="2"/>
        <v>178</v>
      </c>
      <c r="E19" s="23">
        <f>別表4【長崎地区1】!F20</f>
        <v>100</v>
      </c>
      <c r="F19" s="23">
        <f>ROUND(別表4【長崎地区1】!G20,-2)</f>
        <v>28100</v>
      </c>
      <c r="G19" s="23">
        <f>ROUND(別表4【長崎地区1】!H20,-2)</f>
        <v>0</v>
      </c>
      <c r="H19" s="23">
        <f>ROUND(別表4【長崎地区1】!I20,-2)</f>
        <v>0</v>
      </c>
      <c r="I19" s="23">
        <f>ROUND(別表4【長崎地区1】!J20,-2)</f>
        <v>0</v>
      </c>
      <c r="J19" s="23">
        <f>ROUND(別表4【長崎地区1】!K20,-2)</f>
        <v>0</v>
      </c>
      <c r="K19" s="24">
        <f t="shared" si="3"/>
        <v>28100</v>
      </c>
    </row>
    <row r="20" spans="1:14" x14ac:dyDescent="0.2">
      <c r="A20" s="184"/>
      <c r="B20" s="182"/>
      <c r="C20" s="22" t="s">
        <v>13</v>
      </c>
      <c r="D20" s="23">
        <f t="shared" si="2"/>
        <v>178</v>
      </c>
      <c r="E20" s="23">
        <f>別表4【長崎地区1】!F21</f>
        <v>100</v>
      </c>
      <c r="F20" s="23">
        <f>ROUND(別表4【長崎地区1】!G21,-2)</f>
        <v>31100</v>
      </c>
      <c r="G20" s="23">
        <f>ROUND(別表4【長崎地区1】!H21,-2)</f>
        <v>0</v>
      </c>
      <c r="H20" s="23">
        <f>ROUND(別表4【長崎地区1】!I21,-2)</f>
        <v>0</v>
      </c>
      <c r="I20" s="23">
        <f>ROUND(別表4【長崎地区1】!J21,-2)</f>
        <v>0</v>
      </c>
      <c r="J20" s="23">
        <f>ROUND(別表4【長崎地区1】!K21,-2)</f>
        <v>0</v>
      </c>
      <c r="K20" s="24">
        <f t="shared" si="3"/>
        <v>31100</v>
      </c>
      <c r="L20" s="1" t="s">
        <v>23</v>
      </c>
    </row>
    <row r="21" spans="1:14" x14ac:dyDescent="0.2">
      <c r="A21" s="184"/>
      <c r="B21" s="182"/>
      <c r="C21" s="22" t="s">
        <v>14</v>
      </c>
      <c r="D21" s="23">
        <f t="shared" si="2"/>
        <v>178</v>
      </c>
      <c r="E21" s="23">
        <f>別表4【長崎地区1】!F22</f>
        <v>100</v>
      </c>
      <c r="F21" s="23">
        <f>ROUND(別表4【長崎地区1】!G22,-2)</f>
        <v>32100</v>
      </c>
      <c r="G21" s="23">
        <f>ROUND(別表4【長崎地区1】!H22,-2)</f>
        <v>0</v>
      </c>
      <c r="H21" s="23">
        <f>ROUND(別表4【長崎地区1】!I22,-2)</f>
        <v>0</v>
      </c>
      <c r="I21" s="23">
        <f>ROUND(別表4【長崎地区1】!J22,-2)</f>
        <v>0</v>
      </c>
      <c r="J21" s="23">
        <f>ROUND(別表4【長崎地区1】!K22,-2)</f>
        <v>0</v>
      </c>
      <c r="K21" s="24">
        <f t="shared" si="3"/>
        <v>32100</v>
      </c>
      <c r="L21" s="1" t="s">
        <v>23</v>
      </c>
    </row>
    <row r="22" spans="1:14" x14ac:dyDescent="0.2">
      <c r="A22" s="184"/>
      <c r="B22" s="182"/>
      <c r="C22" s="22" t="s">
        <v>15</v>
      </c>
      <c r="D22" s="23">
        <f t="shared" si="2"/>
        <v>178</v>
      </c>
      <c r="E22" s="23">
        <f>別表4【長崎地区1】!F23</f>
        <v>100</v>
      </c>
      <c r="F22" s="23">
        <f>ROUND(別表4【長崎地区1】!G23,-2)</f>
        <v>30400</v>
      </c>
      <c r="G22" s="23">
        <f>ROUND(別表4【長崎地区1】!H23,-2)</f>
        <v>0</v>
      </c>
      <c r="H22" s="23">
        <f>ROUND(別表4【長崎地区1】!I23,-2)</f>
        <v>0</v>
      </c>
      <c r="I22" s="23">
        <f>ROUND(別表4【長崎地区1】!J23,-2)</f>
        <v>0</v>
      </c>
      <c r="J22" s="23">
        <f>ROUND(別表4【長崎地区1】!K23,-2)</f>
        <v>0</v>
      </c>
      <c r="K22" s="24">
        <f t="shared" si="3"/>
        <v>30400</v>
      </c>
      <c r="L22" s="1" t="s">
        <v>23</v>
      </c>
    </row>
    <row r="23" spans="1:14" x14ac:dyDescent="0.2">
      <c r="A23" s="184"/>
      <c r="B23" s="182"/>
      <c r="C23" s="22" t="s">
        <v>16</v>
      </c>
      <c r="D23" s="23">
        <f t="shared" si="2"/>
        <v>178</v>
      </c>
      <c r="E23" s="23">
        <f>別表4【長崎地区1】!F24</f>
        <v>100</v>
      </c>
      <c r="F23" s="23">
        <f>ROUND(別表4【長崎地区1】!G24,-2)</f>
        <v>28400</v>
      </c>
      <c r="G23" s="23">
        <f>ROUND(別表4【長崎地区1】!H24,-2)</f>
        <v>0</v>
      </c>
      <c r="H23" s="23">
        <f>ROUND(別表4【長崎地区1】!I24,-2)</f>
        <v>0</v>
      </c>
      <c r="I23" s="23">
        <f>ROUND(別表4【長崎地区1】!J24,-2)</f>
        <v>0</v>
      </c>
      <c r="J23" s="23">
        <f>ROUND(別表4【長崎地区1】!K24,-2)</f>
        <v>0</v>
      </c>
      <c r="K23" s="24">
        <f t="shared" si="3"/>
        <v>28400</v>
      </c>
    </row>
    <row r="24" spans="1:14" x14ac:dyDescent="0.2">
      <c r="A24" s="184"/>
      <c r="B24" s="182"/>
      <c r="C24" s="22" t="s">
        <v>17</v>
      </c>
      <c r="D24" s="23">
        <f t="shared" si="2"/>
        <v>178</v>
      </c>
      <c r="E24" s="23">
        <f>別表4【長崎地区1】!F25</f>
        <v>100</v>
      </c>
      <c r="F24" s="23">
        <f>ROUND(別表4【長崎地区1】!G25,-2)</f>
        <v>25800</v>
      </c>
      <c r="G24" s="23">
        <f>ROUND(別表4【長崎地区1】!H25,-2)</f>
        <v>0</v>
      </c>
      <c r="H24" s="23">
        <f>ROUND(別表4【長崎地区1】!I25,-2)</f>
        <v>0</v>
      </c>
      <c r="I24" s="23">
        <f>ROUND(別表4【長崎地区1】!J25,-2)</f>
        <v>0</v>
      </c>
      <c r="J24" s="23">
        <f>ROUND(別表4【長崎地区1】!K25,-2)</f>
        <v>0</v>
      </c>
      <c r="K24" s="24">
        <f t="shared" si="3"/>
        <v>25800</v>
      </c>
    </row>
    <row r="25" spans="1:14" x14ac:dyDescent="0.2">
      <c r="A25" s="184"/>
      <c r="B25" s="182"/>
      <c r="C25" s="22" t="s">
        <v>18</v>
      </c>
      <c r="D25" s="23">
        <f t="shared" si="2"/>
        <v>178</v>
      </c>
      <c r="E25" s="23">
        <f>別表4【長崎地区1】!F26</f>
        <v>100</v>
      </c>
      <c r="F25" s="23">
        <f>ROUND(別表4【長崎地区1】!G26,-2)</f>
        <v>24100</v>
      </c>
      <c r="G25" s="23">
        <f>ROUND(別表4【長崎地区1】!H26,-2)</f>
        <v>0</v>
      </c>
      <c r="H25" s="23">
        <f>ROUND(別表4【長崎地区1】!I26,-2)</f>
        <v>0</v>
      </c>
      <c r="I25" s="23">
        <f>ROUND(別表4【長崎地区1】!J26,-2)</f>
        <v>0</v>
      </c>
      <c r="J25" s="23">
        <f>ROUND(別表4【長崎地区1】!K26,-2)</f>
        <v>0</v>
      </c>
      <c r="K25" s="24">
        <f t="shared" si="3"/>
        <v>24100</v>
      </c>
    </row>
    <row r="26" spans="1:14" x14ac:dyDescent="0.2">
      <c r="A26" s="184"/>
      <c r="B26" s="182"/>
      <c r="C26" s="22" t="s">
        <v>19</v>
      </c>
      <c r="D26" s="23">
        <f t="shared" si="2"/>
        <v>178</v>
      </c>
      <c r="E26" s="23">
        <f>別表4【長崎地区1】!F27</f>
        <v>100</v>
      </c>
      <c r="F26" s="23">
        <f>ROUND(別表4【長崎地区1】!G27,-2)</f>
        <v>24400</v>
      </c>
      <c r="G26" s="23">
        <f>ROUND(別表4【長崎地区1】!H27,-2)</f>
        <v>0</v>
      </c>
      <c r="H26" s="23">
        <f>ROUND(別表4【長崎地区1】!I27,-2)</f>
        <v>0</v>
      </c>
      <c r="I26" s="23">
        <f>ROUND(別表4【長崎地区1】!J27,-2)</f>
        <v>0</v>
      </c>
      <c r="J26" s="23">
        <f>ROUND(別表4【長崎地区1】!K27,-2)</f>
        <v>0</v>
      </c>
      <c r="K26" s="24">
        <f t="shared" si="3"/>
        <v>24400</v>
      </c>
    </row>
    <row r="27" spans="1:14" x14ac:dyDescent="0.2">
      <c r="A27" s="184"/>
      <c r="B27" s="182"/>
      <c r="C27" s="22" t="s">
        <v>20</v>
      </c>
      <c r="D27" s="23">
        <f t="shared" si="2"/>
        <v>178</v>
      </c>
      <c r="E27" s="23">
        <f>別表4【長崎地区1】!F28</f>
        <v>100</v>
      </c>
      <c r="F27" s="23">
        <f>ROUND(別表4【長崎地区1】!G28,-2)</f>
        <v>22800</v>
      </c>
      <c r="G27" s="23">
        <f>ROUND(別表4【長崎地区1】!H28,-2)</f>
        <v>0</v>
      </c>
      <c r="H27" s="23">
        <f>ROUND(別表4【長崎地区1】!I28,-2)</f>
        <v>0</v>
      </c>
      <c r="I27" s="23">
        <f>ROUND(別表4【長崎地区1】!J28,-2)</f>
        <v>0</v>
      </c>
      <c r="J27" s="23">
        <f>ROUND(別表4【長崎地区1】!K28,-2)</f>
        <v>0</v>
      </c>
      <c r="K27" s="24">
        <f t="shared" si="3"/>
        <v>22800</v>
      </c>
    </row>
    <row r="28" spans="1:14" ht="13.2" thickBot="1" x14ac:dyDescent="0.25">
      <c r="A28" s="184"/>
      <c r="B28" s="182"/>
      <c r="C28" s="22" t="s">
        <v>21</v>
      </c>
      <c r="D28" s="23">
        <f t="shared" si="2"/>
        <v>178</v>
      </c>
      <c r="E28" s="23">
        <f>別表4【長崎地区1】!F29</f>
        <v>100</v>
      </c>
      <c r="F28" s="23">
        <f>ROUND(別表4【長崎地区1】!G29,-2)</f>
        <v>25600</v>
      </c>
      <c r="G28" s="23">
        <f>ROUND(別表4【長崎地区1】!H29,-2)</f>
        <v>0</v>
      </c>
      <c r="H28" s="23">
        <f>ROUND(別表4【長崎地区1】!I29,-2)</f>
        <v>0</v>
      </c>
      <c r="I28" s="23">
        <f>ROUND(別表4【長崎地区1】!J29,-2)</f>
        <v>0</v>
      </c>
      <c r="J28" s="23">
        <f>ROUND(別表4【長崎地区1】!K29,-2)</f>
        <v>0</v>
      </c>
      <c r="K28" s="24">
        <f t="shared" si="3"/>
        <v>25600</v>
      </c>
      <c r="M28" s="1" t="s">
        <v>358</v>
      </c>
      <c r="N28" s="21">
        <f>SUM(K17:K28)</f>
        <v>327100</v>
      </c>
    </row>
    <row r="29" spans="1:14" ht="12.6" customHeight="1" x14ac:dyDescent="0.2">
      <c r="A29" s="183">
        <v>3</v>
      </c>
      <c r="B29" s="181" t="s">
        <v>159</v>
      </c>
      <c r="C29" s="18" t="s">
        <v>41</v>
      </c>
      <c r="D29" s="19">
        <f>別表4【長崎地区1】!D41</f>
        <v>174</v>
      </c>
      <c r="E29" s="19">
        <f>別表4【長崎地区1】!F30</f>
        <v>100</v>
      </c>
      <c r="F29" s="19">
        <f>ROUND(別表4【長崎地区1】!G30,-2)</f>
        <v>15200</v>
      </c>
      <c r="G29" s="19">
        <f>ROUND(別表4【長崎地区1】!H30,-2)</f>
        <v>0</v>
      </c>
      <c r="H29" s="19">
        <f>ROUND(別表4【長崎地区1】!I30,-2)</f>
        <v>0</v>
      </c>
      <c r="I29" s="19">
        <f>ROUND(別表4【長崎地区1】!J30,-2)</f>
        <v>0</v>
      </c>
      <c r="J29" s="19">
        <f>ROUND(別表4【長崎地区1】!K30,-2)</f>
        <v>0</v>
      </c>
      <c r="K29" s="20">
        <f t="shared" si="3"/>
        <v>15200</v>
      </c>
      <c r="N29" s="21"/>
    </row>
    <row r="30" spans="1:14" x14ac:dyDescent="0.2">
      <c r="A30" s="184"/>
      <c r="B30" s="182"/>
      <c r="C30" s="22" t="s">
        <v>40</v>
      </c>
      <c r="D30" s="23">
        <f t="shared" ref="D30" si="4">D29</f>
        <v>174</v>
      </c>
      <c r="E30" s="23">
        <f>別表4【長崎地区1】!F31</f>
        <v>100</v>
      </c>
      <c r="F30" s="23">
        <f>ROUND(別表4【長崎地区1】!G31,-2)</f>
        <v>17900</v>
      </c>
      <c r="G30" s="23">
        <f>ROUND(別表4【長崎地区1】!H31,-2)</f>
        <v>0</v>
      </c>
      <c r="H30" s="23">
        <f>ROUND(別表4【長崎地区1】!I31,-2)</f>
        <v>0</v>
      </c>
      <c r="I30" s="23">
        <f>ROUND(別表4【長崎地区1】!J31,-2)</f>
        <v>0</v>
      </c>
      <c r="J30" s="23">
        <f>ROUND(別表4【長崎地区1】!K31,-2)</f>
        <v>0</v>
      </c>
      <c r="K30" s="24">
        <f t="shared" si="3"/>
        <v>17900</v>
      </c>
    </row>
    <row r="31" spans="1:14" x14ac:dyDescent="0.2">
      <c r="A31" s="184"/>
      <c r="B31" s="182"/>
      <c r="C31" s="22" t="s">
        <v>12</v>
      </c>
      <c r="D31" s="23">
        <f t="shared" si="2"/>
        <v>174</v>
      </c>
      <c r="E31" s="23">
        <f>別表4【長崎地区1】!F32</f>
        <v>100</v>
      </c>
      <c r="F31" s="23">
        <f>ROUND(別表4【長崎地区1】!G32,-2)</f>
        <v>21500</v>
      </c>
      <c r="G31" s="23">
        <f>ROUND(別表4【長崎地区1】!H32,-2)</f>
        <v>0</v>
      </c>
      <c r="H31" s="23">
        <f>ROUND(別表4【長崎地区1】!I32,-2)</f>
        <v>0</v>
      </c>
      <c r="I31" s="23">
        <f>ROUND(別表4【長崎地区1】!J32,-2)</f>
        <v>0</v>
      </c>
      <c r="J31" s="23">
        <f>ROUND(別表4【長崎地区1】!K32,-2)</f>
        <v>0</v>
      </c>
      <c r="K31" s="24">
        <f t="shared" si="3"/>
        <v>21500</v>
      </c>
    </row>
    <row r="32" spans="1:14" x14ac:dyDescent="0.2">
      <c r="A32" s="184"/>
      <c r="B32" s="182"/>
      <c r="C32" s="22" t="s">
        <v>13</v>
      </c>
      <c r="D32" s="23">
        <f t="shared" si="2"/>
        <v>174</v>
      </c>
      <c r="E32" s="23">
        <f>別表4【長崎地区1】!F33</f>
        <v>100</v>
      </c>
      <c r="F32" s="23">
        <f>ROUND(別表4【長崎地区1】!G33,-2)</f>
        <v>33600</v>
      </c>
      <c r="G32" s="23">
        <f>ROUND(別表4【長崎地区1】!H33,-2)</f>
        <v>0</v>
      </c>
      <c r="H32" s="23">
        <f>ROUND(別表4【長崎地区1】!I33,-2)</f>
        <v>0</v>
      </c>
      <c r="I32" s="23">
        <f>ROUND(別表4【長崎地区1】!J33,-2)</f>
        <v>0</v>
      </c>
      <c r="J32" s="23">
        <f>ROUND(別表4【長崎地区1】!K33,-2)</f>
        <v>0</v>
      </c>
      <c r="K32" s="24">
        <f t="shared" si="3"/>
        <v>33600</v>
      </c>
      <c r="L32" s="1" t="s">
        <v>23</v>
      </c>
    </row>
    <row r="33" spans="1:14" x14ac:dyDescent="0.2">
      <c r="A33" s="184"/>
      <c r="B33" s="182"/>
      <c r="C33" s="22" t="s">
        <v>14</v>
      </c>
      <c r="D33" s="23">
        <f t="shared" si="2"/>
        <v>174</v>
      </c>
      <c r="E33" s="23">
        <f>別表4【長崎地区1】!F34</f>
        <v>100</v>
      </c>
      <c r="F33" s="23">
        <f>ROUND(別表4【長崎地区1】!G34,-2)</f>
        <v>36300</v>
      </c>
      <c r="G33" s="23">
        <f>ROUND(別表4【長崎地区1】!H34,-2)</f>
        <v>0</v>
      </c>
      <c r="H33" s="23">
        <f>ROUND(別表4【長崎地区1】!I34,-2)</f>
        <v>0</v>
      </c>
      <c r="I33" s="23">
        <f>ROUND(別表4【長崎地区1】!J34,-2)</f>
        <v>0</v>
      </c>
      <c r="J33" s="23">
        <f>ROUND(別表4【長崎地区1】!K34,-2)</f>
        <v>0</v>
      </c>
      <c r="K33" s="24">
        <f t="shared" si="3"/>
        <v>36300</v>
      </c>
      <c r="L33" s="1" t="s">
        <v>23</v>
      </c>
    </row>
    <row r="34" spans="1:14" x14ac:dyDescent="0.2">
      <c r="A34" s="184"/>
      <c r="B34" s="182"/>
      <c r="C34" s="22" t="s">
        <v>15</v>
      </c>
      <c r="D34" s="23">
        <f t="shared" si="2"/>
        <v>174</v>
      </c>
      <c r="E34" s="23">
        <f>別表4【長崎地区1】!F35</f>
        <v>100</v>
      </c>
      <c r="F34" s="23">
        <f>ROUND(別表4【長崎地区1】!G35,-2)</f>
        <v>32000</v>
      </c>
      <c r="G34" s="23">
        <f>ROUND(別表4【長崎地区1】!H35,-2)</f>
        <v>0</v>
      </c>
      <c r="H34" s="23">
        <f>ROUND(別表4【長崎地区1】!I35,-2)</f>
        <v>0</v>
      </c>
      <c r="I34" s="23">
        <f>ROUND(別表4【長崎地区1】!J35,-2)</f>
        <v>0</v>
      </c>
      <c r="J34" s="23">
        <f>ROUND(別表4【長崎地区1】!K35,-2)</f>
        <v>0</v>
      </c>
      <c r="K34" s="24">
        <f t="shared" si="3"/>
        <v>32000</v>
      </c>
      <c r="L34" s="1" t="s">
        <v>23</v>
      </c>
    </row>
    <row r="35" spans="1:14" x14ac:dyDescent="0.2">
      <c r="A35" s="184"/>
      <c r="B35" s="182"/>
      <c r="C35" s="22" t="s">
        <v>16</v>
      </c>
      <c r="D35" s="23">
        <f t="shared" si="2"/>
        <v>174</v>
      </c>
      <c r="E35" s="23">
        <f>別表4【長崎地区1】!F36</f>
        <v>100</v>
      </c>
      <c r="F35" s="23">
        <f>ROUND(別表4【長崎地区1】!G36,-2)</f>
        <v>23800</v>
      </c>
      <c r="G35" s="23">
        <f>ROUND(別表4【長崎地区1】!H36,-2)</f>
        <v>0</v>
      </c>
      <c r="H35" s="23">
        <f>ROUND(別表4【長崎地区1】!I36,-2)</f>
        <v>0</v>
      </c>
      <c r="I35" s="23">
        <f>ROUND(別表4【長崎地区1】!J36,-2)</f>
        <v>0</v>
      </c>
      <c r="J35" s="23">
        <f>ROUND(別表4【長崎地区1】!K36,-2)</f>
        <v>0</v>
      </c>
      <c r="K35" s="24">
        <f t="shared" si="3"/>
        <v>23800</v>
      </c>
    </row>
    <row r="36" spans="1:14" x14ac:dyDescent="0.2">
      <c r="A36" s="184"/>
      <c r="B36" s="182"/>
      <c r="C36" s="22" t="s">
        <v>17</v>
      </c>
      <c r="D36" s="23">
        <f t="shared" si="2"/>
        <v>174</v>
      </c>
      <c r="E36" s="23">
        <f>別表4【長崎地区1】!F37</f>
        <v>100</v>
      </c>
      <c r="F36" s="23">
        <f>ROUND(別表4【長崎地区1】!G37,-2)</f>
        <v>21600</v>
      </c>
      <c r="G36" s="23">
        <f>ROUND(別表4【長崎地区1】!H37,-2)</f>
        <v>0</v>
      </c>
      <c r="H36" s="23">
        <f>ROUND(別表4【長崎地区1】!I37,-2)</f>
        <v>0</v>
      </c>
      <c r="I36" s="23">
        <f>ROUND(別表4【長崎地区1】!J37,-2)</f>
        <v>0</v>
      </c>
      <c r="J36" s="23">
        <f>ROUND(別表4【長崎地区1】!K37,-2)</f>
        <v>0</v>
      </c>
      <c r="K36" s="24">
        <f t="shared" si="3"/>
        <v>21600</v>
      </c>
    </row>
    <row r="37" spans="1:14" x14ac:dyDescent="0.2">
      <c r="A37" s="184"/>
      <c r="B37" s="182"/>
      <c r="C37" s="22" t="s">
        <v>18</v>
      </c>
      <c r="D37" s="23">
        <f t="shared" si="2"/>
        <v>174</v>
      </c>
      <c r="E37" s="23">
        <f>別表4【長崎地区1】!F38</f>
        <v>100</v>
      </c>
      <c r="F37" s="23">
        <f>ROUND(別表4【長崎地区1】!G38,-2)</f>
        <v>30100</v>
      </c>
      <c r="G37" s="23">
        <f>ROUND(別表4【長崎地区1】!H38,-2)</f>
        <v>0</v>
      </c>
      <c r="H37" s="23">
        <f>ROUND(別表4【長崎地区1】!I38,-2)</f>
        <v>0</v>
      </c>
      <c r="I37" s="23">
        <f>ROUND(別表4【長崎地区1】!J38,-2)</f>
        <v>0</v>
      </c>
      <c r="J37" s="23">
        <f>ROUND(別表4【長崎地区1】!K38,-2)</f>
        <v>0</v>
      </c>
      <c r="K37" s="24">
        <f t="shared" si="3"/>
        <v>30100</v>
      </c>
    </row>
    <row r="38" spans="1:14" x14ac:dyDescent="0.2">
      <c r="A38" s="184"/>
      <c r="B38" s="182"/>
      <c r="C38" s="22" t="s">
        <v>19</v>
      </c>
      <c r="D38" s="23">
        <f t="shared" si="2"/>
        <v>174</v>
      </c>
      <c r="E38" s="23">
        <f>別表4【長崎地区1】!F39</f>
        <v>100</v>
      </c>
      <c r="F38" s="23">
        <f>ROUND(別表4【長崎地区1】!G39,-2)</f>
        <v>35200</v>
      </c>
      <c r="G38" s="23">
        <f>ROUND(別表4【長崎地区1】!H39,-2)</f>
        <v>0</v>
      </c>
      <c r="H38" s="23">
        <f>ROUND(別表4【長崎地区1】!I39,-2)</f>
        <v>0</v>
      </c>
      <c r="I38" s="23">
        <f>ROUND(別表4【長崎地区1】!J39,-2)</f>
        <v>0</v>
      </c>
      <c r="J38" s="23">
        <f>ROUND(別表4【長崎地区1】!K39,-2)</f>
        <v>0</v>
      </c>
      <c r="K38" s="24">
        <f t="shared" si="3"/>
        <v>35200</v>
      </c>
    </row>
    <row r="39" spans="1:14" x14ac:dyDescent="0.2">
      <c r="A39" s="184"/>
      <c r="B39" s="182"/>
      <c r="C39" s="22" t="s">
        <v>20</v>
      </c>
      <c r="D39" s="23">
        <f t="shared" si="2"/>
        <v>174</v>
      </c>
      <c r="E39" s="23">
        <f>別表4【長崎地区1】!F40</f>
        <v>100</v>
      </c>
      <c r="F39" s="23">
        <f>ROUND(別表4【長崎地区1】!G40,-2)</f>
        <v>31700</v>
      </c>
      <c r="G39" s="23">
        <f>ROUND(別表4【長崎地区1】!H40,-2)</f>
        <v>0</v>
      </c>
      <c r="H39" s="23">
        <f>ROUND(別表4【長崎地区1】!I40,-2)</f>
        <v>0</v>
      </c>
      <c r="I39" s="23">
        <f>ROUND(別表4【長崎地区1】!J40,-2)</f>
        <v>0</v>
      </c>
      <c r="J39" s="23">
        <f>ROUND(別表4【長崎地区1】!K40,-2)</f>
        <v>0</v>
      </c>
      <c r="K39" s="24">
        <f t="shared" si="3"/>
        <v>31700</v>
      </c>
    </row>
    <row r="40" spans="1:14" ht="13.2" thickBot="1" x14ac:dyDescent="0.25">
      <c r="A40" s="184"/>
      <c r="B40" s="182"/>
      <c r="C40" s="22" t="s">
        <v>21</v>
      </c>
      <c r="D40" s="23">
        <f t="shared" si="2"/>
        <v>174</v>
      </c>
      <c r="E40" s="23">
        <f>別表4【長崎地区1】!F41</f>
        <v>100</v>
      </c>
      <c r="F40" s="23">
        <f>ROUND(別表4【長崎地区1】!G41,-2)</f>
        <v>22900</v>
      </c>
      <c r="G40" s="23">
        <f>ROUND(別表4【長崎地区1】!H41,-2)</f>
        <v>0</v>
      </c>
      <c r="H40" s="23">
        <f>ROUND(別表4【長崎地区1】!I41,-2)</f>
        <v>0</v>
      </c>
      <c r="I40" s="23">
        <f>ROUND(別表4【長崎地区1】!J41,-2)</f>
        <v>0</v>
      </c>
      <c r="J40" s="23">
        <f>ROUND(別表4【長崎地区1】!K41,-2)</f>
        <v>0</v>
      </c>
      <c r="K40" s="24">
        <f t="shared" si="3"/>
        <v>22900</v>
      </c>
      <c r="M40" s="1" t="s">
        <v>358</v>
      </c>
      <c r="N40" s="21">
        <f t="shared" ref="N40" si="5">SUM(K29:K40)</f>
        <v>321800</v>
      </c>
    </row>
    <row r="41" spans="1:14" ht="12.6" customHeight="1" x14ac:dyDescent="0.2">
      <c r="A41" s="183">
        <v>4</v>
      </c>
      <c r="B41" s="181" t="s">
        <v>257</v>
      </c>
      <c r="C41" s="18" t="s">
        <v>41</v>
      </c>
      <c r="D41" s="19">
        <f>別表4【長崎地区1】!D53</f>
        <v>13</v>
      </c>
      <c r="E41" s="19">
        <f>別表4【長崎地区1】!F42</f>
        <v>100</v>
      </c>
      <c r="F41" s="19">
        <f>ROUND(別表4【長崎地区1】!G42,-2)</f>
        <v>1400</v>
      </c>
      <c r="G41" s="19">
        <f>ROUND(別表4【長崎地区1】!H42,-2)</f>
        <v>0</v>
      </c>
      <c r="H41" s="19">
        <f>ROUND(別表4【長崎地区1】!I42,-2)</f>
        <v>0</v>
      </c>
      <c r="I41" s="19">
        <f>ROUND(別表4【長崎地区1】!J42,-2)</f>
        <v>0</v>
      </c>
      <c r="J41" s="19">
        <f>ROUND(別表4【長崎地区1】!K42,-2)</f>
        <v>0</v>
      </c>
      <c r="K41" s="20">
        <f t="shared" si="3"/>
        <v>1400</v>
      </c>
      <c r="N41" s="21"/>
    </row>
    <row r="42" spans="1:14" x14ac:dyDescent="0.2">
      <c r="A42" s="184"/>
      <c r="B42" s="182"/>
      <c r="C42" s="22" t="s">
        <v>40</v>
      </c>
      <c r="D42" s="23">
        <f t="shared" ref="D42" si="6">D41</f>
        <v>13</v>
      </c>
      <c r="E42" s="23">
        <f>別表4【長崎地区1】!F43</f>
        <v>100</v>
      </c>
      <c r="F42" s="23">
        <f>ROUND(別表4【長崎地区1】!G43,-2)</f>
        <v>1400</v>
      </c>
      <c r="G42" s="23">
        <f>ROUND(別表4【長崎地区1】!H43,-2)</f>
        <v>0</v>
      </c>
      <c r="H42" s="23">
        <f>ROUND(別表4【長崎地区1】!I43,-2)</f>
        <v>0</v>
      </c>
      <c r="I42" s="23">
        <f>ROUND(別表4【長崎地区1】!J43,-2)</f>
        <v>0</v>
      </c>
      <c r="J42" s="23">
        <f>ROUND(別表4【長崎地区1】!K43,-2)</f>
        <v>0</v>
      </c>
      <c r="K42" s="24">
        <f t="shared" si="3"/>
        <v>1400</v>
      </c>
    </row>
    <row r="43" spans="1:14" x14ac:dyDescent="0.2">
      <c r="A43" s="184"/>
      <c r="B43" s="182"/>
      <c r="C43" s="22" t="s">
        <v>12</v>
      </c>
      <c r="D43" s="23">
        <f t="shared" si="2"/>
        <v>13</v>
      </c>
      <c r="E43" s="23">
        <f>別表4【長崎地区1】!F44</f>
        <v>100</v>
      </c>
      <c r="F43" s="23">
        <f>ROUND(別表4【長崎地区1】!G44,-2)</f>
        <v>1300</v>
      </c>
      <c r="G43" s="23">
        <f>ROUND(別表4【長崎地区1】!H44,-2)</f>
        <v>0</v>
      </c>
      <c r="H43" s="23">
        <f>ROUND(別表4【長崎地区1】!I44,-2)</f>
        <v>0</v>
      </c>
      <c r="I43" s="23">
        <f>ROUND(別表4【長崎地区1】!J44,-2)</f>
        <v>0</v>
      </c>
      <c r="J43" s="23">
        <f>ROUND(別表4【長崎地区1】!K44,-2)</f>
        <v>0</v>
      </c>
      <c r="K43" s="24">
        <f t="shared" si="3"/>
        <v>1300</v>
      </c>
    </row>
    <row r="44" spans="1:14" x14ac:dyDescent="0.2">
      <c r="A44" s="184"/>
      <c r="B44" s="182"/>
      <c r="C44" s="22" t="s">
        <v>13</v>
      </c>
      <c r="D44" s="23">
        <f t="shared" si="2"/>
        <v>13</v>
      </c>
      <c r="E44" s="23">
        <f>別表4【長崎地区1】!F45</f>
        <v>100</v>
      </c>
      <c r="F44" s="23">
        <f>ROUND(別表4【長崎地区1】!G45,-2)</f>
        <v>1400</v>
      </c>
      <c r="G44" s="23">
        <f>ROUND(別表4【長崎地区1】!H45,-2)</f>
        <v>0</v>
      </c>
      <c r="H44" s="23">
        <f>ROUND(別表4【長崎地区1】!I45,-2)</f>
        <v>0</v>
      </c>
      <c r="I44" s="23">
        <f>ROUND(別表4【長崎地区1】!J45,-2)</f>
        <v>0</v>
      </c>
      <c r="J44" s="23">
        <f>ROUND(別表4【長崎地区1】!K45,-2)</f>
        <v>0</v>
      </c>
      <c r="K44" s="24">
        <f t="shared" si="3"/>
        <v>1400</v>
      </c>
      <c r="L44" s="1" t="s">
        <v>23</v>
      </c>
    </row>
    <row r="45" spans="1:14" x14ac:dyDescent="0.2">
      <c r="A45" s="184"/>
      <c r="B45" s="182"/>
      <c r="C45" s="22" t="s">
        <v>14</v>
      </c>
      <c r="D45" s="23">
        <f t="shared" si="2"/>
        <v>13</v>
      </c>
      <c r="E45" s="23">
        <f>別表4【長崎地区1】!F46</f>
        <v>100</v>
      </c>
      <c r="F45" s="23">
        <f>ROUND(別表4【長崎地区1】!G46,-2)</f>
        <v>1500</v>
      </c>
      <c r="G45" s="23">
        <f>ROUND(別表4【長崎地区1】!H46,-2)</f>
        <v>0</v>
      </c>
      <c r="H45" s="23">
        <f>ROUND(別表4【長崎地区1】!I46,-2)</f>
        <v>0</v>
      </c>
      <c r="I45" s="23">
        <f>ROUND(別表4【長崎地区1】!J46,-2)</f>
        <v>0</v>
      </c>
      <c r="J45" s="23">
        <f>ROUND(別表4【長崎地区1】!K46,-2)</f>
        <v>0</v>
      </c>
      <c r="K45" s="24">
        <f t="shared" si="3"/>
        <v>1500</v>
      </c>
      <c r="L45" s="1" t="s">
        <v>23</v>
      </c>
    </row>
    <row r="46" spans="1:14" x14ac:dyDescent="0.2">
      <c r="A46" s="184"/>
      <c r="B46" s="182"/>
      <c r="C46" s="22" t="s">
        <v>15</v>
      </c>
      <c r="D46" s="23">
        <f t="shared" si="2"/>
        <v>13</v>
      </c>
      <c r="E46" s="23">
        <f>別表4【長崎地区1】!F47</f>
        <v>100</v>
      </c>
      <c r="F46" s="23">
        <f>ROUND(別表4【長崎地区1】!G47,-2)</f>
        <v>1400</v>
      </c>
      <c r="G46" s="23">
        <f>ROUND(別表4【長崎地区1】!H47,-2)</f>
        <v>0</v>
      </c>
      <c r="H46" s="23">
        <f>ROUND(別表4【長崎地区1】!I47,-2)</f>
        <v>0</v>
      </c>
      <c r="I46" s="23">
        <f>ROUND(別表4【長崎地区1】!J47,-2)</f>
        <v>0</v>
      </c>
      <c r="J46" s="23">
        <f>ROUND(別表4【長崎地区1】!K47,-2)</f>
        <v>0</v>
      </c>
      <c r="K46" s="24">
        <f t="shared" si="3"/>
        <v>1400</v>
      </c>
      <c r="L46" s="1" t="s">
        <v>23</v>
      </c>
    </row>
    <row r="47" spans="1:14" x14ac:dyDescent="0.2">
      <c r="A47" s="184"/>
      <c r="B47" s="182"/>
      <c r="C47" s="22" t="s">
        <v>16</v>
      </c>
      <c r="D47" s="23">
        <f t="shared" si="2"/>
        <v>13</v>
      </c>
      <c r="E47" s="23">
        <f>別表4【長崎地区1】!F48</f>
        <v>100</v>
      </c>
      <c r="F47" s="23">
        <f>ROUND(別表4【長崎地区1】!G48,-2)</f>
        <v>1400</v>
      </c>
      <c r="G47" s="23">
        <f>ROUND(別表4【長崎地区1】!H48,-2)</f>
        <v>0</v>
      </c>
      <c r="H47" s="23">
        <f>ROUND(別表4【長崎地区1】!I48,-2)</f>
        <v>0</v>
      </c>
      <c r="I47" s="23">
        <f>ROUND(別表4【長崎地区1】!J48,-2)</f>
        <v>0</v>
      </c>
      <c r="J47" s="23">
        <f>ROUND(別表4【長崎地区1】!K48,-2)</f>
        <v>0</v>
      </c>
      <c r="K47" s="24">
        <f t="shared" si="3"/>
        <v>1400</v>
      </c>
    </row>
    <row r="48" spans="1:14" x14ac:dyDescent="0.2">
      <c r="A48" s="184"/>
      <c r="B48" s="182"/>
      <c r="C48" s="22" t="s">
        <v>17</v>
      </c>
      <c r="D48" s="23">
        <f t="shared" si="2"/>
        <v>13</v>
      </c>
      <c r="E48" s="23">
        <f>別表4【長崎地区1】!F49</f>
        <v>100</v>
      </c>
      <c r="F48" s="23">
        <f>ROUND(別表4【長崎地区1】!G49,-2)</f>
        <v>1400</v>
      </c>
      <c r="G48" s="23">
        <f>ROUND(別表4【長崎地区1】!H49,-2)</f>
        <v>0</v>
      </c>
      <c r="H48" s="23">
        <f>ROUND(別表4【長崎地区1】!I49,-2)</f>
        <v>0</v>
      </c>
      <c r="I48" s="23">
        <f>ROUND(別表4【長崎地区1】!J49,-2)</f>
        <v>0</v>
      </c>
      <c r="J48" s="23">
        <f>ROUND(別表4【長崎地区1】!K49,-2)</f>
        <v>0</v>
      </c>
      <c r="K48" s="24">
        <f t="shared" si="3"/>
        <v>1400</v>
      </c>
    </row>
    <row r="49" spans="1:14" x14ac:dyDescent="0.2">
      <c r="A49" s="184"/>
      <c r="B49" s="182"/>
      <c r="C49" s="22" t="s">
        <v>18</v>
      </c>
      <c r="D49" s="23">
        <f t="shared" si="2"/>
        <v>13</v>
      </c>
      <c r="E49" s="23">
        <f>別表4【長崎地区1】!F50</f>
        <v>100</v>
      </c>
      <c r="F49" s="23">
        <f>ROUND(別表4【長崎地区1】!G50,-2)</f>
        <v>1400</v>
      </c>
      <c r="G49" s="23">
        <f>ROUND(別表4【長崎地区1】!H50,-2)</f>
        <v>0</v>
      </c>
      <c r="H49" s="23">
        <f>ROUND(別表4【長崎地区1】!I50,-2)</f>
        <v>0</v>
      </c>
      <c r="I49" s="23">
        <f>ROUND(別表4【長崎地区1】!J50,-2)</f>
        <v>0</v>
      </c>
      <c r="J49" s="23">
        <f>ROUND(別表4【長崎地区1】!K50,-2)</f>
        <v>0</v>
      </c>
      <c r="K49" s="24">
        <f t="shared" si="3"/>
        <v>1400</v>
      </c>
    </row>
    <row r="50" spans="1:14" x14ac:dyDescent="0.2">
      <c r="A50" s="184"/>
      <c r="B50" s="182"/>
      <c r="C50" s="22" t="s">
        <v>19</v>
      </c>
      <c r="D50" s="23">
        <f t="shared" si="2"/>
        <v>13</v>
      </c>
      <c r="E50" s="23">
        <f>別表4【長崎地区1】!F51</f>
        <v>100</v>
      </c>
      <c r="F50" s="23">
        <f>ROUND(別表4【長崎地区1】!G51,-2)</f>
        <v>1500</v>
      </c>
      <c r="G50" s="23">
        <f>ROUND(別表4【長崎地区1】!H51,-2)</f>
        <v>0</v>
      </c>
      <c r="H50" s="23">
        <f>ROUND(別表4【長崎地区1】!I51,-2)</f>
        <v>0</v>
      </c>
      <c r="I50" s="23">
        <f>ROUND(別表4【長崎地区1】!J51,-2)</f>
        <v>0</v>
      </c>
      <c r="J50" s="23">
        <f>ROUND(別表4【長崎地区1】!K51,-2)</f>
        <v>0</v>
      </c>
      <c r="K50" s="24">
        <f t="shared" si="3"/>
        <v>1500</v>
      </c>
    </row>
    <row r="51" spans="1:14" x14ac:dyDescent="0.2">
      <c r="A51" s="184"/>
      <c r="B51" s="182"/>
      <c r="C51" s="22" t="s">
        <v>20</v>
      </c>
      <c r="D51" s="23">
        <f t="shared" si="2"/>
        <v>13</v>
      </c>
      <c r="E51" s="23">
        <f>別表4【長崎地区1】!F52</f>
        <v>100</v>
      </c>
      <c r="F51" s="23">
        <f>ROUND(別表4【長崎地区1】!G52,-2)</f>
        <v>1300</v>
      </c>
      <c r="G51" s="23">
        <f>ROUND(別表4【長崎地区1】!H52,-2)</f>
        <v>0</v>
      </c>
      <c r="H51" s="23">
        <f>ROUND(別表4【長崎地区1】!I52,-2)</f>
        <v>0</v>
      </c>
      <c r="I51" s="23">
        <f>ROUND(別表4【長崎地区1】!J52,-2)</f>
        <v>0</v>
      </c>
      <c r="J51" s="23">
        <f>ROUND(別表4【長崎地区1】!K52,-2)</f>
        <v>0</v>
      </c>
      <c r="K51" s="24">
        <f t="shared" si="3"/>
        <v>1300</v>
      </c>
    </row>
    <row r="52" spans="1:14" ht="13.2" thickBot="1" x14ac:dyDescent="0.25">
      <c r="A52" s="184"/>
      <c r="B52" s="182"/>
      <c r="C52" s="22" t="s">
        <v>21</v>
      </c>
      <c r="D52" s="23">
        <f t="shared" si="2"/>
        <v>13</v>
      </c>
      <c r="E52" s="23">
        <f>別表4【長崎地区1】!F53</f>
        <v>100</v>
      </c>
      <c r="F52" s="23">
        <f>ROUND(別表4【長崎地区1】!G53,-2)</f>
        <v>1400</v>
      </c>
      <c r="G52" s="23">
        <f>ROUND(別表4【長崎地区1】!H53,-2)</f>
        <v>0</v>
      </c>
      <c r="H52" s="23">
        <f>ROUND(別表4【長崎地区1】!I53,-2)</f>
        <v>0</v>
      </c>
      <c r="I52" s="23">
        <f>ROUND(別表4【長崎地区1】!J53,-2)</f>
        <v>0</v>
      </c>
      <c r="J52" s="23">
        <f>ROUND(別表4【長崎地区1】!K53,-2)</f>
        <v>0</v>
      </c>
      <c r="K52" s="24">
        <f t="shared" si="3"/>
        <v>1400</v>
      </c>
      <c r="M52" s="1" t="s">
        <v>358</v>
      </c>
      <c r="N52" s="21">
        <f t="shared" ref="N52" si="7">SUM(K41:K52)</f>
        <v>16800</v>
      </c>
    </row>
    <row r="53" spans="1:14" ht="12.6" customHeight="1" x14ac:dyDescent="0.2">
      <c r="A53" s="183">
        <v>5</v>
      </c>
      <c r="B53" s="181" t="s">
        <v>302</v>
      </c>
      <c r="C53" s="18" t="s">
        <v>41</v>
      </c>
      <c r="D53" s="19">
        <f>別表4【長崎地区1】!D65</f>
        <v>45</v>
      </c>
      <c r="E53" s="19">
        <f>別表4【長崎地区1】!F54</f>
        <v>100</v>
      </c>
      <c r="F53" s="19">
        <f>ROUND(別表4【長崎地区1】!G54,-2)</f>
        <v>3500</v>
      </c>
      <c r="G53" s="19">
        <f>ROUND(別表4【長崎地区1】!H54,-2)</f>
        <v>0</v>
      </c>
      <c r="H53" s="19">
        <f>ROUND(別表4【長崎地区1】!I54,-2)</f>
        <v>0</v>
      </c>
      <c r="I53" s="19">
        <f>ROUND(別表4【長崎地区1】!J54,-2)</f>
        <v>0</v>
      </c>
      <c r="J53" s="19">
        <f>ROUND(別表4【長崎地区1】!K54,-2)</f>
        <v>0</v>
      </c>
      <c r="K53" s="20">
        <f t="shared" si="3"/>
        <v>3500</v>
      </c>
      <c r="N53" s="21"/>
    </row>
    <row r="54" spans="1:14" x14ac:dyDescent="0.2">
      <c r="A54" s="184"/>
      <c r="B54" s="182"/>
      <c r="C54" s="22" t="s">
        <v>40</v>
      </c>
      <c r="D54" s="23">
        <f t="shared" ref="D54" si="8">D53</f>
        <v>45</v>
      </c>
      <c r="E54" s="23">
        <f>別表4【長崎地区1】!F55</f>
        <v>100</v>
      </c>
      <c r="F54" s="23">
        <f>ROUND(別表4【長崎地区1】!G55,-2)</f>
        <v>6400</v>
      </c>
      <c r="G54" s="23">
        <f>ROUND(別表4【長崎地区1】!H55,-2)</f>
        <v>0</v>
      </c>
      <c r="H54" s="23">
        <f>ROUND(別表4【長崎地区1】!I55,-2)</f>
        <v>0</v>
      </c>
      <c r="I54" s="23">
        <f>ROUND(別表4【長崎地区1】!J55,-2)</f>
        <v>0</v>
      </c>
      <c r="J54" s="23">
        <f>ROUND(別表4【長崎地区1】!K55,-2)</f>
        <v>0</v>
      </c>
      <c r="K54" s="24">
        <f t="shared" si="3"/>
        <v>6400</v>
      </c>
    </row>
    <row r="55" spans="1:14" x14ac:dyDescent="0.2">
      <c r="A55" s="184"/>
      <c r="B55" s="182"/>
      <c r="C55" s="22" t="s">
        <v>12</v>
      </c>
      <c r="D55" s="23">
        <f t="shared" si="2"/>
        <v>45</v>
      </c>
      <c r="E55" s="23">
        <f>別表4【長崎地区1】!F56</f>
        <v>100</v>
      </c>
      <c r="F55" s="23">
        <f>ROUND(別表4【長崎地区1】!G56,-2)</f>
        <v>6200</v>
      </c>
      <c r="G55" s="23">
        <f>ROUND(別表4【長崎地区1】!H56,-2)</f>
        <v>0</v>
      </c>
      <c r="H55" s="23">
        <f>ROUND(別表4【長崎地区1】!I56,-2)</f>
        <v>0</v>
      </c>
      <c r="I55" s="23">
        <f>ROUND(別表4【長崎地区1】!J56,-2)</f>
        <v>0</v>
      </c>
      <c r="J55" s="23">
        <f>ROUND(別表4【長崎地区1】!K56,-2)</f>
        <v>0</v>
      </c>
      <c r="K55" s="24">
        <f t="shared" si="3"/>
        <v>6200</v>
      </c>
    </row>
    <row r="56" spans="1:14" x14ac:dyDescent="0.2">
      <c r="A56" s="184"/>
      <c r="B56" s="182"/>
      <c r="C56" s="22" t="s">
        <v>13</v>
      </c>
      <c r="D56" s="23">
        <f t="shared" si="2"/>
        <v>45</v>
      </c>
      <c r="E56" s="23">
        <f>別表4【長崎地区1】!F57</f>
        <v>100</v>
      </c>
      <c r="F56" s="23">
        <f>ROUND(別表4【長崎地区1】!G57,-2)</f>
        <v>7300</v>
      </c>
      <c r="G56" s="23">
        <f>ROUND(別表4【長崎地区1】!H57,-2)</f>
        <v>0</v>
      </c>
      <c r="H56" s="23">
        <f>ROUND(別表4【長崎地区1】!I57,-2)</f>
        <v>0</v>
      </c>
      <c r="I56" s="23">
        <f>ROUND(別表4【長崎地区1】!J57,-2)</f>
        <v>0</v>
      </c>
      <c r="J56" s="23">
        <f>ROUND(別表4【長崎地区1】!K57,-2)</f>
        <v>0</v>
      </c>
      <c r="K56" s="24">
        <f t="shared" si="3"/>
        <v>7300</v>
      </c>
      <c r="L56" s="1" t="s">
        <v>23</v>
      </c>
    </row>
    <row r="57" spans="1:14" x14ac:dyDescent="0.2">
      <c r="A57" s="184"/>
      <c r="B57" s="182"/>
      <c r="C57" s="22" t="s">
        <v>14</v>
      </c>
      <c r="D57" s="23">
        <f t="shared" si="2"/>
        <v>45</v>
      </c>
      <c r="E57" s="23">
        <f>別表4【長崎地区1】!F58</f>
        <v>100</v>
      </c>
      <c r="F57" s="23">
        <f>ROUND(別表4【長崎地区1】!G58,-2)</f>
        <v>6800</v>
      </c>
      <c r="G57" s="23">
        <f>ROUND(別表4【長崎地区1】!H58,-2)</f>
        <v>0</v>
      </c>
      <c r="H57" s="23">
        <f>ROUND(別表4【長崎地区1】!I58,-2)</f>
        <v>0</v>
      </c>
      <c r="I57" s="23">
        <f>ROUND(別表4【長崎地区1】!J58,-2)</f>
        <v>0</v>
      </c>
      <c r="J57" s="23">
        <f>ROUND(別表4【長崎地区1】!K58,-2)</f>
        <v>0</v>
      </c>
      <c r="K57" s="24">
        <f t="shared" si="3"/>
        <v>6800</v>
      </c>
      <c r="L57" s="1" t="s">
        <v>23</v>
      </c>
    </row>
    <row r="58" spans="1:14" x14ac:dyDescent="0.2">
      <c r="A58" s="184"/>
      <c r="B58" s="182"/>
      <c r="C58" s="22" t="s">
        <v>15</v>
      </c>
      <c r="D58" s="23">
        <f t="shared" si="2"/>
        <v>45</v>
      </c>
      <c r="E58" s="23">
        <f>別表4【長崎地区1】!F59</f>
        <v>100</v>
      </c>
      <c r="F58" s="23">
        <f>ROUND(別表4【長崎地区1】!G59,-2)</f>
        <v>6900</v>
      </c>
      <c r="G58" s="23">
        <f>ROUND(別表4【長崎地区1】!H59,-2)</f>
        <v>0</v>
      </c>
      <c r="H58" s="23">
        <f>ROUND(別表4【長崎地区1】!I59,-2)</f>
        <v>0</v>
      </c>
      <c r="I58" s="23">
        <f>ROUND(別表4【長崎地区1】!J59,-2)</f>
        <v>0</v>
      </c>
      <c r="J58" s="23">
        <f>ROUND(別表4【長崎地区1】!K59,-2)</f>
        <v>0</v>
      </c>
      <c r="K58" s="24">
        <f t="shared" si="3"/>
        <v>6900</v>
      </c>
      <c r="L58" s="1" t="s">
        <v>23</v>
      </c>
    </row>
    <row r="59" spans="1:14" x14ac:dyDescent="0.2">
      <c r="A59" s="184"/>
      <c r="B59" s="182"/>
      <c r="C59" s="22" t="s">
        <v>16</v>
      </c>
      <c r="D59" s="23">
        <f t="shared" si="2"/>
        <v>45</v>
      </c>
      <c r="E59" s="23">
        <f>別表4【長崎地区1】!F60</f>
        <v>100</v>
      </c>
      <c r="F59" s="23">
        <f>ROUND(別表4【長崎地区1】!G60,-2)</f>
        <v>3800</v>
      </c>
      <c r="G59" s="23">
        <f>ROUND(別表4【長崎地区1】!H60,-2)</f>
        <v>0</v>
      </c>
      <c r="H59" s="23">
        <f>ROUND(別表4【長崎地区1】!I60,-2)</f>
        <v>0</v>
      </c>
      <c r="I59" s="23">
        <f>ROUND(別表4【長崎地区1】!J60,-2)</f>
        <v>0</v>
      </c>
      <c r="J59" s="23">
        <f>ROUND(別表4【長崎地区1】!K60,-2)</f>
        <v>0</v>
      </c>
      <c r="K59" s="24">
        <f t="shared" si="3"/>
        <v>3800</v>
      </c>
    </row>
    <row r="60" spans="1:14" x14ac:dyDescent="0.2">
      <c r="A60" s="184"/>
      <c r="B60" s="182"/>
      <c r="C60" s="22" t="s">
        <v>17</v>
      </c>
      <c r="D60" s="23">
        <f t="shared" si="2"/>
        <v>45</v>
      </c>
      <c r="E60" s="23">
        <f>別表4【長崎地区1】!F61</f>
        <v>100</v>
      </c>
      <c r="F60" s="23">
        <f>ROUND(別表4【長崎地区1】!G61,-2)</f>
        <v>6800</v>
      </c>
      <c r="G60" s="23">
        <f>ROUND(別表4【長崎地区1】!H61,-2)</f>
        <v>0</v>
      </c>
      <c r="H60" s="23">
        <f>ROUND(別表4【長崎地区1】!I61,-2)</f>
        <v>0</v>
      </c>
      <c r="I60" s="23">
        <f>ROUND(別表4【長崎地区1】!J61,-2)</f>
        <v>0</v>
      </c>
      <c r="J60" s="23">
        <f>ROUND(別表4【長崎地区1】!K61,-2)</f>
        <v>0</v>
      </c>
      <c r="K60" s="24">
        <f t="shared" si="3"/>
        <v>6800</v>
      </c>
    </row>
    <row r="61" spans="1:14" x14ac:dyDescent="0.2">
      <c r="A61" s="184"/>
      <c r="B61" s="182"/>
      <c r="C61" s="22" t="s">
        <v>18</v>
      </c>
      <c r="D61" s="23">
        <f t="shared" si="2"/>
        <v>45</v>
      </c>
      <c r="E61" s="23">
        <f>別表4【長崎地区1】!F62</f>
        <v>100</v>
      </c>
      <c r="F61" s="23">
        <f>ROUND(別表4【長崎地区1】!G62,-2)</f>
        <v>7000</v>
      </c>
      <c r="G61" s="23">
        <f>ROUND(別表4【長崎地区1】!H62,-2)</f>
        <v>0</v>
      </c>
      <c r="H61" s="23">
        <f>ROUND(別表4【長崎地区1】!I62,-2)</f>
        <v>0</v>
      </c>
      <c r="I61" s="23">
        <f>ROUND(別表4【長崎地区1】!J62,-2)</f>
        <v>0</v>
      </c>
      <c r="J61" s="23">
        <f>ROUND(別表4【長崎地区1】!K62,-2)</f>
        <v>0</v>
      </c>
      <c r="K61" s="24">
        <f t="shared" si="3"/>
        <v>7000</v>
      </c>
    </row>
    <row r="62" spans="1:14" x14ac:dyDescent="0.2">
      <c r="A62" s="184"/>
      <c r="B62" s="182"/>
      <c r="C62" s="22" t="s">
        <v>19</v>
      </c>
      <c r="D62" s="23">
        <f t="shared" si="2"/>
        <v>45</v>
      </c>
      <c r="E62" s="23">
        <f>別表4【長崎地区1】!F63</f>
        <v>100</v>
      </c>
      <c r="F62" s="23">
        <f>ROUND(別表4【長崎地区1】!G63,-2)</f>
        <v>7100</v>
      </c>
      <c r="G62" s="23">
        <f>ROUND(別表4【長崎地区1】!H63,-2)</f>
        <v>0</v>
      </c>
      <c r="H62" s="23">
        <f>ROUND(別表4【長崎地区1】!I63,-2)</f>
        <v>0</v>
      </c>
      <c r="I62" s="23">
        <f>ROUND(別表4【長崎地区1】!J63,-2)</f>
        <v>0</v>
      </c>
      <c r="J62" s="23">
        <f>ROUND(別表4【長崎地区1】!K63,-2)</f>
        <v>0</v>
      </c>
      <c r="K62" s="24">
        <f t="shared" si="3"/>
        <v>7100</v>
      </c>
    </row>
    <row r="63" spans="1:14" x14ac:dyDescent="0.2">
      <c r="A63" s="184"/>
      <c r="B63" s="182"/>
      <c r="C63" s="22" t="s">
        <v>20</v>
      </c>
      <c r="D63" s="23">
        <f t="shared" si="2"/>
        <v>45</v>
      </c>
      <c r="E63" s="23">
        <f>別表4【長崎地区1】!F64</f>
        <v>100</v>
      </c>
      <c r="F63" s="23">
        <f>ROUND(別表4【長崎地区1】!G64,-2)</f>
        <v>6800</v>
      </c>
      <c r="G63" s="23">
        <f>ROUND(別表4【長崎地区1】!H64,-2)</f>
        <v>0</v>
      </c>
      <c r="H63" s="23">
        <f>ROUND(別表4【長崎地区1】!I64,-2)</f>
        <v>0</v>
      </c>
      <c r="I63" s="23">
        <f>ROUND(別表4【長崎地区1】!J64,-2)</f>
        <v>0</v>
      </c>
      <c r="J63" s="23">
        <f>ROUND(別表4【長崎地区1】!K64,-2)</f>
        <v>0</v>
      </c>
      <c r="K63" s="24">
        <f t="shared" si="3"/>
        <v>6800</v>
      </c>
    </row>
    <row r="64" spans="1:14" ht="13.2" thickBot="1" x14ac:dyDescent="0.25">
      <c r="A64" s="185"/>
      <c r="B64" s="186"/>
      <c r="C64" s="25" t="s">
        <v>21</v>
      </c>
      <c r="D64" s="26">
        <f t="shared" si="2"/>
        <v>45</v>
      </c>
      <c r="E64" s="26">
        <f>別表4【長崎地区1】!F65</f>
        <v>100</v>
      </c>
      <c r="F64" s="26">
        <f>ROUND(別表4【長崎地区1】!G65,-2)</f>
        <v>7200</v>
      </c>
      <c r="G64" s="26">
        <f>ROUND(別表4【長崎地区1】!H65,-2)</f>
        <v>0</v>
      </c>
      <c r="H64" s="26">
        <f>ROUND(別表4【長崎地区1】!I65,-2)</f>
        <v>0</v>
      </c>
      <c r="I64" s="26">
        <f>ROUND(別表4【長崎地区1】!J65,-2)</f>
        <v>0</v>
      </c>
      <c r="J64" s="26">
        <f>ROUND(別表4【長崎地区1】!K65,-2)</f>
        <v>0</v>
      </c>
      <c r="K64" s="27">
        <f t="shared" si="3"/>
        <v>7200</v>
      </c>
      <c r="M64" s="1" t="s">
        <v>358</v>
      </c>
      <c r="N64" s="21">
        <f t="shared" ref="N64" si="9">SUM(K53:K64)</f>
        <v>75800</v>
      </c>
    </row>
    <row r="65" spans="1:14" x14ac:dyDescent="0.2">
      <c r="A65" s="183">
        <v>6</v>
      </c>
      <c r="B65" s="181" t="s">
        <v>304</v>
      </c>
      <c r="C65" s="18" t="s">
        <v>41</v>
      </c>
      <c r="D65" s="19">
        <f>別表4【長崎地区1】!D77</f>
        <v>122</v>
      </c>
      <c r="E65" s="19">
        <f>別表4【長崎地区1】!F66</f>
        <v>92</v>
      </c>
      <c r="F65" s="19">
        <f>ROUND(別表4【長崎地区1】!G66,-2)</f>
        <v>10300</v>
      </c>
      <c r="G65" s="19">
        <f>ROUND(別表4【長崎地区1】!H66,-2)</f>
        <v>0</v>
      </c>
      <c r="H65" s="19">
        <f>ROUND(別表4【長崎地区1】!I66,-2)</f>
        <v>0</v>
      </c>
      <c r="I65" s="19">
        <f>ROUND(別表4【長崎地区1】!J66,-2)</f>
        <v>0</v>
      </c>
      <c r="J65" s="19">
        <f>ROUND(別表4【長崎地区1】!K66,-2)</f>
        <v>0</v>
      </c>
      <c r="K65" s="20">
        <f t="shared" si="3"/>
        <v>10300</v>
      </c>
      <c r="N65" s="21"/>
    </row>
    <row r="66" spans="1:14" x14ac:dyDescent="0.2">
      <c r="A66" s="184"/>
      <c r="B66" s="182"/>
      <c r="C66" s="22" t="s">
        <v>40</v>
      </c>
      <c r="D66" s="23">
        <f t="shared" ref="D66" si="10">D65</f>
        <v>122</v>
      </c>
      <c r="E66" s="23">
        <f>別表4【長崎地区1】!F67</f>
        <v>86</v>
      </c>
      <c r="F66" s="23">
        <f>ROUND(別表4【長崎地区1】!G67,-2)</f>
        <v>13900</v>
      </c>
      <c r="G66" s="23">
        <f>ROUND(別表4【長崎地区1】!H67,-2)</f>
        <v>0</v>
      </c>
      <c r="H66" s="23">
        <f>ROUND(別表4【長崎地区1】!I67,-2)</f>
        <v>0</v>
      </c>
      <c r="I66" s="23">
        <f>ROUND(別表4【長崎地区1】!J67,-2)</f>
        <v>0</v>
      </c>
      <c r="J66" s="23">
        <f>ROUND(別表4【長崎地区1】!K67,-2)</f>
        <v>0</v>
      </c>
      <c r="K66" s="24">
        <f t="shared" si="3"/>
        <v>13900</v>
      </c>
    </row>
    <row r="67" spans="1:14" x14ac:dyDescent="0.2">
      <c r="A67" s="184"/>
      <c r="B67" s="182"/>
      <c r="C67" s="22" t="s">
        <v>12</v>
      </c>
      <c r="D67" s="23">
        <f t="shared" si="2"/>
        <v>122</v>
      </c>
      <c r="E67" s="23">
        <f>別表4【長崎地区1】!F68</f>
        <v>89</v>
      </c>
      <c r="F67" s="23">
        <f>ROUND(別表4【長崎地区1】!G68,-2)</f>
        <v>13500</v>
      </c>
      <c r="G67" s="23">
        <f>ROUND(別表4【長崎地区1】!H68,-2)</f>
        <v>0</v>
      </c>
      <c r="H67" s="23">
        <f>ROUND(別表4【長崎地区1】!I68,-2)</f>
        <v>0</v>
      </c>
      <c r="I67" s="23">
        <f>ROUND(別表4【長崎地区1】!J68,-2)</f>
        <v>0</v>
      </c>
      <c r="J67" s="23">
        <f>ROUND(別表4【長崎地区1】!K68,-2)</f>
        <v>0</v>
      </c>
      <c r="K67" s="24">
        <f t="shared" si="3"/>
        <v>13500</v>
      </c>
    </row>
    <row r="68" spans="1:14" x14ac:dyDescent="0.2">
      <c r="A68" s="184"/>
      <c r="B68" s="182"/>
      <c r="C68" s="22" t="s">
        <v>13</v>
      </c>
      <c r="D68" s="23">
        <f t="shared" si="2"/>
        <v>122</v>
      </c>
      <c r="E68" s="23">
        <f>別表4【長崎地区1】!F69</f>
        <v>97</v>
      </c>
      <c r="F68" s="23">
        <f>ROUND(別表4【長崎地区1】!G69,-2)</f>
        <v>8400</v>
      </c>
      <c r="G68" s="23">
        <f>ROUND(別表4【長崎地区1】!H69,-2)</f>
        <v>0</v>
      </c>
      <c r="H68" s="23">
        <f>ROUND(別表4【長崎地区1】!I69,-2)</f>
        <v>0</v>
      </c>
      <c r="I68" s="23">
        <f>ROUND(別表4【長崎地区1】!J69,-2)</f>
        <v>0</v>
      </c>
      <c r="J68" s="23">
        <f>ROUND(別表4【長崎地区1】!K69,-2)</f>
        <v>0</v>
      </c>
      <c r="K68" s="24">
        <f t="shared" si="3"/>
        <v>8400</v>
      </c>
      <c r="L68" s="1" t="s">
        <v>23</v>
      </c>
    </row>
    <row r="69" spans="1:14" x14ac:dyDescent="0.2">
      <c r="A69" s="184"/>
      <c r="B69" s="182"/>
      <c r="C69" s="22" t="s">
        <v>14</v>
      </c>
      <c r="D69" s="23">
        <f t="shared" si="2"/>
        <v>122</v>
      </c>
      <c r="E69" s="23">
        <f>別表4【長崎地区1】!F70</f>
        <v>87</v>
      </c>
      <c r="F69" s="23">
        <f>ROUND(別表4【長崎地区1】!G70,-2)</f>
        <v>15800</v>
      </c>
      <c r="G69" s="23">
        <f>ROUND(別表4【長崎地区1】!H70,-2)</f>
        <v>0</v>
      </c>
      <c r="H69" s="23">
        <f>ROUND(別表4【長崎地区1】!I70,-2)</f>
        <v>0</v>
      </c>
      <c r="I69" s="23">
        <f>ROUND(別表4【長崎地区1】!J70,-2)</f>
        <v>0</v>
      </c>
      <c r="J69" s="23">
        <f>ROUND(別表4【長崎地区1】!K70,-2)</f>
        <v>0</v>
      </c>
      <c r="K69" s="24">
        <f t="shared" si="3"/>
        <v>15800</v>
      </c>
      <c r="L69" s="1" t="s">
        <v>23</v>
      </c>
    </row>
    <row r="70" spans="1:14" x14ac:dyDescent="0.2">
      <c r="A70" s="184"/>
      <c r="B70" s="182"/>
      <c r="C70" s="22" t="s">
        <v>15</v>
      </c>
      <c r="D70" s="23">
        <f t="shared" si="2"/>
        <v>122</v>
      </c>
      <c r="E70" s="23">
        <f>別表4【長崎地区1】!F71</f>
        <v>88</v>
      </c>
      <c r="F70" s="23">
        <f>ROUND(別表4【長崎地区1】!G71,-2)</f>
        <v>16900</v>
      </c>
      <c r="G70" s="23">
        <f>ROUND(別表4【長崎地区1】!H71,-2)</f>
        <v>0</v>
      </c>
      <c r="H70" s="23">
        <f>ROUND(別表4【長崎地区1】!I71,-2)</f>
        <v>0</v>
      </c>
      <c r="I70" s="23">
        <f>ROUND(別表4【長崎地区1】!J71,-2)</f>
        <v>0</v>
      </c>
      <c r="J70" s="23">
        <f>ROUND(別表4【長崎地区1】!K71,-2)</f>
        <v>0</v>
      </c>
      <c r="K70" s="24">
        <f t="shared" si="3"/>
        <v>16900</v>
      </c>
      <c r="L70" s="1" t="s">
        <v>23</v>
      </c>
    </row>
    <row r="71" spans="1:14" x14ac:dyDescent="0.2">
      <c r="A71" s="184"/>
      <c r="B71" s="182"/>
      <c r="C71" s="22" t="s">
        <v>16</v>
      </c>
      <c r="D71" s="23">
        <f t="shared" si="2"/>
        <v>122</v>
      </c>
      <c r="E71" s="23">
        <f>別表4【長崎地区1】!F72</f>
        <v>91</v>
      </c>
      <c r="F71" s="23">
        <f>ROUND(別表4【長崎地区1】!G72,-2)</f>
        <v>14900</v>
      </c>
      <c r="G71" s="23">
        <f>ROUND(別表4【長崎地区1】!H72,-2)</f>
        <v>0</v>
      </c>
      <c r="H71" s="23">
        <f>ROUND(別表4【長崎地区1】!I72,-2)</f>
        <v>0</v>
      </c>
      <c r="I71" s="23">
        <f>ROUND(別表4【長崎地区1】!J72,-2)</f>
        <v>0</v>
      </c>
      <c r="J71" s="23">
        <f>ROUND(別表4【長崎地区1】!K72,-2)</f>
        <v>0</v>
      </c>
      <c r="K71" s="24">
        <f t="shared" si="3"/>
        <v>14900</v>
      </c>
    </row>
    <row r="72" spans="1:14" x14ac:dyDescent="0.2">
      <c r="A72" s="184"/>
      <c r="B72" s="182"/>
      <c r="C72" s="22" t="s">
        <v>17</v>
      </c>
      <c r="D72" s="23">
        <f t="shared" si="2"/>
        <v>122</v>
      </c>
      <c r="E72" s="23">
        <f>別表4【長崎地区1】!F73</f>
        <v>90</v>
      </c>
      <c r="F72" s="23">
        <f>ROUND(別表4【長崎地区1】!G73,-2)</f>
        <v>15100</v>
      </c>
      <c r="G72" s="23">
        <f>ROUND(別表4【長崎地区1】!H73,-2)</f>
        <v>0</v>
      </c>
      <c r="H72" s="23">
        <f>ROUND(別表4【長崎地区1】!I73,-2)</f>
        <v>0</v>
      </c>
      <c r="I72" s="23">
        <f>ROUND(別表4【長崎地区1】!J73,-2)</f>
        <v>0</v>
      </c>
      <c r="J72" s="23">
        <f>ROUND(別表4【長崎地区1】!K73,-2)</f>
        <v>0</v>
      </c>
      <c r="K72" s="24">
        <f t="shared" si="3"/>
        <v>15100</v>
      </c>
    </row>
    <row r="73" spans="1:14" x14ac:dyDescent="0.2">
      <c r="A73" s="184"/>
      <c r="B73" s="182"/>
      <c r="C73" s="22" t="s">
        <v>18</v>
      </c>
      <c r="D73" s="23">
        <f t="shared" si="2"/>
        <v>122</v>
      </c>
      <c r="E73" s="23">
        <f>別表4【長崎地区1】!F74</f>
        <v>100</v>
      </c>
      <c r="F73" s="23">
        <f>ROUND(別表4【長崎地区1】!G74,-2)</f>
        <v>6900</v>
      </c>
      <c r="G73" s="23">
        <f>ROUND(別表4【長崎地区1】!H74,-2)</f>
        <v>0</v>
      </c>
      <c r="H73" s="23">
        <f>ROUND(別表4【長崎地区1】!I74,-2)</f>
        <v>0</v>
      </c>
      <c r="I73" s="23">
        <f>ROUND(別表4【長崎地区1】!J74,-2)</f>
        <v>0</v>
      </c>
      <c r="J73" s="23">
        <f>ROUND(別表4【長崎地区1】!K74,-2)</f>
        <v>0</v>
      </c>
      <c r="K73" s="24">
        <f t="shared" si="3"/>
        <v>6900</v>
      </c>
    </row>
    <row r="74" spans="1:14" x14ac:dyDescent="0.2">
      <c r="A74" s="184"/>
      <c r="B74" s="182"/>
      <c r="C74" s="22" t="s">
        <v>19</v>
      </c>
      <c r="D74" s="23">
        <f t="shared" si="2"/>
        <v>122</v>
      </c>
      <c r="E74" s="23">
        <f>別表4【長崎地区1】!F75</f>
        <v>100</v>
      </c>
      <c r="F74" s="23">
        <f>ROUND(別表4【長崎地区1】!G75,-2)</f>
        <v>7200</v>
      </c>
      <c r="G74" s="23">
        <f>ROUND(別表4【長崎地区1】!H75,-2)</f>
        <v>0</v>
      </c>
      <c r="H74" s="23">
        <f>ROUND(別表4【長崎地区1】!I75,-2)</f>
        <v>0</v>
      </c>
      <c r="I74" s="23">
        <f>ROUND(別表4【長崎地区1】!J75,-2)</f>
        <v>0</v>
      </c>
      <c r="J74" s="23">
        <f>ROUND(別表4【長崎地区1】!K75,-2)</f>
        <v>0</v>
      </c>
      <c r="K74" s="24">
        <f t="shared" si="3"/>
        <v>7200</v>
      </c>
    </row>
    <row r="75" spans="1:14" x14ac:dyDescent="0.2">
      <c r="A75" s="184"/>
      <c r="B75" s="182"/>
      <c r="C75" s="22" t="s">
        <v>20</v>
      </c>
      <c r="D75" s="23">
        <f t="shared" si="2"/>
        <v>122</v>
      </c>
      <c r="E75" s="23">
        <f>別表4【長崎地区1】!F76</f>
        <v>100</v>
      </c>
      <c r="F75" s="23">
        <f>ROUND(別表4【長崎地区1】!G76,-2)</f>
        <v>6300</v>
      </c>
      <c r="G75" s="23">
        <f>ROUND(別表4【長崎地区1】!H76,-2)</f>
        <v>0</v>
      </c>
      <c r="H75" s="23">
        <f>ROUND(別表4【長崎地区1】!I76,-2)</f>
        <v>0</v>
      </c>
      <c r="I75" s="23">
        <f>ROUND(別表4【長崎地区1】!J76,-2)</f>
        <v>0</v>
      </c>
      <c r="J75" s="23">
        <f>ROUND(別表4【長崎地区1】!K76,-2)</f>
        <v>0</v>
      </c>
      <c r="K75" s="24">
        <f t="shared" si="3"/>
        <v>6300</v>
      </c>
    </row>
    <row r="76" spans="1:14" ht="13.2" thickBot="1" x14ac:dyDescent="0.25">
      <c r="A76" s="184"/>
      <c r="B76" s="182"/>
      <c r="C76" s="22" t="s">
        <v>21</v>
      </c>
      <c r="D76" s="23">
        <f t="shared" si="2"/>
        <v>122</v>
      </c>
      <c r="E76" s="23">
        <f>別表4【長崎地区1】!F77</f>
        <v>99</v>
      </c>
      <c r="F76" s="23">
        <f>ROUND(別表4【長崎地区1】!G77,-2)</f>
        <v>8800</v>
      </c>
      <c r="G76" s="23">
        <f>ROUND(別表4【長崎地区1】!H77,-2)</f>
        <v>0</v>
      </c>
      <c r="H76" s="23">
        <f>ROUND(別表4【長崎地区1】!I77,-2)</f>
        <v>0</v>
      </c>
      <c r="I76" s="23">
        <f>ROUND(別表4【長崎地区1】!J77,-2)</f>
        <v>0</v>
      </c>
      <c r="J76" s="23">
        <f>ROUND(別表4【長崎地区1】!K77,-2)</f>
        <v>0</v>
      </c>
      <c r="K76" s="24">
        <f t="shared" si="3"/>
        <v>8800</v>
      </c>
      <c r="M76" s="1" t="s">
        <v>358</v>
      </c>
      <c r="N76" s="21">
        <f t="shared" ref="N76" si="11">SUM(K65:K76)</f>
        <v>138000</v>
      </c>
    </row>
    <row r="77" spans="1:14" x14ac:dyDescent="0.2">
      <c r="A77" s="183">
        <v>7</v>
      </c>
      <c r="B77" s="181" t="s">
        <v>306</v>
      </c>
      <c r="C77" s="18" t="s">
        <v>41</v>
      </c>
      <c r="D77" s="19">
        <f>別表4【長崎地区1】!D89</f>
        <v>133</v>
      </c>
      <c r="E77" s="19">
        <f>別表4【長崎地区1】!F78</f>
        <v>100</v>
      </c>
      <c r="F77" s="19">
        <f>ROUND(別表4【長崎地区1】!G78,-2)</f>
        <v>0</v>
      </c>
      <c r="G77" s="19">
        <f>ROUND(別表4【長崎地区1】!H78,-2)</f>
        <v>0</v>
      </c>
      <c r="H77" s="19">
        <f>ROUND(別表4【長崎地区1】!I78,-2)</f>
        <v>0</v>
      </c>
      <c r="I77" s="19">
        <f>ROUND(別表4【長崎地区1】!J78,-2)</f>
        <v>3000</v>
      </c>
      <c r="J77" s="19">
        <f>ROUND(別表4【長崎地区1】!K78,-2)</f>
        <v>3400</v>
      </c>
      <c r="K77" s="20">
        <f t="shared" si="3"/>
        <v>6400</v>
      </c>
      <c r="N77" s="21"/>
    </row>
    <row r="78" spans="1:14" x14ac:dyDescent="0.2">
      <c r="A78" s="184"/>
      <c r="B78" s="182"/>
      <c r="C78" s="22" t="s">
        <v>40</v>
      </c>
      <c r="D78" s="23">
        <f t="shared" ref="D78" si="12">D77</f>
        <v>133</v>
      </c>
      <c r="E78" s="23">
        <f>別表4【長崎地区1】!F79</f>
        <v>100</v>
      </c>
      <c r="F78" s="23">
        <f>ROUND(別表4【長崎地区1】!G79,-2)</f>
        <v>0</v>
      </c>
      <c r="G78" s="23">
        <f>ROUND(別表4【長崎地区1】!H79,-2)</f>
        <v>0</v>
      </c>
      <c r="H78" s="23">
        <f>ROUND(別表4【長崎地区1】!I79,-2)</f>
        <v>0</v>
      </c>
      <c r="I78" s="23">
        <f>ROUND(別表4【長崎地区1】!J79,-2)</f>
        <v>2800</v>
      </c>
      <c r="J78" s="23">
        <f>ROUND(別表4【長崎地区1】!K79,-2)</f>
        <v>3900</v>
      </c>
      <c r="K78" s="24">
        <f t="shared" si="3"/>
        <v>6700</v>
      </c>
    </row>
    <row r="79" spans="1:14" x14ac:dyDescent="0.2">
      <c r="A79" s="184"/>
      <c r="B79" s="182"/>
      <c r="C79" s="22" t="s">
        <v>12</v>
      </c>
      <c r="D79" s="23">
        <f t="shared" si="2"/>
        <v>133</v>
      </c>
      <c r="E79" s="23">
        <f>別表4【長崎地区1】!F80</f>
        <v>100</v>
      </c>
      <c r="F79" s="23">
        <f>ROUND(別表4【長崎地区1】!G80,-2)</f>
        <v>0</v>
      </c>
      <c r="G79" s="23">
        <f>ROUND(別表4【長崎地区1】!H80,-2)</f>
        <v>0</v>
      </c>
      <c r="H79" s="23">
        <f>ROUND(別表4【長崎地区1】!I80,-2)</f>
        <v>0</v>
      </c>
      <c r="I79" s="23">
        <f>ROUND(別表4【長崎地区1】!J80,-2)</f>
        <v>3300</v>
      </c>
      <c r="J79" s="23">
        <f>ROUND(別表4【長崎地区1】!K80,-2)</f>
        <v>3300</v>
      </c>
      <c r="K79" s="24">
        <f t="shared" si="3"/>
        <v>6600</v>
      </c>
    </row>
    <row r="80" spans="1:14" x14ac:dyDescent="0.2">
      <c r="A80" s="184"/>
      <c r="B80" s="182"/>
      <c r="C80" s="22" t="s">
        <v>13</v>
      </c>
      <c r="D80" s="23">
        <f t="shared" si="2"/>
        <v>133</v>
      </c>
      <c r="E80" s="23">
        <f>別表4【長崎地区1】!F81</f>
        <v>100</v>
      </c>
      <c r="F80" s="23">
        <f>ROUND(別表4【長崎地区1】!G81,-2)</f>
        <v>0</v>
      </c>
      <c r="G80" s="23">
        <f>ROUND(別表4【長崎地区1】!H81,-2)</f>
        <v>800</v>
      </c>
      <c r="H80" s="23">
        <f>ROUND(別表4【長崎地区1】!I81,-2)</f>
        <v>2900</v>
      </c>
      <c r="I80" s="23">
        <f>ROUND(別表4【長崎地区1】!J81,-2)</f>
        <v>0</v>
      </c>
      <c r="J80" s="23">
        <f>ROUND(別表4【長崎地区1】!K81,-2)</f>
        <v>3600</v>
      </c>
      <c r="K80" s="24">
        <f t="shared" si="3"/>
        <v>7300</v>
      </c>
      <c r="L80" s="1" t="s">
        <v>23</v>
      </c>
    </row>
    <row r="81" spans="1:14" x14ac:dyDescent="0.2">
      <c r="A81" s="184"/>
      <c r="B81" s="182"/>
      <c r="C81" s="22" t="s">
        <v>14</v>
      </c>
      <c r="D81" s="23">
        <f t="shared" si="2"/>
        <v>133</v>
      </c>
      <c r="E81" s="23">
        <f>別表4【長崎地区1】!F82</f>
        <v>100</v>
      </c>
      <c r="F81" s="23">
        <f>ROUND(別表4【長崎地区1】!G82,-2)</f>
        <v>0</v>
      </c>
      <c r="G81" s="23">
        <f>ROUND(別表4【長崎地区1】!H82,-2)</f>
        <v>800</v>
      </c>
      <c r="H81" s="23">
        <f>ROUND(別表4【長崎地区1】!I82,-2)</f>
        <v>3000</v>
      </c>
      <c r="I81" s="23">
        <f>ROUND(別表4【長崎地区1】!J82,-2)</f>
        <v>0</v>
      </c>
      <c r="J81" s="23">
        <f>ROUND(別表4【長崎地区1】!K82,-2)</f>
        <v>3800</v>
      </c>
      <c r="K81" s="24">
        <f t="shared" si="3"/>
        <v>7600</v>
      </c>
      <c r="L81" s="1" t="s">
        <v>23</v>
      </c>
    </row>
    <row r="82" spans="1:14" x14ac:dyDescent="0.2">
      <c r="A82" s="184"/>
      <c r="B82" s="182"/>
      <c r="C82" s="22" t="s">
        <v>15</v>
      </c>
      <c r="D82" s="23">
        <f t="shared" ref="D82:D112" si="13">D81</f>
        <v>133</v>
      </c>
      <c r="E82" s="23">
        <f>別表4【長崎地区1】!F83</f>
        <v>100</v>
      </c>
      <c r="F82" s="23">
        <f>ROUND(別表4【長崎地区1】!G83,-2)</f>
        <v>0</v>
      </c>
      <c r="G82" s="23">
        <f>ROUND(別表4【長崎地区1】!H83,-2)</f>
        <v>700</v>
      </c>
      <c r="H82" s="23">
        <f>ROUND(別表4【長崎地区1】!I83,-2)</f>
        <v>2700</v>
      </c>
      <c r="I82" s="23">
        <f>ROUND(別表4【長崎地区1】!J83,-2)</f>
        <v>0</v>
      </c>
      <c r="J82" s="23">
        <f>ROUND(別表4【長崎地区1】!K83,-2)</f>
        <v>4000</v>
      </c>
      <c r="K82" s="24">
        <f t="shared" ref="K82:K112" si="14">SUM(F82:J82)</f>
        <v>7400</v>
      </c>
      <c r="L82" s="1" t="s">
        <v>23</v>
      </c>
    </row>
    <row r="83" spans="1:14" x14ac:dyDescent="0.2">
      <c r="A83" s="184"/>
      <c r="B83" s="182"/>
      <c r="C83" s="22" t="s">
        <v>16</v>
      </c>
      <c r="D83" s="23">
        <f t="shared" si="13"/>
        <v>133</v>
      </c>
      <c r="E83" s="23">
        <f>別表4【長崎地区1】!F84</f>
        <v>100</v>
      </c>
      <c r="F83" s="23">
        <f>ROUND(別表4【長崎地区1】!G84,-2)</f>
        <v>0</v>
      </c>
      <c r="G83" s="23">
        <f>ROUND(別表4【長崎地区1】!H84,-2)</f>
        <v>0</v>
      </c>
      <c r="H83" s="23">
        <f>ROUND(別表4【長崎地区1】!I84,-2)</f>
        <v>0</v>
      </c>
      <c r="I83" s="23">
        <f>ROUND(別表4【長崎地区1】!J84,-2)</f>
        <v>3400</v>
      </c>
      <c r="J83" s="23">
        <f>ROUND(別表4【長崎地区1】!K84,-2)</f>
        <v>3500</v>
      </c>
      <c r="K83" s="24">
        <f t="shared" si="14"/>
        <v>6900</v>
      </c>
    </row>
    <row r="84" spans="1:14" x14ac:dyDescent="0.2">
      <c r="A84" s="184"/>
      <c r="B84" s="182"/>
      <c r="C84" s="22" t="s">
        <v>17</v>
      </c>
      <c r="D84" s="23">
        <f t="shared" si="13"/>
        <v>133</v>
      </c>
      <c r="E84" s="23">
        <f>別表4【長崎地区1】!F85</f>
        <v>100</v>
      </c>
      <c r="F84" s="23">
        <f>ROUND(別表4【長崎地区1】!G85,-2)</f>
        <v>0</v>
      </c>
      <c r="G84" s="23">
        <f>ROUND(別表4【長崎地区1】!H85,-2)</f>
        <v>0</v>
      </c>
      <c r="H84" s="23">
        <f>ROUND(別表4【長崎地区1】!I85,-2)</f>
        <v>0</v>
      </c>
      <c r="I84" s="23">
        <f>ROUND(別表4【長崎地区1】!J85,-2)</f>
        <v>3100</v>
      </c>
      <c r="J84" s="23">
        <f>ROUND(別表4【長崎地区1】!K85,-2)</f>
        <v>3500</v>
      </c>
      <c r="K84" s="24">
        <f t="shared" si="14"/>
        <v>6600</v>
      </c>
    </row>
    <row r="85" spans="1:14" x14ac:dyDescent="0.2">
      <c r="A85" s="184"/>
      <c r="B85" s="182"/>
      <c r="C85" s="22" t="s">
        <v>18</v>
      </c>
      <c r="D85" s="23">
        <f t="shared" si="13"/>
        <v>133</v>
      </c>
      <c r="E85" s="23">
        <f>別表4【長崎地区1】!F86</f>
        <v>100</v>
      </c>
      <c r="F85" s="23">
        <f>ROUND(別表4【長崎地区1】!G86,-2)</f>
        <v>0</v>
      </c>
      <c r="G85" s="23">
        <f>ROUND(別表4【長崎地区1】!H86,-2)</f>
        <v>0</v>
      </c>
      <c r="H85" s="23">
        <f>ROUND(別表4【長崎地区1】!I86,-2)</f>
        <v>0</v>
      </c>
      <c r="I85" s="23">
        <f>ROUND(別表4【長崎地区1】!J86,-2)</f>
        <v>3200</v>
      </c>
      <c r="J85" s="23">
        <f>ROUND(別表4【長崎地区1】!K86,-2)</f>
        <v>4000</v>
      </c>
      <c r="K85" s="24">
        <f t="shared" si="14"/>
        <v>7200</v>
      </c>
    </row>
    <row r="86" spans="1:14" x14ac:dyDescent="0.2">
      <c r="A86" s="184"/>
      <c r="B86" s="182"/>
      <c r="C86" s="22" t="s">
        <v>19</v>
      </c>
      <c r="D86" s="23">
        <f t="shared" si="13"/>
        <v>133</v>
      </c>
      <c r="E86" s="23">
        <f>別表4【長崎地区1】!F87</f>
        <v>100</v>
      </c>
      <c r="F86" s="23">
        <f>ROUND(別表4【長崎地区1】!G87,-2)</f>
        <v>0</v>
      </c>
      <c r="G86" s="23">
        <f>ROUND(別表4【長崎地区1】!H87,-2)</f>
        <v>0</v>
      </c>
      <c r="H86" s="23">
        <f>ROUND(別表4【長崎地区1】!I87,-2)</f>
        <v>0</v>
      </c>
      <c r="I86" s="23">
        <f>ROUND(別表4【長崎地区1】!J87,-2)</f>
        <v>3000</v>
      </c>
      <c r="J86" s="23">
        <f>ROUND(別表4【長崎地区1】!K87,-2)</f>
        <v>4000</v>
      </c>
      <c r="K86" s="24">
        <f t="shared" si="14"/>
        <v>7000</v>
      </c>
    </row>
    <row r="87" spans="1:14" x14ac:dyDescent="0.2">
      <c r="A87" s="184"/>
      <c r="B87" s="182"/>
      <c r="C87" s="22" t="s">
        <v>20</v>
      </c>
      <c r="D87" s="23">
        <f t="shared" si="13"/>
        <v>133</v>
      </c>
      <c r="E87" s="23">
        <f>別表4【長崎地区1】!F88</f>
        <v>100</v>
      </c>
      <c r="F87" s="23">
        <f>ROUND(別表4【長崎地区1】!G88,-2)</f>
        <v>0</v>
      </c>
      <c r="G87" s="23">
        <f>ROUND(別表4【長崎地区1】!H88,-2)</f>
        <v>0</v>
      </c>
      <c r="H87" s="23">
        <f>ROUND(別表4【長崎地区1】!I88,-2)</f>
        <v>0</v>
      </c>
      <c r="I87" s="23">
        <f>ROUND(別表4【長崎地区1】!J88,-2)</f>
        <v>3700</v>
      </c>
      <c r="J87" s="23">
        <f>ROUND(別表4【長崎地区1】!K88,-2)</f>
        <v>3500</v>
      </c>
      <c r="K87" s="24">
        <f t="shared" si="14"/>
        <v>7200</v>
      </c>
    </row>
    <row r="88" spans="1:14" ht="13.2" thickBot="1" x14ac:dyDescent="0.25">
      <c r="A88" s="184"/>
      <c r="B88" s="182"/>
      <c r="C88" s="22" t="s">
        <v>21</v>
      </c>
      <c r="D88" s="23">
        <f t="shared" si="13"/>
        <v>133</v>
      </c>
      <c r="E88" s="23">
        <f>別表4【長崎地区1】!F89</f>
        <v>100</v>
      </c>
      <c r="F88" s="23">
        <f>ROUND(別表4【長崎地区1】!G89,-2)</f>
        <v>0</v>
      </c>
      <c r="G88" s="23">
        <f>ROUND(別表4【長崎地区1】!H89,-2)</f>
        <v>0</v>
      </c>
      <c r="H88" s="23">
        <f>ROUND(別表4【長崎地区1】!I89,-2)</f>
        <v>0</v>
      </c>
      <c r="I88" s="23">
        <f>ROUND(別表4【長崎地区1】!J89,-2)</f>
        <v>3300</v>
      </c>
      <c r="J88" s="23">
        <f>ROUND(別表4【長崎地区1】!K89,-2)</f>
        <v>3700</v>
      </c>
      <c r="K88" s="24">
        <f t="shared" si="14"/>
        <v>7000</v>
      </c>
      <c r="M88" s="1" t="s">
        <v>358</v>
      </c>
      <c r="N88" s="21">
        <f t="shared" ref="N88" si="15">SUM(K77:K88)</f>
        <v>83900</v>
      </c>
    </row>
    <row r="89" spans="1:14" x14ac:dyDescent="0.2">
      <c r="A89" s="183">
        <v>8</v>
      </c>
      <c r="B89" s="181" t="s">
        <v>307</v>
      </c>
      <c r="C89" s="18" t="s">
        <v>41</v>
      </c>
      <c r="D89" s="19">
        <f>別表4【長崎地区1】!D101</f>
        <v>256</v>
      </c>
      <c r="E89" s="19">
        <f>別表4【長崎地区1】!F90</f>
        <v>100</v>
      </c>
      <c r="F89" s="19">
        <f>ROUND(別表4【長崎地区1】!G90,-2)</f>
        <v>27000</v>
      </c>
      <c r="G89" s="19">
        <f>ROUND(別表4【長崎地区1】!H90,-2)</f>
        <v>0</v>
      </c>
      <c r="H89" s="19">
        <f>ROUND(別表4【長崎地区1】!I90,-2)</f>
        <v>0</v>
      </c>
      <c r="I89" s="19">
        <f>ROUND(別表4【長崎地区1】!J90,-2)</f>
        <v>0</v>
      </c>
      <c r="J89" s="19">
        <f>ROUND(別表4【長崎地区1】!K90,-2)</f>
        <v>0</v>
      </c>
      <c r="K89" s="20">
        <f t="shared" si="14"/>
        <v>27000</v>
      </c>
      <c r="N89" s="21"/>
    </row>
    <row r="90" spans="1:14" x14ac:dyDescent="0.2">
      <c r="A90" s="184"/>
      <c r="B90" s="182"/>
      <c r="C90" s="22" t="s">
        <v>40</v>
      </c>
      <c r="D90" s="23">
        <f t="shared" ref="D90" si="16">D89</f>
        <v>256</v>
      </c>
      <c r="E90" s="23">
        <f>別表4【長崎地区1】!F91</f>
        <v>100</v>
      </c>
      <c r="F90" s="23">
        <f>ROUND(別表4【長崎地区1】!G91,-2)</f>
        <v>32700</v>
      </c>
      <c r="G90" s="23">
        <f>ROUND(別表4【長崎地区1】!H91,-2)</f>
        <v>0</v>
      </c>
      <c r="H90" s="23">
        <f>ROUND(別表4【長崎地区1】!I91,-2)</f>
        <v>0</v>
      </c>
      <c r="I90" s="23">
        <f>ROUND(別表4【長崎地区1】!J91,-2)</f>
        <v>0</v>
      </c>
      <c r="J90" s="23">
        <f>ROUND(別表4【長崎地区1】!K91,-2)</f>
        <v>0</v>
      </c>
      <c r="K90" s="24">
        <f t="shared" si="14"/>
        <v>32700</v>
      </c>
    </row>
    <row r="91" spans="1:14" x14ac:dyDescent="0.2">
      <c r="A91" s="184"/>
      <c r="B91" s="182"/>
      <c r="C91" s="22" t="s">
        <v>12</v>
      </c>
      <c r="D91" s="23">
        <f t="shared" si="13"/>
        <v>256</v>
      </c>
      <c r="E91" s="23">
        <f>別表4【長崎地区1】!F92</f>
        <v>100</v>
      </c>
      <c r="F91" s="23">
        <f>ROUND(別表4【長崎地区1】!G92,-2)</f>
        <v>34900</v>
      </c>
      <c r="G91" s="23">
        <f>ROUND(別表4【長崎地区1】!H92,-2)</f>
        <v>0</v>
      </c>
      <c r="H91" s="23">
        <f>ROUND(別表4【長崎地区1】!I92,-2)</f>
        <v>0</v>
      </c>
      <c r="I91" s="23">
        <f>ROUND(別表4【長崎地区1】!J92,-2)</f>
        <v>0</v>
      </c>
      <c r="J91" s="23">
        <f>ROUND(別表4【長崎地区1】!K92,-2)</f>
        <v>0</v>
      </c>
      <c r="K91" s="24">
        <f t="shared" si="14"/>
        <v>34900</v>
      </c>
    </row>
    <row r="92" spans="1:14" x14ac:dyDescent="0.2">
      <c r="A92" s="184"/>
      <c r="B92" s="182"/>
      <c r="C92" s="22" t="s">
        <v>13</v>
      </c>
      <c r="D92" s="23">
        <f t="shared" si="13"/>
        <v>256</v>
      </c>
      <c r="E92" s="23">
        <f>別表4【長崎地区1】!F93</f>
        <v>100</v>
      </c>
      <c r="F92" s="23">
        <f>ROUND(別表4【長崎地区1】!G93,-2)</f>
        <v>48700</v>
      </c>
      <c r="G92" s="23">
        <f>ROUND(別表4【長崎地区1】!H93,-2)</f>
        <v>0</v>
      </c>
      <c r="H92" s="23">
        <f>ROUND(別表4【長崎地区1】!I93,-2)</f>
        <v>0</v>
      </c>
      <c r="I92" s="23">
        <f>ROUND(別表4【長崎地区1】!J93,-2)</f>
        <v>0</v>
      </c>
      <c r="J92" s="23">
        <f>ROUND(別表4【長崎地区1】!K93,-2)</f>
        <v>0</v>
      </c>
      <c r="K92" s="24">
        <f t="shared" si="14"/>
        <v>48700</v>
      </c>
      <c r="L92" s="1" t="s">
        <v>23</v>
      </c>
    </row>
    <row r="93" spans="1:14" x14ac:dyDescent="0.2">
      <c r="A93" s="184"/>
      <c r="B93" s="182"/>
      <c r="C93" s="22" t="s">
        <v>14</v>
      </c>
      <c r="D93" s="23">
        <f t="shared" si="13"/>
        <v>256</v>
      </c>
      <c r="E93" s="23">
        <f>別表4【長崎地区1】!F94</f>
        <v>100</v>
      </c>
      <c r="F93" s="23">
        <f>ROUND(別表4【長崎地区1】!G94,-2)</f>
        <v>33400</v>
      </c>
      <c r="G93" s="23">
        <f>ROUND(別表4【長崎地区1】!H94,-2)</f>
        <v>0</v>
      </c>
      <c r="H93" s="23">
        <f>ROUND(別表4【長崎地区1】!I94,-2)</f>
        <v>0</v>
      </c>
      <c r="I93" s="23">
        <f>ROUND(別表4【長崎地区1】!J94,-2)</f>
        <v>0</v>
      </c>
      <c r="J93" s="23">
        <f>ROUND(別表4【長崎地区1】!K94,-2)</f>
        <v>0</v>
      </c>
      <c r="K93" s="24">
        <f t="shared" si="14"/>
        <v>33400</v>
      </c>
      <c r="L93" s="1" t="s">
        <v>23</v>
      </c>
    </row>
    <row r="94" spans="1:14" x14ac:dyDescent="0.2">
      <c r="A94" s="184"/>
      <c r="B94" s="182"/>
      <c r="C94" s="22" t="s">
        <v>15</v>
      </c>
      <c r="D94" s="23">
        <f t="shared" si="13"/>
        <v>256</v>
      </c>
      <c r="E94" s="23">
        <f>別表4【長崎地区1】!F95</f>
        <v>100</v>
      </c>
      <c r="F94" s="23">
        <f>ROUND(別表4【長崎地区1】!G95,-2)</f>
        <v>47800</v>
      </c>
      <c r="G94" s="23">
        <f>ROUND(別表4【長崎地区1】!H95,-2)</f>
        <v>0</v>
      </c>
      <c r="H94" s="23">
        <f>ROUND(別表4【長崎地区1】!I95,-2)</f>
        <v>0</v>
      </c>
      <c r="I94" s="23">
        <f>ROUND(別表4【長崎地区1】!J95,-2)</f>
        <v>0</v>
      </c>
      <c r="J94" s="23">
        <f>ROUND(別表4【長崎地区1】!K95,-2)</f>
        <v>0</v>
      </c>
      <c r="K94" s="24">
        <f t="shared" si="14"/>
        <v>47800</v>
      </c>
      <c r="L94" s="1" t="s">
        <v>23</v>
      </c>
    </row>
    <row r="95" spans="1:14" x14ac:dyDescent="0.2">
      <c r="A95" s="184"/>
      <c r="B95" s="182"/>
      <c r="C95" s="22" t="s">
        <v>16</v>
      </c>
      <c r="D95" s="23">
        <f t="shared" si="13"/>
        <v>256</v>
      </c>
      <c r="E95" s="23">
        <f>別表4【長崎地区1】!F96</f>
        <v>100</v>
      </c>
      <c r="F95" s="23">
        <f>ROUND(別表4【長崎地区1】!G96,-2)</f>
        <v>36200</v>
      </c>
      <c r="G95" s="23">
        <f>ROUND(別表4【長崎地区1】!H96,-2)</f>
        <v>0</v>
      </c>
      <c r="H95" s="23">
        <f>ROUND(別表4【長崎地区1】!I96,-2)</f>
        <v>0</v>
      </c>
      <c r="I95" s="23">
        <f>ROUND(別表4【長崎地区1】!J96,-2)</f>
        <v>0</v>
      </c>
      <c r="J95" s="23">
        <f>ROUND(別表4【長崎地区1】!K96,-2)</f>
        <v>0</v>
      </c>
      <c r="K95" s="24">
        <f t="shared" si="14"/>
        <v>36200</v>
      </c>
    </row>
    <row r="96" spans="1:14" x14ac:dyDescent="0.2">
      <c r="A96" s="184"/>
      <c r="B96" s="182"/>
      <c r="C96" s="22" t="s">
        <v>17</v>
      </c>
      <c r="D96" s="23">
        <f t="shared" si="13"/>
        <v>256</v>
      </c>
      <c r="E96" s="23">
        <f>別表4【長崎地区1】!F97</f>
        <v>100</v>
      </c>
      <c r="F96" s="23">
        <f>ROUND(別表4【長崎地区1】!G97,-2)</f>
        <v>33900</v>
      </c>
      <c r="G96" s="23">
        <f>ROUND(別表4【長崎地区1】!H97,-2)</f>
        <v>0</v>
      </c>
      <c r="H96" s="23">
        <f>ROUND(別表4【長崎地区1】!I97,-2)</f>
        <v>0</v>
      </c>
      <c r="I96" s="23">
        <f>ROUND(別表4【長崎地区1】!J97,-2)</f>
        <v>0</v>
      </c>
      <c r="J96" s="23">
        <f>ROUND(別表4【長崎地区1】!K97,-2)</f>
        <v>0</v>
      </c>
      <c r="K96" s="24">
        <f t="shared" si="14"/>
        <v>33900</v>
      </c>
    </row>
    <row r="97" spans="1:14" x14ac:dyDescent="0.2">
      <c r="A97" s="184"/>
      <c r="B97" s="182"/>
      <c r="C97" s="22" t="s">
        <v>18</v>
      </c>
      <c r="D97" s="23">
        <f t="shared" si="13"/>
        <v>256</v>
      </c>
      <c r="E97" s="23">
        <f>別表4【長崎地区1】!F98</f>
        <v>100</v>
      </c>
      <c r="F97" s="23">
        <f>ROUND(別表4【長崎地区1】!G98,-2)</f>
        <v>39500</v>
      </c>
      <c r="G97" s="23">
        <f>ROUND(別表4【長崎地区1】!H98,-2)</f>
        <v>0</v>
      </c>
      <c r="H97" s="23">
        <f>ROUND(別表4【長崎地区1】!I98,-2)</f>
        <v>0</v>
      </c>
      <c r="I97" s="23">
        <f>ROUND(別表4【長崎地区1】!J98,-2)</f>
        <v>0</v>
      </c>
      <c r="J97" s="23">
        <f>ROUND(別表4【長崎地区1】!K98,-2)</f>
        <v>0</v>
      </c>
      <c r="K97" s="24">
        <f t="shared" si="14"/>
        <v>39500</v>
      </c>
    </row>
    <row r="98" spans="1:14" x14ac:dyDescent="0.2">
      <c r="A98" s="184"/>
      <c r="B98" s="182"/>
      <c r="C98" s="22" t="s">
        <v>19</v>
      </c>
      <c r="D98" s="23">
        <f t="shared" si="13"/>
        <v>256</v>
      </c>
      <c r="E98" s="23">
        <f>別表4【長崎地区1】!F99</f>
        <v>100</v>
      </c>
      <c r="F98" s="23">
        <f>ROUND(別表4【長崎地区1】!G99,-2)</f>
        <v>41500</v>
      </c>
      <c r="G98" s="23">
        <f>ROUND(別表4【長崎地区1】!H99,-2)</f>
        <v>0</v>
      </c>
      <c r="H98" s="23">
        <f>ROUND(別表4【長崎地区1】!I99,-2)</f>
        <v>0</v>
      </c>
      <c r="I98" s="23">
        <f>ROUND(別表4【長崎地区1】!J99,-2)</f>
        <v>0</v>
      </c>
      <c r="J98" s="23">
        <f>ROUND(別表4【長崎地区1】!K99,-2)</f>
        <v>0</v>
      </c>
      <c r="K98" s="24">
        <f t="shared" si="14"/>
        <v>41500</v>
      </c>
    </row>
    <row r="99" spans="1:14" x14ac:dyDescent="0.2">
      <c r="A99" s="184"/>
      <c r="B99" s="182"/>
      <c r="C99" s="22" t="s">
        <v>20</v>
      </c>
      <c r="D99" s="23">
        <f t="shared" si="13"/>
        <v>256</v>
      </c>
      <c r="E99" s="23">
        <f>別表4【長崎地区1】!F100</f>
        <v>100</v>
      </c>
      <c r="F99" s="23">
        <f>ROUND(別表4【長崎地区1】!G100,-2)</f>
        <v>40900</v>
      </c>
      <c r="G99" s="23">
        <f>ROUND(別表4【長崎地区1】!H100,-2)</f>
        <v>0</v>
      </c>
      <c r="H99" s="23">
        <f>ROUND(別表4【長崎地区1】!I100,-2)</f>
        <v>0</v>
      </c>
      <c r="I99" s="23">
        <f>ROUND(別表4【長崎地区1】!J100,-2)</f>
        <v>0</v>
      </c>
      <c r="J99" s="23">
        <f>ROUND(別表4【長崎地区1】!K100,-2)</f>
        <v>0</v>
      </c>
      <c r="K99" s="24">
        <f t="shared" si="14"/>
        <v>40900</v>
      </c>
    </row>
    <row r="100" spans="1:14" ht="13.2" thickBot="1" x14ac:dyDescent="0.25">
      <c r="A100" s="184"/>
      <c r="B100" s="182"/>
      <c r="C100" s="22" t="s">
        <v>21</v>
      </c>
      <c r="D100" s="23">
        <f t="shared" si="13"/>
        <v>256</v>
      </c>
      <c r="E100" s="23">
        <f>別表4【長崎地区1】!F101</f>
        <v>100</v>
      </c>
      <c r="F100" s="23">
        <f>ROUND(別表4【長崎地区1】!G101,-2)</f>
        <v>28800</v>
      </c>
      <c r="G100" s="23">
        <f>ROUND(別表4【長崎地区1】!H101,-2)</f>
        <v>0</v>
      </c>
      <c r="H100" s="23">
        <f>ROUND(別表4【長崎地区1】!I101,-2)</f>
        <v>0</v>
      </c>
      <c r="I100" s="23">
        <f>ROUND(別表4【長崎地区1】!J101,-2)</f>
        <v>0</v>
      </c>
      <c r="J100" s="23">
        <f>ROUND(別表4【長崎地区1】!K101,-2)</f>
        <v>0</v>
      </c>
      <c r="K100" s="24">
        <f t="shared" si="14"/>
        <v>28800</v>
      </c>
      <c r="M100" s="1" t="s">
        <v>358</v>
      </c>
      <c r="N100" s="21">
        <f t="shared" ref="N100" si="17">SUM(K89:K100)</f>
        <v>445300</v>
      </c>
    </row>
    <row r="101" spans="1:14" x14ac:dyDescent="0.2">
      <c r="A101" s="183">
        <v>9</v>
      </c>
      <c r="B101" s="181" t="s">
        <v>190</v>
      </c>
      <c r="C101" s="18" t="s">
        <v>41</v>
      </c>
      <c r="D101" s="19">
        <f>別表4【長崎地区1】!D113</f>
        <v>80</v>
      </c>
      <c r="E101" s="19">
        <f>別表4【長崎地区1】!F102</f>
        <v>100</v>
      </c>
      <c r="F101" s="19">
        <f>ROUND(別表4【長崎地区1】!G102,-2)</f>
        <v>10400</v>
      </c>
      <c r="G101" s="19">
        <f>ROUND(別表4【長崎地区1】!H102,-2)</f>
        <v>0</v>
      </c>
      <c r="H101" s="19">
        <f>ROUND(別表4【長崎地区1】!I102,-2)</f>
        <v>0</v>
      </c>
      <c r="I101" s="19">
        <f>ROUND(別表4【長崎地区1】!J102,-2)</f>
        <v>0</v>
      </c>
      <c r="J101" s="19">
        <f>ROUND(別表4【長崎地区1】!K102,-2)</f>
        <v>0</v>
      </c>
      <c r="K101" s="20">
        <f t="shared" si="14"/>
        <v>10400</v>
      </c>
      <c r="N101" s="21"/>
    </row>
    <row r="102" spans="1:14" x14ac:dyDescent="0.2">
      <c r="A102" s="184"/>
      <c r="B102" s="182"/>
      <c r="C102" s="22" t="s">
        <v>40</v>
      </c>
      <c r="D102" s="23">
        <f t="shared" ref="D102" si="18">D101</f>
        <v>80</v>
      </c>
      <c r="E102" s="23">
        <f>別表4【長崎地区1】!F103</f>
        <v>100</v>
      </c>
      <c r="F102" s="23">
        <f>ROUND(別表4【長崎地区1】!G103,-2)</f>
        <v>9400</v>
      </c>
      <c r="G102" s="23">
        <f>ROUND(別表4【長崎地区1】!H103,-2)</f>
        <v>0</v>
      </c>
      <c r="H102" s="23">
        <f>ROUND(別表4【長崎地区1】!I103,-2)</f>
        <v>0</v>
      </c>
      <c r="I102" s="23">
        <f>ROUND(別表4【長崎地区1】!J103,-2)</f>
        <v>0</v>
      </c>
      <c r="J102" s="23">
        <f>ROUND(別表4【長崎地区1】!K103,-2)</f>
        <v>0</v>
      </c>
      <c r="K102" s="24">
        <f t="shared" si="14"/>
        <v>9400</v>
      </c>
    </row>
    <row r="103" spans="1:14" x14ac:dyDescent="0.2">
      <c r="A103" s="184"/>
      <c r="B103" s="182"/>
      <c r="C103" s="22" t="s">
        <v>12</v>
      </c>
      <c r="D103" s="23">
        <f t="shared" si="13"/>
        <v>80</v>
      </c>
      <c r="E103" s="23">
        <f>別表4【長崎地区1】!F104</f>
        <v>100</v>
      </c>
      <c r="F103" s="23">
        <f>ROUND(別表4【長崎地区1】!G104,-2)</f>
        <v>8600</v>
      </c>
      <c r="G103" s="23">
        <f>ROUND(別表4【長崎地区1】!H104,-2)</f>
        <v>0</v>
      </c>
      <c r="H103" s="23">
        <f>ROUND(別表4【長崎地区1】!I104,-2)</f>
        <v>0</v>
      </c>
      <c r="I103" s="23">
        <f>ROUND(別表4【長崎地区1】!J104,-2)</f>
        <v>0</v>
      </c>
      <c r="J103" s="23">
        <f>ROUND(別表4【長崎地区1】!K104,-2)</f>
        <v>0</v>
      </c>
      <c r="K103" s="24">
        <f t="shared" si="14"/>
        <v>8600</v>
      </c>
    </row>
    <row r="104" spans="1:14" x14ac:dyDescent="0.2">
      <c r="A104" s="184"/>
      <c r="B104" s="182"/>
      <c r="C104" s="22" t="s">
        <v>13</v>
      </c>
      <c r="D104" s="23">
        <f t="shared" si="13"/>
        <v>80</v>
      </c>
      <c r="E104" s="23">
        <f>別表4【長崎地区1】!F105</f>
        <v>100</v>
      </c>
      <c r="F104" s="23">
        <f>ROUND(別表4【長崎地区1】!G105,-2)</f>
        <v>9500</v>
      </c>
      <c r="G104" s="23">
        <f>ROUND(別表4【長崎地区1】!H105,-2)</f>
        <v>0</v>
      </c>
      <c r="H104" s="23">
        <f>ROUND(別表4【長崎地区1】!I105,-2)</f>
        <v>0</v>
      </c>
      <c r="I104" s="23">
        <f>ROUND(別表4【長崎地区1】!J105,-2)</f>
        <v>0</v>
      </c>
      <c r="J104" s="23">
        <f>ROUND(別表4【長崎地区1】!K105,-2)</f>
        <v>0</v>
      </c>
      <c r="K104" s="24">
        <f t="shared" si="14"/>
        <v>9500</v>
      </c>
      <c r="L104" s="1" t="s">
        <v>23</v>
      </c>
    </row>
    <row r="105" spans="1:14" x14ac:dyDescent="0.2">
      <c r="A105" s="184"/>
      <c r="B105" s="182"/>
      <c r="C105" s="22" t="s">
        <v>14</v>
      </c>
      <c r="D105" s="23">
        <f t="shared" si="13"/>
        <v>80</v>
      </c>
      <c r="E105" s="23">
        <f>別表4【長崎地区1】!F106</f>
        <v>100</v>
      </c>
      <c r="F105" s="23">
        <f>ROUND(別表4【長崎地区1】!G106,-2)</f>
        <v>8600</v>
      </c>
      <c r="G105" s="23">
        <f>ROUND(別表4【長崎地区1】!H106,-2)</f>
        <v>0</v>
      </c>
      <c r="H105" s="23">
        <f>ROUND(別表4【長崎地区1】!I106,-2)</f>
        <v>0</v>
      </c>
      <c r="I105" s="23">
        <f>ROUND(別表4【長崎地区1】!J106,-2)</f>
        <v>0</v>
      </c>
      <c r="J105" s="23">
        <f>ROUND(別表4【長崎地区1】!K106,-2)</f>
        <v>0</v>
      </c>
      <c r="K105" s="24">
        <f t="shared" si="14"/>
        <v>8600</v>
      </c>
      <c r="L105" s="1" t="s">
        <v>23</v>
      </c>
    </row>
    <row r="106" spans="1:14" x14ac:dyDescent="0.2">
      <c r="A106" s="184"/>
      <c r="B106" s="182"/>
      <c r="C106" s="22" t="s">
        <v>15</v>
      </c>
      <c r="D106" s="23">
        <f t="shared" si="13"/>
        <v>80</v>
      </c>
      <c r="E106" s="23">
        <f>別表4【長崎地区1】!F107</f>
        <v>100</v>
      </c>
      <c r="F106" s="23">
        <f>ROUND(別表4【長崎地区1】!G107,-2)</f>
        <v>6900</v>
      </c>
      <c r="G106" s="23">
        <f>ROUND(別表4【長崎地区1】!H107,-2)</f>
        <v>0</v>
      </c>
      <c r="H106" s="23">
        <f>ROUND(別表4【長崎地区1】!I107,-2)</f>
        <v>0</v>
      </c>
      <c r="I106" s="23">
        <f>ROUND(別表4【長崎地区1】!J107,-2)</f>
        <v>0</v>
      </c>
      <c r="J106" s="23">
        <f>ROUND(別表4【長崎地区1】!K107,-2)</f>
        <v>0</v>
      </c>
      <c r="K106" s="24">
        <f t="shared" si="14"/>
        <v>6900</v>
      </c>
      <c r="L106" s="1" t="s">
        <v>23</v>
      </c>
    </row>
    <row r="107" spans="1:14" x14ac:dyDescent="0.2">
      <c r="A107" s="184"/>
      <c r="B107" s="182"/>
      <c r="C107" s="22" t="s">
        <v>16</v>
      </c>
      <c r="D107" s="23">
        <f t="shared" si="13"/>
        <v>80</v>
      </c>
      <c r="E107" s="23">
        <f>別表4【長崎地区1】!F108</f>
        <v>100</v>
      </c>
      <c r="F107" s="23">
        <f>ROUND(別表4【長崎地区1】!G108,-2)</f>
        <v>9200</v>
      </c>
      <c r="G107" s="23">
        <f>ROUND(別表4【長崎地区1】!H108,-2)</f>
        <v>0</v>
      </c>
      <c r="H107" s="23">
        <f>ROUND(別表4【長崎地区1】!I108,-2)</f>
        <v>0</v>
      </c>
      <c r="I107" s="23">
        <f>ROUND(別表4【長崎地区1】!J108,-2)</f>
        <v>0</v>
      </c>
      <c r="J107" s="23">
        <f>ROUND(別表4【長崎地区1】!K108,-2)</f>
        <v>0</v>
      </c>
      <c r="K107" s="24">
        <f t="shared" si="14"/>
        <v>9200</v>
      </c>
    </row>
    <row r="108" spans="1:14" x14ac:dyDescent="0.2">
      <c r="A108" s="184"/>
      <c r="B108" s="182"/>
      <c r="C108" s="22" t="s">
        <v>17</v>
      </c>
      <c r="D108" s="23">
        <f t="shared" si="13"/>
        <v>80</v>
      </c>
      <c r="E108" s="23">
        <f>別表4【長崎地区1】!F109</f>
        <v>100</v>
      </c>
      <c r="F108" s="23">
        <f>ROUND(別表4【長崎地区1】!G109,-2)</f>
        <v>7200</v>
      </c>
      <c r="G108" s="23">
        <f>ROUND(別表4【長崎地区1】!H109,-2)</f>
        <v>0</v>
      </c>
      <c r="H108" s="23">
        <f>ROUND(別表4【長崎地区1】!I109,-2)</f>
        <v>0</v>
      </c>
      <c r="I108" s="23">
        <f>ROUND(別表4【長崎地区1】!J109,-2)</f>
        <v>0</v>
      </c>
      <c r="J108" s="23">
        <f>ROUND(別表4【長崎地区1】!K109,-2)</f>
        <v>0</v>
      </c>
      <c r="K108" s="24">
        <f t="shared" si="14"/>
        <v>7200</v>
      </c>
    </row>
    <row r="109" spans="1:14" x14ac:dyDescent="0.2">
      <c r="A109" s="184"/>
      <c r="B109" s="182"/>
      <c r="C109" s="22" t="s">
        <v>18</v>
      </c>
      <c r="D109" s="23">
        <f t="shared" si="13"/>
        <v>80</v>
      </c>
      <c r="E109" s="23">
        <f>別表4【長崎地区1】!F110</f>
        <v>100</v>
      </c>
      <c r="F109" s="23">
        <f>ROUND(別表4【長崎地区1】!G110,-2)</f>
        <v>10200</v>
      </c>
      <c r="G109" s="23">
        <f>ROUND(別表4【長崎地区1】!H110,-2)</f>
        <v>0</v>
      </c>
      <c r="H109" s="23">
        <f>ROUND(別表4【長崎地区1】!I110,-2)</f>
        <v>0</v>
      </c>
      <c r="I109" s="23">
        <f>ROUND(別表4【長崎地区1】!J110,-2)</f>
        <v>0</v>
      </c>
      <c r="J109" s="23">
        <f>ROUND(別表4【長崎地区1】!K110,-2)</f>
        <v>0</v>
      </c>
      <c r="K109" s="24">
        <f t="shared" si="14"/>
        <v>10200</v>
      </c>
    </row>
    <row r="110" spans="1:14" x14ac:dyDescent="0.2">
      <c r="A110" s="184"/>
      <c r="B110" s="182"/>
      <c r="C110" s="22" t="s">
        <v>19</v>
      </c>
      <c r="D110" s="23">
        <f t="shared" si="13"/>
        <v>80</v>
      </c>
      <c r="E110" s="23">
        <f>別表4【長崎地区1】!F111</f>
        <v>100</v>
      </c>
      <c r="F110" s="23">
        <f>ROUND(別表4【長崎地区1】!G111,-2)</f>
        <v>14100</v>
      </c>
      <c r="G110" s="23">
        <f>ROUND(別表4【長崎地区1】!H111,-2)</f>
        <v>0</v>
      </c>
      <c r="H110" s="23">
        <f>ROUND(別表4【長崎地区1】!I111,-2)</f>
        <v>0</v>
      </c>
      <c r="I110" s="23">
        <f>ROUND(別表4【長崎地区1】!J111,-2)</f>
        <v>0</v>
      </c>
      <c r="J110" s="23">
        <f>ROUND(別表4【長崎地区1】!K111,-2)</f>
        <v>0</v>
      </c>
      <c r="K110" s="24">
        <f t="shared" si="14"/>
        <v>14100</v>
      </c>
    </row>
    <row r="111" spans="1:14" x14ac:dyDescent="0.2">
      <c r="A111" s="184"/>
      <c r="B111" s="182"/>
      <c r="C111" s="22" t="s">
        <v>20</v>
      </c>
      <c r="D111" s="23">
        <f t="shared" si="13"/>
        <v>80</v>
      </c>
      <c r="E111" s="23">
        <f>別表4【長崎地区1】!F112</f>
        <v>100</v>
      </c>
      <c r="F111" s="23">
        <f>ROUND(別表4【長崎地区1】!G112,-2)</f>
        <v>16100</v>
      </c>
      <c r="G111" s="23">
        <f>ROUND(別表4【長崎地区1】!H112,-2)</f>
        <v>0</v>
      </c>
      <c r="H111" s="23">
        <f>ROUND(別表4【長崎地区1】!I112,-2)</f>
        <v>0</v>
      </c>
      <c r="I111" s="23">
        <f>ROUND(別表4【長崎地区1】!J112,-2)</f>
        <v>0</v>
      </c>
      <c r="J111" s="23">
        <f>ROUND(別表4【長崎地区1】!K112,-2)</f>
        <v>0</v>
      </c>
      <c r="K111" s="24">
        <f t="shared" si="14"/>
        <v>16100</v>
      </c>
    </row>
    <row r="112" spans="1:14" ht="13.2" thickBot="1" x14ac:dyDescent="0.25">
      <c r="A112" s="185"/>
      <c r="B112" s="186"/>
      <c r="C112" s="25" t="s">
        <v>21</v>
      </c>
      <c r="D112" s="26">
        <f t="shared" si="13"/>
        <v>80</v>
      </c>
      <c r="E112" s="26">
        <f>別表4【長崎地区1】!F113</f>
        <v>100</v>
      </c>
      <c r="F112" s="26">
        <f>ROUND(別表4【長崎地区1】!G113,-2)</f>
        <v>13700</v>
      </c>
      <c r="G112" s="26">
        <f>ROUND(別表4【長崎地区1】!H113,-2)</f>
        <v>0</v>
      </c>
      <c r="H112" s="26">
        <f>ROUND(別表4【長崎地区1】!I113,-2)</f>
        <v>0</v>
      </c>
      <c r="I112" s="26">
        <f>ROUND(別表4【長崎地区1】!J113,-2)</f>
        <v>0</v>
      </c>
      <c r="J112" s="26">
        <f>ROUND(別表4【長崎地区1】!K113,-2)</f>
        <v>0</v>
      </c>
      <c r="K112" s="27">
        <f t="shared" si="14"/>
        <v>13700</v>
      </c>
      <c r="M112" s="1" t="s">
        <v>358</v>
      </c>
      <c r="N112" s="21">
        <f t="shared" ref="N112" si="19">SUM(K101:K112)</f>
        <v>123900</v>
      </c>
    </row>
  </sheetData>
  <mergeCells count="23">
    <mergeCell ref="B101:B112"/>
    <mergeCell ref="A101:A112"/>
    <mergeCell ref="F3:K3"/>
    <mergeCell ref="A3:B4"/>
    <mergeCell ref="A17:A28"/>
    <mergeCell ref="A5:A16"/>
    <mergeCell ref="B5:B16"/>
    <mergeCell ref="C3:C4"/>
    <mergeCell ref="D3:D4"/>
    <mergeCell ref="E3:E4"/>
    <mergeCell ref="B17:B28"/>
    <mergeCell ref="A29:A40"/>
    <mergeCell ref="A65:A76"/>
    <mergeCell ref="B65:B76"/>
    <mergeCell ref="A77:A88"/>
    <mergeCell ref="B77:B88"/>
    <mergeCell ref="B89:B100"/>
    <mergeCell ref="A89:A100"/>
    <mergeCell ref="B29:B40"/>
    <mergeCell ref="A41:A52"/>
    <mergeCell ref="B41:B52"/>
    <mergeCell ref="A53:A64"/>
    <mergeCell ref="B53:B64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4" max="11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87F3-A249-4935-8C02-3DCD34D7E984}">
  <sheetPr>
    <tabColor rgb="FF00B050"/>
  </sheetPr>
  <dimension ref="A1:L6"/>
  <sheetViews>
    <sheetView view="pageBreakPreview" zoomScale="70" zoomScaleNormal="200" zoomScaleSheetLayoutView="70" workbookViewId="0">
      <selection activeCell="E13" sqref="E13"/>
    </sheetView>
  </sheetViews>
  <sheetFormatPr defaultColWidth="9" defaultRowHeight="12.6" x14ac:dyDescent="0.2"/>
  <cols>
    <col min="1" max="1" width="3.6640625" style="1" customWidth="1"/>
    <col min="2" max="2" width="34.6640625" style="1" customWidth="1"/>
    <col min="3" max="3" width="9.109375" style="1" customWidth="1"/>
    <col min="4" max="4" width="12.5546875" style="1" customWidth="1"/>
    <col min="5" max="5" width="10.6640625" style="1" customWidth="1"/>
    <col min="6" max="6" width="7.33203125" style="1" customWidth="1"/>
    <col min="7" max="8" width="6.8867187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6.2" customHeight="1" x14ac:dyDescent="0.2">
      <c r="A1" s="13" t="s">
        <v>210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6.2" customHeight="1" x14ac:dyDescent="0.2">
      <c r="A2" s="13"/>
      <c r="B2" s="38" t="s">
        <v>367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60" customFormat="1" ht="41.25" customHeight="1" x14ac:dyDescent="0.2">
      <c r="A3" s="179" t="s">
        <v>84</v>
      </c>
      <c r="B3" s="180"/>
      <c r="C3" s="155" t="s">
        <v>9</v>
      </c>
      <c r="D3" s="156" t="s">
        <v>8</v>
      </c>
      <c r="E3" s="157" t="s">
        <v>221</v>
      </c>
      <c r="F3" s="157" t="s">
        <v>211</v>
      </c>
      <c r="G3" s="158" t="s">
        <v>212</v>
      </c>
      <c r="H3" s="157" t="s">
        <v>213</v>
      </c>
      <c r="I3" s="157" t="s">
        <v>214</v>
      </c>
      <c r="J3" s="157" t="s">
        <v>215</v>
      </c>
      <c r="K3" s="157" t="s">
        <v>216</v>
      </c>
      <c r="L3" s="159" t="s">
        <v>217</v>
      </c>
    </row>
    <row r="4" spans="1:12" ht="46.2" customHeight="1" x14ac:dyDescent="0.2">
      <c r="A4" s="44">
        <v>1</v>
      </c>
      <c r="B4" s="4" t="s">
        <v>378</v>
      </c>
      <c r="C4" s="110">
        <f>'別表3【県央振興局総合庁舎他１施設】 '!M16</f>
        <v>148</v>
      </c>
      <c r="D4" s="163">
        <f>'別表3【県央振興局総合庁舎他１施設】 '!N16</f>
        <v>317000</v>
      </c>
      <c r="E4" s="123">
        <v>500</v>
      </c>
      <c r="F4" s="46" t="s">
        <v>259</v>
      </c>
      <c r="G4" s="46" t="s">
        <v>5</v>
      </c>
      <c r="H4" s="46" t="s">
        <v>5</v>
      </c>
      <c r="I4" s="47" t="s">
        <v>118</v>
      </c>
      <c r="J4" s="47" t="s">
        <v>45</v>
      </c>
      <c r="K4" s="47" t="s">
        <v>6</v>
      </c>
      <c r="L4" s="48" t="s">
        <v>6</v>
      </c>
    </row>
    <row r="5" spans="1:12" ht="46.2" customHeight="1" x14ac:dyDescent="0.2">
      <c r="A5" s="44">
        <v>2</v>
      </c>
      <c r="B5" s="167" t="s">
        <v>369</v>
      </c>
      <c r="C5" s="110">
        <f>'別表3【県央振興局総合庁舎他１施設】 '!M28</f>
        <v>158</v>
      </c>
      <c r="D5" s="163">
        <f>'別表3【県央振興局総合庁舎他１施設】 '!N28</f>
        <v>580100</v>
      </c>
      <c r="E5" s="138">
        <v>600</v>
      </c>
      <c r="F5" s="139" t="s">
        <v>377</v>
      </c>
      <c r="G5" s="139" t="s">
        <v>36</v>
      </c>
      <c r="H5" s="139" t="s">
        <v>36</v>
      </c>
      <c r="I5" s="140" t="s">
        <v>374</v>
      </c>
      <c r="J5" s="140" t="s">
        <v>375</v>
      </c>
      <c r="K5" s="140" t="s">
        <v>376</v>
      </c>
      <c r="L5" s="141" t="s">
        <v>376</v>
      </c>
    </row>
    <row r="6" spans="1:12" ht="40.5" customHeight="1" x14ac:dyDescent="0.2">
      <c r="A6" s="62"/>
      <c r="B6" s="63" t="s">
        <v>91</v>
      </c>
      <c r="C6" s="113">
        <f>SUM(C4:C5)</f>
        <v>306</v>
      </c>
      <c r="D6" s="113">
        <f>SUM(D4:D5)</f>
        <v>897100</v>
      </c>
      <c r="E6" s="114"/>
      <c r="F6" s="37"/>
      <c r="G6" s="37"/>
      <c r="H6" s="37"/>
      <c r="I6" s="37"/>
      <c r="J6" s="37"/>
      <c r="K6" s="37"/>
      <c r="L6" s="37"/>
    </row>
  </sheetData>
  <mergeCells count="1">
    <mergeCell ref="A3:B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3" orientation="portrait" r:id="rId1"/>
  <headerFooter scaleWithDoc="0">
    <oddFooter>&amp;R&amp;A_&amp;P／&amp;N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52577-7499-4940-A3AB-4D872E2D389B}">
  <sheetPr>
    <tabColor rgb="FF00B050"/>
  </sheetPr>
  <dimension ref="A1:N28"/>
  <sheetViews>
    <sheetView view="pageBreakPreview" zoomScale="70" zoomScaleNormal="100" zoomScaleSheetLayoutView="70" workbookViewId="0">
      <pane xSplit="2" ySplit="4" topLeftCell="C5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" defaultRowHeight="12.6" x14ac:dyDescent="0.2"/>
  <cols>
    <col min="1" max="1" width="3.6640625" style="1" customWidth="1"/>
    <col min="2" max="2" width="15.6640625" style="142" customWidth="1"/>
    <col min="3" max="3" width="9" style="1"/>
    <col min="4" max="5" width="9.33203125" style="1" bestFit="1" customWidth="1"/>
    <col min="6" max="11" width="11.44140625" style="1" customWidth="1"/>
    <col min="12" max="12" width="5.6640625" style="1" bestFit="1" customWidth="1"/>
    <col min="13" max="13" width="16.21875" style="1" customWidth="1"/>
    <col min="14" max="14" width="11.6640625" style="1" bestFit="1" customWidth="1"/>
    <col min="15" max="16384" width="9" style="1"/>
  </cols>
  <sheetData>
    <row r="1" spans="1:14" ht="17.399999999999999" customHeight="1" x14ac:dyDescent="0.2">
      <c r="A1" s="13" t="s">
        <v>85</v>
      </c>
    </row>
    <row r="2" spans="1:14" ht="18.600000000000001" customHeight="1" thickBot="1" x14ac:dyDescent="0.25">
      <c r="A2" s="1" t="s">
        <v>380</v>
      </c>
    </row>
    <row r="3" spans="1:14" ht="17.399999999999999" customHeight="1" x14ac:dyDescent="0.2">
      <c r="A3" s="190" t="s">
        <v>84</v>
      </c>
      <c r="B3" s="191"/>
      <c r="C3" s="194" t="s">
        <v>86</v>
      </c>
      <c r="D3" s="196" t="s">
        <v>87</v>
      </c>
      <c r="E3" s="198" t="s">
        <v>218</v>
      </c>
      <c r="F3" s="187" t="s">
        <v>88</v>
      </c>
      <c r="G3" s="188"/>
      <c r="H3" s="188"/>
      <c r="I3" s="188"/>
      <c r="J3" s="188"/>
      <c r="K3" s="189"/>
    </row>
    <row r="4" spans="1:14" ht="25.8" thickBot="1" x14ac:dyDescent="0.25">
      <c r="A4" s="192"/>
      <c r="B4" s="193"/>
      <c r="C4" s="195"/>
      <c r="D4" s="197"/>
      <c r="E4" s="199"/>
      <c r="F4" s="14" t="s">
        <v>219</v>
      </c>
      <c r="G4" s="15" t="s">
        <v>198</v>
      </c>
      <c r="H4" s="16" t="s">
        <v>199</v>
      </c>
      <c r="I4" s="16" t="s">
        <v>200</v>
      </c>
      <c r="J4" s="15" t="s">
        <v>201</v>
      </c>
      <c r="K4" s="17" t="s">
        <v>39</v>
      </c>
    </row>
    <row r="5" spans="1:14" ht="13.5" customHeight="1" x14ac:dyDescent="0.2">
      <c r="A5" s="183">
        <v>1</v>
      </c>
      <c r="B5" s="181" t="s">
        <v>378</v>
      </c>
      <c r="C5" s="18" t="s">
        <v>10</v>
      </c>
      <c r="D5" s="19">
        <f>別表4【県央振興局総合庁舎他１施設】!D17</f>
        <v>148</v>
      </c>
      <c r="E5" s="19">
        <f>別表4【県央振興局総合庁舎他１施設】!F6</f>
        <v>100</v>
      </c>
      <c r="F5" s="19">
        <f>ROUND(別表4【県央振興局総合庁舎他１施設】!G6,-2)</f>
        <v>18200</v>
      </c>
      <c r="G5" s="19">
        <f>ROUND(別表4【県央振興局総合庁舎他１施設】!H6,-2)</f>
        <v>0</v>
      </c>
      <c r="H5" s="19">
        <f>ROUND(別表4【県央振興局総合庁舎他１施設】!I6,-2)</f>
        <v>0</v>
      </c>
      <c r="I5" s="19">
        <f>ROUND(別表4【県央振興局総合庁舎他１施設】!J6,-2)</f>
        <v>0</v>
      </c>
      <c r="J5" s="19">
        <f>ROUND(別表4【県央振興局総合庁舎他１施設】!K6,-2)</f>
        <v>0</v>
      </c>
      <c r="K5" s="20">
        <f>SUM(F5:J5)</f>
        <v>18200</v>
      </c>
      <c r="N5" s="21"/>
    </row>
    <row r="6" spans="1:14" x14ac:dyDescent="0.2">
      <c r="A6" s="184"/>
      <c r="B6" s="182"/>
      <c r="C6" s="22" t="s">
        <v>11</v>
      </c>
      <c r="D6" s="23">
        <f>D5</f>
        <v>148</v>
      </c>
      <c r="E6" s="23">
        <f>別表4【県央振興局総合庁舎他１施設】!F7</f>
        <v>100</v>
      </c>
      <c r="F6" s="23">
        <f>ROUND(別表4【県央振興局総合庁舎他１施設】!G7,-2)</f>
        <v>19000</v>
      </c>
      <c r="G6" s="23">
        <f>ROUND(別表4【県央振興局総合庁舎他１施設】!H7,-2)</f>
        <v>0</v>
      </c>
      <c r="H6" s="23">
        <f>ROUND(別表4【県央振興局総合庁舎他１施設】!I7,-2)</f>
        <v>0</v>
      </c>
      <c r="I6" s="23">
        <f>ROUND(別表4【県央振興局総合庁舎他１施設】!J7,-2)</f>
        <v>0</v>
      </c>
      <c r="J6" s="23">
        <f>ROUND(別表4【県央振興局総合庁舎他１施設】!K7,-2)</f>
        <v>0</v>
      </c>
      <c r="K6" s="24">
        <f t="shared" ref="K6:K16" si="0">SUM(F6:J6)</f>
        <v>19000</v>
      </c>
    </row>
    <row r="7" spans="1:14" x14ac:dyDescent="0.2">
      <c r="A7" s="184"/>
      <c r="B7" s="182"/>
      <c r="C7" s="22" t="s">
        <v>12</v>
      </c>
      <c r="D7" s="23">
        <f t="shared" ref="D7:D16" si="1">D6</f>
        <v>148</v>
      </c>
      <c r="E7" s="23">
        <f>別表4【県央振興局総合庁舎他１施設】!F8</f>
        <v>100</v>
      </c>
      <c r="F7" s="23">
        <f>ROUND(別表4【県央振興局総合庁舎他１施設】!G8,-2)</f>
        <v>22400</v>
      </c>
      <c r="G7" s="23">
        <f>ROUND(別表4【県央振興局総合庁舎他１施設】!H8,-2)</f>
        <v>0</v>
      </c>
      <c r="H7" s="23">
        <f>ROUND(別表4【県央振興局総合庁舎他１施設】!I8,-2)</f>
        <v>0</v>
      </c>
      <c r="I7" s="23">
        <f>ROUND(別表4【県央振興局総合庁舎他１施設】!J8,-2)</f>
        <v>0</v>
      </c>
      <c r="J7" s="23">
        <f>ROUND(別表4【県央振興局総合庁舎他１施設】!K8,-2)</f>
        <v>0</v>
      </c>
      <c r="K7" s="24">
        <f t="shared" si="0"/>
        <v>22400</v>
      </c>
    </row>
    <row r="8" spans="1:14" x14ac:dyDescent="0.2">
      <c r="A8" s="184"/>
      <c r="B8" s="182"/>
      <c r="C8" s="22" t="s">
        <v>13</v>
      </c>
      <c r="D8" s="23">
        <f t="shared" si="1"/>
        <v>148</v>
      </c>
      <c r="E8" s="23">
        <f>別表4【県央振興局総合庁舎他１施設】!F9</f>
        <v>100</v>
      </c>
      <c r="F8" s="23">
        <f>ROUND(別表4【県央振興局総合庁舎他１施設】!G9,-2)</f>
        <v>33400</v>
      </c>
      <c r="G8" s="23">
        <f>ROUND(別表4【県央振興局総合庁舎他１施設】!H9,-2)</f>
        <v>0</v>
      </c>
      <c r="H8" s="23">
        <f>ROUND(別表4【県央振興局総合庁舎他１施設】!I9,-2)</f>
        <v>0</v>
      </c>
      <c r="I8" s="23">
        <f>ROUND(別表4【県央振興局総合庁舎他１施設】!J9,-2)</f>
        <v>0</v>
      </c>
      <c r="J8" s="23">
        <f>ROUND(別表4【県央振興局総合庁舎他１施設】!K9,-2)</f>
        <v>0</v>
      </c>
      <c r="K8" s="24">
        <f t="shared" si="0"/>
        <v>33400</v>
      </c>
      <c r="L8" s="1" t="s">
        <v>23</v>
      </c>
    </row>
    <row r="9" spans="1:14" x14ac:dyDescent="0.2">
      <c r="A9" s="184"/>
      <c r="B9" s="182"/>
      <c r="C9" s="22" t="s">
        <v>14</v>
      </c>
      <c r="D9" s="23">
        <f t="shared" si="1"/>
        <v>148</v>
      </c>
      <c r="E9" s="23">
        <f>別表4【県央振興局総合庁舎他１施設】!F10</f>
        <v>100</v>
      </c>
      <c r="F9" s="23">
        <f>ROUND(別表4【県央振興局総合庁舎他１施設】!G10,-2)</f>
        <v>37500</v>
      </c>
      <c r="G9" s="23">
        <f>ROUND(別表4【県央振興局総合庁舎他１施設】!H10,-2)</f>
        <v>0</v>
      </c>
      <c r="H9" s="23">
        <f>ROUND(別表4【県央振興局総合庁舎他１施設】!I10,-2)</f>
        <v>0</v>
      </c>
      <c r="I9" s="23">
        <f>ROUND(別表4【県央振興局総合庁舎他１施設】!J10,-2)</f>
        <v>0</v>
      </c>
      <c r="J9" s="23">
        <f>ROUND(別表4【県央振興局総合庁舎他１施設】!K10,-2)</f>
        <v>0</v>
      </c>
      <c r="K9" s="24">
        <f t="shared" si="0"/>
        <v>37500</v>
      </c>
      <c r="L9" s="1" t="s">
        <v>23</v>
      </c>
    </row>
    <row r="10" spans="1:14" x14ac:dyDescent="0.2">
      <c r="A10" s="184"/>
      <c r="B10" s="182"/>
      <c r="C10" s="22" t="s">
        <v>15</v>
      </c>
      <c r="D10" s="23">
        <f t="shared" si="1"/>
        <v>148</v>
      </c>
      <c r="E10" s="23">
        <f>別表4【県央振興局総合庁舎他１施設】!F11</f>
        <v>100</v>
      </c>
      <c r="F10" s="23">
        <f>ROUND(別表4【県央振興局総合庁舎他１施設】!G11,-2)</f>
        <v>33600</v>
      </c>
      <c r="G10" s="23">
        <f>ROUND(別表4【県央振興局総合庁舎他１施設】!H11,-2)</f>
        <v>0</v>
      </c>
      <c r="H10" s="23">
        <f>ROUND(別表4【県央振興局総合庁舎他１施設】!I11,-2)</f>
        <v>0</v>
      </c>
      <c r="I10" s="23">
        <f>ROUND(別表4【県央振興局総合庁舎他１施設】!J11,-2)</f>
        <v>0</v>
      </c>
      <c r="J10" s="23">
        <f>ROUND(別表4【県央振興局総合庁舎他１施設】!K11,-2)</f>
        <v>0</v>
      </c>
      <c r="K10" s="24">
        <f t="shared" si="0"/>
        <v>33600</v>
      </c>
      <c r="L10" s="1" t="s">
        <v>23</v>
      </c>
    </row>
    <row r="11" spans="1:14" x14ac:dyDescent="0.2">
      <c r="A11" s="184"/>
      <c r="B11" s="182"/>
      <c r="C11" s="22" t="s">
        <v>16</v>
      </c>
      <c r="D11" s="23">
        <f t="shared" si="1"/>
        <v>148</v>
      </c>
      <c r="E11" s="23">
        <f>別表4【県央振興局総合庁舎他１施設】!F12</f>
        <v>100</v>
      </c>
      <c r="F11" s="23">
        <f>ROUND(別表4【県央振興局総合庁舎他１施設】!G12,-2)</f>
        <v>22400</v>
      </c>
      <c r="G11" s="23">
        <f>ROUND(別表4【県央振興局総合庁舎他１施設】!H12,-2)</f>
        <v>0</v>
      </c>
      <c r="H11" s="23">
        <f>ROUND(別表4【県央振興局総合庁舎他１施設】!I12,-2)</f>
        <v>0</v>
      </c>
      <c r="I11" s="23">
        <f>ROUND(別表4【県央振興局総合庁舎他１施設】!J12,-2)</f>
        <v>0</v>
      </c>
      <c r="J11" s="23">
        <f>ROUND(別表4【県央振興局総合庁舎他１施設】!K12,-2)</f>
        <v>0</v>
      </c>
      <c r="K11" s="24">
        <f t="shared" si="0"/>
        <v>22400</v>
      </c>
    </row>
    <row r="12" spans="1:14" x14ac:dyDescent="0.2">
      <c r="A12" s="184"/>
      <c r="B12" s="182"/>
      <c r="C12" s="22" t="s">
        <v>17</v>
      </c>
      <c r="D12" s="23">
        <f t="shared" si="1"/>
        <v>148</v>
      </c>
      <c r="E12" s="23">
        <f>別表4【県央振興局総合庁舎他１施設】!F13</f>
        <v>100</v>
      </c>
      <c r="F12" s="23">
        <f>ROUND(別表4【県央振興局総合庁舎他１施設】!G13,-2)</f>
        <v>17900</v>
      </c>
      <c r="G12" s="23">
        <f>ROUND(別表4【県央振興局総合庁舎他１施設】!H13,-2)</f>
        <v>0</v>
      </c>
      <c r="H12" s="23">
        <f>ROUND(別表4【県央振興局総合庁舎他１施設】!I13,-2)</f>
        <v>0</v>
      </c>
      <c r="I12" s="23">
        <f>ROUND(別表4【県央振興局総合庁舎他１施設】!J13,-2)</f>
        <v>0</v>
      </c>
      <c r="J12" s="23">
        <f>ROUND(別表4【県央振興局総合庁舎他１施設】!K13,-2)</f>
        <v>0</v>
      </c>
      <c r="K12" s="24">
        <f t="shared" si="0"/>
        <v>17900</v>
      </c>
    </row>
    <row r="13" spans="1:14" x14ac:dyDescent="0.2">
      <c r="A13" s="184"/>
      <c r="B13" s="182"/>
      <c r="C13" s="22" t="s">
        <v>18</v>
      </c>
      <c r="D13" s="23">
        <f t="shared" si="1"/>
        <v>148</v>
      </c>
      <c r="E13" s="23">
        <f>別表4【県央振興局総合庁舎他１施設】!F14</f>
        <v>100</v>
      </c>
      <c r="F13" s="23">
        <f>ROUND(別表4【県央振興局総合庁舎他１施設】!G14,-2)</f>
        <v>26800</v>
      </c>
      <c r="G13" s="23">
        <f>ROUND(別表4【県央振興局総合庁舎他１施設】!H14,-2)</f>
        <v>0</v>
      </c>
      <c r="H13" s="23">
        <f>ROUND(別表4【県央振興局総合庁舎他１施設】!I14,-2)</f>
        <v>0</v>
      </c>
      <c r="I13" s="23">
        <f>ROUND(別表4【県央振興局総合庁舎他１施設】!J14,-2)</f>
        <v>0</v>
      </c>
      <c r="J13" s="23">
        <f>ROUND(別表4【県央振興局総合庁舎他１施設】!K14,-2)</f>
        <v>0</v>
      </c>
      <c r="K13" s="24">
        <f t="shared" si="0"/>
        <v>26800</v>
      </c>
    </row>
    <row r="14" spans="1:14" x14ac:dyDescent="0.2">
      <c r="A14" s="184"/>
      <c r="B14" s="182"/>
      <c r="C14" s="22" t="s">
        <v>19</v>
      </c>
      <c r="D14" s="23">
        <f t="shared" si="1"/>
        <v>148</v>
      </c>
      <c r="E14" s="23">
        <f>別表4【県央振興局総合庁舎他１施設】!F15</f>
        <v>100</v>
      </c>
      <c r="F14" s="23">
        <f>ROUND(別表4【県央振興局総合庁舎他１施設】!G15,-2)</f>
        <v>30100</v>
      </c>
      <c r="G14" s="23">
        <f>ROUND(別表4【県央振興局総合庁舎他１施設】!H15,-2)</f>
        <v>0</v>
      </c>
      <c r="H14" s="23">
        <f>ROUND(別表4【県央振興局総合庁舎他１施設】!I15,-2)</f>
        <v>0</v>
      </c>
      <c r="I14" s="23">
        <f>ROUND(別表4【県央振興局総合庁舎他１施設】!J15,-2)</f>
        <v>0</v>
      </c>
      <c r="J14" s="23">
        <f>ROUND(別表4【県央振興局総合庁舎他１施設】!K15,-2)</f>
        <v>0</v>
      </c>
      <c r="K14" s="24">
        <f t="shared" si="0"/>
        <v>30100</v>
      </c>
    </row>
    <row r="15" spans="1:14" x14ac:dyDescent="0.2">
      <c r="A15" s="184"/>
      <c r="B15" s="182"/>
      <c r="C15" s="22" t="s">
        <v>20</v>
      </c>
      <c r="D15" s="23">
        <f t="shared" si="1"/>
        <v>148</v>
      </c>
      <c r="E15" s="23">
        <f>別表4【県央振興局総合庁舎他１施設】!F16</f>
        <v>100</v>
      </c>
      <c r="F15" s="23">
        <f>ROUND(別表4【県央振興局総合庁舎他１施設】!G16,-2)</f>
        <v>31200</v>
      </c>
      <c r="G15" s="23">
        <f>ROUND(別表4【県央振興局総合庁舎他１施設】!H16,-2)</f>
        <v>0</v>
      </c>
      <c r="H15" s="23">
        <f>ROUND(別表4【県央振興局総合庁舎他１施設】!I16,-2)</f>
        <v>0</v>
      </c>
      <c r="I15" s="23">
        <f>ROUND(別表4【県央振興局総合庁舎他１施設】!J16,-2)</f>
        <v>0</v>
      </c>
      <c r="J15" s="23">
        <f>ROUND(別表4【県央振興局総合庁舎他１施設】!K16,-2)</f>
        <v>0</v>
      </c>
      <c r="K15" s="24">
        <f t="shared" si="0"/>
        <v>31200</v>
      </c>
      <c r="M15" s="1" t="s">
        <v>361</v>
      </c>
      <c r="N15" s="1" t="s">
        <v>360</v>
      </c>
    </row>
    <row r="16" spans="1:14" ht="13.2" thickBot="1" x14ac:dyDescent="0.25">
      <c r="A16" s="184"/>
      <c r="B16" s="182"/>
      <c r="C16" s="22" t="s">
        <v>21</v>
      </c>
      <c r="D16" s="23">
        <f t="shared" si="1"/>
        <v>148</v>
      </c>
      <c r="E16" s="23">
        <f>別表4【県央振興局総合庁舎他１施設】!F17</f>
        <v>100</v>
      </c>
      <c r="F16" s="23">
        <f>ROUND(別表4【県央振興局総合庁舎他１施設】!G17,-2)</f>
        <v>24500</v>
      </c>
      <c r="G16" s="23">
        <f>ROUND(別表4【県央振興局総合庁舎他１施設】!H17,-2)</f>
        <v>0</v>
      </c>
      <c r="H16" s="23">
        <f>ROUND(別表4【県央振興局総合庁舎他１施設】!I17,-2)</f>
        <v>0</v>
      </c>
      <c r="I16" s="23">
        <f>ROUND(別表4【県央振興局総合庁舎他１施設】!J17,-2)</f>
        <v>0</v>
      </c>
      <c r="J16" s="23">
        <f>ROUND(別表4【県央振興局総合庁舎他１施設】!K17,-2)</f>
        <v>0</v>
      </c>
      <c r="K16" s="24">
        <f t="shared" si="0"/>
        <v>24500</v>
      </c>
      <c r="M16" s="21">
        <f>D5</f>
        <v>148</v>
      </c>
      <c r="N16" s="21">
        <f>SUM(K5:K16)</f>
        <v>317000</v>
      </c>
    </row>
    <row r="17" spans="1:14" ht="12.6" customHeight="1" x14ac:dyDescent="0.2">
      <c r="A17" s="183">
        <v>2</v>
      </c>
      <c r="B17" s="181" t="s">
        <v>379</v>
      </c>
      <c r="C17" s="18" t="s">
        <v>41</v>
      </c>
      <c r="D17" s="19">
        <f>別表4【県央振興局総合庁舎他１施設】!D29</f>
        <v>158</v>
      </c>
      <c r="E17" s="19">
        <f>別表4【県央振興局総合庁舎他１施設】!F18</f>
        <v>100</v>
      </c>
      <c r="F17" s="19">
        <f>ROUND(別表4【県央振興局総合庁舎他１施設】!G18,-2)</f>
        <v>43200</v>
      </c>
      <c r="G17" s="19">
        <f>ROUND(別表4【県央振興局総合庁舎他１施設】!H18,-2)</f>
        <v>0</v>
      </c>
      <c r="H17" s="19">
        <f>ROUND(別表4【県央振興局総合庁舎他１施設】!I18,-2)</f>
        <v>0</v>
      </c>
      <c r="I17" s="19">
        <f>ROUND(別表4【県央振興局総合庁舎他１施設】!J18,-2)</f>
        <v>0</v>
      </c>
      <c r="J17" s="19">
        <f>ROUND(別表4【県央振興局総合庁舎他１施設】!K18,-2)</f>
        <v>0</v>
      </c>
      <c r="K17" s="20">
        <f>SUM(F17:J17)</f>
        <v>43200</v>
      </c>
      <c r="N17" s="21"/>
    </row>
    <row r="18" spans="1:14" x14ac:dyDescent="0.2">
      <c r="A18" s="184"/>
      <c r="B18" s="182"/>
      <c r="C18" s="22" t="s">
        <v>40</v>
      </c>
      <c r="D18" s="23">
        <f t="shared" ref="D18:D28" si="2">D17</f>
        <v>158</v>
      </c>
      <c r="E18" s="23">
        <f>別表4【県央振興局総合庁舎他１施設】!F19</f>
        <v>100</v>
      </c>
      <c r="F18" s="23">
        <f>ROUND(別表4【県央振興局総合庁舎他１施設】!G19,-2)</f>
        <v>45400</v>
      </c>
      <c r="G18" s="23">
        <f>ROUND(別表4【県央振興局総合庁舎他１施設】!H19,-2)</f>
        <v>0</v>
      </c>
      <c r="H18" s="23">
        <f>ROUND(別表4【県央振興局総合庁舎他１施設】!I19,-2)</f>
        <v>0</v>
      </c>
      <c r="I18" s="23">
        <f>ROUND(別表4【県央振興局総合庁舎他１施設】!J19,-2)</f>
        <v>0</v>
      </c>
      <c r="J18" s="23">
        <f>ROUND(別表4【県央振興局総合庁舎他１施設】!K19,-2)</f>
        <v>0</v>
      </c>
      <c r="K18" s="24">
        <f t="shared" ref="K18:K28" si="3">SUM(F18:J18)</f>
        <v>45400</v>
      </c>
    </row>
    <row r="19" spans="1:14" x14ac:dyDescent="0.2">
      <c r="A19" s="184"/>
      <c r="B19" s="182"/>
      <c r="C19" s="22" t="s">
        <v>12</v>
      </c>
      <c r="D19" s="23">
        <f t="shared" si="2"/>
        <v>158</v>
      </c>
      <c r="E19" s="23">
        <f>別表4【県央振興局総合庁舎他１施設】!F20</f>
        <v>100</v>
      </c>
      <c r="F19" s="23">
        <f>ROUND(別表4【県央振興局総合庁舎他１施設】!G20,-2)</f>
        <v>48500</v>
      </c>
      <c r="G19" s="23">
        <f>ROUND(別表4【県央振興局総合庁舎他１施設】!H20,-2)</f>
        <v>0</v>
      </c>
      <c r="H19" s="23">
        <f>ROUND(別表4【県央振興局総合庁舎他１施設】!I20,-2)</f>
        <v>0</v>
      </c>
      <c r="I19" s="23">
        <f>ROUND(別表4【県央振興局総合庁舎他１施設】!J20,-2)</f>
        <v>0</v>
      </c>
      <c r="J19" s="23">
        <f>ROUND(別表4【県央振興局総合庁舎他１施設】!K20,-2)</f>
        <v>0</v>
      </c>
      <c r="K19" s="24">
        <f t="shared" si="3"/>
        <v>48500</v>
      </c>
    </row>
    <row r="20" spans="1:14" x14ac:dyDescent="0.2">
      <c r="A20" s="184"/>
      <c r="B20" s="182"/>
      <c r="C20" s="22" t="s">
        <v>13</v>
      </c>
      <c r="D20" s="23">
        <f t="shared" si="2"/>
        <v>158</v>
      </c>
      <c r="E20" s="23">
        <f>別表4【県央振興局総合庁舎他１施設】!F21</f>
        <v>100</v>
      </c>
      <c r="F20" s="23">
        <f>ROUND(別表4【県央振興局総合庁舎他１施設】!G21,-2)</f>
        <v>56100</v>
      </c>
      <c r="G20" s="23">
        <f>ROUND(別表4【県央振興局総合庁舎他１施設】!H21,-2)</f>
        <v>0</v>
      </c>
      <c r="H20" s="23">
        <f>ROUND(別表4【県央振興局総合庁舎他１施設】!I21,-2)</f>
        <v>0</v>
      </c>
      <c r="I20" s="23">
        <f>ROUND(別表4【県央振興局総合庁舎他１施設】!J21,-2)</f>
        <v>0</v>
      </c>
      <c r="J20" s="23">
        <f>ROUND(別表4【県央振興局総合庁舎他１施設】!K21,-2)</f>
        <v>0</v>
      </c>
      <c r="K20" s="24">
        <f t="shared" si="3"/>
        <v>56100</v>
      </c>
      <c r="L20" s="1" t="s">
        <v>23</v>
      </c>
    </row>
    <row r="21" spans="1:14" x14ac:dyDescent="0.2">
      <c r="A21" s="184"/>
      <c r="B21" s="182"/>
      <c r="C21" s="22" t="s">
        <v>14</v>
      </c>
      <c r="D21" s="23">
        <f t="shared" si="2"/>
        <v>158</v>
      </c>
      <c r="E21" s="23">
        <f>別表4【県央振興局総合庁舎他１施設】!F22</f>
        <v>100</v>
      </c>
      <c r="F21" s="23">
        <f>ROUND(別表4【県央振興局総合庁舎他１施設】!G22,-2)</f>
        <v>57000</v>
      </c>
      <c r="G21" s="23">
        <f>ROUND(別表4【県央振興局総合庁舎他１施設】!H22,-2)</f>
        <v>0</v>
      </c>
      <c r="H21" s="23">
        <f>ROUND(別表4【県央振興局総合庁舎他１施設】!I22,-2)</f>
        <v>0</v>
      </c>
      <c r="I21" s="23">
        <f>ROUND(別表4【県央振興局総合庁舎他１施設】!J22,-2)</f>
        <v>0</v>
      </c>
      <c r="J21" s="23">
        <f>ROUND(別表4【県央振興局総合庁舎他１施設】!K22,-2)</f>
        <v>0</v>
      </c>
      <c r="K21" s="24">
        <f t="shared" si="3"/>
        <v>57000</v>
      </c>
      <c r="L21" s="1" t="s">
        <v>23</v>
      </c>
    </row>
    <row r="22" spans="1:14" x14ac:dyDescent="0.2">
      <c r="A22" s="184"/>
      <c r="B22" s="182"/>
      <c r="C22" s="22" t="s">
        <v>15</v>
      </c>
      <c r="D22" s="23">
        <f t="shared" si="2"/>
        <v>158</v>
      </c>
      <c r="E22" s="23">
        <f>別表4【県央振興局総合庁舎他１施設】!F23</f>
        <v>100</v>
      </c>
      <c r="F22" s="23">
        <f>ROUND(別表4【県央振興局総合庁舎他１施設】!G23,-2)</f>
        <v>51700</v>
      </c>
      <c r="G22" s="23">
        <f>ROUND(別表4【県央振興局総合庁舎他１施設】!H23,-2)</f>
        <v>0</v>
      </c>
      <c r="H22" s="23">
        <f>ROUND(別表4【県央振興局総合庁舎他１施設】!I23,-2)</f>
        <v>0</v>
      </c>
      <c r="I22" s="23">
        <f>ROUND(別表4【県央振興局総合庁舎他１施設】!J23,-2)</f>
        <v>0</v>
      </c>
      <c r="J22" s="23">
        <f>ROUND(別表4【県央振興局総合庁舎他１施設】!K23,-2)</f>
        <v>0</v>
      </c>
      <c r="K22" s="24">
        <f t="shared" si="3"/>
        <v>51700</v>
      </c>
      <c r="L22" s="1" t="s">
        <v>23</v>
      </c>
    </row>
    <row r="23" spans="1:14" x14ac:dyDescent="0.2">
      <c r="A23" s="184"/>
      <c r="B23" s="182"/>
      <c r="C23" s="22" t="s">
        <v>16</v>
      </c>
      <c r="D23" s="23">
        <f t="shared" si="2"/>
        <v>158</v>
      </c>
      <c r="E23" s="23">
        <f>別表4【県央振興局総合庁舎他１施設】!F24</f>
        <v>100</v>
      </c>
      <c r="F23" s="23">
        <f>ROUND(別表4【県央振興局総合庁舎他１施設】!G24,-2)</f>
        <v>47000</v>
      </c>
      <c r="G23" s="23">
        <f>ROUND(別表4【県央振興局総合庁舎他１施設】!H24,-2)</f>
        <v>0</v>
      </c>
      <c r="H23" s="23">
        <f>ROUND(別表4【県央振興局総合庁舎他１施設】!I24,-2)</f>
        <v>0</v>
      </c>
      <c r="I23" s="23">
        <f>ROUND(別表4【県央振興局総合庁舎他１施設】!J24,-2)</f>
        <v>0</v>
      </c>
      <c r="J23" s="23">
        <f>ROUND(別表4【県央振興局総合庁舎他１施設】!K24,-2)</f>
        <v>0</v>
      </c>
      <c r="K23" s="24">
        <f t="shared" si="3"/>
        <v>47000</v>
      </c>
    </row>
    <row r="24" spans="1:14" x14ac:dyDescent="0.2">
      <c r="A24" s="184"/>
      <c r="B24" s="182"/>
      <c r="C24" s="22" t="s">
        <v>17</v>
      </c>
      <c r="D24" s="23">
        <f t="shared" si="2"/>
        <v>158</v>
      </c>
      <c r="E24" s="23">
        <f>別表4【県央振興局総合庁舎他１施設】!F25</f>
        <v>100</v>
      </c>
      <c r="F24" s="23">
        <f>ROUND(別表4【県央振興局総合庁舎他１施設】!G25,-2)</f>
        <v>42400</v>
      </c>
      <c r="G24" s="23">
        <f>ROUND(別表4【県央振興局総合庁舎他１施設】!H25,-2)</f>
        <v>0</v>
      </c>
      <c r="H24" s="23">
        <f>ROUND(別表4【県央振興局総合庁舎他１施設】!I25,-2)</f>
        <v>0</v>
      </c>
      <c r="I24" s="23">
        <f>ROUND(別表4【県央振興局総合庁舎他１施設】!J25,-2)</f>
        <v>0</v>
      </c>
      <c r="J24" s="23">
        <f>ROUND(別表4【県央振興局総合庁舎他１施設】!K25,-2)</f>
        <v>0</v>
      </c>
      <c r="K24" s="24">
        <f t="shared" si="3"/>
        <v>42400</v>
      </c>
    </row>
    <row r="25" spans="1:14" x14ac:dyDescent="0.2">
      <c r="A25" s="184"/>
      <c r="B25" s="182"/>
      <c r="C25" s="22" t="s">
        <v>18</v>
      </c>
      <c r="D25" s="23">
        <f t="shared" si="2"/>
        <v>158</v>
      </c>
      <c r="E25" s="23">
        <f>別表4【県央振興局総合庁舎他１施設】!F26</f>
        <v>100</v>
      </c>
      <c r="F25" s="23">
        <f>ROUND(別表4【県央振興局総合庁舎他１施設】!G26,-2)</f>
        <v>48500</v>
      </c>
      <c r="G25" s="23">
        <f>ROUND(別表4【県央振興局総合庁舎他１施設】!H26,-2)</f>
        <v>0</v>
      </c>
      <c r="H25" s="23">
        <f>ROUND(別表4【県央振興局総合庁舎他１施設】!I26,-2)</f>
        <v>0</v>
      </c>
      <c r="I25" s="23">
        <f>ROUND(別表4【県央振興局総合庁舎他１施設】!J26,-2)</f>
        <v>0</v>
      </c>
      <c r="J25" s="23">
        <f>ROUND(別表4【県央振興局総合庁舎他１施設】!K26,-2)</f>
        <v>0</v>
      </c>
      <c r="K25" s="24">
        <f t="shared" si="3"/>
        <v>48500</v>
      </c>
    </row>
    <row r="26" spans="1:14" x14ac:dyDescent="0.2">
      <c r="A26" s="184"/>
      <c r="B26" s="182"/>
      <c r="C26" s="22" t="s">
        <v>19</v>
      </c>
      <c r="D26" s="23">
        <f t="shared" si="2"/>
        <v>158</v>
      </c>
      <c r="E26" s="23">
        <f>別表4【県央振興局総合庁舎他１施設】!F27</f>
        <v>100</v>
      </c>
      <c r="F26" s="23">
        <f>ROUND(別表4【県央振興局総合庁舎他１施設】!G27,-2)</f>
        <v>49100</v>
      </c>
      <c r="G26" s="23">
        <f>ROUND(別表4【県央振興局総合庁舎他１施設】!H27,-2)</f>
        <v>0</v>
      </c>
      <c r="H26" s="23">
        <f>ROUND(別表4【県央振興局総合庁舎他１施設】!I27,-2)</f>
        <v>0</v>
      </c>
      <c r="I26" s="23">
        <f>ROUND(別表4【県央振興局総合庁舎他１施設】!J27,-2)</f>
        <v>0</v>
      </c>
      <c r="J26" s="23">
        <f>ROUND(別表4【県央振興局総合庁舎他１施設】!K27,-2)</f>
        <v>0</v>
      </c>
      <c r="K26" s="24">
        <f t="shared" si="3"/>
        <v>49100</v>
      </c>
    </row>
    <row r="27" spans="1:14" x14ac:dyDescent="0.2">
      <c r="A27" s="184"/>
      <c r="B27" s="182"/>
      <c r="C27" s="22" t="s">
        <v>20</v>
      </c>
      <c r="D27" s="23">
        <f t="shared" si="2"/>
        <v>158</v>
      </c>
      <c r="E27" s="23">
        <f>別表4【県央振興局総合庁舎他１施設】!F28</f>
        <v>100</v>
      </c>
      <c r="F27" s="23">
        <f>ROUND(別表4【県央振興局総合庁舎他１施設】!G28,-2)</f>
        <v>46100</v>
      </c>
      <c r="G27" s="23">
        <f>ROUND(別表4【県央振興局総合庁舎他１施設】!H28,-2)</f>
        <v>0</v>
      </c>
      <c r="H27" s="23">
        <f>ROUND(別表4【県央振興局総合庁舎他１施設】!I28,-2)</f>
        <v>0</v>
      </c>
      <c r="I27" s="23">
        <f>ROUND(別表4【県央振興局総合庁舎他１施設】!J28,-2)</f>
        <v>0</v>
      </c>
      <c r="J27" s="23">
        <f>ROUND(別表4【県央振興局総合庁舎他１施設】!K28,-2)</f>
        <v>0</v>
      </c>
      <c r="K27" s="24">
        <f t="shared" si="3"/>
        <v>46100</v>
      </c>
      <c r="M27" s="1" t="s">
        <v>361</v>
      </c>
      <c r="N27" s="1" t="s">
        <v>360</v>
      </c>
    </row>
    <row r="28" spans="1:14" ht="13.2" thickBot="1" x14ac:dyDescent="0.25">
      <c r="A28" s="185"/>
      <c r="B28" s="186"/>
      <c r="C28" s="25" t="s">
        <v>21</v>
      </c>
      <c r="D28" s="26">
        <f t="shared" si="2"/>
        <v>158</v>
      </c>
      <c r="E28" s="26">
        <f>別表4【県央振興局総合庁舎他１施設】!F29</f>
        <v>100</v>
      </c>
      <c r="F28" s="26">
        <f>ROUND(別表4【県央振興局総合庁舎他１施設】!G29,-2)</f>
        <v>45100</v>
      </c>
      <c r="G28" s="26">
        <f>ROUND(別表4【県央振興局総合庁舎他１施設】!H29,-2)</f>
        <v>0</v>
      </c>
      <c r="H28" s="26">
        <f>ROUND(別表4【県央振興局総合庁舎他１施設】!I29,-2)</f>
        <v>0</v>
      </c>
      <c r="I28" s="26">
        <f>ROUND(別表4【県央振興局総合庁舎他１施設】!J29,-2)</f>
        <v>0</v>
      </c>
      <c r="J28" s="26">
        <f>ROUND(別表4【県央振興局総合庁舎他１施設】!K29,-2)</f>
        <v>0</v>
      </c>
      <c r="K28" s="27">
        <f t="shared" si="3"/>
        <v>45100</v>
      </c>
      <c r="M28" s="21">
        <f>D17</f>
        <v>158</v>
      </c>
      <c r="N28" s="21">
        <f>SUM(K17:K28)</f>
        <v>580100</v>
      </c>
    </row>
  </sheetData>
  <mergeCells count="9">
    <mergeCell ref="E3:E4"/>
    <mergeCell ref="F3:K3"/>
    <mergeCell ref="A5:A16"/>
    <mergeCell ref="B5:B16"/>
    <mergeCell ref="A17:A28"/>
    <mergeCell ref="B17:B28"/>
    <mergeCell ref="A3:B4"/>
    <mergeCell ref="C3:C4"/>
    <mergeCell ref="D3:D4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1" orientation="portrait" r:id="rId1"/>
  <headerFooter scaleWithDoc="0">
    <oddFooter>&amp;R&amp;A_&amp;P／&amp;N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B82-57E2-45C2-92F3-34472DEB9EA6}">
  <sheetPr>
    <tabColor rgb="FFFFFF00"/>
  </sheetPr>
  <dimension ref="A1:O29"/>
  <sheetViews>
    <sheetView view="pageBreakPreview" zoomScale="85" zoomScaleNormal="100" zoomScaleSheetLayoutView="85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 activeCell="E16" sqref="E16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6" width="9.33203125" style="1" bestFit="1" customWidth="1"/>
    <col min="7" max="11" width="8.6640625" style="1" customWidth="1"/>
    <col min="12" max="12" width="10.109375" style="1" bestFit="1" customWidth="1"/>
    <col min="13" max="13" width="5.6640625" style="1" bestFit="1" customWidth="1"/>
    <col min="14" max="14" width="9" style="1"/>
    <col min="15" max="15" width="11.6640625" style="1" bestFit="1" customWidth="1"/>
    <col min="16" max="16384" width="9" style="1"/>
  </cols>
  <sheetData>
    <row r="1" spans="1:15" ht="18" customHeight="1" x14ac:dyDescent="0.2">
      <c r="A1" s="13" t="s">
        <v>22</v>
      </c>
    </row>
    <row r="2" spans="1:15" x14ac:dyDescent="0.2">
      <c r="A2" s="1" t="s">
        <v>380</v>
      </c>
    </row>
    <row r="3" spans="1:15" ht="18" customHeight="1" thickBot="1" x14ac:dyDescent="0.25">
      <c r="A3" s="1" t="s">
        <v>383</v>
      </c>
    </row>
    <row r="4" spans="1:15" ht="18" customHeight="1" x14ac:dyDescent="0.2">
      <c r="A4" s="202" t="s">
        <v>84</v>
      </c>
      <c r="B4" s="203"/>
      <c r="C4" s="206" t="s">
        <v>7</v>
      </c>
      <c r="D4" s="200" t="s">
        <v>173</v>
      </c>
      <c r="E4" s="200" t="s">
        <v>174</v>
      </c>
      <c r="F4" s="206" t="s">
        <v>320</v>
      </c>
      <c r="G4" s="187" t="s">
        <v>88</v>
      </c>
      <c r="H4" s="188"/>
      <c r="I4" s="188"/>
      <c r="J4" s="188"/>
      <c r="K4" s="188"/>
      <c r="L4" s="189"/>
    </row>
    <row r="5" spans="1:15" ht="38.4" thickBot="1" x14ac:dyDescent="0.25">
      <c r="A5" s="204"/>
      <c r="B5" s="205"/>
      <c r="C5" s="207"/>
      <c r="D5" s="201"/>
      <c r="E5" s="201"/>
      <c r="F5" s="207"/>
      <c r="G5" s="14" t="s">
        <v>219</v>
      </c>
      <c r="H5" s="15" t="s">
        <v>198</v>
      </c>
      <c r="I5" s="16" t="s">
        <v>199</v>
      </c>
      <c r="J5" s="16" t="s">
        <v>200</v>
      </c>
      <c r="K5" s="15" t="s">
        <v>201</v>
      </c>
      <c r="L5" s="17" t="s">
        <v>39</v>
      </c>
    </row>
    <row r="6" spans="1:15" ht="13.5" customHeight="1" x14ac:dyDescent="0.2">
      <c r="A6" s="183">
        <v>1</v>
      </c>
      <c r="B6" s="181" t="s">
        <v>378</v>
      </c>
      <c r="C6" s="18" t="s">
        <v>318</v>
      </c>
      <c r="D6" s="19">
        <v>155</v>
      </c>
      <c r="E6" s="19">
        <v>49</v>
      </c>
      <c r="F6" s="19">
        <v>100</v>
      </c>
      <c r="G6" s="19">
        <v>18193</v>
      </c>
      <c r="H6" s="19">
        <v>0</v>
      </c>
      <c r="I6" s="19">
        <v>0</v>
      </c>
      <c r="J6" s="19">
        <v>0</v>
      </c>
      <c r="K6" s="19">
        <v>0</v>
      </c>
      <c r="L6" s="20">
        <v>18193</v>
      </c>
      <c r="O6" s="21"/>
    </row>
    <row r="7" spans="1:15" x14ac:dyDescent="0.2">
      <c r="A7" s="184"/>
      <c r="B7" s="182"/>
      <c r="C7" s="22" t="s">
        <v>308</v>
      </c>
      <c r="D7" s="23">
        <v>155</v>
      </c>
      <c r="E7" s="23">
        <v>70</v>
      </c>
      <c r="F7" s="23">
        <v>100</v>
      </c>
      <c r="G7" s="23">
        <v>18965</v>
      </c>
      <c r="H7" s="23">
        <v>0</v>
      </c>
      <c r="I7" s="23">
        <v>0</v>
      </c>
      <c r="J7" s="23">
        <v>0</v>
      </c>
      <c r="K7" s="23">
        <v>0</v>
      </c>
      <c r="L7" s="24">
        <v>18965</v>
      </c>
    </row>
    <row r="8" spans="1:15" x14ac:dyDescent="0.2">
      <c r="A8" s="184"/>
      <c r="B8" s="182"/>
      <c r="C8" s="22" t="s">
        <v>309</v>
      </c>
      <c r="D8" s="23">
        <v>155</v>
      </c>
      <c r="E8" s="23">
        <v>94</v>
      </c>
      <c r="F8" s="23">
        <v>100</v>
      </c>
      <c r="G8" s="23">
        <v>22365</v>
      </c>
      <c r="H8" s="23">
        <v>0</v>
      </c>
      <c r="I8" s="23">
        <v>0</v>
      </c>
      <c r="J8" s="23">
        <v>0</v>
      </c>
      <c r="K8" s="23">
        <v>0</v>
      </c>
      <c r="L8" s="24">
        <v>22365</v>
      </c>
    </row>
    <row r="9" spans="1:15" x14ac:dyDescent="0.2">
      <c r="A9" s="184"/>
      <c r="B9" s="182"/>
      <c r="C9" s="22" t="s">
        <v>310</v>
      </c>
      <c r="D9" s="23">
        <v>155</v>
      </c>
      <c r="E9" s="23">
        <v>134</v>
      </c>
      <c r="F9" s="23">
        <v>100</v>
      </c>
      <c r="G9" s="23">
        <v>33389</v>
      </c>
      <c r="H9" s="23">
        <v>0</v>
      </c>
      <c r="I9" s="23">
        <v>0</v>
      </c>
      <c r="J9" s="23">
        <v>0</v>
      </c>
      <c r="K9" s="23">
        <v>0</v>
      </c>
      <c r="L9" s="24">
        <v>33389</v>
      </c>
      <c r="M9" s="1" t="s">
        <v>23</v>
      </c>
    </row>
    <row r="10" spans="1:15" x14ac:dyDescent="0.2">
      <c r="A10" s="184"/>
      <c r="B10" s="182"/>
      <c r="C10" s="22" t="s">
        <v>311</v>
      </c>
      <c r="D10" s="23">
        <v>146</v>
      </c>
      <c r="E10" s="23">
        <v>146</v>
      </c>
      <c r="F10" s="23">
        <v>100</v>
      </c>
      <c r="G10" s="23">
        <v>37503</v>
      </c>
      <c r="H10" s="23">
        <v>0</v>
      </c>
      <c r="I10" s="23">
        <v>0</v>
      </c>
      <c r="J10" s="23">
        <v>0</v>
      </c>
      <c r="K10" s="23">
        <v>0</v>
      </c>
      <c r="L10" s="24">
        <v>37503</v>
      </c>
      <c r="M10" s="1" t="s">
        <v>23</v>
      </c>
    </row>
    <row r="11" spans="1:15" x14ac:dyDescent="0.2">
      <c r="A11" s="184"/>
      <c r="B11" s="182"/>
      <c r="C11" s="22" t="s">
        <v>312</v>
      </c>
      <c r="D11" s="23">
        <v>148</v>
      </c>
      <c r="E11" s="23">
        <v>148</v>
      </c>
      <c r="F11" s="23">
        <v>100</v>
      </c>
      <c r="G11" s="23">
        <v>33614</v>
      </c>
      <c r="H11" s="23">
        <v>0</v>
      </c>
      <c r="I11" s="23">
        <v>0</v>
      </c>
      <c r="J11" s="23">
        <v>0</v>
      </c>
      <c r="K11" s="23">
        <v>0</v>
      </c>
      <c r="L11" s="24">
        <v>33614</v>
      </c>
      <c r="M11" s="1" t="s">
        <v>23</v>
      </c>
    </row>
    <row r="12" spans="1:15" x14ac:dyDescent="0.2">
      <c r="A12" s="184"/>
      <c r="B12" s="182"/>
      <c r="C12" s="22" t="s">
        <v>313</v>
      </c>
      <c r="D12" s="23">
        <v>148</v>
      </c>
      <c r="E12" s="23">
        <v>104</v>
      </c>
      <c r="F12" s="23">
        <v>100</v>
      </c>
      <c r="G12" s="23">
        <v>22409</v>
      </c>
      <c r="H12" s="23">
        <v>0</v>
      </c>
      <c r="I12" s="23">
        <v>0</v>
      </c>
      <c r="J12" s="23">
        <v>0</v>
      </c>
      <c r="K12" s="23">
        <v>0</v>
      </c>
      <c r="L12" s="24">
        <v>22409</v>
      </c>
    </row>
    <row r="13" spans="1:15" x14ac:dyDescent="0.2">
      <c r="A13" s="184"/>
      <c r="B13" s="182"/>
      <c r="C13" s="22" t="s">
        <v>314</v>
      </c>
      <c r="D13" s="23">
        <v>148</v>
      </c>
      <c r="E13" s="23">
        <v>70</v>
      </c>
      <c r="F13" s="23">
        <v>100</v>
      </c>
      <c r="G13" s="23">
        <v>17885</v>
      </c>
      <c r="H13" s="23">
        <v>0</v>
      </c>
      <c r="I13" s="23">
        <v>0</v>
      </c>
      <c r="J13" s="23">
        <v>0</v>
      </c>
      <c r="K13" s="23">
        <v>0</v>
      </c>
      <c r="L13" s="24">
        <v>17885</v>
      </c>
    </row>
    <row r="14" spans="1:15" x14ac:dyDescent="0.2">
      <c r="A14" s="184"/>
      <c r="B14" s="182"/>
      <c r="C14" s="22" t="s">
        <v>315</v>
      </c>
      <c r="D14" s="23">
        <v>148</v>
      </c>
      <c r="E14" s="23">
        <v>109</v>
      </c>
      <c r="F14" s="23">
        <v>100</v>
      </c>
      <c r="G14" s="23">
        <v>26772</v>
      </c>
      <c r="H14" s="23">
        <v>0</v>
      </c>
      <c r="I14" s="23">
        <v>0</v>
      </c>
      <c r="J14" s="23">
        <v>0</v>
      </c>
      <c r="K14" s="23">
        <v>0</v>
      </c>
      <c r="L14" s="24">
        <v>26772</v>
      </c>
    </row>
    <row r="15" spans="1:15" x14ac:dyDescent="0.2">
      <c r="A15" s="184"/>
      <c r="B15" s="182"/>
      <c r="C15" s="22" t="s">
        <v>319</v>
      </c>
      <c r="D15" s="23">
        <v>148</v>
      </c>
      <c r="E15" s="23">
        <v>124</v>
      </c>
      <c r="F15" s="23">
        <v>100</v>
      </c>
      <c r="G15" s="23">
        <v>30145</v>
      </c>
      <c r="H15" s="23">
        <v>0</v>
      </c>
      <c r="I15" s="23">
        <v>0</v>
      </c>
      <c r="J15" s="23">
        <v>0</v>
      </c>
      <c r="K15" s="23">
        <v>0</v>
      </c>
      <c r="L15" s="24">
        <v>30145</v>
      </c>
    </row>
    <row r="16" spans="1:15" x14ac:dyDescent="0.2">
      <c r="A16" s="184"/>
      <c r="B16" s="182"/>
      <c r="C16" s="22" t="s">
        <v>316</v>
      </c>
      <c r="D16" s="23">
        <v>148</v>
      </c>
      <c r="E16" s="23">
        <v>131</v>
      </c>
      <c r="F16" s="23">
        <v>100</v>
      </c>
      <c r="G16" s="23">
        <v>31152</v>
      </c>
      <c r="H16" s="23">
        <v>0</v>
      </c>
      <c r="I16" s="23">
        <v>0</v>
      </c>
      <c r="J16" s="23">
        <v>0</v>
      </c>
      <c r="K16" s="23">
        <v>0</v>
      </c>
      <c r="L16" s="24">
        <v>31152</v>
      </c>
    </row>
    <row r="17" spans="1:13" ht="13.2" thickBot="1" x14ac:dyDescent="0.25">
      <c r="A17" s="184"/>
      <c r="B17" s="182"/>
      <c r="C17" s="22" t="s">
        <v>317</v>
      </c>
      <c r="D17" s="23">
        <v>148</v>
      </c>
      <c r="E17" s="23">
        <v>115</v>
      </c>
      <c r="F17" s="23">
        <v>100</v>
      </c>
      <c r="G17" s="23">
        <v>24523</v>
      </c>
      <c r="H17" s="23">
        <v>0</v>
      </c>
      <c r="I17" s="23">
        <v>0</v>
      </c>
      <c r="J17" s="23">
        <v>0</v>
      </c>
      <c r="K17" s="23">
        <v>0</v>
      </c>
      <c r="L17" s="24">
        <v>24523</v>
      </c>
    </row>
    <row r="18" spans="1:13" ht="12.6" customHeight="1" x14ac:dyDescent="0.2">
      <c r="A18" s="183">
        <v>2</v>
      </c>
      <c r="B18" s="181" t="s">
        <v>379</v>
      </c>
      <c r="C18" s="18" t="s">
        <v>318</v>
      </c>
      <c r="D18" s="19">
        <v>147</v>
      </c>
      <c r="E18" s="19">
        <v>114</v>
      </c>
      <c r="F18" s="19">
        <v>100</v>
      </c>
      <c r="G18" s="19">
        <v>43188</v>
      </c>
      <c r="H18" s="19">
        <v>0</v>
      </c>
      <c r="I18" s="19">
        <v>0</v>
      </c>
      <c r="J18" s="19">
        <v>0</v>
      </c>
      <c r="K18" s="19">
        <v>0</v>
      </c>
      <c r="L18" s="20">
        <v>43188</v>
      </c>
    </row>
    <row r="19" spans="1:13" x14ac:dyDescent="0.2">
      <c r="A19" s="184"/>
      <c r="B19" s="182"/>
      <c r="C19" s="22" t="s">
        <v>308</v>
      </c>
      <c r="D19" s="23">
        <v>147</v>
      </c>
      <c r="E19" s="23">
        <v>125</v>
      </c>
      <c r="F19" s="23">
        <v>100</v>
      </c>
      <c r="G19" s="23">
        <v>45419</v>
      </c>
      <c r="H19" s="23">
        <v>0</v>
      </c>
      <c r="I19" s="23">
        <v>0</v>
      </c>
      <c r="J19" s="23">
        <v>0</v>
      </c>
      <c r="K19" s="23">
        <v>0</v>
      </c>
      <c r="L19" s="24">
        <v>45419</v>
      </c>
    </row>
    <row r="20" spans="1:13" x14ac:dyDescent="0.2">
      <c r="A20" s="184"/>
      <c r="B20" s="182"/>
      <c r="C20" s="22" t="s">
        <v>309</v>
      </c>
      <c r="D20" s="23">
        <v>147</v>
      </c>
      <c r="E20" s="23">
        <v>133</v>
      </c>
      <c r="F20" s="23">
        <v>100</v>
      </c>
      <c r="G20" s="23">
        <v>48538</v>
      </c>
      <c r="H20" s="23">
        <v>0</v>
      </c>
      <c r="I20" s="23">
        <v>0</v>
      </c>
      <c r="J20" s="23">
        <v>0</v>
      </c>
      <c r="K20" s="23">
        <v>0</v>
      </c>
      <c r="L20" s="24">
        <v>48538</v>
      </c>
    </row>
    <row r="21" spans="1:13" x14ac:dyDescent="0.2">
      <c r="A21" s="184"/>
      <c r="B21" s="182"/>
      <c r="C21" s="22" t="s">
        <v>310</v>
      </c>
      <c r="D21" s="23">
        <v>148</v>
      </c>
      <c r="E21" s="23">
        <v>148</v>
      </c>
      <c r="F21" s="23">
        <v>100</v>
      </c>
      <c r="G21" s="23">
        <v>56089</v>
      </c>
      <c r="H21" s="23">
        <v>0</v>
      </c>
      <c r="I21" s="23">
        <v>0</v>
      </c>
      <c r="J21" s="23">
        <v>0</v>
      </c>
      <c r="K21" s="23">
        <v>0</v>
      </c>
      <c r="L21" s="24">
        <v>56089</v>
      </c>
      <c r="M21" s="1" t="s">
        <v>23</v>
      </c>
    </row>
    <row r="22" spans="1:13" x14ac:dyDescent="0.2">
      <c r="A22" s="184"/>
      <c r="B22" s="182"/>
      <c r="C22" s="22" t="s">
        <v>311</v>
      </c>
      <c r="D22" s="23">
        <v>158</v>
      </c>
      <c r="E22" s="23">
        <v>158</v>
      </c>
      <c r="F22" s="23">
        <v>100</v>
      </c>
      <c r="G22" s="23">
        <v>56985</v>
      </c>
      <c r="H22" s="23">
        <v>0</v>
      </c>
      <c r="I22" s="23">
        <v>0</v>
      </c>
      <c r="J22" s="23">
        <v>0</v>
      </c>
      <c r="K22" s="23">
        <v>0</v>
      </c>
      <c r="L22" s="24">
        <v>56985</v>
      </c>
      <c r="M22" s="1" t="s">
        <v>23</v>
      </c>
    </row>
    <row r="23" spans="1:13" x14ac:dyDescent="0.2">
      <c r="A23" s="184"/>
      <c r="B23" s="182"/>
      <c r="C23" s="22" t="s">
        <v>312</v>
      </c>
      <c r="D23" s="23">
        <v>158</v>
      </c>
      <c r="E23" s="23">
        <v>142</v>
      </c>
      <c r="F23" s="23">
        <v>100</v>
      </c>
      <c r="G23" s="23">
        <v>51695</v>
      </c>
      <c r="H23" s="23">
        <v>0</v>
      </c>
      <c r="I23" s="23">
        <v>0</v>
      </c>
      <c r="J23" s="23">
        <v>0</v>
      </c>
      <c r="K23" s="23">
        <v>0</v>
      </c>
      <c r="L23" s="24">
        <v>51695</v>
      </c>
      <c r="M23" s="1" t="s">
        <v>23</v>
      </c>
    </row>
    <row r="24" spans="1:13" x14ac:dyDescent="0.2">
      <c r="A24" s="184"/>
      <c r="B24" s="182"/>
      <c r="C24" s="22" t="s">
        <v>313</v>
      </c>
      <c r="D24" s="23">
        <v>158</v>
      </c>
      <c r="E24" s="23">
        <v>132</v>
      </c>
      <c r="F24" s="23">
        <v>100</v>
      </c>
      <c r="G24" s="23">
        <v>46956</v>
      </c>
      <c r="H24" s="23">
        <v>0</v>
      </c>
      <c r="I24" s="23">
        <v>0</v>
      </c>
      <c r="J24" s="23">
        <v>0</v>
      </c>
      <c r="K24" s="23">
        <v>0</v>
      </c>
      <c r="L24" s="24">
        <v>46956</v>
      </c>
    </row>
    <row r="25" spans="1:13" x14ac:dyDescent="0.2">
      <c r="A25" s="184"/>
      <c r="B25" s="182"/>
      <c r="C25" s="22" t="s">
        <v>314</v>
      </c>
      <c r="D25" s="23">
        <v>158</v>
      </c>
      <c r="E25" s="23">
        <v>119</v>
      </c>
      <c r="F25" s="23">
        <v>100</v>
      </c>
      <c r="G25" s="23">
        <v>42390</v>
      </c>
      <c r="H25" s="23">
        <v>0</v>
      </c>
      <c r="I25" s="23">
        <v>0</v>
      </c>
      <c r="J25" s="23">
        <v>0</v>
      </c>
      <c r="K25" s="23">
        <v>0</v>
      </c>
      <c r="L25" s="24">
        <v>42390</v>
      </c>
    </row>
    <row r="26" spans="1:13" x14ac:dyDescent="0.2">
      <c r="A26" s="184"/>
      <c r="B26" s="182"/>
      <c r="C26" s="22" t="s">
        <v>315</v>
      </c>
      <c r="D26" s="23">
        <v>158</v>
      </c>
      <c r="E26" s="23">
        <v>128</v>
      </c>
      <c r="F26" s="23">
        <v>100</v>
      </c>
      <c r="G26" s="23">
        <v>48480</v>
      </c>
      <c r="H26" s="23">
        <v>0</v>
      </c>
      <c r="I26" s="23">
        <v>0</v>
      </c>
      <c r="J26" s="23">
        <v>0</v>
      </c>
      <c r="K26" s="23">
        <v>0</v>
      </c>
      <c r="L26" s="24">
        <v>48480</v>
      </c>
    </row>
    <row r="27" spans="1:13" x14ac:dyDescent="0.2">
      <c r="A27" s="184"/>
      <c r="B27" s="182"/>
      <c r="C27" s="22" t="s">
        <v>319</v>
      </c>
      <c r="D27" s="23">
        <v>158</v>
      </c>
      <c r="E27" s="23">
        <v>129</v>
      </c>
      <c r="F27" s="23">
        <v>100</v>
      </c>
      <c r="G27" s="23">
        <v>49106</v>
      </c>
      <c r="H27" s="23">
        <v>0</v>
      </c>
      <c r="I27" s="23">
        <v>0</v>
      </c>
      <c r="J27" s="23">
        <v>0</v>
      </c>
      <c r="K27" s="23">
        <v>0</v>
      </c>
      <c r="L27" s="24">
        <v>49106</v>
      </c>
    </row>
    <row r="28" spans="1:13" x14ac:dyDescent="0.2">
      <c r="A28" s="184"/>
      <c r="B28" s="182"/>
      <c r="C28" s="22" t="s">
        <v>316</v>
      </c>
      <c r="D28" s="23">
        <v>158</v>
      </c>
      <c r="E28" s="23">
        <v>130</v>
      </c>
      <c r="F28" s="23">
        <v>100</v>
      </c>
      <c r="G28" s="23">
        <v>46084</v>
      </c>
      <c r="H28" s="23">
        <v>0</v>
      </c>
      <c r="I28" s="23">
        <v>0</v>
      </c>
      <c r="J28" s="23">
        <v>0</v>
      </c>
      <c r="K28" s="23">
        <v>0</v>
      </c>
      <c r="L28" s="24">
        <v>46084</v>
      </c>
    </row>
    <row r="29" spans="1:13" ht="13.2" thickBot="1" x14ac:dyDescent="0.25">
      <c r="A29" s="185"/>
      <c r="B29" s="186"/>
      <c r="C29" s="25" t="s">
        <v>317</v>
      </c>
      <c r="D29" s="26">
        <v>158</v>
      </c>
      <c r="E29" s="26">
        <v>128</v>
      </c>
      <c r="F29" s="26">
        <v>100</v>
      </c>
      <c r="G29" s="26">
        <v>45131</v>
      </c>
      <c r="H29" s="26">
        <v>0</v>
      </c>
      <c r="I29" s="26">
        <v>0</v>
      </c>
      <c r="J29" s="26">
        <v>0</v>
      </c>
      <c r="K29" s="26">
        <v>0</v>
      </c>
      <c r="L29" s="27">
        <v>45131</v>
      </c>
    </row>
  </sheetData>
  <mergeCells count="10">
    <mergeCell ref="C4:C5"/>
    <mergeCell ref="D4:D5"/>
    <mergeCell ref="E4:E5"/>
    <mergeCell ref="F4:F5"/>
    <mergeCell ref="G4:L4"/>
    <mergeCell ref="A6:A17"/>
    <mergeCell ref="B6:B17"/>
    <mergeCell ref="A18:A29"/>
    <mergeCell ref="B18:B29"/>
    <mergeCell ref="A4:B5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250A-2CE3-4F94-A23A-50223E3FBF21}">
  <sheetPr>
    <tabColor rgb="FFFFFF00"/>
  </sheetPr>
  <dimension ref="A1:O113"/>
  <sheetViews>
    <sheetView view="pageBreakPreview" zoomScale="85" zoomScaleNormal="100" zoomScaleSheetLayoutView="85" workbookViewId="0">
      <pane xSplit="2" ySplit="5" topLeftCell="C53" activePane="bottomRight" state="frozen"/>
      <selection activeCell="I13" sqref="I13"/>
      <selection pane="topRight" activeCell="I13" sqref="I13"/>
      <selection pane="bottomLeft" activeCell="I13" sqref="I13"/>
      <selection pane="bottomRight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6" width="9.33203125" style="1" bestFit="1" customWidth="1"/>
    <col min="7" max="11" width="8.6640625" style="1" customWidth="1"/>
    <col min="12" max="12" width="10.109375" style="1" bestFit="1" customWidth="1"/>
    <col min="13" max="13" width="5.6640625" style="1" bestFit="1" customWidth="1"/>
    <col min="14" max="14" width="9" style="1"/>
    <col min="15" max="15" width="11.6640625" style="1" bestFit="1" customWidth="1"/>
    <col min="16" max="16384" width="9" style="1"/>
  </cols>
  <sheetData>
    <row r="1" spans="1:15" ht="18" customHeight="1" x14ac:dyDescent="0.2">
      <c r="A1" s="13" t="s">
        <v>22</v>
      </c>
    </row>
    <row r="2" spans="1:15" x14ac:dyDescent="0.2">
      <c r="A2" s="1" t="s">
        <v>287</v>
      </c>
    </row>
    <row r="3" spans="1:15" ht="13.2" thickBot="1" x14ac:dyDescent="0.25">
      <c r="A3" s="1" t="s">
        <v>381</v>
      </c>
    </row>
    <row r="4" spans="1:15" ht="18" customHeight="1" x14ac:dyDescent="0.2">
      <c r="A4" s="202" t="s">
        <v>84</v>
      </c>
      <c r="B4" s="203"/>
      <c r="C4" s="206" t="s">
        <v>7</v>
      </c>
      <c r="D4" s="200" t="s">
        <v>173</v>
      </c>
      <c r="E4" s="200" t="s">
        <v>174</v>
      </c>
      <c r="F4" s="206" t="s">
        <v>320</v>
      </c>
      <c r="G4" s="187" t="s">
        <v>88</v>
      </c>
      <c r="H4" s="188"/>
      <c r="I4" s="188"/>
      <c r="J4" s="188"/>
      <c r="K4" s="188"/>
      <c r="L4" s="189"/>
    </row>
    <row r="5" spans="1:15" ht="38.4" thickBot="1" x14ac:dyDescent="0.25">
      <c r="A5" s="204"/>
      <c r="B5" s="205"/>
      <c r="C5" s="207"/>
      <c r="D5" s="201"/>
      <c r="E5" s="201"/>
      <c r="F5" s="207"/>
      <c r="G5" s="14" t="s">
        <v>219</v>
      </c>
      <c r="H5" s="15" t="s">
        <v>198</v>
      </c>
      <c r="I5" s="16" t="s">
        <v>199</v>
      </c>
      <c r="J5" s="16" t="s">
        <v>200</v>
      </c>
      <c r="K5" s="15" t="s">
        <v>201</v>
      </c>
      <c r="L5" s="17" t="s">
        <v>39</v>
      </c>
    </row>
    <row r="6" spans="1:15" ht="13.5" customHeight="1" x14ac:dyDescent="0.2">
      <c r="A6" s="183">
        <v>1</v>
      </c>
      <c r="B6" s="181" t="s">
        <v>149</v>
      </c>
      <c r="C6" s="18" t="s">
        <v>318</v>
      </c>
      <c r="D6" s="19">
        <v>92</v>
      </c>
      <c r="E6" s="19">
        <v>15</v>
      </c>
      <c r="F6" s="19">
        <v>100</v>
      </c>
      <c r="G6" s="19">
        <v>5307</v>
      </c>
      <c r="H6" s="19">
        <v>0</v>
      </c>
      <c r="I6" s="19">
        <v>0</v>
      </c>
      <c r="J6" s="19">
        <v>0</v>
      </c>
      <c r="K6" s="19">
        <v>0</v>
      </c>
      <c r="L6" s="20">
        <v>5307</v>
      </c>
      <c r="O6" s="21"/>
    </row>
    <row r="7" spans="1:15" x14ac:dyDescent="0.2">
      <c r="A7" s="184"/>
      <c r="B7" s="182"/>
      <c r="C7" s="22" t="s">
        <v>308</v>
      </c>
      <c r="D7" s="23">
        <v>92</v>
      </c>
      <c r="E7" s="23">
        <v>20</v>
      </c>
      <c r="F7" s="23">
        <v>100</v>
      </c>
      <c r="G7" s="23">
        <v>5594</v>
      </c>
      <c r="H7" s="23">
        <v>0</v>
      </c>
      <c r="I7" s="23">
        <v>0</v>
      </c>
      <c r="J7" s="23">
        <v>0</v>
      </c>
      <c r="K7" s="23">
        <v>0</v>
      </c>
      <c r="L7" s="24">
        <v>5594</v>
      </c>
    </row>
    <row r="8" spans="1:15" x14ac:dyDescent="0.2">
      <c r="A8" s="184"/>
      <c r="B8" s="182"/>
      <c r="C8" s="22" t="s">
        <v>309</v>
      </c>
      <c r="D8" s="23">
        <v>92</v>
      </c>
      <c r="E8" s="23">
        <v>79</v>
      </c>
      <c r="F8" s="23">
        <v>100</v>
      </c>
      <c r="G8" s="23">
        <v>8572</v>
      </c>
      <c r="H8" s="23">
        <v>0</v>
      </c>
      <c r="I8" s="23">
        <v>0</v>
      </c>
      <c r="J8" s="23">
        <v>0</v>
      </c>
      <c r="K8" s="23">
        <v>0</v>
      </c>
      <c r="L8" s="24">
        <v>8572</v>
      </c>
    </row>
    <row r="9" spans="1:15" x14ac:dyDescent="0.2">
      <c r="A9" s="184"/>
      <c r="B9" s="182"/>
      <c r="C9" s="22" t="s">
        <v>310</v>
      </c>
      <c r="D9" s="23">
        <v>105</v>
      </c>
      <c r="E9" s="23">
        <v>105</v>
      </c>
      <c r="F9" s="23">
        <v>100</v>
      </c>
      <c r="G9" s="23">
        <v>18453</v>
      </c>
      <c r="H9" s="23">
        <v>0</v>
      </c>
      <c r="I9" s="23">
        <v>0</v>
      </c>
      <c r="J9" s="23">
        <v>0</v>
      </c>
      <c r="K9" s="23">
        <v>0</v>
      </c>
      <c r="L9" s="24">
        <v>18453</v>
      </c>
      <c r="M9" s="1" t="s">
        <v>23</v>
      </c>
    </row>
    <row r="10" spans="1:15" x14ac:dyDescent="0.2">
      <c r="A10" s="184"/>
      <c r="B10" s="182"/>
      <c r="C10" s="22" t="s">
        <v>311</v>
      </c>
      <c r="D10" s="23">
        <v>107</v>
      </c>
      <c r="E10" s="23">
        <v>107</v>
      </c>
      <c r="F10" s="23">
        <v>100</v>
      </c>
      <c r="G10" s="23">
        <v>19766</v>
      </c>
      <c r="H10" s="23">
        <v>0</v>
      </c>
      <c r="I10" s="23">
        <v>0</v>
      </c>
      <c r="J10" s="23">
        <v>0</v>
      </c>
      <c r="K10" s="23">
        <v>0</v>
      </c>
      <c r="L10" s="24">
        <v>19766</v>
      </c>
      <c r="M10" s="1" t="s">
        <v>23</v>
      </c>
    </row>
    <row r="11" spans="1:15" x14ac:dyDescent="0.2">
      <c r="A11" s="184"/>
      <c r="B11" s="182"/>
      <c r="C11" s="22" t="s">
        <v>312</v>
      </c>
      <c r="D11" s="23">
        <v>107</v>
      </c>
      <c r="E11" s="23">
        <v>104</v>
      </c>
      <c r="F11" s="23">
        <v>100</v>
      </c>
      <c r="G11" s="23">
        <v>16123</v>
      </c>
      <c r="H11" s="23">
        <v>0</v>
      </c>
      <c r="I11" s="23">
        <v>0</v>
      </c>
      <c r="J11" s="23">
        <v>0</v>
      </c>
      <c r="K11" s="23">
        <v>0</v>
      </c>
      <c r="L11" s="24">
        <v>16123</v>
      </c>
      <c r="M11" s="1" t="s">
        <v>23</v>
      </c>
    </row>
    <row r="12" spans="1:15" x14ac:dyDescent="0.2">
      <c r="A12" s="184"/>
      <c r="B12" s="182"/>
      <c r="C12" s="22" t="s">
        <v>313</v>
      </c>
      <c r="D12" s="23">
        <v>107</v>
      </c>
      <c r="E12" s="23">
        <v>93</v>
      </c>
      <c r="F12" s="23">
        <v>100</v>
      </c>
      <c r="G12" s="23">
        <v>8575</v>
      </c>
      <c r="H12" s="23">
        <v>0</v>
      </c>
      <c r="I12" s="23">
        <v>0</v>
      </c>
      <c r="J12" s="23">
        <v>0</v>
      </c>
      <c r="K12" s="23">
        <v>0</v>
      </c>
      <c r="L12" s="24">
        <v>8575</v>
      </c>
    </row>
    <row r="13" spans="1:15" x14ac:dyDescent="0.2">
      <c r="A13" s="184"/>
      <c r="B13" s="182"/>
      <c r="C13" s="22" t="s">
        <v>314</v>
      </c>
      <c r="D13" s="23">
        <v>107</v>
      </c>
      <c r="E13" s="23">
        <v>23</v>
      </c>
      <c r="F13" s="23">
        <v>100</v>
      </c>
      <c r="G13" s="23">
        <v>5690</v>
      </c>
      <c r="H13" s="23">
        <v>0</v>
      </c>
      <c r="I13" s="23">
        <v>0</v>
      </c>
      <c r="J13" s="23">
        <v>0</v>
      </c>
      <c r="K13" s="23">
        <v>0</v>
      </c>
      <c r="L13" s="24">
        <v>5690</v>
      </c>
    </row>
    <row r="14" spans="1:15" x14ac:dyDescent="0.2">
      <c r="A14" s="184"/>
      <c r="B14" s="182"/>
      <c r="C14" s="22" t="s">
        <v>315</v>
      </c>
      <c r="D14" s="23">
        <v>107</v>
      </c>
      <c r="E14" s="23">
        <v>32</v>
      </c>
      <c r="F14" s="23">
        <v>100</v>
      </c>
      <c r="G14" s="23">
        <v>7604</v>
      </c>
      <c r="H14" s="23">
        <v>0</v>
      </c>
      <c r="I14" s="23">
        <v>0</v>
      </c>
      <c r="J14" s="23">
        <v>0</v>
      </c>
      <c r="K14" s="23">
        <v>0</v>
      </c>
      <c r="L14" s="24">
        <v>7604</v>
      </c>
    </row>
    <row r="15" spans="1:15" x14ac:dyDescent="0.2">
      <c r="A15" s="184"/>
      <c r="B15" s="182"/>
      <c r="C15" s="22" t="s">
        <v>319</v>
      </c>
      <c r="D15" s="23">
        <v>107</v>
      </c>
      <c r="E15" s="23">
        <v>38</v>
      </c>
      <c r="F15" s="23">
        <v>100</v>
      </c>
      <c r="G15" s="23">
        <v>7759</v>
      </c>
      <c r="H15" s="23">
        <v>0</v>
      </c>
      <c r="I15" s="23">
        <v>0</v>
      </c>
      <c r="J15" s="23">
        <v>0</v>
      </c>
      <c r="K15" s="23">
        <v>0</v>
      </c>
      <c r="L15" s="24">
        <v>7759</v>
      </c>
    </row>
    <row r="16" spans="1:15" x14ac:dyDescent="0.2">
      <c r="A16" s="184"/>
      <c r="B16" s="182"/>
      <c r="C16" s="22" t="s">
        <v>316</v>
      </c>
      <c r="D16" s="23">
        <v>107</v>
      </c>
      <c r="E16" s="23">
        <v>33</v>
      </c>
      <c r="F16" s="23">
        <v>100</v>
      </c>
      <c r="G16" s="23">
        <v>7233</v>
      </c>
      <c r="H16" s="23">
        <v>0</v>
      </c>
      <c r="I16" s="23">
        <v>0</v>
      </c>
      <c r="J16" s="23">
        <v>0</v>
      </c>
      <c r="K16" s="23">
        <v>0</v>
      </c>
      <c r="L16" s="24">
        <v>7233</v>
      </c>
    </row>
    <row r="17" spans="1:13" ht="13.2" thickBot="1" x14ac:dyDescent="0.25">
      <c r="A17" s="184"/>
      <c r="B17" s="182"/>
      <c r="C17" s="22" t="s">
        <v>317</v>
      </c>
      <c r="D17" s="23">
        <v>107</v>
      </c>
      <c r="E17" s="23">
        <v>29</v>
      </c>
      <c r="F17" s="23">
        <v>100</v>
      </c>
      <c r="G17" s="23">
        <v>7405</v>
      </c>
      <c r="H17" s="23">
        <v>0</v>
      </c>
      <c r="I17" s="23">
        <v>0</v>
      </c>
      <c r="J17" s="23">
        <v>0</v>
      </c>
      <c r="K17" s="23">
        <v>0</v>
      </c>
      <c r="L17" s="24">
        <v>7405</v>
      </c>
    </row>
    <row r="18" spans="1:13" ht="12.6" customHeight="1" x14ac:dyDescent="0.2">
      <c r="A18" s="183">
        <v>2</v>
      </c>
      <c r="B18" s="181" t="s">
        <v>298</v>
      </c>
      <c r="C18" s="18" t="s">
        <v>318</v>
      </c>
      <c r="D18" s="19">
        <v>149</v>
      </c>
      <c r="E18" s="19">
        <v>136</v>
      </c>
      <c r="F18" s="19">
        <v>100</v>
      </c>
      <c r="G18" s="19">
        <v>25889</v>
      </c>
      <c r="H18" s="19">
        <v>0</v>
      </c>
      <c r="I18" s="19">
        <v>0</v>
      </c>
      <c r="J18" s="19">
        <v>0</v>
      </c>
      <c r="K18" s="19">
        <v>0</v>
      </c>
      <c r="L18" s="20">
        <v>25889</v>
      </c>
    </row>
    <row r="19" spans="1:13" x14ac:dyDescent="0.2">
      <c r="A19" s="184"/>
      <c r="B19" s="182"/>
      <c r="C19" s="22" t="s">
        <v>308</v>
      </c>
      <c r="D19" s="23">
        <v>149</v>
      </c>
      <c r="E19" s="23">
        <v>65</v>
      </c>
      <c r="F19" s="23">
        <v>100</v>
      </c>
      <c r="G19" s="23">
        <v>28442</v>
      </c>
      <c r="H19" s="23">
        <v>0</v>
      </c>
      <c r="I19" s="23">
        <v>0</v>
      </c>
      <c r="J19" s="23">
        <v>0</v>
      </c>
      <c r="K19" s="23">
        <v>0</v>
      </c>
      <c r="L19" s="24">
        <v>28442</v>
      </c>
    </row>
    <row r="20" spans="1:13" x14ac:dyDescent="0.2">
      <c r="A20" s="184"/>
      <c r="B20" s="182"/>
      <c r="C20" s="22" t="s">
        <v>309</v>
      </c>
      <c r="D20" s="23">
        <v>149</v>
      </c>
      <c r="E20" s="23">
        <v>66</v>
      </c>
      <c r="F20" s="23">
        <v>100</v>
      </c>
      <c r="G20" s="23">
        <v>28087</v>
      </c>
      <c r="H20" s="23">
        <v>0</v>
      </c>
      <c r="I20" s="23">
        <v>0</v>
      </c>
      <c r="J20" s="23">
        <v>0</v>
      </c>
      <c r="K20" s="23">
        <v>0</v>
      </c>
      <c r="L20" s="24">
        <v>28087</v>
      </c>
    </row>
    <row r="21" spans="1:13" x14ac:dyDescent="0.2">
      <c r="A21" s="184"/>
      <c r="B21" s="182"/>
      <c r="C21" s="22" t="s">
        <v>310</v>
      </c>
      <c r="D21" s="23">
        <v>149</v>
      </c>
      <c r="E21" s="23">
        <v>148</v>
      </c>
      <c r="F21" s="23">
        <v>100</v>
      </c>
      <c r="G21" s="23">
        <v>31136</v>
      </c>
      <c r="H21" s="23">
        <v>0</v>
      </c>
      <c r="I21" s="23">
        <v>0</v>
      </c>
      <c r="J21" s="23">
        <v>0</v>
      </c>
      <c r="K21" s="23">
        <v>0</v>
      </c>
      <c r="L21" s="24">
        <v>31136</v>
      </c>
      <c r="M21" s="1" t="s">
        <v>23</v>
      </c>
    </row>
    <row r="22" spans="1:13" x14ac:dyDescent="0.2">
      <c r="A22" s="184"/>
      <c r="B22" s="182"/>
      <c r="C22" s="22" t="s">
        <v>311</v>
      </c>
      <c r="D22" s="23">
        <v>149</v>
      </c>
      <c r="E22" s="23">
        <v>100</v>
      </c>
      <c r="F22" s="23">
        <v>100</v>
      </c>
      <c r="G22" s="23">
        <v>32050</v>
      </c>
      <c r="H22" s="23">
        <v>0</v>
      </c>
      <c r="I22" s="23">
        <v>0</v>
      </c>
      <c r="J22" s="23">
        <v>0</v>
      </c>
      <c r="K22" s="23">
        <v>0</v>
      </c>
      <c r="L22" s="24">
        <v>32050</v>
      </c>
      <c r="M22" s="1" t="s">
        <v>23</v>
      </c>
    </row>
    <row r="23" spans="1:13" x14ac:dyDescent="0.2">
      <c r="A23" s="184"/>
      <c r="B23" s="182"/>
      <c r="C23" s="22" t="s">
        <v>312</v>
      </c>
      <c r="D23" s="23">
        <v>149</v>
      </c>
      <c r="E23" s="23">
        <v>91</v>
      </c>
      <c r="F23" s="23">
        <v>100</v>
      </c>
      <c r="G23" s="23">
        <v>30444</v>
      </c>
      <c r="H23" s="23">
        <v>0</v>
      </c>
      <c r="I23" s="23">
        <v>0</v>
      </c>
      <c r="J23" s="23">
        <v>0</v>
      </c>
      <c r="K23" s="23">
        <v>0</v>
      </c>
      <c r="L23" s="24">
        <v>30444</v>
      </c>
      <c r="M23" s="1" t="s">
        <v>23</v>
      </c>
    </row>
    <row r="24" spans="1:13" x14ac:dyDescent="0.2">
      <c r="A24" s="184"/>
      <c r="B24" s="182"/>
      <c r="C24" s="22" t="s">
        <v>313</v>
      </c>
      <c r="D24" s="23">
        <v>149</v>
      </c>
      <c r="E24" s="23">
        <v>83</v>
      </c>
      <c r="F24" s="23">
        <v>100</v>
      </c>
      <c r="G24" s="23">
        <v>28405</v>
      </c>
      <c r="H24" s="23">
        <v>0</v>
      </c>
      <c r="I24" s="23">
        <v>0</v>
      </c>
      <c r="J24" s="23">
        <v>0</v>
      </c>
      <c r="K24" s="23">
        <v>0</v>
      </c>
      <c r="L24" s="24">
        <v>28405</v>
      </c>
    </row>
    <row r="25" spans="1:13" x14ac:dyDescent="0.2">
      <c r="A25" s="184"/>
      <c r="B25" s="182"/>
      <c r="C25" s="22" t="s">
        <v>314</v>
      </c>
      <c r="D25" s="23">
        <v>149</v>
      </c>
      <c r="E25" s="23">
        <v>82</v>
      </c>
      <c r="F25" s="23">
        <v>100</v>
      </c>
      <c r="G25" s="23">
        <v>25775</v>
      </c>
      <c r="H25" s="23">
        <v>0</v>
      </c>
      <c r="I25" s="23">
        <v>0</v>
      </c>
      <c r="J25" s="23">
        <v>0</v>
      </c>
      <c r="K25" s="23">
        <v>0</v>
      </c>
      <c r="L25" s="24">
        <v>25775</v>
      </c>
    </row>
    <row r="26" spans="1:13" x14ac:dyDescent="0.2">
      <c r="A26" s="184"/>
      <c r="B26" s="182"/>
      <c r="C26" s="22" t="s">
        <v>315</v>
      </c>
      <c r="D26" s="23">
        <v>149</v>
      </c>
      <c r="E26" s="23">
        <v>47</v>
      </c>
      <c r="F26" s="23">
        <v>100</v>
      </c>
      <c r="G26" s="23">
        <v>24131</v>
      </c>
      <c r="H26" s="23">
        <v>0</v>
      </c>
      <c r="I26" s="23">
        <v>0</v>
      </c>
      <c r="J26" s="23">
        <v>0</v>
      </c>
      <c r="K26" s="23">
        <v>0</v>
      </c>
      <c r="L26" s="24">
        <v>24131</v>
      </c>
    </row>
    <row r="27" spans="1:13" x14ac:dyDescent="0.2">
      <c r="A27" s="184"/>
      <c r="B27" s="182"/>
      <c r="C27" s="22" t="s">
        <v>319</v>
      </c>
      <c r="D27" s="23">
        <v>149</v>
      </c>
      <c r="E27" s="23">
        <v>48</v>
      </c>
      <c r="F27" s="23">
        <v>100</v>
      </c>
      <c r="G27" s="23">
        <v>24403</v>
      </c>
      <c r="H27" s="23">
        <v>0</v>
      </c>
      <c r="I27" s="23">
        <v>0</v>
      </c>
      <c r="J27" s="23">
        <v>0</v>
      </c>
      <c r="K27" s="23">
        <v>0</v>
      </c>
      <c r="L27" s="24">
        <v>24403</v>
      </c>
    </row>
    <row r="28" spans="1:13" x14ac:dyDescent="0.2">
      <c r="A28" s="184"/>
      <c r="B28" s="182"/>
      <c r="C28" s="22" t="s">
        <v>316</v>
      </c>
      <c r="D28" s="23">
        <v>178</v>
      </c>
      <c r="E28" s="23">
        <v>178</v>
      </c>
      <c r="F28" s="23">
        <v>100</v>
      </c>
      <c r="G28" s="23">
        <v>22820</v>
      </c>
      <c r="H28" s="23">
        <v>0</v>
      </c>
      <c r="I28" s="23">
        <v>0</v>
      </c>
      <c r="J28" s="23">
        <v>0</v>
      </c>
      <c r="K28" s="23">
        <v>0</v>
      </c>
      <c r="L28" s="24">
        <v>22820</v>
      </c>
    </row>
    <row r="29" spans="1:13" ht="13.2" thickBot="1" x14ac:dyDescent="0.25">
      <c r="A29" s="184"/>
      <c r="B29" s="182"/>
      <c r="C29" s="22" t="s">
        <v>317</v>
      </c>
      <c r="D29" s="23">
        <v>178</v>
      </c>
      <c r="E29" s="23">
        <v>53</v>
      </c>
      <c r="F29" s="23">
        <v>100</v>
      </c>
      <c r="G29" s="23">
        <v>25640</v>
      </c>
      <c r="H29" s="23">
        <v>0</v>
      </c>
      <c r="I29" s="23">
        <v>0</v>
      </c>
      <c r="J29" s="23">
        <v>0</v>
      </c>
      <c r="K29" s="23">
        <v>0</v>
      </c>
      <c r="L29" s="24">
        <v>25640</v>
      </c>
    </row>
    <row r="30" spans="1:13" ht="12.6" customHeight="1" x14ac:dyDescent="0.2">
      <c r="A30" s="183">
        <v>3</v>
      </c>
      <c r="B30" s="181" t="s">
        <v>159</v>
      </c>
      <c r="C30" s="18" t="s">
        <v>318</v>
      </c>
      <c r="D30" s="19">
        <v>169</v>
      </c>
      <c r="E30" s="19">
        <v>44</v>
      </c>
      <c r="F30" s="19">
        <v>100</v>
      </c>
      <c r="G30" s="19">
        <v>15238</v>
      </c>
      <c r="H30" s="19">
        <v>0</v>
      </c>
      <c r="I30" s="19">
        <v>0</v>
      </c>
      <c r="J30" s="19">
        <v>0</v>
      </c>
      <c r="K30" s="19">
        <v>0</v>
      </c>
      <c r="L30" s="20">
        <v>15238</v>
      </c>
    </row>
    <row r="31" spans="1:13" x14ac:dyDescent="0.2">
      <c r="A31" s="184"/>
      <c r="B31" s="182"/>
      <c r="C31" s="22" t="s">
        <v>308</v>
      </c>
      <c r="D31" s="23">
        <v>169</v>
      </c>
      <c r="E31" s="23">
        <v>61</v>
      </c>
      <c r="F31" s="23">
        <v>100</v>
      </c>
      <c r="G31" s="23">
        <v>17906</v>
      </c>
      <c r="H31" s="23">
        <v>0</v>
      </c>
      <c r="I31" s="23">
        <v>0</v>
      </c>
      <c r="J31" s="23">
        <v>0</v>
      </c>
      <c r="K31" s="23">
        <v>0</v>
      </c>
      <c r="L31" s="24">
        <v>17906</v>
      </c>
    </row>
    <row r="32" spans="1:13" x14ac:dyDescent="0.2">
      <c r="A32" s="184"/>
      <c r="B32" s="182"/>
      <c r="C32" s="22" t="s">
        <v>309</v>
      </c>
      <c r="D32" s="23">
        <v>169</v>
      </c>
      <c r="E32" s="23">
        <v>83</v>
      </c>
      <c r="F32" s="23">
        <v>100</v>
      </c>
      <c r="G32" s="23">
        <v>21548</v>
      </c>
      <c r="H32" s="23">
        <v>0</v>
      </c>
      <c r="I32" s="23">
        <v>0</v>
      </c>
      <c r="J32" s="23">
        <v>0</v>
      </c>
      <c r="K32" s="23">
        <v>0</v>
      </c>
      <c r="L32" s="24">
        <v>21548</v>
      </c>
    </row>
    <row r="33" spans="1:13" x14ac:dyDescent="0.2">
      <c r="A33" s="184"/>
      <c r="B33" s="182"/>
      <c r="C33" s="22" t="s">
        <v>310</v>
      </c>
      <c r="D33" s="23">
        <v>169</v>
      </c>
      <c r="E33" s="23">
        <v>161</v>
      </c>
      <c r="F33" s="23">
        <v>100</v>
      </c>
      <c r="G33" s="23">
        <v>33636</v>
      </c>
      <c r="H33" s="23">
        <v>0</v>
      </c>
      <c r="I33" s="23">
        <v>0</v>
      </c>
      <c r="J33" s="23">
        <v>0</v>
      </c>
      <c r="K33" s="23">
        <v>0</v>
      </c>
      <c r="L33" s="24">
        <v>33636</v>
      </c>
      <c r="M33" s="1" t="s">
        <v>23</v>
      </c>
    </row>
    <row r="34" spans="1:13" x14ac:dyDescent="0.2">
      <c r="A34" s="184"/>
      <c r="B34" s="182"/>
      <c r="C34" s="22" t="s">
        <v>311</v>
      </c>
      <c r="D34" s="23">
        <v>174</v>
      </c>
      <c r="E34" s="23">
        <v>174</v>
      </c>
      <c r="F34" s="23">
        <v>100</v>
      </c>
      <c r="G34" s="23">
        <v>36277</v>
      </c>
      <c r="H34" s="23">
        <v>0</v>
      </c>
      <c r="I34" s="23">
        <v>0</v>
      </c>
      <c r="J34" s="23">
        <v>0</v>
      </c>
      <c r="K34" s="23">
        <v>0</v>
      </c>
      <c r="L34" s="24">
        <v>36277</v>
      </c>
      <c r="M34" s="1" t="s">
        <v>23</v>
      </c>
    </row>
    <row r="35" spans="1:13" x14ac:dyDescent="0.2">
      <c r="A35" s="184"/>
      <c r="B35" s="182"/>
      <c r="C35" s="22" t="s">
        <v>312</v>
      </c>
      <c r="D35" s="23">
        <v>174</v>
      </c>
      <c r="E35" s="23">
        <v>172</v>
      </c>
      <c r="F35" s="23">
        <v>100</v>
      </c>
      <c r="G35" s="23">
        <v>31951</v>
      </c>
      <c r="H35" s="23">
        <v>0</v>
      </c>
      <c r="I35" s="23">
        <v>0</v>
      </c>
      <c r="J35" s="23">
        <v>0</v>
      </c>
      <c r="K35" s="23">
        <v>0</v>
      </c>
      <c r="L35" s="24">
        <v>31951</v>
      </c>
      <c r="M35" s="1" t="s">
        <v>23</v>
      </c>
    </row>
    <row r="36" spans="1:13" x14ac:dyDescent="0.2">
      <c r="A36" s="184"/>
      <c r="B36" s="182"/>
      <c r="C36" s="22" t="s">
        <v>313</v>
      </c>
      <c r="D36" s="23">
        <v>174</v>
      </c>
      <c r="E36" s="23">
        <v>88</v>
      </c>
      <c r="F36" s="23">
        <v>100</v>
      </c>
      <c r="G36" s="23">
        <v>23769</v>
      </c>
      <c r="H36" s="23">
        <v>0</v>
      </c>
      <c r="I36" s="23">
        <v>0</v>
      </c>
      <c r="J36" s="23">
        <v>0</v>
      </c>
      <c r="K36" s="23">
        <v>0</v>
      </c>
      <c r="L36" s="24">
        <v>23769</v>
      </c>
    </row>
    <row r="37" spans="1:13" x14ac:dyDescent="0.2">
      <c r="A37" s="184"/>
      <c r="B37" s="182"/>
      <c r="C37" s="22" t="s">
        <v>314</v>
      </c>
      <c r="D37" s="23">
        <v>174</v>
      </c>
      <c r="E37" s="23">
        <v>79</v>
      </c>
      <c r="F37" s="23">
        <v>100</v>
      </c>
      <c r="G37" s="23">
        <v>21626</v>
      </c>
      <c r="H37" s="23">
        <v>0</v>
      </c>
      <c r="I37" s="23">
        <v>0</v>
      </c>
      <c r="J37" s="23">
        <v>0</v>
      </c>
      <c r="K37" s="23">
        <v>0</v>
      </c>
      <c r="L37" s="24">
        <v>21626</v>
      </c>
    </row>
    <row r="38" spans="1:13" x14ac:dyDescent="0.2">
      <c r="A38" s="184"/>
      <c r="B38" s="182"/>
      <c r="C38" s="22" t="s">
        <v>315</v>
      </c>
      <c r="D38" s="23">
        <v>174</v>
      </c>
      <c r="E38" s="23">
        <v>136</v>
      </c>
      <c r="F38" s="23">
        <v>100</v>
      </c>
      <c r="G38" s="23">
        <v>30122</v>
      </c>
      <c r="H38" s="23">
        <v>0</v>
      </c>
      <c r="I38" s="23">
        <v>0</v>
      </c>
      <c r="J38" s="23">
        <v>0</v>
      </c>
      <c r="K38" s="23">
        <v>0</v>
      </c>
      <c r="L38" s="24">
        <v>30122</v>
      </c>
    </row>
    <row r="39" spans="1:13" x14ac:dyDescent="0.2">
      <c r="A39" s="184"/>
      <c r="B39" s="182"/>
      <c r="C39" s="22" t="s">
        <v>319</v>
      </c>
      <c r="D39" s="23">
        <v>174</v>
      </c>
      <c r="E39" s="23">
        <v>167</v>
      </c>
      <c r="F39" s="23">
        <v>100</v>
      </c>
      <c r="G39" s="23">
        <v>35249</v>
      </c>
      <c r="H39" s="23">
        <v>0</v>
      </c>
      <c r="I39" s="23">
        <v>0</v>
      </c>
      <c r="J39" s="23">
        <v>0</v>
      </c>
      <c r="K39" s="23">
        <v>0</v>
      </c>
      <c r="L39" s="24">
        <v>35249</v>
      </c>
    </row>
    <row r="40" spans="1:13" x14ac:dyDescent="0.2">
      <c r="A40" s="184"/>
      <c r="B40" s="182"/>
      <c r="C40" s="22" t="s">
        <v>316</v>
      </c>
      <c r="D40" s="23">
        <v>174</v>
      </c>
      <c r="E40" s="23">
        <v>161</v>
      </c>
      <c r="F40" s="23">
        <v>100</v>
      </c>
      <c r="G40" s="23">
        <v>31652</v>
      </c>
      <c r="H40" s="23">
        <v>0</v>
      </c>
      <c r="I40" s="23">
        <v>0</v>
      </c>
      <c r="J40" s="23">
        <v>0</v>
      </c>
      <c r="K40" s="23">
        <v>0</v>
      </c>
      <c r="L40" s="24">
        <v>31652</v>
      </c>
    </row>
    <row r="41" spans="1:13" ht="13.2" thickBot="1" x14ac:dyDescent="0.25">
      <c r="A41" s="184"/>
      <c r="B41" s="182"/>
      <c r="C41" s="22" t="s">
        <v>317</v>
      </c>
      <c r="D41" s="23">
        <v>174</v>
      </c>
      <c r="E41" s="23">
        <v>127</v>
      </c>
      <c r="F41" s="23">
        <v>100</v>
      </c>
      <c r="G41" s="23">
        <v>22945</v>
      </c>
      <c r="H41" s="23">
        <v>0</v>
      </c>
      <c r="I41" s="23">
        <v>0</v>
      </c>
      <c r="J41" s="23">
        <v>0</v>
      </c>
      <c r="K41" s="23">
        <v>0</v>
      </c>
      <c r="L41" s="24">
        <v>22945</v>
      </c>
    </row>
    <row r="42" spans="1:13" ht="12.6" customHeight="1" x14ac:dyDescent="0.2">
      <c r="A42" s="183">
        <v>4</v>
      </c>
      <c r="B42" s="181" t="s">
        <v>257</v>
      </c>
      <c r="C42" s="18" t="s">
        <v>318</v>
      </c>
      <c r="D42" s="19">
        <v>10</v>
      </c>
      <c r="E42" s="19">
        <v>7</v>
      </c>
      <c r="F42" s="19">
        <v>100</v>
      </c>
      <c r="G42" s="19">
        <v>1367</v>
      </c>
      <c r="H42" s="19">
        <v>0</v>
      </c>
      <c r="I42" s="19">
        <v>0</v>
      </c>
      <c r="J42" s="19">
        <v>0</v>
      </c>
      <c r="K42" s="19">
        <v>0</v>
      </c>
      <c r="L42" s="20">
        <v>1367</v>
      </c>
    </row>
    <row r="43" spans="1:13" x14ac:dyDescent="0.2">
      <c r="A43" s="184"/>
      <c r="B43" s="182"/>
      <c r="C43" s="22" t="s">
        <v>308</v>
      </c>
      <c r="D43" s="23">
        <v>10</v>
      </c>
      <c r="E43" s="23">
        <v>3</v>
      </c>
      <c r="F43" s="23">
        <v>100</v>
      </c>
      <c r="G43" s="23">
        <v>1360</v>
      </c>
      <c r="H43" s="23">
        <v>0</v>
      </c>
      <c r="I43" s="23">
        <v>0</v>
      </c>
      <c r="J43" s="23">
        <v>0</v>
      </c>
      <c r="K43" s="23">
        <v>0</v>
      </c>
      <c r="L43" s="24">
        <v>1360</v>
      </c>
    </row>
    <row r="44" spans="1:13" x14ac:dyDescent="0.2">
      <c r="A44" s="184"/>
      <c r="B44" s="182"/>
      <c r="C44" s="22" t="s">
        <v>309</v>
      </c>
      <c r="D44" s="23">
        <v>10</v>
      </c>
      <c r="E44" s="23">
        <v>4</v>
      </c>
      <c r="F44" s="23">
        <v>100</v>
      </c>
      <c r="G44" s="23">
        <v>1316</v>
      </c>
      <c r="H44" s="23">
        <v>0</v>
      </c>
      <c r="I44" s="23">
        <v>0</v>
      </c>
      <c r="J44" s="23">
        <v>0</v>
      </c>
      <c r="K44" s="23">
        <v>0</v>
      </c>
      <c r="L44" s="24">
        <v>1316</v>
      </c>
    </row>
    <row r="45" spans="1:13" x14ac:dyDescent="0.2">
      <c r="A45" s="184"/>
      <c r="B45" s="182"/>
      <c r="C45" s="22" t="s">
        <v>310</v>
      </c>
      <c r="D45" s="23">
        <v>13</v>
      </c>
      <c r="E45" s="23">
        <v>13</v>
      </c>
      <c r="F45" s="23">
        <v>100</v>
      </c>
      <c r="G45" s="23">
        <v>1444</v>
      </c>
      <c r="H45" s="23">
        <v>0</v>
      </c>
      <c r="I45" s="23">
        <v>0</v>
      </c>
      <c r="J45" s="23">
        <v>0</v>
      </c>
      <c r="K45" s="23">
        <v>0</v>
      </c>
      <c r="L45" s="24">
        <v>1444</v>
      </c>
      <c r="M45" s="1" t="s">
        <v>23</v>
      </c>
    </row>
    <row r="46" spans="1:13" x14ac:dyDescent="0.2">
      <c r="A46" s="184"/>
      <c r="B46" s="182"/>
      <c r="C46" s="22" t="s">
        <v>311</v>
      </c>
      <c r="D46" s="23">
        <v>13</v>
      </c>
      <c r="E46" s="23">
        <v>10</v>
      </c>
      <c r="F46" s="23">
        <v>100</v>
      </c>
      <c r="G46" s="23">
        <v>1509</v>
      </c>
      <c r="H46" s="23">
        <v>0</v>
      </c>
      <c r="I46" s="23">
        <v>0</v>
      </c>
      <c r="J46" s="23">
        <v>0</v>
      </c>
      <c r="K46" s="23">
        <v>0</v>
      </c>
      <c r="L46" s="24">
        <v>1509</v>
      </c>
      <c r="M46" s="1" t="s">
        <v>23</v>
      </c>
    </row>
    <row r="47" spans="1:13" x14ac:dyDescent="0.2">
      <c r="A47" s="184"/>
      <c r="B47" s="182"/>
      <c r="C47" s="22" t="s">
        <v>312</v>
      </c>
      <c r="D47" s="23">
        <v>13</v>
      </c>
      <c r="E47" s="23">
        <v>5</v>
      </c>
      <c r="F47" s="23">
        <v>100</v>
      </c>
      <c r="G47" s="23">
        <v>1396</v>
      </c>
      <c r="H47" s="23">
        <v>0</v>
      </c>
      <c r="I47" s="23">
        <v>0</v>
      </c>
      <c r="J47" s="23">
        <v>0</v>
      </c>
      <c r="K47" s="23">
        <v>0</v>
      </c>
      <c r="L47" s="24">
        <v>1396</v>
      </c>
      <c r="M47" s="1" t="s">
        <v>23</v>
      </c>
    </row>
    <row r="48" spans="1:13" x14ac:dyDescent="0.2">
      <c r="A48" s="184"/>
      <c r="B48" s="182"/>
      <c r="C48" s="22" t="s">
        <v>313</v>
      </c>
      <c r="D48" s="23">
        <v>13</v>
      </c>
      <c r="E48" s="23">
        <v>4</v>
      </c>
      <c r="F48" s="23">
        <v>100</v>
      </c>
      <c r="G48" s="23">
        <v>1367</v>
      </c>
      <c r="H48" s="23">
        <v>0</v>
      </c>
      <c r="I48" s="23">
        <v>0</v>
      </c>
      <c r="J48" s="23">
        <v>0</v>
      </c>
      <c r="K48" s="23">
        <v>0</v>
      </c>
      <c r="L48" s="24">
        <v>1367</v>
      </c>
    </row>
    <row r="49" spans="1:13" x14ac:dyDescent="0.2">
      <c r="A49" s="184"/>
      <c r="B49" s="182"/>
      <c r="C49" s="22" t="s">
        <v>314</v>
      </c>
      <c r="D49" s="23">
        <v>13</v>
      </c>
      <c r="E49" s="23">
        <v>6</v>
      </c>
      <c r="F49" s="23">
        <v>100</v>
      </c>
      <c r="G49" s="23">
        <v>1364</v>
      </c>
      <c r="H49" s="23">
        <v>0</v>
      </c>
      <c r="I49" s="23">
        <v>0</v>
      </c>
      <c r="J49" s="23">
        <v>0</v>
      </c>
      <c r="K49" s="23">
        <v>0</v>
      </c>
      <c r="L49" s="24">
        <v>1364</v>
      </c>
    </row>
    <row r="50" spans="1:13" x14ac:dyDescent="0.2">
      <c r="A50" s="184"/>
      <c r="B50" s="182"/>
      <c r="C50" s="22" t="s">
        <v>315</v>
      </c>
      <c r="D50" s="23">
        <v>13</v>
      </c>
      <c r="E50" s="23">
        <v>5</v>
      </c>
      <c r="F50" s="23">
        <v>100</v>
      </c>
      <c r="G50" s="23">
        <v>1415</v>
      </c>
      <c r="H50" s="23">
        <v>0</v>
      </c>
      <c r="I50" s="23">
        <v>0</v>
      </c>
      <c r="J50" s="23">
        <v>0</v>
      </c>
      <c r="K50" s="23">
        <v>0</v>
      </c>
      <c r="L50" s="24">
        <v>1415</v>
      </c>
    </row>
    <row r="51" spans="1:13" x14ac:dyDescent="0.2">
      <c r="A51" s="184"/>
      <c r="B51" s="182"/>
      <c r="C51" s="22" t="s">
        <v>319</v>
      </c>
      <c r="D51" s="23">
        <v>13</v>
      </c>
      <c r="E51" s="23">
        <v>6</v>
      </c>
      <c r="F51" s="23">
        <v>100</v>
      </c>
      <c r="G51" s="23">
        <v>1454</v>
      </c>
      <c r="H51" s="23">
        <v>0</v>
      </c>
      <c r="I51" s="23">
        <v>0</v>
      </c>
      <c r="J51" s="23">
        <v>0</v>
      </c>
      <c r="K51" s="23">
        <v>0</v>
      </c>
      <c r="L51" s="24">
        <v>1454</v>
      </c>
    </row>
    <row r="52" spans="1:13" x14ac:dyDescent="0.2">
      <c r="A52" s="184"/>
      <c r="B52" s="182"/>
      <c r="C52" s="22" t="s">
        <v>316</v>
      </c>
      <c r="D52" s="23">
        <v>13</v>
      </c>
      <c r="E52" s="23">
        <v>6</v>
      </c>
      <c r="F52" s="23">
        <v>100</v>
      </c>
      <c r="G52" s="23">
        <v>1312</v>
      </c>
      <c r="H52" s="23">
        <v>0</v>
      </c>
      <c r="I52" s="23">
        <v>0</v>
      </c>
      <c r="J52" s="23">
        <v>0</v>
      </c>
      <c r="K52" s="23">
        <v>0</v>
      </c>
      <c r="L52" s="24">
        <v>1312</v>
      </c>
    </row>
    <row r="53" spans="1:13" ht="13.2" thickBot="1" x14ac:dyDescent="0.25">
      <c r="A53" s="184"/>
      <c r="B53" s="182"/>
      <c r="C53" s="22" t="s">
        <v>317</v>
      </c>
      <c r="D53" s="23">
        <v>13</v>
      </c>
      <c r="E53" s="23">
        <v>6</v>
      </c>
      <c r="F53" s="23">
        <v>100</v>
      </c>
      <c r="G53" s="23">
        <v>1409</v>
      </c>
      <c r="H53" s="23">
        <v>0</v>
      </c>
      <c r="I53" s="23">
        <v>0</v>
      </c>
      <c r="J53" s="23">
        <v>0</v>
      </c>
      <c r="K53" s="23">
        <v>0</v>
      </c>
      <c r="L53" s="24">
        <v>1409</v>
      </c>
    </row>
    <row r="54" spans="1:13" ht="12.6" customHeight="1" x14ac:dyDescent="0.2">
      <c r="A54" s="183">
        <v>5</v>
      </c>
      <c r="B54" s="181" t="s">
        <v>302</v>
      </c>
      <c r="C54" s="18" t="s">
        <v>318</v>
      </c>
      <c r="D54" s="19">
        <v>50</v>
      </c>
      <c r="E54" s="19">
        <v>34</v>
      </c>
      <c r="F54" s="19">
        <v>100</v>
      </c>
      <c r="G54" s="19">
        <v>3521</v>
      </c>
      <c r="H54" s="19">
        <v>0</v>
      </c>
      <c r="I54" s="19">
        <v>0</v>
      </c>
      <c r="J54" s="19">
        <v>0</v>
      </c>
      <c r="K54" s="19">
        <v>0</v>
      </c>
      <c r="L54" s="20">
        <v>3521</v>
      </c>
    </row>
    <row r="55" spans="1:13" x14ac:dyDescent="0.2">
      <c r="A55" s="184"/>
      <c r="B55" s="182"/>
      <c r="C55" s="22" t="s">
        <v>308</v>
      </c>
      <c r="D55" s="23">
        <v>50</v>
      </c>
      <c r="E55" s="23">
        <v>35</v>
      </c>
      <c r="F55" s="23">
        <v>100</v>
      </c>
      <c r="G55" s="23">
        <v>6418</v>
      </c>
      <c r="H55" s="23">
        <v>0</v>
      </c>
      <c r="I55" s="23">
        <v>0</v>
      </c>
      <c r="J55" s="23">
        <v>0</v>
      </c>
      <c r="K55" s="23">
        <v>0</v>
      </c>
      <c r="L55" s="24">
        <v>6418</v>
      </c>
    </row>
    <row r="56" spans="1:13" x14ac:dyDescent="0.2">
      <c r="A56" s="184"/>
      <c r="B56" s="182"/>
      <c r="C56" s="22" t="s">
        <v>309</v>
      </c>
      <c r="D56" s="23">
        <v>50</v>
      </c>
      <c r="E56" s="23">
        <v>32</v>
      </c>
      <c r="F56" s="23">
        <v>100</v>
      </c>
      <c r="G56" s="23">
        <v>6210</v>
      </c>
      <c r="H56" s="23">
        <v>0</v>
      </c>
      <c r="I56" s="23">
        <v>0</v>
      </c>
      <c r="J56" s="23">
        <v>0</v>
      </c>
      <c r="K56" s="23">
        <v>0</v>
      </c>
      <c r="L56" s="24">
        <v>6210</v>
      </c>
    </row>
    <row r="57" spans="1:13" x14ac:dyDescent="0.2">
      <c r="A57" s="184"/>
      <c r="B57" s="182"/>
      <c r="C57" s="22" t="s">
        <v>310</v>
      </c>
      <c r="D57" s="23">
        <v>50</v>
      </c>
      <c r="E57" s="23">
        <v>38</v>
      </c>
      <c r="F57" s="23">
        <v>100</v>
      </c>
      <c r="G57" s="23">
        <v>7266</v>
      </c>
      <c r="H57" s="23">
        <v>0</v>
      </c>
      <c r="I57" s="23">
        <v>0</v>
      </c>
      <c r="J57" s="23">
        <v>0</v>
      </c>
      <c r="K57" s="23">
        <v>0</v>
      </c>
      <c r="L57" s="24">
        <v>7266</v>
      </c>
      <c r="M57" s="1" t="s">
        <v>23</v>
      </c>
    </row>
    <row r="58" spans="1:13" x14ac:dyDescent="0.2">
      <c r="A58" s="184"/>
      <c r="B58" s="182"/>
      <c r="C58" s="22" t="s">
        <v>311</v>
      </c>
      <c r="D58" s="23">
        <v>50</v>
      </c>
      <c r="E58" s="23">
        <v>44</v>
      </c>
      <c r="F58" s="23">
        <v>100</v>
      </c>
      <c r="G58" s="23">
        <v>6832</v>
      </c>
      <c r="H58" s="23">
        <v>0</v>
      </c>
      <c r="I58" s="23">
        <v>0</v>
      </c>
      <c r="J58" s="23">
        <v>0</v>
      </c>
      <c r="K58" s="23">
        <v>0</v>
      </c>
      <c r="L58" s="24">
        <v>6832</v>
      </c>
      <c r="M58" s="1" t="s">
        <v>23</v>
      </c>
    </row>
    <row r="59" spans="1:13" x14ac:dyDescent="0.2">
      <c r="A59" s="184"/>
      <c r="B59" s="182"/>
      <c r="C59" s="22" t="s">
        <v>312</v>
      </c>
      <c r="D59" s="23">
        <v>50</v>
      </c>
      <c r="E59" s="23">
        <v>38</v>
      </c>
      <c r="F59" s="23">
        <v>100</v>
      </c>
      <c r="G59" s="23">
        <v>6937</v>
      </c>
      <c r="H59" s="23">
        <v>0</v>
      </c>
      <c r="I59" s="23">
        <v>0</v>
      </c>
      <c r="J59" s="23">
        <v>0</v>
      </c>
      <c r="K59" s="23">
        <v>0</v>
      </c>
      <c r="L59" s="24">
        <v>6937</v>
      </c>
      <c r="M59" s="1" t="s">
        <v>23</v>
      </c>
    </row>
    <row r="60" spans="1:13" x14ac:dyDescent="0.2">
      <c r="A60" s="184"/>
      <c r="B60" s="182"/>
      <c r="C60" s="22" t="s">
        <v>313</v>
      </c>
      <c r="D60" s="23">
        <v>44</v>
      </c>
      <c r="E60" s="23">
        <v>35</v>
      </c>
      <c r="F60" s="23">
        <v>100</v>
      </c>
      <c r="G60" s="23">
        <v>3803</v>
      </c>
      <c r="H60" s="23">
        <v>0</v>
      </c>
      <c r="I60" s="23">
        <v>0</v>
      </c>
      <c r="J60" s="23">
        <v>0</v>
      </c>
      <c r="K60" s="23">
        <v>0</v>
      </c>
      <c r="L60" s="24">
        <v>3803</v>
      </c>
    </row>
    <row r="61" spans="1:13" x14ac:dyDescent="0.2">
      <c r="A61" s="184"/>
      <c r="B61" s="182"/>
      <c r="C61" s="22" t="s">
        <v>314</v>
      </c>
      <c r="D61" s="23">
        <v>44</v>
      </c>
      <c r="E61" s="23">
        <v>38</v>
      </c>
      <c r="F61" s="23">
        <v>100</v>
      </c>
      <c r="G61" s="23">
        <v>6799</v>
      </c>
      <c r="H61" s="23">
        <v>0</v>
      </c>
      <c r="I61" s="23">
        <v>0</v>
      </c>
      <c r="J61" s="23">
        <v>0</v>
      </c>
      <c r="K61" s="23">
        <v>0</v>
      </c>
      <c r="L61" s="24">
        <v>6799</v>
      </c>
    </row>
    <row r="62" spans="1:13" x14ac:dyDescent="0.2">
      <c r="A62" s="184"/>
      <c r="B62" s="182"/>
      <c r="C62" s="22" t="s">
        <v>315</v>
      </c>
      <c r="D62" s="23">
        <v>44</v>
      </c>
      <c r="E62" s="23">
        <v>40</v>
      </c>
      <c r="F62" s="23">
        <v>100</v>
      </c>
      <c r="G62" s="23">
        <v>6953</v>
      </c>
      <c r="H62" s="23">
        <v>0</v>
      </c>
      <c r="I62" s="23">
        <v>0</v>
      </c>
      <c r="J62" s="23">
        <v>0</v>
      </c>
      <c r="K62" s="23">
        <v>0</v>
      </c>
      <c r="L62" s="24">
        <v>6953</v>
      </c>
    </row>
    <row r="63" spans="1:13" x14ac:dyDescent="0.2">
      <c r="A63" s="184"/>
      <c r="B63" s="182"/>
      <c r="C63" s="22" t="s">
        <v>319</v>
      </c>
      <c r="D63" s="23">
        <v>44</v>
      </c>
      <c r="E63" s="23">
        <v>43</v>
      </c>
      <c r="F63" s="23">
        <v>100</v>
      </c>
      <c r="G63" s="23">
        <v>7115</v>
      </c>
      <c r="H63" s="23">
        <v>0</v>
      </c>
      <c r="I63" s="23">
        <v>0</v>
      </c>
      <c r="J63" s="23">
        <v>0</v>
      </c>
      <c r="K63" s="23">
        <v>0</v>
      </c>
      <c r="L63" s="24">
        <v>7115</v>
      </c>
    </row>
    <row r="64" spans="1:13" x14ac:dyDescent="0.2">
      <c r="A64" s="184"/>
      <c r="B64" s="182"/>
      <c r="C64" s="22" t="s">
        <v>316</v>
      </c>
      <c r="D64" s="23">
        <v>45</v>
      </c>
      <c r="E64" s="23">
        <v>45</v>
      </c>
      <c r="F64" s="23">
        <v>100</v>
      </c>
      <c r="G64" s="23">
        <v>6818</v>
      </c>
      <c r="H64" s="23">
        <v>0</v>
      </c>
      <c r="I64" s="23">
        <v>0</v>
      </c>
      <c r="J64" s="23">
        <v>0</v>
      </c>
      <c r="K64" s="23">
        <v>0</v>
      </c>
      <c r="L64" s="24">
        <v>6818</v>
      </c>
    </row>
    <row r="65" spans="1:13" ht="13.2" thickBot="1" x14ac:dyDescent="0.25">
      <c r="A65" s="185"/>
      <c r="B65" s="186"/>
      <c r="C65" s="25" t="s">
        <v>317</v>
      </c>
      <c r="D65" s="26">
        <v>45</v>
      </c>
      <c r="E65" s="26">
        <v>40</v>
      </c>
      <c r="F65" s="26">
        <v>100</v>
      </c>
      <c r="G65" s="26">
        <v>7170</v>
      </c>
      <c r="H65" s="26">
        <v>0</v>
      </c>
      <c r="I65" s="26">
        <v>0</v>
      </c>
      <c r="J65" s="26">
        <v>0</v>
      </c>
      <c r="K65" s="26">
        <v>0</v>
      </c>
      <c r="L65" s="27">
        <v>7170</v>
      </c>
    </row>
    <row r="66" spans="1:13" x14ac:dyDescent="0.2">
      <c r="A66" s="183">
        <v>6</v>
      </c>
      <c r="B66" s="181" t="s">
        <v>304</v>
      </c>
      <c r="C66" s="18" t="s">
        <v>318</v>
      </c>
      <c r="D66" s="19">
        <v>115</v>
      </c>
      <c r="E66" s="19">
        <v>110</v>
      </c>
      <c r="F66" s="19">
        <v>92</v>
      </c>
      <c r="G66" s="19">
        <v>10258</v>
      </c>
      <c r="H66" s="19">
        <v>0</v>
      </c>
      <c r="I66" s="19">
        <v>0</v>
      </c>
      <c r="J66" s="19">
        <v>0</v>
      </c>
      <c r="K66" s="19">
        <v>0</v>
      </c>
      <c r="L66" s="20">
        <v>10258</v>
      </c>
    </row>
    <row r="67" spans="1:13" x14ac:dyDescent="0.2">
      <c r="A67" s="184"/>
      <c r="B67" s="182"/>
      <c r="C67" s="22" t="s">
        <v>308</v>
      </c>
      <c r="D67" s="23">
        <v>115</v>
      </c>
      <c r="E67" s="23">
        <v>110</v>
      </c>
      <c r="F67" s="23">
        <v>86</v>
      </c>
      <c r="G67" s="23">
        <v>13915</v>
      </c>
      <c r="H67" s="23">
        <v>0</v>
      </c>
      <c r="I67" s="23">
        <v>0</v>
      </c>
      <c r="J67" s="23">
        <v>0</v>
      </c>
      <c r="K67" s="23">
        <v>0</v>
      </c>
      <c r="L67" s="24">
        <v>13915</v>
      </c>
    </row>
    <row r="68" spans="1:13" x14ac:dyDescent="0.2">
      <c r="A68" s="184"/>
      <c r="B68" s="182"/>
      <c r="C68" s="22" t="s">
        <v>309</v>
      </c>
      <c r="D68" s="23">
        <v>122</v>
      </c>
      <c r="E68" s="23">
        <v>122</v>
      </c>
      <c r="F68" s="23">
        <v>89</v>
      </c>
      <c r="G68" s="23">
        <v>13548</v>
      </c>
      <c r="H68" s="23">
        <v>0</v>
      </c>
      <c r="I68" s="23">
        <v>0</v>
      </c>
      <c r="J68" s="23">
        <v>0</v>
      </c>
      <c r="K68" s="23">
        <v>0</v>
      </c>
      <c r="L68" s="24">
        <v>13548</v>
      </c>
    </row>
    <row r="69" spans="1:13" x14ac:dyDescent="0.2">
      <c r="A69" s="184"/>
      <c r="B69" s="182"/>
      <c r="C69" s="22" t="s">
        <v>310</v>
      </c>
      <c r="D69" s="23">
        <v>122</v>
      </c>
      <c r="E69" s="23">
        <v>108</v>
      </c>
      <c r="F69" s="23">
        <v>97</v>
      </c>
      <c r="G69" s="23">
        <v>8354</v>
      </c>
      <c r="H69" s="23">
        <v>0</v>
      </c>
      <c r="I69" s="23">
        <v>0</v>
      </c>
      <c r="J69" s="23">
        <v>0</v>
      </c>
      <c r="K69" s="23">
        <v>0</v>
      </c>
      <c r="L69" s="24">
        <v>8354</v>
      </c>
      <c r="M69" s="1" t="s">
        <v>23</v>
      </c>
    </row>
    <row r="70" spans="1:13" x14ac:dyDescent="0.2">
      <c r="A70" s="184"/>
      <c r="B70" s="182"/>
      <c r="C70" s="22" t="s">
        <v>311</v>
      </c>
      <c r="D70" s="23">
        <v>122</v>
      </c>
      <c r="E70" s="23">
        <v>110</v>
      </c>
      <c r="F70" s="23">
        <v>87</v>
      </c>
      <c r="G70" s="23">
        <v>15840</v>
      </c>
      <c r="H70" s="23">
        <v>0</v>
      </c>
      <c r="I70" s="23">
        <v>0</v>
      </c>
      <c r="J70" s="23">
        <v>0</v>
      </c>
      <c r="K70" s="23">
        <v>0</v>
      </c>
      <c r="L70" s="24">
        <v>15840</v>
      </c>
      <c r="M70" s="1" t="s">
        <v>23</v>
      </c>
    </row>
    <row r="71" spans="1:13" x14ac:dyDescent="0.2">
      <c r="A71" s="184"/>
      <c r="B71" s="182"/>
      <c r="C71" s="22" t="s">
        <v>312</v>
      </c>
      <c r="D71" s="23">
        <v>122</v>
      </c>
      <c r="E71" s="23">
        <v>115</v>
      </c>
      <c r="F71" s="23">
        <v>88</v>
      </c>
      <c r="G71" s="23">
        <v>16901</v>
      </c>
      <c r="H71" s="23">
        <v>0</v>
      </c>
      <c r="I71" s="23">
        <v>0</v>
      </c>
      <c r="J71" s="23">
        <v>0</v>
      </c>
      <c r="K71" s="23">
        <v>0</v>
      </c>
      <c r="L71" s="24">
        <v>16901</v>
      </c>
      <c r="M71" s="1" t="s">
        <v>23</v>
      </c>
    </row>
    <row r="72" spans="1:13" x14ac:dyDescent="0.2">
      <c r="A72" s="184"/>
      <c r="B72" s="182"/>
      <c r="C72" s="22" t="s">
        <v>313</v>
      </c>
      <c r="D72" s="23">
        <v>122</v>
      </c>
      <c r="E72" s="23">
        <v>101</v>
      </c>
      <c r="F72" s="23">
        <v>91</v>
      </c>
      <c r="G72" s="23">
        <v>14911</v>
      </c>
      <c r="H72" s="23">
        <v>0</v>
      </c>
      <c r="I72" s="23">
        <v>0</v>
      </c>
      <c r="J72" s="23">
        <v>0</v>
      </c>
      <c r="K72" s="23">
        <v>0</v>
      </c>
      <c r="L72" s="24">
        <v>14911</v>
      </c>
    </row>
    <row r="73" spans="1:13" x14ac:dyDescent="0.2">
      <c r="A73" s="184"/>
      <c r="B73" s="182"/>
      <c r="C73" s="22" t="s">
        <v>314</v>
      </c>
      <c r="D73" s="23">
        <v>122</v>
      </c>
      <c r="E73" s="23">
        <v>115</v>
      </c>
      <c r="F73" s="23">
        <v>90</v>
      </c>
      <c r="G73" s="23">
        <v>15115</v>
      </c>
      <c r="H73" s="23">
        <v>0</v>
      </c>
      <c r="I73" s="23">
        <v>0</v>
      </c>
      <c r="J73" s="23">
        <v>0</v>
      </c>
      <c r="K73" s="23">
        <v>0</v>
      </c>
      <c r="L73" s="24">
        <v>15115</v>
      </c>
    </row>
    <row r="74" spans="1:13" x14ac:dyDescent="0.2">
      <c r="A74" s="184"/>
      <c r="B74" s="182"/>
      <c r="C74" s="22" t="s">
        <v>315</v>
      </c>
      <c r="D74" s="23">
        <v>122</v>
      </c>
      <c r="E74" s="23">
        <v>82</v>
      </c>
      <c r="F74" s="23">
        <v>100</v>
      </c>
      <c r="G74" s="23">
        <v>6946</v>
      </c>
      <c r="H74" s="23">
        <v>0</v>
      </c>
      <c r="I74" s="23">
        <v>0</v>
      </c>
      <c r="J74" s="23">
        <v>0</v>
      </c>
      <c r="K74" s="23">
        <v>0</v>
      </c>
      <c r="L74" s="24">
        <v>6946</v>
      </c>
    </row>
    <row r="75" spans="1:13" x14ac:dyDescent="0.2">
      <c r="A75" s="184"/>
      <c r="B75" s="182"/>
      <c r="C75" s="22" t="s">
        <v>319</v>
      </c>
      <c r="D75" s="23">
        <v>122</v>
      </c>
      <c r="E75" s="23">
        <v>113</v>
      </c>
      <c r="F75" s="23">
        <v>100</v>
      </c>
      <c r="G75" s="23">
        <v>7205</v>
      </c>
      <c r="H75" s="23">
        <v>0</v>
      </c>
      <c r="I75" s="23">
        <v>0</v>
      </c>
      <c r="J75" s="23">
        <v>0</v>
      </c>
      <c r="K75" s="23">
        <v>0</v>
      </c>
      <c r="L75" s="24">
        <v>7205</v>
      </c>
    </row>
    <row r="76" spans="1:13" x14ac:dyDescent="0.2">
      <c r="A76" s="184"/>
      <c r="B76" s="182"/>
      <c r="C76" s="22" t="s">
        <v>316</v>
      </c>
      <c r="D76" s="23">
        <v>122</v>
      </c>
      <c r="E76" s="23">
        <v>86</v>
      </c>
      <c r="F76" s="23">
        <v>100</v>
      </c>
      <c r="G76" s="23">
        <v>6305</v>
      </c>
      <c r="H76" s="23">
        <v>0</v>
      </c>
      <c r="I76" s="23">
        <v>0</v>
      </c>
      <c r="J76" s="23">
        <v>0</v>
      </c>
      <c r="K76" s="23">
        <v>0</v>
      </c>
      <c r="L76" s="24">
        <v>6305</v>
      </c>
    </row>
    <row r="77" spans="1:13" ht="13.2" thickBot="1" x14ac:dyDescent="0.25">
      <c r="A77" s="184"/>
      <c r="B77" s="182"/>
      <c r="C77" s="22" t="s">
        <v>317</v>
      </c>
      <c r="D77" s="23">
        <v>122</v>
      </c>
      <c r="E77" s="23">
        <v>110</v>
      </c>
      <c r="F77" s="23">
        <v>99</v>
      </c>
      <c r="G77" s="23">
        <v>8842</v>
      </c>
      <c r="H77" s="23">
        <v>0</v>
      </c>
      <c r="I77" s="23">
        <v>0</v>
      </c>
      <c r="J77" s="23">
        <v>0</v>
      </c>
      <c r="K77" s="23">
        <v>0</v>
      </c>
      <c r="L77" s="24">
        <v>8842</v>
      </c>
    </row>
    <row r="78" spans="1:13" x14ac:dyDescent="0.2">
      <c r="A78" s="183">
        <v>7</v>
      </c>
      <c r="B78" s="181" t="s">
        <v>306</v>
      </c>
      <c r="C78" s="18" t="s">
        <v>318</v>
      </c>
      <c r="D78" s="19">
        <v>12</v>
      </c>
      <c r="E78" s="19">
        <v>12</v>
      </c>
      <c r="F78" s="19">
        <v>100</v>
      </c>
      <c r="G78" s="19">
        <v>0</v>
      </c>
      <c r="H78" s="19">
        <v>0</v>
      </c>
      <c r="I78" s="19">
        <v>0</v>
      </c>
      <c r="J78" s="19">
        <v>3029</v>
      </c>
      <c r="K78" s="19">
        <v>3370</v>
      </c>
      <c r="L78" s="20">
        <v>6399</v>
      </c>
    </row>
    <row r="79" spans="1:13" x14ac:dyDescent="0.2">
      <c r="A79" s="184"/>
      <c r="B79" s="182"/>
      <c r="C79" s="22" t="s">
        <v>308</v>
      </c>
      <c r="D79" s="23">
        <v>12</v>
      </c>
      <c r="E79" s="23">
        <v>12</v>
      </c>
      <c r="F79" s="23">
        <v>100</v>
      </c>
      <c r="G79" s="23">
        <v>0</v>
      </c>
      <c r="H79" s="23">
        <v>0</v>
      </c>
      <c r="I79" s="23">
        <v>0</v>
      </c>
      <c r="J79" s="23">
        <v>2838</v>
      </c>
      <c r="K79" s="23">
        <v>3917</v>
      </c>
      <c r="L79" s="24">
        <v>6755</v>
      </c>
    </row>
    <row r="80" spans="1:13" x14ac:dyDescent="0.2">
      <c r="A80" s="184"/>
      <c r="B80" s="182"/>
      <c r="C80" s="22" t="s">
        <v>309</v>
      </c>
      <c r="D80" s="23">
        <v>13</v>
      </c>
      <c r="E80" s="23">
        <v>13</v>
      </c>
      <c r="F80" s="23">
        <v>100</v>
      </c>
      <c r="G80" s="23">
        <v>0</v>
      </c>
      <c r="H80" s="23">
        <v>0</v>
      </c>
      <c r="I80" s="23">
        <v>0</v>
      </c>
      <c r="J80" s="23">
        <v>3262</v>
      </c>
      <c r="K80" s="23">
        <v>3310</v>
      </c>
      <c r="L80" s="24">
        <v>6572</v>
      </c>
    </row>
    <row r="81" spans="1:13" x14ac:dyDescent="0.2">
      <c r="A81" s="184"/>
      <c r="B81" s="182"/>
      <c r="C81" s="22" t="s">
        <v>310</v>
      </c>
      <c r="D81" s="23">
        <v>13</v>
      </c>
      <c r="E81" s="23">
        <v>12</v>
      </c>
      <c r="F81" s="23">
        <v>100</v>
      </c>
      <c r="G81" s="23">
        <v>0</v>
      </c>
      <c r="H81" s="23">
        <v>819</v>
      </c>
      <c r="I81" s="23">
        <v>2869</v>
      </c>
      <c r="J81" s="23">
        <v>0</v>
      </c>
      <c r="K81" s="23">
        <v>3626</v>
      </c>
      <c r="L81" s="24">
        <v>7314</v>
      </c>
      <c r="M81" s="1" t="s">
        <v>23</v>
      </c>
    </row>
    <row r="82" spans="1:13" x14ac:dyDescent="0.2">
      <c r="A82" s="184"/>
      <c r="B82" s="182"/>
      <c r="C82" s="22" t="s">
        <v>311</v>
      </c>
      <c r="D82" s="23">
        <v>13</v>
      </c>
      <c r="E82" s="23">
        <v>13</v>
      </c>
      <c r="F82" s="23">
        <v>100</v>
      </c>
      <c r="G82" s="23">
        <v>0</v>
      </c>
      <c r="H82" s="23">
        <v>835</v>
      </c>
      <c r="I82" s="23">
        <v>2990</v>
      </c>
      <c r="J82" s="23">
        <v>0</v>
      </c>
      <c r="K82" s="23">
        <v>3814</v>
      </c>
      <c r="L82" s="24">
        <v>7639</v>
      </c>
      <c r="M82" s="1" t="s">
        <v>23</v>
      </c>
    </row>
    <row r="83" spans="1:13" x14ac:dyDescent="0.2">
      <c r="A83" s="184"/>
      <c r="B83" s="182"/>
      <c r="C83" s="22" t="s">
        <v>312</v>
      </c>
      <c r="D83" s="23">
        <v>13</v>
      </c>
      <c r="E83" s="23">
        <v>13</v>
      </c>
      <c r="F83" s="23">
        <v>100</v>
      </c>
      <c r="G83" s="23">
        <v>0</v>
      </c>
      <c r="H83" s="23">
        <v>733</v>
      </c>
      <c r="I83" s="23">
        <v>2659</v>
      </c>
      <c r="J83" s="23">
        <v>0</v>
      </c>
      <c r="K83" s="23">
        <v>3987</v>
      </c>
      <c r="L83" s="24">
        <v>7379</v>
      </c>
      <c r="M83" s="1" t="s">
        <v>23</v>
      </c>
    </row>
    <row r="84" spans="1:13" x14ac:dyDescent="0.2">
      <c r="A84" s="184"/>
      <c r="B84" s="182"/>
      <c r="C84" s="22" t="s">
        <v>313</v>
      </c>
      <c r="D84" s="23">
        <v>13</v>
      </c>
      <c r="E84" s="23">
        <v>13</v>
      </c>
      <c r="F84" s="23">
        <v>100</v>
      </c>
      <c r="G84" s="23">
        <v>0</v>
      </c>
      <c r="H84" s="23">
        <v>0</v>
      </c>
      <c r="I84" s="23">
        <v>0</v>
      </c>
      <c r="J84" s="23">
        <v>3362</v>
      </c>
      <c r="K84" s="23">
        <v>3484</v>
      </c>
      <c r="L84" s="24">
        <v>6846</v>
      </c>
    </row>
    <row r="85" spans="1:13" x14ac:dyDescent="0.2">
      <c r="A85" s="184"/>
      <c r="B85" s="182"/>
      <c r="C85" s="22" t="s">
        <v>314</v>
      </c>
      <c r="D85" s="23">
        <v>14</v>
      </c>
      <c r="E85" s="23">
        <v>14</v>
      </c>
      <c r="F85" s="23">
        <v>100</v>
      </c>
      <c r="G85" s="23">
        <v>0</v>
      </c>
      <c r="H85" s="23">
        <v>0</v>
      </c>
      <c r="I85" s="23">
        <v>0</v>
      </c>
      <c r="J85" s="23">
        <v>3064</v>
      </c>
      <c r="K85" s="23">
        <v>3529</v>
      </c>
      <c r="L85" s="24">
        <v>6593</v>
      </c>
    </row>
    <row r="86" spans="1:13" x14ac:dyDescent="0.2">
      <c r="A86" s="184"/>
      <c r="B86" s="182"/>
      <c r="C86" s="22" t="s">
        <v>315</v>
      </c>
      <c r="D86" s="23">
        <v>130</v>
      </c>
      <c r="E86" s="23">
        <v>130</v>
      </c>
      <c r="F86" s="23">
        <v>100</v>
      </c>
      <c r="G86" s="23">
        <v>0</v>
      </c>
      <c r="H86" s="23">
        <v>0</v>
      </c>
      <c r="I86" s="23">
        <v>0</v>
      </c>
      <c r="J86" s="23">
        <v>3183</v>
      </c>
      <c r="K86" s="23">
        <v>3968</v>
      </c>
      <c r="L86" s="24">
        <v>7151</v>
      </c>
    </row>
    <row r="87" spans="1:13" x14ac:dyDescent="0.2">
      <c r="A87" s="184"/>
      <c r="B87" s="182"/>
      <c r="C87" s="22" t="s">
        <v>319</v>
      </c>
      <c r="D87" s="23">
        <v>130</v>
      </c>
      <c r="E87" s="23">
        <v>10</v>
      </c>
      <c r="F87" s="23">
        <v>100</v>
      </c>
      <c r="G87" s="23">
        <v>0</v>
      </c>
      <c r="H87" s="23">
        <v>0</v>
      </c>
      <c r="I87" s="23">
        <v>0</v>
      </c>
      <c r="J87" s="23">
        <v>3007</v>
      </c>
      <c r="K87" s="23">
        <v>3951</v>
      </c>
      <c r="L87" s="24">
        <v>6958</v>
      </c>
    </row>
    <row r="88" spans="1:13" x14ac:dyDescent="0.2">
      <c r="A88" s="184"/>
      <c r="B88" s="182"/>
      <c r="C88" s="22" t="s">
        <v>316</v>
      </c>
      <c r="D88" s="23">
        <v>133</v>
      </c>
      <c r="E88" s="23">
        <v>133</v>
      </c>
      <c r="F88" s="23">
        <v>100</v>
      </c>
      <c r="G88" s="23">
        <v>0</v>
      </c>
      <c r="H88" s="23">
        <v>0</v>
      </c>
      <c r="I88" s="23">
        <v>0</v>
      </c>
      <c r="J88" s="23">
        <v>3741</v>
      </c>
      <c r="K88" s="23">
        <v>3455</v>
      </c>
      <c r="L88" s="24">
        <v>7196</v>
      </c>
    </row>
    <row r="89" spans="1:13" ht="13.2" thickBot="1" x14ac:dyDescent="0.25">
      <c r="A89" s="184"/>
      <c r="B89" s="182"/>
      <c r="C89" s="22" t="s">
        <v>317</v>
      </c>
      <c r="D89" s="23">
        <v>133</v>
      </c>
      <c r="E89" s="23">
        <v>11</v>
      </c>
      <c r="F89" s="23">
        <v>100</v>
      </c>
      <c r="G89" s="23">
        <v>0</v>
      </c>
      <c r="H89" s="23">
        <v>0</v>
      </c>
      <c r="I89" s="23">
        <v>0</v>
      </c>
      <c r="J89" s="23">
        <v>3264</v>
      </c>
      <c r="K89" s="23">
        <v>3665</v>
      </c>
      <c r="L89" s="24">
        <v>6929</v>
      </c>
    </row>
    <row r="90" spans="1:13" x14ac:dyDescent="0.2">
      <c r="A90" s="183">
        <v>8</v>
      </c>
      <c r="B90" s="181" t="s">
        <v>307</v>
      </c>
      <c r="C90" s="18" t="s">
        <v>318</v>
      </c>
      <c r="D90" s="19">
        <v>263</v>
      </c>
      <c r="E90" s="19">
        <v>149</v>
      </c>
      <c r="F90" s="19">
        <v>100</v>
      </c>
      <c r="G90" s="19">
        <v>26951</v>
      </c>
      <c r="H90" s="19">
        <v>0</v>
      </c>
      <c r="I90" s="19">
        <v>0</v>
      </c>
      <c r="J90" s="19">
        <v>0</v>
      </c>
      <c r="K90" s="19">
        <v>0</v>
      </c>
      <c r="L90" s="20">
        <v>26951</v>
      </c>
    </row>
    <row r="91" spans="1:13" x14ac:dyDescent="0.2">
      <c r="A91" s="184"/>
      <c r="B91" s="182"/>
      <c r="C91" s="22" t="s">
        <v>308</v>
      </c>
      <c r="D91" s="23">
        <v>263</v>
      </c>
      <c r="E91" s="23">
        <v>160</v>
      </c>
      <c r="F91" s="23">
        <v>100</v>
      </c>
      <c r="G91" s="23">
        <v>32672</v>
      </c>
      <c r="H91" s="23">
        <v>0</v>
      </c>
      <c r="I91" s="23">
        <v>0</v>
      </c>
      <c r="J91" s="23">
        <v>0</v>
      </c>
      <c r="K91" s="23">
        <v>0</v>
      </c>
      <c r="L91" s="24">
        <v>32672</v>
      </c>
    </row>
    <row r="92" spans="1:13" x14ac:dyDescent="0.2">
      <c r="A92" s="184"/>
      <c r="B92" s="182"/>
      <c r="C92" s="22" t="s">
        <v>309</v>
      </c>
      <c r="D92" s="23">
        <v>263</v>
      </c>
      <c r="E92" s="23">
        <v>193</v>
      </c>
      <c r="F92" s="23">
        <v>100</v>
      </c>
      <c r="G92" s="23">
        <v>34904</v>
      </c>
      <c r="H92" s="23">
        <v>0</v>
      </c>
      <c r="I92" s="23">
        <v>0</v>
      </c>
      <c r="J92" s="23">
        <v>0</v>
      </c>
      <c r="K92" s="23">
        <v>0</v>
      </c>
      <c r="L92" s="24">
        <v>34904</v>
      </c>
    </row>
    <row r="93" spans="1:13" x14ac:dyDescent="0.2">
      <c r="A93" s="184"/>
      <c r="B93" s="182"/>
      <c r="C93" s="22" t="s">
        <v>310</v>
      </c>
      <c r="D93" s="23">
        <v>256</v>
      </c>
      <c r="E93" s="23">
        <v>256</v>
      </c>
      <c r="F93" s="23">
        <v>100</v>
      </c>
      <c r="G93" s="23">
        <v>48685</v>
      </c>
      <c r="H93" s="23">
        <v>0</v>
      </c>
      <c r="I93" s="23">
        <v>0</v>
      </c>
      <c r="J93" s="23">
        <v>0</v>
      </c>
      <c r="K93" s="23">
        <v>0</v>
      </c>
      <c r="L93" s="24">
        <v>48685</v>
      </c>
      <c r="M93" s="1" t="s">
        <v>23</v>
      </c>
    </row>
    <row r="94" spans="1:13" x14ac:dyDescent="0.2">
      <c r="A94" s="184"/>
      <c r="B94" s="182"/>
      <c r="C94" s="22" t="s">
        <v>311</v>
      </c>
      <c r="D94" s="23">
        <v>256</v>
      </c>
      <c r="E94" s="23">
        <v>221</v>
      </c>
      <c r="F94" s="23">
        <v>100</v>
      </c>
      <c r="G94" s="23">
        <v>33377</v>
      </c>
      <c r="H94" s="23">
        <v>0</v>
      </c>
      <c r="I94" s="23">
        <v>0</v>
      </c>
      <c r="J94" s="23">
        <v>0</v>
      </c>
      <c r="K94" s="23">
        <v>0</v>
      </c>
      <c r="L94" s="24">
        <v>33377</v>
      </c>
      <c r="M94" s="1" t="s">
        <v>23</v>
      </c>
    </row>
    <row r="95" spans="1:13" x14ac:dyDescent="0.2">
      <c r="A95" s="184"/>
      <c r="B95" s="182"/>
      <c r="C95" s="22" t="s">
        <v>312</v>
      </c>
      <c r="D95" s="23">
        <v>256</v>
      </c>
      <c r="E95" s="23">
        <v>236</v>
      </c>
      <c r="F95" s="23">
        <v>100</v>
      </c>
      <c r="G95" s="23">
        <v>47826</v>
      </c>
      <c r="H95" s="23">
        <v>0</v>
      </c>
      <c r="I95" s="23">
        <v>0</v>
      </c>
      <c r="J95" s="23">
        <v>0</v>
      </c>
      <c r="K95" s="23">
        <v>0</v>
      </c>
      <c r="L95" s="24">
        <v>47826</v>
      </c>
      <c r="M95" s="1" t="s">
        <v>23</v>
      </c>
    </row>
    <row r="96" spans="1:13" x14ac:dyDescent="0.2">
      <c r="A96" s="184"/>
      <c r="B96" s="182"/>
      <c r="C96" s="22" t="s">
        <v>313</v>
      </c>
      <c r="D96" s="23">
        <v>256</v>
      </c>
      <c r="E96" s="23">
        <v>200</v>
      </c>
      <c r="F96" s="23">
        <v>100</v>
      </c>
      <c r="G96" s="23">
        <v>36181</v>
      </c>
      <c r="H96" s="23">
        <v>0</v>
      </c>
      <c r="I96" s="23">
        <v>0</v>
      </c>
      <c r="J96" s="23">
        <v>0</v>
      </c>
      <c r="K96" s="23">
        <v>0</v>
      </c>
      <c r="L96" s="24">
        <v>36181</v>
      </c>
    </row>
    <row r="97" spans="1:13" x14ac:dyDescent="0.2">
      <c r="A97" s="184"/>
      <c r="B97" s="182"/>
      <c r="C97" s="22" t="s">
        <v>314</v>
      </c>
      <c r="D97" s="23">
        <v>256</v>
      </c>
      <c r="E97" s="23">
        <v>182</v>
      </c>
      <c r="F97" s="23">
        <v>100</v>
      </c>
      <c r="G97" s="23">
        <v>33878</v>
      </c>
      <c r="H97" s="23">
        <v>0</v>
      </c>
      <c r="I97" s="23">
        <v>0</v>
      </c>
      <c r="J97" s="23">
        <v>0</v>
      </c>
      <c r="K97" s="23">
        <v>0</v>
      </c>
      <c r="L97" s="24">
        <v>33878</v>
      </c>
    </row>
    <row r="98" spans="1:13" x14ac:dyDescent="0.2">
      <c r="A98" s="184"/>
      <c r="B98" s="182"/>
      <c r="C98" s="22" t="s">
        <v>315</v>
      </c>
      <c r="D98" s="23">
        <v>256</v>
      </c>
      <c r="E98" s="23">
        <v>245</v>
      </c>
      <c r="F98" s="23">
        <v>100</v>
      </c>
      <c r="G98" s="23">
        <v>39480</v>
      </c>
      <c r="H98" s="23">
        <v>0</v>
      </c>
      <c r="I98" s="23">
        <v>0</v>
      </c>
      <c r="J98" s="23">
        <v>0</v>
      </c>
      <c r="K98" s="23">
        <v>0</v>
      </c>
      <c r="L98" s="24">
        <v>39480</v>
      </c>
    </row>
    <row r="99" spans="1:13" x14ac:dyDescent="0.2">
      <c r="A99" s="184"/>
      <c r="B99" s="182"/>
      <c r="C99" s="22" t="s">
        <v>319</v>
      </c>
      <c r="D99" s="23">
        <v>256</v>
      </c>
      <c r="E99" s="23">
        <v>196</v>
      </c>
      <c r="F99" s="23">
        <v>100</v>
      </c>
      <c r="G99" s="23">
        <v>41465</v>
      </c>
      <c r="H99" s="23">
        <v>0</v>
      </c>
      <c r="I99" s="23">
        <v>0</v>
      </c>
      <c r="J99" s="23">
        <v>0</v>
      </c>
      <c r="K99" s="23">
        <v>0</v>
      </c>
      <c r="L99" s="24">
        <v>41465</v>
      </c>
    </row>
    <row r="100" spans="1:13" x14ac:dyDescent="0.2">
      <c r="A100" s="184"/>
      <c r="B100" s="182"/>
      <c r="C100" s="22" t="s">
        <v>316</v>
      </c>
      <c r="D100" s="23">
        <v>256</v>
      </c>
      <c r="E100" s="23">
        <v>216</v>
      </c>
      <c r="F100" s="23">
        <v>100</v>
      </c>
      <c r="G100" s="23">
        <v>40933</v>
      </c>
      <c r="H100" s="23">
        <v>0</v>
      </c>
      <c r="I100" s="23">
        <v>0</v>
      </c>
      <c r="J100" s="23">
        <v>0</v>
      </c>
      <c r="K100" s="23">
        <v>0</v>
      </c>
      <c r="L100" s="24">
        <v>40933</v>
      </c>
    </row>
    <row r="101" spans="1:13" ht="13.2" thickBot="1" x14ac:dyDescent="0.25">
      <c r="A101" s="184"/>
      <c r="B101" s="182"/>
      <c r="C101" s="22" t="s">
        <v>317</v>
      </c>
      <c r="D101" s="23">
        <v>256</v>
      </c>
      <c r="E101" s="23">
        <v>190</v>
      </c>
      <c r="F101" s="23">
        <v>100</v>
      </c>
      <c r="G101" s="23">
        <v>28783</v>
      </c>
      <c r="H101" s="23">
        <v>0</v>
      </c>
      <c r="I101" s="23">
        <v>0</v>
      </c>
      <c r="J101" s="23">
        <v>0</v>
      </c>
      <c r="K101" s="23">
        <v>0</v>
      </c>
      <c r="L101" s="24">
        <v>28783</v>
      </c>
    </row>
    <row r="102" spans="1:13" x14ac:dyDescent="0.2">
      <c r="A102" s="183">
        <v>9</v>
      </c>
      <c r="B102" s="181" t="s">
        <v>190</v>
      </c>
      <c r="C102" s="18" t="s">
        <v>318</v>
      </c>
      <c r="D102" s="19">
        <v>82</v>
      </c>
      <c r="E102" s="19">
        <v>43</v>
      </c>
      <c r="F102" s="19">
        <v>100</v>
      </c>
      <c r="G102" s="19">
        <v>10442</v>
      </c>
      <c r="H102" s="19">
        <v>0</v>
      </c>
      <c r="I102" s="19">
        <v>0</v>
      </c>
      <c r="J102" s="19">
        <v>0</v>
      </c>
      <c r="K102" s="19">
        <v>0</v>
      </c>
      <c r="L102" s="20">
        <v>10442</v>
      </c>
    </row>
    <row r="103" spans="1:13" x14ac:dyDescent="0.2">
      <c r="A103" s="184"/>
      <c r="B103" s="182"/>
      <c r="C103" s="22" t="s">
        <v>308</v>
      </c>
      <c r="D103" s="23">
        <v>82</v>
      </c>
      <c r="E103" s="23">
        <v>43</v>
      </c>
      <c r="F103" s="23">
        <v>100</v>
      </c>
      <c r="G103" s="23">
        <v>9414</v>
      </c>
      <c r="H103" s="23">
        <v>0</v>
      </c>
      <c r="I103" s="23">
        <v>0</v>
      </c>
      <c r="J103" s="23">
        <v>0</v>
      </c>
      <c r="K103" s="23">
        <v>0</v>
      </c>
      <c r="L103" s="24">
        <v>9414</v>
      </c>
    </row>
    <row r="104" spans="1:13" x14ac:dyDescent="0.2">
      <c r="A104" s="184"/>
      <c r="B104" s="182"/>
      <c r="C104" s="22" t="s">
        <v>309</v>
      </c>
      <c r="D104" s="23">
        <v>82</v>
      </c>
      <c r="E104" s="23">
        <v>40</v>
      </c>
      <c r="F104" s="23">
        <v>100</v>
      </c>
      <c r="G104" s="23">
        <v>8558</v>
      </c>
      <c r="H104" s="23">
        <v>0</v>
      </c>
      <c r="I104" s="23">
        <v>0</v>
      </c>
      <c r="J104" s="23">
        <v>0</v>
      </c>
      <c r="K104" s="23">
        <v>0</v>
      </c>
      <c r="L104" s="24">
        <v>8558</v>
      </c>
    </row>
    <row r="105" spans="1:13" x14ac:dyDescent="0.2">
      <c r="A105" s="184"/>
      <c r="B105" s="182"/>
      <c r="C105" s="22" t="s">
        <v>310</v>
      </c>
      <c r="D105" s="23">
        <v>82</v>
      </c>
      <c r="E105" s="23">
        <v>41</v>
      </c>
      <c r="F105" s="23">
        <v>100</v>
      </c>
      <c r="G105" s="23">
        <v>9485</v>
      </c>
      <c r="H105" s="23">
        <v>0</v>
      </c>
      <c r="I105" s="23">
        <v>0</v>
      </c>
      <c r="J105" s="23">
        <v>0</v>
      </c>
      <c r="K105" s="23">
        <v>0</v>
      </c>
      <c r="L105" s="24">
        <v>9485</v>
      </c>
      <c r="M105" s="1" t="s">
        <v>23</v>
      </c>
    </row>
    <row r="106" spans="1:13" x14ac:dyDescent="0.2">
      <c r="A106" s="184"/>
      <c r="B106" s="182"/>
      <c r="C106" s="22" t="s">
        <v>311</v>
      </c>
      <c r="D106" s="23">
        <v>82</v>
      </c>
      <c r="E106" s="23">
        <v>42</v>
      </c>
      <c r="F106" s="23">
        <v>100</v>
      </c>
      <c r="G106" s="23">
        <v>8604</v>
      </c>
      <c r="H106" s="23">
        <v>0</v>
      </c>
      <c r="I106" s="23">
        <v>0</v>
      </c>
      <c r="J106" s="23">
        <v>0</v>
      </c>
      <c r="K106" s="23">
        <v>0</v>
      </c>
      <c r="L106" s="24">
        <v>8604</v>
      </c>
      <c r="M106" s="1" t="s">
        <v>23</v>
      </c>
    </row>
    <row r="107" spans="1:13" x14ac:dyDescent="0.2">
      <c r="A107" s="184"/>
      <c r="B107" s="182"/>
      <c r="C107" s="22" t="s">
        <v>312</v>
      </c>
      <c r="D107" s="23">
        <v>82</v>
      </c>
      <c r="E107" s="23">
        <v>34</v>
      </c>
      <c r="F107" s="23">
        <v>100</v>
      </c>
      <c r="G107" s="23">
        <v>6931</v>
      </c>
      <c r="H107" s="23">
        <v>0</v>
      </c>
      <c r="I107" s="23">
        <v>0</v>
      </c>
      <c r="J107" s="23">
        <v>0</v>
      </c>
      <c r="K107" s="23">
        <v>0</v>
      </c>
      <c r="L107" s="24">
        <v>6931</v>
      </c>
      <c r="M107" s="1" t="s">
        <v>23</v>
      </c>
    </row>
    <row r="108" spans="1:13" x14ac:dyDescent="0.2">
      <c r="A108" s="184"/>
      <c r="B108" s="182"/>
      <c r="C108" s="22" t="s">
        <v>313</v>
      </c>
      <c r="D108" s="23">
        <v>82</v>
      </c>
      <c r="E108" s="23">
        <v>33</v>
      </c>
      <c r="F108" s="23">
        <v>100</v>
      </c>
      <c r="G108" s="23">
        <v>9161</v>
      </c>
      <c r="H108" s="23">
        <v>0</v>
      </c>
      <c r="I108" s="23">
        <v>0</v>
      </c>
      <c r="J108" s="23">
        <v>0</v>
      </c>
      <c r="K108" s="23">
        <v>0</v>
      </c>
      <c r="L108" s="24">
        <v>9161</v>
      </c>
    </row>
    <row r="109" spans="1:13" x14ac:dyDescent="0.2">
      <c r="A109" s="184"/>
      <c r="B109" s="182"/>
      <c r="C109" s="22" t="s">
        <v>314</v>
      </c>
      <c r="D109" s="23">
        <v>82</v>
      </c>
      <c r="E109" s="23">
        <v>46</v>
      </c>
      <c r="F109" s="23">
        <v>100</v>
      </c>
      <c r="G109" s="23">
        <v>7222</v>
      </c>
      <c r="H109" s="23">
        <v>0</v>
      </c>
      <c r="I109" s="23">
        <v>0</v>
      </c>
      <c r="J109" s="23">
        <v>0</v>
      </c>
      <c r="K109" s="23">
        <v>0</v>
      </c>
      <c r="L109" s="24">
        <v>7222</v>
      </c>
    </row>
    <row r="110" spans="1:13" x14ac:dyDescent="0.2">
      <c r="A110" s="184"/>
      <c r="B110" s="182"/>
      <c r="C110" s="22" t="s">
        <v>315</v>
      </c>
      <c r="D110" s="23">
        <v>82</v>
      </c>
      <c r="E110" s="23">
        <v>53</v>
      </c>
      <c r="F110" s="23">
        <v>100</v>
      </c>
      <c r="G110" s="23">
        <v>10205</v>
      </c>
      <c r="H110" s="23">
        <v>0</v>
      </c>
      <c r="I110" s="23">
        <v>0</v>
      </c>
      <c r="J110" s="23">
        <v>0</v>
      </c>
      <c r="K110" s="23">
        <v>0</v>
      </c>
      <c r="L110" s="24">
        <v>10205</v>
      </c>
    </row>
    <row r="111" spans="1:13" x14ac:dyDescent="0.2">
      <c r="A111" s="184"/>
      <c r="B111" s="182"/>
      <c r="C111" s="22" t="s">
        <v>319</v>
      </c>
      <c r="D111" s="23">
        <v>80</v>
      </c>
      <c r="E111" s="23">
        <v>80</v>
      </c>
      <c r="F111" s="23">
        <v>100</v>
      </c>
      <c r="G111" s="23">
        <v>14132</v>
      </c>
      <c r="H111" s="23">
        <v>0</v>
      </c>
      <c r="I111" s="23">
        <v>0</v>
      </c>
      <c r="J111" s="23">
        <v>0</v>
      </c>
      <c r="K111" s="23">
        <v>0</v>
      </c>
      <c r="L111" s="24">
        <v>14132</v>
      </c>
    </row>
    <row r="112" spans="1:13" x14ac:dyDescent="0.2">
      <c r="A112" s="184"/>
      <c r="B112" s="182"/>
      <c r="C112" s="22" t="s">
        <v>316</v>
      </c>
      <c r="D112" s="23">
        <v>80</v>
      </c>
      <c r="E112" s="23">
        <v>67</v>
      </c>
      <c r="F112" s="23">
        <v>100</v>
      </c>
      <c r="G112" s="23">
        <v>16070</v>
      </c>
      <c r="H112" s="23">
        <v>0</v>
      </c>
      <c r="I112" s="23">
        <v>0</v>
      </c>
      <c r="J112" s="23">
        <v>0</v>
      </c>
      <c r="K112" s="23">
        <v>0</v>
      </c>
      <c r="L112" s="24">
        <v>16070</v>
      </c>
    </row>
    <row r="113" spans="1:12" ht="13.2" thickBot="1" x14ac:dyDescent="0.25">
      <c r="A113" s="185"/>
      <c r="B113" s="186"/>
      <c r="C113" s="25" t="s">
        <v>317</v>
      </c>
      <c r="D113" s="26">
        <v>80</v>
      </c>
      <c r="E113" s="26">
        <v>63</v>
      </c>
      <c r="F113" s="26">
        <v>100</v>
      </c>
      <c r="G113" s="26">
        <v>13676</v>
      </c>
      <c r="H113" s="26">
        <v>0</v>
      </c>
      <c r="I113" s="26">
        <v>0</v>
      </c>
      <c r="J113" s="26">
        <v>0</v>
      </c>
      <c r="K113" s="26">
        <v>0</v>
      </c>
      <c r="L113" s="27">
        <v>13676</v>
      </c>
    </row>
  </sheetData>
  <mergeCells count="24">
    <mergeCell ref="G4:L4"/>
    <mergeCell ref="A6:A17"/>
    <mergeCell ref="B6:B17"/>
    <mergeCell ref="B42:B53"/>
    <mergeCell ref="A4:B5"/>
    <mergeCell ref="C4:C5"/>
    <mergeCell ref="D4:D5"/>
    <mergeCell ref="F4:F5"/>
    <mergeCell ref="A90:A101"/>
    <mergeCell ref="B90:B101"/>
    <mergeCell ref="A102:A113"/>
    <mergeCell ref="B102:B113"/>
    <mergeCell ref="E4:E5"/>
    <mergeCell ref="A54:A65"/>
    <mergeCell ref="B54:B65"/>
    <mergeCell ref="A66:A77"/>
    <mergeCell ref="B66:B77"/>
    <mergeCell ref="A78:A89"/>
    <mergeCell ref="B78:B89"/>
    <mergeCell ref="A18:A29"/>
    <mergeCell ref="B18:B29"/>
    <mergeCell ref="A30:A41"/>
    <mergeCell ref="B30:B41"/>
    <mergeCell ref="A42:A5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4B3A-0A61-4E77-8E2C-DEF92B901FFA}">
  <sheetPr>
    <tabColor rgb="FF00B050"/>
  </sheetPr>
  <dimension ref="A1:E13"/>
  <sheetViews>
    <sheetView view="pageBreakPreview" zoomScaleNormal="100" zoomScaleSheetLayoutView="100" workbookViewId="0">
      <selection activeCell="S18" sqref="S18"/>
    </sheetView>
  </sheetViews>
  <sheetFormatPr defaultColWidth="9" defaultRowHeight="12.6" x14ac:dyDescent="0.2"/>
  <cols>
    <col min="1" max="1" width="3.77734375" style="1" customWidth="1"/>
    <col min="2" max="2" width="32" style="1" customWidth="1"/>
    <col min="3" max="3" width="25.44140625" style="1" bestFit="1" customWidth="1"/>
    <col min="4" max="4" width="15" style="1" bestFit="1" customWidth="1"/>
    <col min="5" max="5" width="29.77734375" style="1" customWidth="1"/>
    <col min="6" max="16384" width="9" style="1"/>
  </cols>
  <sheetData>
    <row r="1" spans="1:5" x14ac:dyDescent="0.2">
      <c r="A1" s="1" t="s">
        <v>0</v>
      </c>
    </row>
    <row r="2" spans="1:5" x14ac:dyDescent="0.2">
      <c r="B2" s="1" t="s">
        <v>359</v>
      </c>
    </row>
    <row r="4" spans="1:5" ht="32.1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5" ht="32.1" customHeight="1" x14ac:dyDescent="0.2">
      <c r="A5" s="2">
        <v>1</v>
      </c>
      <c r="B5" s="3" t="s">
        <v>147</v>
      </c>
      <c r="C5" s="3" t="s">
        <v>230</v>
      </c>
      <c r="D5" s="3" t="s">
        <v>4</v>
      </c>
      <c r="E5" s="3" t="s">
        <v>299</v>
      </c>
    </row>
    <row r="6" spans="1:5" ht="32.1" customHeight="1" x14ac:dyDescent="0.2">
      <c r="A6" s="2">
        <v>2</v>
      </c>
      <c r="B6" s="3" t="s">
        <v>150</v>
      </c>
      <c r="C6" s="3" t="s">
        <v>231</v>
      </c>
      <c r="D6" s="3" t="s">
        <v>35</v>
      </c>
      <c r="E6" s="3" t="s">
        <v>299</v>
      </c>
    </row>
    <row r="7" spans="1:5" ht="32.1" customHeight="1" x14ac:dyDescent="0.2">
      <c r="A7" s="2">
        <v>3</v>
      </c>
      <c r="B7" s="3" t="s">
        <v>53</v>
      </c>
      <c r="C7" s="4" t="s">
        <v>236</v>
      </c>
      <c r="D7" s="3" t="s">
        <v>129</v>
      </c>
      <c r="E7" s="3" t="s">
        <v>299</v>
      </c>
    </row>
    <row r="8" spans="1:5" ht="32.1" customHeight="1" x14ac:dyDescent="0.2">
      <c r="A8" s="2">
        <v>4</v>
      </c>
      <c r="B8" s="3" t="s">
        <v>55</v>
      </c>
      <c r="C8" s="4" t="s">
        <v>238</v>
      </c>
      <c r="D8" s="3" t="s">
        <v>129</v>
      </c>
      <c r="E8" s="3" t="s">
        <v>299</v>
      </c>
    </row>
    <row r="9" spans="1:5" ht="32.1" customHeight="1" x14ac:dyDescent="0.2">
      <c r="A9" s="2">
        <v>5</v>
      </c>
      <c r="B9" s="3" t="s">
        <v>56</v>
      </c>
      <c r="C9" s="4" t="s">
        <v>238</v>
      </c>
      <c r="D9" s="3" t="s">
        <v>129</v>
      </c>
      <c r="E9" s="3" t="s">
        <v>299</v>
      </c>
    </row>
    <row r="10" spans="1:5" ht="32.1" customHeight="1" x14ac:dyDescent="0.2">
      <c r="A10" s="2">
        <v>6</v>
      </c>
      <c r="B10" s="3" t="s">
        <v>151</v>
      </c>
      <c r="C10" s="4" t="s">
        <v>130</v>
      </c>
      <c r="D10" s="3" t="s">
        <v>129</v>
      </c>
      <c r="E10" s="3" t="s">
        <v>299</v>
      </c>
    </row>
    <row r="11" spans="1:5" ht="32.1" customHeight="1" x14ac:dyDescent="0.2">
      <c r="A11" s="2">
        <v>7</v>
      </c>
      <c r="B11" s="143" t="s">
        <v>202</v>
      </c>
      <c r="C11" s="3" t="s">
        <v>28</v>
      </c>
      <c r="D11" s="3" t="s">
        <v>27</v>
      </c>
      <c r="E11" s="3" t="s">
        <v>299</v>
      </c>
    </row>
    <row r="12" spans="1:5" ht="32.1" customHeight="1" x14ac:dyDescent="0.2">
      <c r="A12" s="2">
        <v>8</v>
      </c>
      <c r="B12" s="3" t="s">
        <v>179</v>
      </c>
      <c r="C12" s="3" t="s">
        <v>58</v>
      </c>
      <c r="D12" s="3" t="s">
        <v>4</v>
      </c>
      <c r="E12" s="3" t="s">
        <v>299</v>
      </c>
    </row>
    <row r="13" spans="1:5" ht="32.1" customHeight="1" x14ac:dyDescent="0.2">
      <c r="A13" s="2">
        <v>9</v>
      </c>
      <c r="B13" s="4" t="s">
        <v>101</v>
      </c>
      <c r="C13" s="3" t="s">
        <v>239</v>
      </c>
      <c r="D13" s="4" t="s">
        <v>102</v>
      </c>
      <c r="E13" s="3" t="s">
        <v>299</v>
      </c>
    </row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4EA0-8C5B-450F-AAC5-79D3293477FD}">
  <sheetPr>
    <tabColor rgb="FF00B050"/>
  </sheetPr>
  <dimension ref="A1:L13"/>
  <sheetViews>
    <sheetView view="pageBreakPreview" zoomScale="85" zoomScaleNormal="200" zoomScaleSheetLayoutView="85" workbookViewId="0">
      <selection activeCell="E13" sqref="E13"/>
    </sheetView>
  </sheetViews>
  <sheetFormatPr defaultColWidth="9" defaultRowHeight="12.6" x14ac:dyDescent="0.2"/>
  <cols>
    <col min="1" max="1" width="3.6640625" style="1" customWidth="1"/>
    <col min="2" max="2" width="32" style="1" bestFit="1" customWidth="1"/>
    <col min="3" max="3" width="7.109375" style="1" customWidth="1"/>
    <col min="4" max="4" width="10.6640625" style="165" customWidth="1"/>
    <col min="5" max="5" width="7.77734375" style="1" customWidth="1"/>
    <col min="6" max="6" width="7.33203125" style="1" customWidth="1"/>
    <col min="7" max="8" width="6.88671875" style="1" customWidth="1"/>
    <col min="9" max="10" width="21.6640625" style="1" customWidth="1"/>
    <col min="11" max="12" width="10.109375" style="1" customWidth="1"/>
    <col min="13" max="16384" width="9" style="1"/>
  </cols>
  <sheetData>
    <row r="1" spans="1:12" ht="13.8" x14ac:dyDescent="0.2">
      <c r="A1" s="13" t="s">
        <v>210</v>
      </c>
      <c r="B1" s="38"/>
      <c r="C1" s="38"/>
      <c r="D1" s="161"/>
      <c r="E1" s="38"/>
      <c r="F1" s="38"/>
      <c r="G1" s="38"/>
      <c r="H1" s="38"/>
      <c r="I1" s="38"/>
      <c r="J1" s="38"/>
      <c r="K1" s="38"/>
      <c r="L1" s="38"/>
    </row>
    <row r="2" spans="1:12" ht="17.399999999999999" customHeight="1" x14ac:dyDescent="0.2">
      <c r="A2" s="13"/>
      <c r="B2" s="38" t="s">
        <v>359</v>
      </c>
      <c r="C2" s="38"/>
      <c r="D2" s="161"/>
      <c r="E2" s="38"/>
      <c r="F2" s="38"/>
      <c r="G2" s="38"/>
      <c r="H2" s="38"/>
      <c r="I2" s="38"/>
      <c r="J2" s="38"/>
      <c r="K2" s="38"/>
      <c r="L2" s="38"/>
    </row>
    <row r="3" spans="1:12" ht="41.25" customHeight="1" x14ac:dyDescent="0.2">
      <c r="A3" s="208" t="s">
        <v>84</v>
      </c>
      <c r="B3" s="209"/>
      <c r="C3" s="135" t="s">
        <v>9</v>
      </c>
      <c r="D3" s="162" t="s">
        <v>8</v>
      </c>
      <c r="E3" s="41" t="s">
        <v>221</v>
      </c>
      <c r="F3" s="136" t="s">
        <v>211</v>
      </c>
      <c r="G3" s="42" t="s">
        <v>212</v>
      </c>
      <c r="H3" s="41" t="s">
        <v>213</v>
      </c>
      <c r="I3" s="41" t="s">
        <v>214</v>
      </c>
      <c r="J3" s="41" t="s">
        <v>215</v>
      </c>
      <c r="K3" s="41" t="s">
        <v>216</v>
      </c>
      <c r="L3" s="43" t="s">
        <v>217</v>
      </c>
    </row>
    <row r="4" spans="1:12" ht="41.25" customHeight="1" x14ac:dyDescent="0.2">
      <c r="A4" s="44">
        <v>1</v>
      </c>
      <c r="B4" s="45" t="s">
        <v>147</v>
      </c>
      <c r="C4" s="110">
        <f>'別表3【長崎地区2】 '!M16</f>
        <v>135</v>
      </c>
      <c r="D4" s="163">
        <f>'別表3【長崎地区2】 '!N16</f>
        <v>260600</v>
      </c>
      <c r="E4" s="123">
        <v>300</v>
      </c>
      <c r="F4" s="46" t="s">
        <v>258</v>
      </c>
      <c r="G4" s="46" t="s">
        <v>37</v>
      </c>
      <c r="H4" s="46" t="s">
        <v>37</v>
      </c>
      <c r="I4" s="47" t="s">
        <v>33</v>
      </c>
      <c r="J4" s="47" t="s">
        <v>45</v>
      </c>
      <c r="K4" s="47" t="s">
        <v>6</v>
      </c>
      <c r="L4" s="48" t="s">
        <v>6</v>
      </c>
    </row>
    <row r="5" spans="1:12" ht="41.25" customHeight="1" x14ac:dyDescent="0.2">
      <c r="A5" s="44">
        <v>2</v>
      </c>
      <c r="B5" s="45" t="s">
        <v>150</v>
      </c>
      <c r="C5" s="163">
        <f>'別表3【長崎地区2】 '!M28</f>
        <v>17</v>
      </c>
      <c r="D5" s="163">
        <f>'別表3【長崎地区2】 '!N28</f>
        <v>45600</v>
      </c>
      <c r="E5" s="123">
        <v>100</v>
      </c>
      <c r="F5" s="46" t="s">
        <v>260</v>
      </c>
      <c r="G5" s="46" t="s">
        <v>37</v>
      </c>
      <c r="H5" s="46" t="s">
        <v>37</v>
      </c>
      <c r="I5" s="47" t="s">
        <v>48</v>
      </c>
      <c r="J5" s="47" t="s">
        <v>49</v>
      </c>
      <c r="K5" s="47" t="s">
        <v>6</v>
      </c>
      <c r="L5" s="48" t="s">
        <v>6</v>
      </c>
    </row>
    <row r="6" spans="1:12" ht="41.25" customHeight="1" x14ac:dyDescent="0.2">
      <c r="A6" s="44">
        <v>3</v>
      </c>
      <c r="B6" s="53" t="s">
        <v>321</v>
      </c>
      <c r="C6" s="163">
        <f>'別表3【長崎地区2】 '!M40</f>
        <v>123</v>
      </c>
      <c r="D6" s="163">
        <f>'別表3【長崎地区2】 '!N40</f>
        <v>279700</v>
      </c>
      <c r="E6" s="125">
        <v>350</v>
      </c>
      <c r="F6" s="107" t="s">
        <v>251</v>
      </c>
      <c r="G6" s="54" t="s">
        <v>5</v>
      </c>
      <c r="H6" s="54" t="s">
        <v>5</v>
      </c>
      <c r="I6" s="10" t="s">
        <v>133</v>
      </c>
      <c r="J6" s="10" t="s">
        <v>47</v>
      </c>
      <c r="K6" s="10" t="s">
        <v>6</v>
      </c>
      <c r="L6" s="10" t="s">
        <v>6</v>
      </c>
    </row>
    <row r="7" spans="1:12" ht="41.25" customHeight="1" x14ac:dyDescent="0.2">
      <c r="A7" s="44">
        <v>4</v>
      </c>
      <c r="B7" s="45" t="s">
        <v>322</v>
      </c>
      <c r="C7" s="163">
        <f>'別表3【長崎地区2】 '!M52</f>
        <v>109</v>
      </c>
      <c r="D7" s="163">
        <f>'別表3【長崎地区2】 '!N52</f>
        <v>313200</v>
      </c>
      <c r="E7" s="123">
        <v>755</v>
      </c>
      <c r="F7" s="61" t="s">
        <v>252</v>
      </c>
      <c r="G7" s="46" t="s">
        <v>5</v>
      </c>
      <c r="H7" s="46" t="s">
        <v>5</v>
      </c>
      <c r="I7" s="47" t="s">
        <v>134</v>
      </c>
      <c r="J7" s="47" t="s">
        <v>135</v>
      </c>
      <c r="K7" s="47" t="s">
        <v>6</v>
      </c>
      <c r="L7" s="59" t="s">
        <v>6</v>
      </c>
    </row>
    <row r="8" spans="1:12" ht="41.25" customHeight="1" x14ac:dyDescent="0.2">
      <c r="A8" s="44">
        <v>5</v>
      </c>
      <c r="B8" s="45" t="s">
        <v>323</v>
      </c>
      <c r="C8" s="163">
        <f>'別表3【長崎地区2】 '!M64</f>
        <v>37</v>
      </c>
      <c r="D8" s="163">
        <f>'別表3【長崎地区2】 '!N64</f>
        <v>100100</v>
      </c>
      <c r="E8" s="123">
        <v>125</v>
      </c>
      <c r="F8" s="61" t="s">
        <v>263</v>
      </c>
      <c r="G8" s="46" t="s">
        <v>5</v>
      </c>
      <c r="H8" s="46" t="s">
        <v>5</v>
      </c>
      <c r="I8" s="47" t="s">
        <v>136</v>
      </c>
      <c r="J8" s="47" t="s">
        <v>137</v>
      </c>
      <c r="K8" s="47" t="s">
        <v>6</v>
      </c>
      <c r="L8" s="59" t="s">
        <v>6</v>
      </c>
    </row>
    <row r="9" spans="1:12" ht="41.25" customHeight="1" x14ac:dyDescent="0.2">
      <c r="A9" s="44">
        <v>6</v>
      </c>
      <c r="B9" s="45" t="s">
        <v>151</v>
      </c>
      <c r="C9" s="163">
        <f>'別表3【長崎地区2】 '!M76</f>
        <v>104</v>
      </c>
      <c r="D9" s="163">
        <f>'別表3【長崎地区2】 '!N76</f>
        <v>269200</v>
      </c>
      <c r="E9" s="123">
        <v>310</v>
      </c>
      <c r="F9" s="61" t="s">
        <v>253</v>
      </c>
      <c r="G9" s="46" t="s">
        <v>5</v>
      </c>
      <c r="H9" s="46" t="s">
        <v>5</v>
      </c>
      <c r="I9" s="47" t="s">
        <v>48</v>
      </c>
      <c r="J9" s="47" t="s">
        <v>49</v>
      </c>
      <c r="K9" s="47" t="s">
        <v>6</v>
      </c>
      <c r="L9" s="52" t="s">
        <v>6</v>
      </c>
    </row>
    <row r="10" spans="1:12" ht="41.25" customHeight="1" x14ac:dyDescent="0.2">
      <c r="A10" s="44">
        <v>7</v>
      </c>
      <c r="B10" s="11" t="s">
        <v>202</v>
      </c>
      <c r="C10" s="163">
        <f>'別表3【長崎地区2】 '!M88</f>
        <v>85</v>
      </c>
      <c r="D10" s="163">
        <f>'別表3【長崎地区2】 '!N88</f>
        <v>214000</v>
      </c>
      <c r="E10" s="123">
        <v>250</v>
      </c>
      <c r="F10" s="46" t="s">
        <v>248</v>
      </c>
      <c r="G10" s="46" t="s">
        <v>5</v>
      </c>
      <c r="H10" s="46" t="s">
        <v>5</v>
      </c>
      <c r="I10" s="47" t="s">
        <v>140</v>
      </c>
      <c r="J10" s="47" t="s">
        <v>141</v>
      </c>
      <c r="K10" s="47" t="s">
        <v>6</v>
      </c>
      <c r="L10" s="48" t="s">
        <v>6</v>
      </c>
    </row>
    <row r="11" spans="1:12" ht="41.25" customHeight="1" x14ac:dyDescent="0.2">
      <c r="A11" s="44">
        <v>8</v>
      </c>
      <c r="B11" s="45" t="s">
        <v>179</v>
      </c>
      <c r="C11" s="163">
        <f>'別表3【長崎地区2】 '!M100</f>
        <v>62</v>
      </c>
      <c r="D11" s="163">
        <f>'別表3【長崎地区2】 '!N100</f>
        <v>198900</v>
      </c>
      <c r="E11" s="123">
        <v>450</v>
      </c>
      <c r="F11" s="46" t="s">
        <v>254</v>
      </c>
      <c r="G11" s="46" t="s">
        <v>5</v>
      </c>
      <c r="H11" s="46" t="s">
        <v>5</v>
      </c>
      <c r="I11" s="47" t="s">
        <v>25</v>
      </c>
      <c r="J11" s="47" t="s">
        <v>59</v>
      </c>
      <c r="K11" s="47" t="s">
        <v>6</v>
      </c>
      <c r="L11" s="48" t="s">
        <v>6</v>
      </c>
    </row>
    <row r="12" spans="1:12" ht="37.799999999999997" x14ac:dyDescent="0.2">
      <c r="A12" s="44">
        <v>9</v>
      </c>
      <c r="B12" s="60" t="s">
        <v>326</v>
      </c>
      <c r="C12" s="163">
        <f>'別表3【長崎地区2】 '!M112</f>
        <v>64</v>
      </c>
      <c r="D12" s="163">
        <f>'別表3【長崎地区2】 '!N112</f>
        <v>213400</v>
      </c>
      <c r="E12" s="123">
        <v>250</v>
      </c>
      <c r="F12" s="61" t="s">
        <v>255</v>
      </c>
      <c r="G12" s="46" t="s">
        <v>5</v>
      </c>
      <c r="H12" s="46" t="s">
        <v>5</v>
      </c>
      <c r="I12" s="47" t="s">
        <v>192</v>
      </c>
      <c r="J12" s="47" t="s">
        <v>103</v>
      </c>
      <c r="K12" s="47" t="s">
        <v>6</v>
      </c>
      <c r="L12" s="48" t="s">
        <v>6</v>
      </c>
    </row>
    <row r="13" spans="1:12" ht="40.5" customHeight="1" x14ac:dyDescent="0.2">
      <c r="A13" s="62"/>
      <c r="B13" s="63" t="s">
        <v>91</v>
      </c>
      <c r="C13" s="113">
        <f>SUM(C4:C12)</f>
        <v>736</v>
      </c>
      <c r="D13" s="164">
        <f>SUM(D4:D12)</f>
        <v>1894700</v>
      </c>
      <c r="E13" s="114"/>
      <c r="F13" s="37"/>
      <c r="G13" s="37"/>
      <c r="H13" s="37"/>
      <c r="I13" s="37"/>
      <c r="J13" s="37"/>
      <c r="K13" s="37"/>
      <c r="L13" s="37"/>
    </row>
  </sheetData>
  <mergeCells count="1">
    <mergeCell ref="A3:B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67" orientation="portrait" r:id="rId1"/>
  <headerFooter scaleWithDoc="0">
    <oddFooter>&amp;R&amp;A_&amp;P／&amp;N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8BED-6303-483A-846E-A216FA074C60}">
  <sheetPr>
    <tabColor rgb="FF00B050"/>
  </sheetPr>
  <dimension ref="A1:N112"/>
  <sheetViews>
    <sheetView view="pageBreakPreview" zoomScale="85" zoomScaleNormal="100" zoomScaleSheetLayoutView="85" workbookViewId="0">
      <pane xSplit="2" ySplit="4" topLeftCell="C34" activePane="bottomRight" state="frozen"/>
      <selection activeCell="E13" sqref="E13"/>
      <selection pane="topRight" activeCell="E13" sqref="E13"/>
      <selection pane="bottomLeft" activeCell="E13" sqref="E13"/>
      <selection pane="bottomRight" activeCell="E13" sqref="E13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5" width="9.33203125" style="1" bestFit="1" customWidth="1"/>
    <col min="6" max="11" width="11" style="1" customWidth="1"/>
    <col min="12" max="12" width="5.6640625" style="1" bestFit="1" customWidth="1"/>
    <col min="13" max="13" width="18.33203125" style="1" customWidth="1"/>
    <col min="14" max="14" width="17" style="1" customWidth="1"/>
    <col min="15" max="16384" width="9" style="1"/>
  </cols>
  <sheetData>
    <row r="1" spans="1:14" ht="18" customHeight="1" x14ac:dyDescent="0.2">
      <c r="A1" s="142" t="s">
        <v>382</v>
      </c>
    </row>
    <row r="2" spans="1:14" ht="13.2" thickBot="1" x14ac:dyDescent="0.25">
      <c r="A2" s="1" t="s">
        <v>362</v>
      </c>
    </row>
    <row r="3" spans="1:14" ht="17.399999999999999" customHeight="1" x14ac:dyDescent="0.2">
      <c r="A3" s="190" t="s">
        <v>84</v>
      </c>
      <c r="B3" s="191"/>
      <c r="C3" s="194" t="s">
        <v>86</v>
      </c>
      <c r="D3" s="196" t="s">
        <v>87</v>
      </c>
      <c r="E3" s="198" t="s">
        <v>218</v>
      </c>
      <c r="F3" s="187" t="s">
        <v>88</v>
      </c>
      <c r="G3" s="188"/>
      <c r="H3" s="188"/>
      <c r="I3" s="188"/>
      <c r="J3" s="188"/>
      <c r="K3" s="189"/>
    </row>
    <row r="4" spans="1:14" ht="25.8" thickBot="1" x14ac:dyDescent="0.25">
      <c r="A4" s="192"/>
      <c r="B4" s="193"/>
      <c r="C4" s="195"/>
      <c r="D4" s="197"/>
      <c r="E4" s="199"/>
      <c r="F4" s="14" t="s">
        <v>219</v>
      </c>
      <c r="G4" s="15" t="s">
        <v>198</v>
      </c>
      <c r="H4" s="16" t="s">
        <v>199</v>
      </c>
      <c r="I4" s="16" t="s">
        <v>200</v>
      </c>
      <c r="J4" s="15" t="s">
        <v>201</v>
      </c>
      <c r="K4" s="17" t="s">
        <v>39</v>
      </c>
    </row>
    <row r="5" spans="1:14" ht="13.5" customHeight="1" x14ac:dyDescent="0.2">
      <c r="A5" s="183">
        <v>1</v>
      </c>
      <c r="B5" s="181" t="s">
        <v>147</v>
      </c>
      <c r="C5" s="18" t="s">
        <v>10</v>
      </c>
      <c r="D5" s="19">
        <f>'別表4【長崎地区2】 '!D17</f>
        <v>135</v>
      </c>
      <c r="E5" s="19">
        <f>'別表4【長崎地区2】 '!F6</f>
        <v>100</v>
      </c>
      <c r="F5" s="19">
        <f>ROUND('別表4【長崎地区2】 '!G6,-2)</f>
        <v>14700</v>
      </c>
      <c r="G5" s="19">
        <f>ROUND('別表4【長崎地区2】 '!H6,-2)</f>
        <v>0</v>
      </c>
      <c r="H5" s="19">
        <f>ROUND('別表4【長崎地区2】 '!I6,-2)</f>
        <v>0</v>
      </c>
      <c r="I5" s="19">
        <f>ROUND('別表4【長崎地区2】 '!J6,-2)</f>
        <v>0</v>
      </c>
      <c r="J5" s="19">
        <f>ROUND('別表4【長崎地区2】 '!K6,-2)</f>
        <v>0</v>
      </c>
      <c r="K5" s="20">
        <f>SUM(F5:J5)</f>
        <v>14700</v>
      </c>
      <c r="N5" s="21"/>
    </row>
    <row r="6" spans="1:14" x14ac:dyDescent="0.2">
      <c r="A6" s="184"/>
      <c r="B6" s="182"/>
      <c r="C6" s="22" t="s">
        <v>11</v>
      </c>
      <c r="D6" s="23">
        <f>D5</f>
        <v>135</v>
      </c>
      <c r="E6" s="23">
        <f>'別表4【長崎地区2】 '!F7</f>
        <v>100</v>
      </c>
      <c r="F6" s="23">
        <f>ROUND('別表4【長崎地区2】 '!G7,-2)</f>
        <v>16300</v>
      </c>
      <c r="G6" s="23">
        <f>ROUND('別表4【長崎地区2】 '!H7,-2)</f>
        <v>0</v>
      </c>
      <c r="H6" s="23">
        <f>ROUND('別表4【長崎地区2】 '!I7,-2)</f>
        <v>0</v>
      </c>
      <c r="I6" s="23">
        <f>ROUND('別表4【長崎地区2】 '!J7,-2)</f>
        <v>0</v>
      </c>
      <c r="J6" s="23">
        <f>ROUND('別表4【長崎地区2】 '!K7,-2)</f>
        <v>0</v>
      </c>
      <c r="K6" s="24">
        <f t="shared" ref="K6:K16" si="0">SUM(F6:J6)</f>
        <v>16300</v>
      </c>
    </row>
    <row r="7" spans="1:14" x14ac:dyDescent="0.2">
      <c r="A7" s="184"/>
      <c r="B7" s="182"/>
      <c r="C7" s="22" t="s">
        <v>12</v>
      </c>
      <c r="D7" s="23">
        <f t="shared" ref="D7:D16" si="1">D6</f>
        <v>135</v>
      </c>
      <c r="E7" s="23">
        <f>'別表4【長崎地区2】 '!F8</f>
        <v>100</v>
      </c>
      <c r="F7" s="23">
        <f>ROUND('別表4【長崎地区2】 '!G8,-2)</f>
        <v>17600</v>
      </c>
      <c r="G7" s="23">
        <f>ROUND('別表4【長崎地区2】 '!H8,-2)</f>
        <v>0</v>
      </c>
      <c r="H7" s="23">
        <f>ROUND('別表4【長崎地区2】 '!I8,-2)</f>
        <v>0</v>
      </c>
      <c r="I7" s="23">
        <f>ROUND('別表4【長崎地区2】 '!J8,-2)</f>
        <v>0</v>
      </c>
      <c r="J7" s="23">
        <f>ROUND('別表4【長崎地区2】 '!K8,-2)</f>
        <v>0</v>
      </c>
      <c r="K7" s="24">
        <f t="shared" si="0"/>
        <v>17600</v>
      </c>
    </row>
    <row r="8" spans="1:14" x14ac:dyDescent="0.2">
      <c r="A8" s="184"/>
      <c r="B8" s="182"/>
      <c r="C8" s="22" t="s">
        <v>13</v>
      </c>
      <c r="D8" s="23">
        <f t="shared" si="1"/>
        <v>135</v>
      </c>
      <c r="E8" s="23">
        <f>'別表4【長崎地区2】 '!F9</f>
        <v>100</v>
      </c>
      <c r="F8" s="23">
        <f>ROUND('別表4【長崎地区2】 '!G9,-2)</f>
        <v>26100</v>
      </c>
      <c r="G8" s="23">
        <f>ROUND('別表4【長崎地区2】 '!H9,-2)</f>
        <v>0</v>
      </c>
      <c r="H8" s="23">
        <f>ROUND('別表4【長崎地区2】 '!I9,-2)</f>
        <v>0</v>
      </c>
      <c r="I8" s="23">
        <f>ROUND('別表4【長崎地区2】 '!J9,-2)</f>
        <v>0</v>
      </c>
      <c r="J8" s="23">
        <f>ROUND('別表4【長崎地区2】 '!K9,-2)</f>
        <v>0</v>
      </c>
      <c r="K8" s="24">
        <f t="shared" si="0"/>
        <v>26100</v>
      </c>
      <c r="L8" s="1" t="s">
        <v>23</v>
      </c>
    </row>
    <row r="9" spans="1:14" x14ac:dyDescent="0.2">
      <c r="A9" s="184"/>
      <c r="B9" s="182"/>
      <c r="C9" s="22" t="s">
        <v>14</v>
      </c>
      <c r="D9" s="23">
        <f t="shared" si="1"/>
        <v>135</v>
      </c>
      <c r="E9" s="23">
        <f>'別表4【長崎地区2】 '!F10</f>
        <v>100</v>
      </c>
      <c r="F9" s="23">
        <f>ROUND('別表4【長崎地区2】 '!G10,-2)</f>
        <v>29100</v>
      </c>
      <c r="G9" s="23">
        <f>ROUND('別表4【長崎地区2】 '!H10,-2)</f>
        <v>0</v>
      </c>
      <c r="H9" s="23">
        <f>ROUND('別表4【長崎地区2】 '!I10,-2)</f>
        <v>0</v>
      </c>
      <c r="I9" s="23">
        <f>ROUND('別表4【長崎地区2】 '!J10,-2)</f>
        <v>0</v>
      </c>
      <c r="J9" s="23">
        <f>ROUND('別表4【長崎地区2】 '!K10,-2)</f>
        <v>0</v>
      </c>
      <c r="K9" s="24">
        <f t="shared" si="0"/>
        <v>29100</v>
      </c>
      <c r="L9" s="1" t="s">
        <v>23</v>
      </c>
    </row>
    <row r="10" spans="1:14" x14ac:dyDescent="0.2">
      <c r="A10" s="184"/>
      <c r="B10" s="182"/>
      <c r="C10" s="22" t="s">
        <v>15</v>
      </c>
      <c r="D10" s="23">
        <f t="shared" si="1"/>
        <v>135</v>
      </c>
      <c r="E10" s="23">
        <f>'別表4【長崎地区2】 '!F11</f>
        <v>100</v>
      </c>
      <c r="F10" s="23">
        <f>ROUND('別表4【長崎地区2】 '!G11,-2)</f>
        <v>26200</v>
      </c>
      <c r="G10" s="23">
        <f>ROUND('別表4【長崎地区2】 '!H11,-2)</f>
        <v>0</v>
      </c>
      <c r="H10" s="23">
        <f>ROUND('別表4【長崎地区2】 '!I11,-2)</f>
        <v>0</v>
      </c>
      <c r="I10" s="23">
        <f>ROUND('別表4【長崎地区2】 '!J11,-2)</f>
        <v>0</v>
      </c>
      <c r="J10" s="23">
        <f>ROUND('別表4【長崎地区2】 '!K11,-2)</f>
        <v>0</v>
      </c>
      <c r="K10" s="24">
        <f t="shared" si="0"/>
        <v>26200</v>
      </c>
      <c r="L10" s="1" t="s">
        <v>23</v>
      </c>
    </row>
    <row r="11" spans="1:14" x14ac:dyDescent="0.2">
      <c r="A11" s="184"/>
      <c r="B11" s="182"/>
      <c r="C11" s="22" t="s">
        <v>16</v>
      </c>
      <c r="D11" s="23">
        <f t="shared" si="1"/>
        <v>135</v>
      </c>
      <c r="E11" s="23">
        <f>'別表4【長崎地区2】 '!F12</f>
        <v>100</v>
      </c>
      <c r="F11" s="23">
        <f>ROUND('別表4【長崎地区2】 '!G12,-2)</f>
        <v>18400</v>
      </c>
      <c r="G11" s="23">
        <f>ROUND('別表4【長崎地区2】 '!H12,-2)</f>
        <v>0</v>
      </c>
      <c r="H11" s="23">
        <f>ROUND('別表4【長崎地区2】 '!I12,-2)</f>
        <v>0</v>
      </c>
      <c r="I11" s="23">
        <f>ROUND('別表4【長崎地区2】 '!J12,-2)</f>
        <v>0</v>
      </c>
      <c r="J11" s="23">
        <f>ROUND('別表4【長崎地区2】 '!K12,-2)</f>
        <v>0</v>
      </c>
      <c r="K11" s="24">
        <f t="shared" si="0"/>
        <v>18400</v>
      </c>
    </row>
    <row r="12" spans="1:14" x14ac:dyDescent="0.2">
      <c r="A12" s="184"/>
      <c r="B12" s="182"/>
      <c r="C12" s="22" t="s">
        <v>17</v>
      </c>
      <c r="D12" s="23">
        <f t="shared" si="1"/>
        <v>135</v>
      </c>
      <c r="E12" s="23">
        <f>'別表4【長崎地区2】 '!F13</f>
        <v>100</v>
      </c>
      <c r="F12" s="23">
        <f>ROUND('別表4【長崎地区2】 '!G13,-2)</f>
        <v>15500</v>
      </c>
      <c r="G12" s="23">
        <f>ROUND('別表4【長崎地区2】 '!H13,-2)</f>
        <v>0</v>
      </c>
      <c r="H12" s="23">
        <f>ROUND('別表4【長崎地区2】 '!I13,-2)</f>
        <v>0</v>
      </c>
      <c r="I12" s="23">
        <f>ROUND('別表4【長崎地区2】 '!J13,-2)</f>
        <v>0</v>
      </c>
      <c r="J12" s="23">
        <f>ROUND('別表4【長崎地区2】 '!K13,-2)</f>
        <v>0</v>
      </c>
      <c r="K12" s="24">
        <f t="shared" si="0"/>
        <v>15500</v>
      </c>
    </row>
    <row r="13" spans="1:14" x14ac:dyDescent="0.2">
      <c r="A13" s="184"/>
      <c r="B13" s="182"/>
      <c r="C13" s="22" t="s">
        <v>18</v>
      </c>
      <c r="D13" s="23">
        <f t="shared" si="1"/>
        <v>135</v>
      </c>
      <c r="E13" s="23">
        <f>'別表4【長崎地区2】 '!F14</f>
        <v>100</v>
      </c>
      <c r="F13" s="23">
        <f>ROUND('別表4【長崎地区2】 '!G14,-2)</f>
        <v>23500</v>
      </c>
      <c r="G13" s="23">
        <f>ROUND('別表4【長崎地区2】 '!H14,-2)</f>
        <v>0</v>
      </c>
      <c r="H13" s="23">
        <f>ROUND('別表4【長崎地区2】 '!I14,-2)</f>
        <v>0</v>
      </c>
      <c r="I13" s="23">
        <f>ROUND('別表4【長崎地区2】 '!J14,-2)</f>
        <v>0</v>
      </c>
      <c r="J13" s="23">
        <f>ROUND('別表4【長崎地区2】 '!K14,-2)</f>
        <v>0</v>
      </c>
      <c r="K13" s="24">
        <f t="shared" si="0"/>
        <v>23500</v>
      </c>
    </row>
    <row r="14" spans="1:14" x14ac:dyDescent="0.2">
      <c r="A14" s="184"/>
      <c r="B14" s="182"/>
      <c r="C14" s="22" t="s">
        <v>19</v>
      </c>
      <c r="D14" s="23">
        <f t="shared" si="1"/>
        <v>135</v>
      </c>
      <c r="E14" s="23">
        <f>'別表4【長崎地区2】 '!F15</f>
        <v>100</v>
      </c>
      <c r="F14" s="23">
        <f>ROUND('別表4【長崎地区2】 '!G15,-2)</f>
        <v>26400</v>
      </c>
      <c r="G14" s="23">
        <f>ROUND('別表4【長崎地区2】 '!H15,-2)</f>
        <v>0</v>
      </c>
      <c r="H14" s="23">
        <f>ROUND('別表4【長崎地区2】 '!I15,-2)</f>
        <v>0</v>
      </c>
      <c r="I14" s="23">
        <f>ROUND('別表4【長崎地区2】 '!J15,-2)</f>
        <v>0</v>
      </c>
      <c r="J14" s="23">
        <f>ROUND('別表4【長崎地区2】 '!K15,-2)</f>
        <v>0</v>
      </c>
      <c r="K14" s="24">
        <f t="shared" si="0"/>
        <v>26400</v>
      </c>
    </row>
    <row r="15" spans="1:14" x14ac:dyDescent="0.2">
      <c r="A15" s="184"/>
      <c r="B15" s="182"/>
      <c r="C15" s="22" t="s">
        <v>20</v>
      </c>
      <c r="D15" s="23">
        <f t="shared" si="1"/>
        <v>135</v>
      </c>
      <c r="E15" s="23">
        <f>'別表4【長崎地区2】 '!F16</f>
        <v>100</v>
      </c>
      <c r="F15" s="23">
        <f>ROUND('別表4【長崎地区2】 '!G16,-2)</f>
        <v>26400</v>
      </c>
      <c r="G15" s="23">
        <f>ROUND('別表4【長崎地区2】 '!H16,-2)</f>
        <v>0</v>
      </c>
      <c r="H15" s="23">
        <f>ROUND('別表4【長崎地区2】 '!I16,-2)</f>
        <v>0</v>
      </c>
      <c r="I15" s="23">
        <f>ROUND('別表4【長崎地区2】 '!J16,-2)</f>
        <v>0</v>
      </c>
      <c r="J15" s="23">
        <f>ROUND('別表4【長崎地区2】 '!K16,-2)</f>
        <v>0</v>
      </c>
      <c r="K15" s="24">
        <f t="shared" si="0"/>
        <v>26400</v>
      </c>
      <c r="M15" s="1" t="s">
        <v>361</v>
      </c>
      <c r="N15" s="1" t="s">
        <v>360</v>
      </c>
    </row>
    <row r="16" spans="1:14" ht="13.2" thickBot="1" x14ac:dyDescent="0.25">
      <c r="A16" s="184"/>
      <c r="B16" s="186"/>
      <c r="C16" s="22" t="s">
        <v>21</v>
      </c>
      <c r="D16" s="23">
        <f t="shared" si="1"/>
        <v>135</v>
      </c>
      <c r="E16" s="23">
        <f>'別表4【長崎地区2】 '!F17</f>
        <v>100</v>
      </c>
      <c r="F16" s="23">
        <f>ROUND('別表4【長崎地区2】 '!G17,-2)</f>
        <v>20400</v>
      </c>
      <c r="G16" s="23">
        <f>ROUND('別表4【長崎地区2】 '!H17,-2)</f>
        <v>0</v>
      </c>
      <c r="H16" s="23">
        <f>ROUND('別表4【長崎地区2】 '!I17,-2)</f>
        <v>0</v>
      </c>
      <c r="I16" s="23">
        <f>ROUND('別表4【長崎地区2】 '!J17,-2)</f>
        <v>0</v>
      </c>
      <c r="J16" s="23">
        <f>ROUND('別表4【長崎地区2】 '!K17,-2)</f>
        <v>0</v>
      </c>
      <c r="K16" s="24">
        <f t="shared" si="0"/>
        <v>20400</v>
      </c>
      <c r="M16" s="21">
        <f>D5</f>
        <v>135</v>
      </c>
      <c r="N16" s="21">
        <f>SUM(K5:K16)</f>
        <v>260600</v>
      </c>
    </row>
    <row r="17" spans="1:14" ht="12.6" customHeight="1" x14ac:dyDescent="0.2">
      <c r="A17" s="183">
        <v>2</v>
      </c>
      <c r="B17" s="181" t="s">
        <v>150</v>
      </c>
      <c r="C17" s="18" t="s">
        <v>41</v>
      </c>
      <c r="D17" s="19">
        <f>'別表4【長崎地区2】 '!D29</f>
        <v>17</v>
      </c>
      <c r="E17" s="19">
        <f>'別表4【長崎地区2】 '!F18</f>
        <v>100</v>
      </c>
      <c r="F17" s="19">
        <f>ROUND('別表4【長崎地区2】 '!G18,-2)</f>
        <v>3700</v>
      </c>
      <c r="G17" s="19">
        <f>ROUND('別表4【長崎地区2】 '!H18,-2)</f>
        <v>0</v>
      </c>
      <c r="H17" s="19">
        <f>ROUND('別表4【長崎地区2】 '!I18,-2)</f>
        <v>0</v>
      </c>
      <c r="I17" s="19">
        <f>ROUND('別表4【長崎地区2】 '!J18,-2)</f>
        <v>0</v>
      </c>
      <c r="J17" s="19">
        <f>ROUND('別表4【長崎地区2】 '!K18,-2)</f>
        <v>0</v>
      </c>
      <c r="K17" s="20">
        <f>SUM(F17:J17)</f>
        <v>3700</v>
      </c>
      <c r="N17" s="21"/>
    </row>
    <row r="18" spans="1:14" x14ac:dyDescent="0.2">
      <c r="A18" s="184"/>
      <c r="B18" s="182"/>
      <c r="C18" s="22" t="s">
        <v>40</v>
      </c>
      <c r="D18" s="23">
        <f>D17</f>
        <v>17</v>
      </c>
      <c r="E18" s="23">
        <f>'別表4【長崎地区2】 '!F19</f>
        <v>100</v>
      </c>
      <c r="F18" s="23">
        <f>ROUND('別表4【長崎地区2】 '!G19,-2)</f>
        <v>3100</v>
      </c>
      <c r="G18" s="23">
        <f>ROUND('別表4【長崎地区2】 '!H19,-2)</f>
        <v>0</v>
      </c>
      <c r="H18" s="23">
        <f>ROUND('別表4【長崎地区2】 '!I19,-2)</f>
        <v>0</v>
      </c>
      <c r="I18" s="23">
        <f>ROUND('別表4【長崎地区2】 '!J19,-2)</f>
        <v>0</v>
      </c>
      <c r="J18" s="23">
        <f>ROUND('別表4【長崎地区2】 '!K19,-2)</f>
        <v>0</v>
      </c>
      <c r="K18" s="24">
        <f t="shared" ref="K18:K41" si="2">SUM(F18:J18)</f>
        <v>3100</v>
      </c>
    </row>
    <row r="19" spans="1:14" x14ac:dyDescent="0.2">
      <c r="A19" s="184"/>
      <c r="B19" s="182"/>
      <c r="C19" s="22" t="s">
        <v>12</v>
      </c>
      <c r="D19" s="23">
        <f t="shared" ref="D19:D28" si="3">D18</f>
        <v>17</v>
      </c>
      <c r="E19" s="23">
        <f>'別表4【長崎地区2】 '!F20</f>
        <v>100</v>
      </c>
      <c r="F19" s="23">
        <f>ROUND('別表4【長崎地区2】 '!G20,-2)</f>
        <v>3200</v>
      </c>
      <c r="G19" s="23">
        <f>ROUND('別表4【長崎地区2】 '!H20,-2)</f>
        <v>0</v>
      </c>
      <c r="H19" s="23">
        <f>ROUND('別表4【長崎地区2】 '!I20,-2)</f>
        <v>0</v>
      </c>
      <c r="I19" s="23">
        <f>ROUND('別表4【長崎地区2】 '!J20,-2)</f>
        <v>0</v>
      </c>
      <c r="J19" s="23">
        <f>ROUND('別表4【長崎地区2】 '!K20,-2)</f>
        <v>0</v>
      </c>
      <c r="K19" s="24">
        <f t="shared" si="2"/>
        <v>3200</v>
      </c>
    </row>
    <row r="20" spans="1:14" x14ac:dyDescent="0.2">
      <c r="A20" s="184"/>
      <c r="B20" s="182"/>
      <c r="C20" s="22" t="s">
        <v>13</v>
      </c>
      <c r="D20" s="23">
        <f t="shared" si="3"/>
        <v>17</v>
      </c>
      <c r="E20" s="23">
        <f>'別表4【長崎地区2】 '!F21</f>
        <v>100</v>
      </c>
      <c r="F20" s="23">
        <f>ROUND('別表4【長崎地区2】 '!G21,-2)</f>
        <v>4600</v>
      </c>
      <c r="G20" s="23">
        <f>ROUND('別表4【長崎地区2】 '!H21,-2)</f>
        <v>0</v>
      </c>
      <c r="H20" s="23">
        <f>ROUND('別表4【長崎地区2】 '!I21,-2)</f>
        <v>0</v>
      </c>
      <c r="I20" s="23">
        <f>ROUND('別表4【長崎地区2】 '!J21,-2)</f>
        <v>0</v>
      </c>
      <c r="J20" s="23">
        <f>ROUND('別表4【長崎地区2】 '!K21,-2)</f>
        <v>0</v>
      </c>
      <c r="K20" s="24">
        <f t="shared" si="2"/>
        <v>4600</v>
      </c>
      <c r="L20" s="1" t="s">
        <v>23</v>
      </c>
    </row>
    <row r="21" spans="1:14" x14ac:dyDescent="0.2">
      <c r="A21" s="184"/>
      <c r="B21" s="182"/>
      <c r="C21" s="22" t="s">
        <v>14</v>
      </c>
      <c r="D21" s="23">
        <f t="shared" si="3"/>
        <v>17</v>
      </c>
      <c r="E21" s="23">
        <f>'別表4【長崎地区2】 '!F22</f>
        <v>100</v>
      </c>
      <c r="F21" s="23">
        <f>ROUND('別表4【長崎地区2】 '!G22,-2)</f>
        <v>5300</v>
      </c>
      <c r="G21" s="23">
        <f>ROUND('別表4【長崎地区2】 '!H22,-2)</f>
        <v>0</v>
      </c>
      <c r="H21" s="23">
        <f>ROUND('別表4【長崎地区2】 '!I22,-2)</f>
        <v>0</v>
      </c>
      <c r="I21" s="23">
        <f>ROUND('別表4【長崎地区2】 '!J22,-2)</f>
        <v>0</v>
      </c>
      <c r="J21" s="23">
        <f>ROUND('別表4【長崎地区2】 '!K22,-2)</f>
        <v>0</v>
      </c>
      <c r="K21" s="24">
        <f t="shared" si="2"/>
        <v>5300</v>
      </c>
      <c r="L21" s="1" t="s">
        <v>23</v>
      </c>
    </row>
    <row r="22" spans="1:14" x14ac:dyDescent="0.2">
      <c r="A22" s="184"/>
      <c r="B22" s="182"/>
      <c r="C22" s="22" t="s">
        <v>15</v>
      </c>
      <c r="D22" s="23">
        <f t="shared" si="3"/>
        <v>17</v>
      </c>
      <c r="E22" s="23">
        <f>'別表4【長崎地区2】 '!F23</f>
        <v>100</v>
      </c>
      <c r="F22" s="23">
        <f>ROUND('別表4【長崎地区2】 '!G23,-2)</f>
        <v>4700</v>
      </c>
      <c r="G22" s="23">
        <f>ROUND('別表4【長崎地区2】 '!H23,-2)</f>
        <v>0</v>
      </c>
      <c r="H22" s="23">
        <f>ROUND('別表4【長崎地区2】 '!I23,-2)</f>
        <v>0</v>
      </c>
      <c r="I22" s="23">
        <f>ROUND('別表4【長崎地区2】 '!J23,-2)</f>
        <v>0</v>
      </c>
      <c r="J22" s="23">
        <f>ROUND('別表4【長崎地区2】 '!K23,-2)</f>
        <v>0</v>
      </c>
      <c r="K22" s="24">
        <f t="shared" si="2"/>
        <v>4700</v>
      </c>
      <c r="L22" s="1" t="s">
        <v>23</v>
      </c>
    </row>
    <row r="23" spans="1:14" x14ac:dyDescent="0.2">
      <c r="A23" s="184"/>
      <c r="B23" s="182"/>
      <c r="C23" s="22" t="s">
        <v>16</v>
      </c>
      <c r="D23" s="23">
        <f t="shared" si="3"/>
        <v>17</v>
      </c>
      <c r="E23" s="23">
        <f>'別表4【長崎地区2】 '!F24</f>
        <v>100</v>
      </c>
      <c r="F23" s="23">
        <f>ROUND('別表4【長崎地区2】 '!G24,-2)</f>
        <v>3200</v>
      </c>
      <c r="G23" s="23">
        <f>ROUND('別表4【長崎地区2】 '!H24,-2)</f>
        <v>0</v>
      </c>
      <c r="H23" s="23">
        <f>ROUND('別表4【長崎地区2】 '!I24,-2)</f>
        <v>0</v>
      </c>
      <c r="I23" s="23">
        <f>ROUND('別表4【長崎地区2】 '!J24,-2)</f>
        <v>0</v>
      </c>
      <c r="J23" s="23">
        <f>ROUND('別表4【長崎地区2】 '!K24,-2)</f>
        <v>0</v>
      </c>
      <c r="K23" s="24">
        <f t="shared" si="2"/>
        <v>3200</v>
      </c>
    </row>
    <row r="24" spans="1:14" x14ac:dyDescent="0.2">
      <c r="A24" s="184"/>
      <c r="B24" s="182"/>
      <c r="C24" s="22" t="s">
        <v>17</v>
      </c>
      <c r="D24" s="23">
        <f t="shared" si="3"/>
        <v>17</v>
      </c>
      <c r="E24" s="23">
        <f>'別表4【長崎地区2】 '!F25</f>
        <v>100</v>
      </c>
      <c r="F24" s="23">
        <f>ROUND('別表4【長崎地区2】 '!G25,-2)</f>
        <v>2900</v>
      </c>
      <c r="G24" s="23">
        <f>ROUND('別表4【長崎地区2】 '!H25,-2)</f>
        <v>0</v>
      </c>
      <c r="H24" s="23">
        <f>ROUND('別表4【長崎地区2】 '!I25,-2)</f>
        <v>0</v>
      </c>
      <c r="I24" s="23">
        <f>ROUND('別表4【長崎地区2】 '!J25,-2)</f>
        <v>0</v>
      </c>
      <c r="J24" s="23">
        <f>ROUND('別表4【長崎地区2】 '!K25,-2)</f>
        <v>0</v>
      </c>
      <c r="K24" s="24">
        <f t="shared" si="2"/>
        <v>2900</v>
      </c>
    </row>
    <row r="25" spans="1:14" x14ac:dyDescent="0.2">
      <c r="A25" s="184"/>
      <c r="B25" s="182"/>
      <c r="C25" s="22" t="s">
        <v>18</v>
      </c>
      <c r="D25" s="23">
        <f t="shared" si="3"/>
        <v>17</v>
      </c>
      <c r="E25" s="23">
        <f>'別表4【長崎地区2】 '!F26</f>
        <v>100</v>
      </c>
      <c r="F25" s="23">
        <f>ROUND('別表4【長崎地区2】 '!G26,-2)</f>
        <v>3600</v>
      </c>
      <c r="G25" s="23">
        <f>ROUND('別表4【長崎地区2】 '!H26,-2)</f>
        <v>0</v>
      </c>
      <c r="H25" s="23">
        <f>ROUND('別表4【長崎地区2】 '!I26,-2)</f>
        <v>0</v>
      </c>
      <c r="I25" s="23">
        <f>ROUND('別表4【長崎地区2】 '!J26,-2)</f>
        <v>0</v>
      </c>
      <c r="J25" s="23">
        <f>ROUND('別表4【長崎地区2】 '!K26,-2)</f>
        <v>0</v>
      </c>
      <c r="K25" s="24">
        <f t="shared" si="2"/>
        <v>3600</v>
      </c>
    </row>
    <row r="26" spans="1:14" x14ac:dyDescent="0.2">
      <c r="A26" s="184"/>
      <c r="B26" s="182"/>
      <c r="C26" s="22" t="s">
        <v>19</v>
      </c>
      <c r="D26" s="23">
        <f t="shared" si="3"/>
        <v>17</v>
      </c>
      <c r="E26" s="23">
        <f>'別表4【長崎地区2】 '!F27</f>
        <v>100</v>
      </c>
      <c r="F26" s="23">
        <f>ROUND('別表4【長崎地区2】 '!G27,-2)</f>
        <v>4000</v>
      </c>
      <c r="G26" s="23">
        <f>ROUND('別表4【長崎地区2】 '!H27,-2)</f>
        <v>0</v>
      </c>
      <c r="H26" s="23">
        <f>ROUND('別表4【長崎地区2】 '!I27,-2)</f>
        <v>0</v>
      </c>
      <c r="I26" s="23">
        <f>ROUND('別表4【長崎地区2】 '!J27,-2)</f>
        <v>0</v>
      </c>
      <c r="J26" s="23">
        <f>ROUND('別表4【長崎地区2】 '!K27,-2)</f>
        <v>0</v>
      </c>
      <c r="K26" s="24">
        <f t="shared" si="2"/>
        <v>4000</v>
      </c>
    </row>
    <row r="27" spans="1:14" x14ac:dyDescent="0.2">
      <c r="A27" s="184"/>
      <c r="B27" s="182"/>
      <c r="C27" s="22" t="s">
        <v>20</v>
      </c>
      <c r="D27" s="23">
        <f t="shared" si="3"/>
        <v>17</v>
      </c>
      <c r="E27" s="23">
        <f>'別表4【長崎地区2】 '!F28</f>
        <v>100</v>
      </c>
      <c r="F27" s="23">
        <f>ROUND('別表4【長崎地区2】 '!G28,-2)</f>
        <v>3700</v>
      </c>
      <c r="G27" s="23">
        <f>ROUND('別表4【長崎地区2】 '!H28,-2)</f>
        <v>0</v>
      </c>
      <c r="H27" s="23">
        <f>ROUND('別表4【長崎地区2】 '!I28,-2)</f>
        <v>0</v>
      </c>
      <c r="I27" s="23">
        <f>ROUND('別表4【長崎地区2】 '!J28,-2)</f>
        <v>0</v>
      </c>
      <c r="J27" s="23">
        <f>ROUND('別表4【長崎地区2】 '!K28,-2)</f>
        <v>0</v>
      </c>
      <c r="K27" s="24">
        <f t="shared" si="2"/>
        <v>3700</v>
      </c>
      <c r="M27" s="1" t="s">
        <v>361</v>
      </c>
      <c r="N27" s="1" t="s">
        <v>360</v>
      </c>
    </row>
    <row r="28" spans="1:14" ht="13.2" thickBot="1" x14ac:dyDescent="0.25">
      <c r="A28" s="184"/>
      <c r="B28" s="186"/>
      <c r="C28" s="22" t="s">
        <v>21</v>
      </c>
      <c r="D28" s="23">
        <f t="shared" si="3"/>
        <v>17</v>
      </c>
      <c r="E28" s="23">
        <f>'別表4【長崎地区2】 '!F29</f>
        <v>100</v>
      </c>
      <c r="F28" s="23">
        <f>ROUND('別表4【長崎地区2】 '!G29,-2)</f>
        <v>3600</v>
      </c>
      <c r="G28" s="23">
        <f>ROUND('別表4【長崎地区2】 '!H29,-2)</f>
        <v>0</v>
      </c>
      <c r="H28" s="23">
        <f>ROUND('別表4【長崎地区2】 '!I29,-2)</f>
        <v>0</v>
      </c>
      <c r="I28" s="23">
        <f>ROUND('別表4【長崎地区2】 '!J29,-2)</f>
        <v>0</v>
      </c>
      <c r="J28" s="23">
        <f>ROUND('別表4【長崎地区2】 '!K29,-2)</f>
        <v>0</v>
      </c>
      <c r="K28" s="24">
        <f t="shared" si="2"/>
        <v>3600</v>
      </c>
      <c r="M28" s="21">
        <f t="shared" ref="M28" si="4">D17</f>
        <v>17</v>
      </c>
      <c r="N28" s="21">
        <f t="shared" ref="N28" si="5">SUM(K17:K28)</f>
        <v>45600</v>
      </c>
    </row>
    <row r="29" spans="1:14" ht="12.6" customHeight="1" x14ac:dyDescent="0.2">
      <c r="A29" s="183">
        <v>3</v>
      </c>
      <c r="B29" s="181" t="s">
        <v>321</v>
      </c>
      <c r="C29" s="18" t="s">
        <v>41</v>
      </c>
      <c r="D29" s="19">
        <f>'別表4【長崎地区2】 '!D41</f>
        <v>123</v>
      </c>
      <c r="E29" s="19">
        <f>'別表4【長崎地区2】 '!F30</f>
        <v>100</v>
      </c>
      <c r="F29" s="19">
        <f>ROUND('別表4【長崎地区2】 '!G30,-2)</f>
        <v>16400</v>
      </c>
      <c r="G29" s="19">
        <f>ROUND('別表4【長崎地区2】 '!H30,-2)</f>
        <v>0</v>
      </c>
      <c r="H29" s="19">
        <f>ROUND('別表4【長崎地区2】 '!I30,-2)</f>
        <v>0</v>
      </c>
      <c r="I29" s="19">
        <f>ROUND('別表4【長崎地区2】 '!J30,-2)</f>
        <v>0</v>
      </c>
      <c r="J29" s="19">
        <f>ROUND('別表4【長崎地区2】 '!K30,-2)</f>
        <v>0</v>
      </c>
      <c r="K29" s="20">
        <f t="shared" si="2"/>
        <v>16400</v>
      </c>
      <c r="N29" s="21"/>
    </row>
    <row r="30" spans="1:14" x14ac:dyDescent="0.2">
      <c r="A30" s="184"/>
      <c r="B30" s="182"/>
      <c r="C30" s="22" t="s">
        <v>40</v>
      </c>
      <c r="D30" s="23">
        <f t="shared" ref="D30:D40" si="6">D29</f>
        <v>123</v>
      </c>
      <c r="E30" s="23">
        <f>'別表4【長崎地区2】 '!F31</f>
        <v>100</v>
      </c>
      <c r="F30" s="23">
        <f>ROUND('別表4【長崎地区2】 '!G31,-2)</f>
        <v>16100</v>
      </c>
      <c r="G30" s="23">
        <f>ROUND('別表4【長崎地区2】 '!H31,-2)</f>
        <v>0</v>
      </c>
      <c r="H30" s="23">
        <f>ROUND('別表4【長崎地区2】 '!I31,-2)</f>
        <v>0</v>
      </c>
      <c r="I30" s="23">
        <f>ROUND('別表4【長崎地区2】 '!J31,-2)</f>
        <v>0</v>
      </c>
      <c r="J30" s="23">
        <f>ROUND('別表4【長崎地区2】 '!K31,-2)</f>
        <v>0</v>
      </c>
      <c r="K30" s="24">
        <f t="shared" si="2"/>
        <v>16100</v>
      </c>
    </row>
    <row r="31" spans="1:14" x14ac:dyDescent="0.2">
      <c r="A31" s="184"/>
      <c r="B31" s="182"/>
      <c r="C31" s="22" t="s">
        <v>12</v>
      </c>
      <c r="D31" s="23">
        <f t="shared" si="6"/>
        <v>123</v>
      </c>
      <c r="E31" s="23">
        <f>'別表4【長崎地区2】 '!F32</f>
        <v>100</v>
      </c>
      <c r="F31" s="23">
        <f>ROUND('別表4【長崎地区2】 '!G32,-2)</f>
        <v>18900</v>
      </c>
      <c r="G31" s="23">
        <f>ROUND('別表4【長崎地区2】 '!H32,-2)</f>
        <v>0</v>
      </c>
      <c r="H31" s="23">
        <f>ROUND('別表4【長崎地区2】 '!I32,-2)</f>
        <v>0</v>
      </c>
      <c r="I31" s="23">
        <f>ROUND('別表4【長崎地区2】 '!J32,-2)</f>
        <v>0</v>
      </c>
      <c r="J31" s="23">
        <f>ROUND('別表4【長崎地区2】 '!K32,-2)</f>
        <v>0</v>
      </c>
      <c r="K31" s="24">
        <f t="shared" si="2"/>
        <v>18900</v>
      </c>
    </row>
    <row r="32" spans="1:14" x14ac:dyDescent="0.2">
      <c r="A32" s="184"/>
      <c r="B32" s="182"/>
      <c r="C32" s="22" t="s">
        <v>13</v>
      </c>
      <c r="D32" s="23">
        <f t="shared" si="6"/>
        <v>123</v>
      </c>
      <c r="E32" s="23">
        <f>'別表4【長崎地区2】 '!F33</f>
        <v>100</v>
      </c>
      <c r="F32" s="23">
        <f>ROUND('別表4【長崎地区2】 '!G33,-2)</f>
        <v>28300</v>
      </c>
      <c r="G32" s="23">
        <f>ROUND('別表4【長崎地区2】 '!H33,-2)</f>
        <v>0</v>
      </c>
      <c r="H32" s="23">
        <f>ROUND('別表4【長崎地区2】 '!I33,-2)</f>
        <v>0</v>
      </c>
      <c r="I32" s="23">
        <f>ROUND('別表4【長崎地区2】 '!J33,-2)</f>
        <v>0</v>
      </c>
      <c r="J32" s="23">
        <f>ROUND('別表4【長崎地区2】 '!K33,-2)</f>
        <v>0</v>
      </c>
      <c r="K32" s="24">
        <f t="shared" si="2"/>
        <v>28300</v>
      </c>
      <c r="L32" s="1" t="s">
        <v>23</v>
      </c>
    </row>
    <row r="33" spans="1:14" x14ac:dyDescent="0.2">
      <c r="A33" s="184"/>
      <c r="B33" s="182"/>
      <c r="C33" s="22" t="s">
        <v>14</v>
      </c>
      <c r="D33" s="23">
        <f t="shared" si="6"/>
        <v>123</v>
      </c>
      <c r="E33" s="23">
        <f>'別表4【長崎地区2】 '!F34</f>
        <v>99</v>
      </c>
      <c r="F33" s="23">
        <f>ROUND('別表4【長崎地区2】 '!G34,-2)</f>
        <v>37700</v>
      </c>
      <c r="G33" s="23">
        <f>ROUND('別表4【長崎地区2】 '!H34,-2)</f>
        <v>0</v>
      </c>
      <c r="H33" s="23">
        <f>ROUND('別表4【長崎地区2】 '!I34,-2)</f>
        <v>0</v>
      </c>
      <c r="I33" s="23">
        <f>ROUND('別表4【長崎地区2】 '!J34,-2)</f>
        <v>0</v>
      </c>
      <c r="J33" s="23">
        <f>ROUND('別表4【長崎地区2】 '!K34,-2)</f>
        <v>0</v>
      </c>
      <c r="K33" s="24">
        <f t="shared" si="2"/>
        <v>37700</v>
      </c>
      <c r="L33" s="1" t="s">
        <v>23</v>
      </c>
    </row>
    <row r="34" spans="1:14" x14ac:dyDescent="0.2">
      <c r="A34" s="184"/>
      <c r="B34" s="182"/>
      <c r="C34" s="22" t="s">
        <v>15</v>
      </c>
      <c r="D34" s="23">
        <f t="shared" si="6"/>
        <v>123</v>
      </c>
      <c r="E34" s="23">
        <f>'別表4【長崎地区2】 '!F35</f>
        <v>100</v>
      </c>
      <c r="F34" s="23">
        <f>ROUND('別表4【長崎地区2】 '!G35,-2)</f>
        <v>35700</v>
      </c>
      <c r="G34" s="23">
        <f>ROUND('別表4【長崎地区2】 '!H35,-2)</f>
        <v>0</v>
      </c>
      <c r="H34" s="23">
        <f>ROUND('別表4【長崎地区2】 '!I35,-2)</f>
        <v>0</v>
      </c>
      <c r="I34" s="23">
        <f>ROUND('別表4【長崎地区2】 '!J35,-2)</f>
        <v>0</v>
      </c>
      <c r="J34" s="23">
        <f>ROUND('別表4【長崎地区2】 '!K35,-2)</f>
        <v>0</v>
      </c>
      <c r="K34" s="24">
        <f t="shared" si="2"/>
        <v>35700</v>
      </c>
      <c r="L34" s="1" t="s">
        <v>23</v>
      </c>
    </row>
    <row r="35" spans="1:14" x14ac:dyDescent="0.2">
      <c r="A35" s="184"/>
      <c r="B35" s="182"/>
      <c r="C35" s="22" t="s">
        <v>16</v>
      </c>
      <c r="D35" s="23">
        <f t="shared" si="6"/>
        <v>123</v>
      </c>
      <c r="E35" s="23">
        <f>'別表4【長崎地区2】 '!F36</f>
        <v>100</v>
      </c>
      <c r="F35" s="23">
        <f>ROUND('別表4【長崎地区2】 '!G36,-2)</f>
        <v>27200</v>
      </c>
      <c r="G35" s="23">
        <f>ROUND('別表4【長崎地区2】 '!H36,-2)</f>
        <v>0</v>
      </c>
      <c r="H35" s="23">
        <f>ROUND('別表4【長崎地区2】 '!I36,-2)</f>
        <v>0</v>
      </c>
      <c r="I35" s="23">
        <f>ROUND('別表4【長崎地区2】 '!J36,-2)</f>
        <v>0</v>
      </c>
      <c r="J35" s="23">
        <f>ROUND('別表4【長崎地区2】 '!K36,-2)</f>
        <v>0</v>
      </c>
      <c r="K35" s="24">
        <f t="shared" si="2"/>
        <v>27200</v>
      </c>
    </row>
    <row r="36" spans="1:14" x14ac:dyDescent="0.2">
      <c r="A36" s="184"/>
      <c r="B36" s="182"/>
      <c r="C36" s="22" t="s">
        <v>17</v>
      </c>
      <c r="D36" s="23">
        <f t="shared" si="6"/>
        <v>123</v>
      </c>
      <c r="E36" s="23">
        <f>'別表4【長崎地区2】 '!F37</f>
        <v>100</v>
      </c>
      <c r="F36" s="23">
        <f>ROUND('別表4【長崎地区2】 '!G37,-2)</f>
        <v>15200</v>
      </c>
      <c r="G36" s="23">
        <f>ROUND('別表4【長崎地区2】 '!H37,-2)</f>
        <v>0</v>
      </c>
      <c r="H36" s="23">
        <f>ROUND('別表4【長崎地区2】 '!I37,-2)</f>
        <v>0</v>
      </c>
      <c r="I36" s="23">
        <f>ROUND('別表4【長崎地区2】 '!J37,-2)</f>
        <v>0</v>
      </c>
      <c r="J36" s="23">
        <f>ROUND('別表4【長崎地区2】 '!K37,-2)</f>
        <v>0</v>
      </c>
      <c r="K36" s="24">
        <f t="shared" si="2"/>
        <v>15200</v>
      </c>
    </row>
    <row r="37" spans="1:14" x14ac:dyDescent="0.2">
      <c r="A37" s="184"/>
      <c r="B37" s="182"/>
      <c r="C37" s="22" t="s">
        <v>18</v>
      </c>
      <c r="D37" s="23">
        <f t="shared" si="6"/>
        <v>123</v>
      </c>
      <c r="E37" s="23">
        <f>'別表4【長崎地区2】 '!F38</f>
        <v>100</v>
      </c>
      <c r="F37" s="23">
        <f>ROUND('別表4【長崎地区2】 '!G38,-2)</f>
        <v>21200</v>
      </c>
      <c r="G37" s="23">
        <f>ROUND('別表4【長崎地区2】 '!H38,-2)</f>
        <v>0</v>
      </c>
      <c r="H37" s="23">
        <f>ROUND('別表4【長崎地区2】 '!I38,-2)</f>
        <v>0</v>
      </c>
      <c r="I37" s="23">
        <f>ROUND('別表4【長崎地区2】 '!J38,-2)</f>
        <v>0</v>
      </c>
      <c r="J37" s="23">
        <f>ROUND('別表4【長崎地区2】 '!K38,-2)</f>
        <v>0</v>
      </c>
      <c r="K37" s="24">
        <f t="shared" si="2"/>
        <v>21200</v>
      </c>
    </row>
    <row r="38" spans="1:14" x14ac:dyDescent="0.2">
      <c r="A38" s="184"/>
      <c r="B38" s="182"/>
      <c r="C38" s="22" t="s">
        <v>19</v>
      </c>
      <c r="D38" s="23">
        <f t="shared" si="6"/>
        <v>123</v>
      </c>
      <c r="E38" s="23">
        <f>'別表4【長崎地区2】 '!F39</f>
        <v>100</v>
      </c>
      <c r="F38" s="23">
        <f>ROUND('別表4【長崎地区2】 '!G39,-2)</f>
        <v>23300</v>
      </c>
      <c r="G38" s="23">
        <f>ROUND('別表4【長崎地区2】 '!H39,-2)</f>
        <v>0</v>
      </c>
      <c r="H38" s="23">
        <f>ROUND('別表4【長崎地区2】 '!I39,-2)</f>
        <v>0</v>
      </c>
      <c r="I38" s="23">
        <f>ROUND('別表4【長崎地区2】 '!J39,-2)</f>
        <v>0</v>
      </c>
      <c r="J38" s="23">
        <f>ROUND('別表4【長崎地区2】 '!K39,-2)</f>
        <v>0</v>
      </c>
      <c r="K38" s="24">
        <f t="shared" si="2"/>
        <v>23300</v>
      </c>
    </row>
    <row r="39" spans="1:14" x14ac:dyDescent="0.2">
      <c r="A39" s="184"/>
      <c r="B39" s="182"/>
      <c r="C39" s="22" t="s">
        <v>20</v>
      </c>
      <c r="D39" s="23">
        <f t="shared" si="6"/>
        <v>123</v>
      </c>
      <c r="E39" s="23">
        <f>'別表4【長崎地区2】 '!F40</f>
        <v>100</v>
      </c>
      <c r="F39" s="23">
        <f>ROUND('別表4【長崎地区2】 '!G40,-2)</f>
        <v>20600</v>
      </c>
      <c r="G39" s="23">
        <f>ROUND('別表4【長崎地区2】 '!H40,-2)</f>
        <v>0</v>
      </c>
      <c r="H39" s="23">
        <f>ROUND('別表4【長崎地区2】 '!I40,-2)</f>
        <v>0</v>
      </c>
      <c r="I39" s="23">
        <f>ROUND('別表4【長崎地区2】 '!J40,-2)</f>
        <v>0</v>
      </c>
      <c r="J39" s="23">
        <f>ROUND('別表4【長崎地区2】 '!K40,-2)</f>
        <v>0</v>
      </c>
      <c r="K39" s="24">
        <f t="shared" si="2"/>
        <v>20600</v>
      </c>
      <c r="M39" s="1" t="s">
        <v>361</v>
      </c>
      <c r="N39" s="1" t="s">
        <v>360</v>
      </c>
    </row>
    <row r="40" spans="1:14" ht="13.2" thickBot="1" x14ac:dyDescent="0.25">
      <c r="A40" s="184"/>
      <c r="B40" s="186"/>
      <c r="C40" s="22" t="s">
        <v>21</v>
      </c>
      <c r="D40" s="23">
        <f t="shared" si="6"/>
        <v>123</v>
      </c>
      <c r="E40" s="23">
        <f>'別表4【長崎地区2】 '!F41</f>
        <v>100</v>
      </c>
      <c r="F40" s="23">
        <f>ROUND('別表4【長崎地区2】 '!G41,-2)</f>
        <v>19100</v>
      </c>
      <c r="G40" s="23">
        <f>ROUND('別表4【長崎地区2】 '!H41,-2)</f>
        <v>0</v>
      </c>
      <c r="H40" s="23">
        <f>ROUND('別表4【長崎地区2】 '!I41,-2)</f>
        <v>0</v>
      </c>
      <c r="I40" s="23">
        <f>ROUND('別表4【長崎地区2】 '!J41,-2)</f>
        <v>0</v>
      </c>
      <c r="J40" s="23">
        <f>ROUND('別表4【長崎地区2】 '!K41,-2)</f>
        <v>0</v>
      </c>
      <c r="K40" s="24">
        <f t="shared" si="2"/>
        <v>19100</v>
      </c>
      <c r="M40" s="21">
        <f t="shared" ref="M40" si="7">D29</f>
        <v>123</v>
      </c>
      <c r="N40" s="21">
        <f t="shared" ref="N40" si="8">SUM(K29:K40)</f>
        <v>279700</v>
      </c>
    </row>
    <row r="41" spans="1:14" ht="12.6" customHeight="1" x14ac:dyDescent="0.2">
      <c r="A41" s="183">
        <v>4</v>
      </c>
      <c r="B41" s="181" t="s">
        <v>322</v>
      </c>
      <c r="C41" s="18" t="s">
        <v>41</v>
      </c>
      <c r="D41" s="19">
        <f>'別表4【長崎地区2】 '!D53</f>
        <v>109</v>
      </c>
      <c r="E41" s="19">
        <f>'別表4【長崎地区2】 '!F42</f>
        <v>100</v>
      </c>
      <c r="F41" s="19">
        <f>ROUND('別表4【長崎地区2】 '!G42,-2)</f>
        <v>25900</v>
      </c>
      <c r="G41" s="19">
        <f>ROUND('別表4【長崎地区2】 '!H42,-2)</f>
        <v>0</v>
      </c>
      <c r="H41" s="19">
        <f>ROUND('別表4【長崎地区2】 '!I42,-2)</f>
        <v>0</v>
      </c>
      <c r="I41" s="19">
        <f>ROUND('別表4【長崎地区2】 '!J42,-2)</f>
        <v>0</v>
      </c>
      <c r="J41" s="19">
        <f>ROUND('別表4【長崎地区2】 '!K42,-2)</f>
        <v>0</v>
      </c>
      <c r="K41" s="20">
        <f t="shared" si="2"/>
        <v>25900</v>
      </c>
      <c r="N41" s="21"/>
    </row>
    <row r="42" spans="1:14" x14ac:dyDescent="0.2">
      <c r="A42" s="184"/>
      <c r="B42" s="182"/>
      <c r="C42" s="22" t="s">
        <v>40</v>
      </c>
      <c r="D42" s="23">
        <f t="shared" ref="D42:D52" si="9">D41</f>
        <v>109</v>
      </c>
      <c r="E42" s="23">
        <f>'別表4【長崎地区2】 '!F43</f>
        <v>100</v>
      </c>
      <c r="F42" s="23">
        <f>ROUND('別表4【長崎地区2】 '!G43,-2)</f>
        <v>25500</v>
      </c>
      <c r="G42" s="23">
        <f>ROUND('別表4【長崎地区2】 '!H43,-2)</f>
        <v>0</v>
      </c>
      <c r="H42" s="23">
        <f>ROUND('別表4【長崎地区2】 '!I43,-2)</f>
        <v>0</v>
      </c>
      <c r="I42" s="23">
        <f>ROUND('別表4【長崎地区2】 '!J43,-2)</f>
        <v>0</v>
      </c>
      <c r="J42" s="23">
        <f>ROUND('別表4【長崎地区2】 '!K43,-2)</f>
        <v>0</v>
      </c>
      <c r="K42" s="24">
        <f t="shared" ref="K42:K105" si="10">SUM(F42:J42)</f>
        <v>25500</v>
      </c>
    </row>
    <row r="43" spans="1:14" x14ac:dyDescent="0.2">
      <c r="A43" s="184"/>
      <c r="B43" s="182"/>
      <c r="C43" s="22" t="s">
        <v>12</v>
      </c>
      <c r="D43" s="23">
        <f t="shared" si="9"/>
        <v>109</v>
      </c>
      <c r="E43" s="23">
        <f>'別表4【長崎地区2】 '!F44</f>
        <v>100</v>
      </c>
      <c r="F43" s="23">
        <f>ROUND('別表4【長崎地区2】 '!G44,-2)</f>
        <v>26700</v>
      </c>
      <c r="G43" s="23">
        <f>ROUND('別表4【長崎地区2】 '!H44,-2)</f>
        <v>0</v>
      </c>
      <c r="H43" s="23">
        <f>ROUND('別表4【長崎地区2】 '!I44,-2)</f>
        <v>0</v>
      </c>
      <c r="I43" s="23">
        <f>ROUND('別表4【長崎地区2】 '!J44,-2)</f>
        <v>0</v>
      </c>
      <c r="J43" s="23">
        <f>ROUND('別表4【長崎地区2】 '!K44,-2)</f>
        <v>0</v>
      </c>
      <c r="K43" s="24">
        <f t="shared" si="10"/>
        <v>26700</v>
      </c>
    </row>
    <row r="44" spans="1:14" x14ac:dyDescent="0.2">
      <c r="A44" s="184"/>
      <c r="B44" s="182"/>
      <c r="C44" s="22" t="s">
        <v>13</v>
      </c>
      <c r="D44" s="23">
        <f t="shared" si="9"/>
        <v>109</v>
      </c>
      <c r="E44" s="23">
        <f>'別表4【長崎地区2】 '!F45</f>
        <v>100</v>
      </c>
      <c r="F44" s="23">
        <f>ROUND('別表4【長崎地区2】 '!G45,-2)</f>
        <v>34600</v>
      </c>
      <c r="G44" s="23">
        <f>ROUND('別表4【長崎地区2】 '!H45,-2)</f>
        <v>0</v>
      </c>
      <c r="H44" s="23">
        <f>ROUND('別表4【長崎地区2】 '!I45,-2)</f>
        <v>0</v>
      </c>
      <c r="I44" s="23">
        <f>ROUND('別表4【長崎地区2】 '!J45,-2)</f>
        <v>0</v>
      </c>
      <c r="J44" s="23">
        <f>ROUND('別表4【長崎地区2】 '!K45,-2)</f>
        <v>0</v>
      </c>
      <c r="K44" s="24">
        <f t="shared" si="10"/>
        <v>34600</v>
      </c>
      <c r="L44" s="1" t="s">
        <v>23</v>
      </c>
    </row>
    <row r="45" spans="1:14" x14ac:dyDescent="0.2">
      <c r="A45" s="184"/>
      <c r="B45" s="182"/>
      <c r="C45" s="22" t="s">
        <v>14</v>
      </c>
      <c r="D45" s="23">
        <f t="shared" si="9"/>
        <v>109</v>
      </c>
      <c r="E45" s="23">
        <f>'別表4【長崎地区2】 '!F46</f>
        <v>100</v>
      </c>
      <c r="F45" s="23">
        <f>ROUND('別表4【長崎地区2】 '!G46,-2)</f>
        <v>34600</v>
      </c>
      <c r="G45" s="23">
        <f>ROUND('別表4【長崎地区2】 '!H46,-2)</f>
        <v>0</v>
      </c>
      <c r="H45" s="23">
        <f>ROUND('別表4【長崎地区2】 '!I46,-2)</f>
        <v>0</v>
      </c>
      <c r="I45" s="23">
        <f>ROUND('別表4【長崎地区2】 '!J46,-2)</f>
        <v>0</v>
      </c>
      <c r="J45" s="23">
        <f>ROUND('別表4【長崎地区2】 '!K46,-2)</f>
        <v>0</v>
      </c>
      <c r="K45" s="24">
        <f t="shared" si="10"/>
        <v>34600</v>
      </c>
      <c r="L45" s="1" t="s">
        <v>23</v>
      </c>
    </row>
    <row r="46" spans="1:14" x14ac:dyDescent="0.2">
      <c r="A46" s="184"/>
      <c r="B46" s="182"/>
      <c r="C46" s="22" t="s">
        <v>15</v>
      </c>
      <c r="D46" s="23">
        <f t="shared" si="9"/>
        <v>109</v>
      </c>
      <c r="E46" s="23">
        <f>'別表4【長崎地区2】 '!F47</f>
        <v>100</v>
      </c>
      <c r="F46" s="23">
        <f>ROUND('別表4【長崎地区2】 '!G47,-2)</f>
        <v>33000</v>
      </c>
      <c r="G46" s="23">
        <f>ROUND('別表4【長崎地区2】 '!H47,-2)</f>
        <v>0</v>
      </c>
      <c r="H46" s="23">
        <f>ROUND('別表4【長崎地区2】 '!I47,-2)</f>
        <v>0</v>
      </c>
      <c r="I46" s="23">
        <f>ROUND('別表4【長崎地区2】 '!J47,-2)</f>
        <v>0</v>
      </c>
      <c r="J46" s="23">
        <f>ROUND('別表4【長崎地区2】 '!K47,-2)</f>
        <v>0</v>
      </c>
      <c r="K46" s="24">
        <f t="shared" si="10"/>
        <v>33000</v>
      </c>
      <c r="L46" s="1" t="s">
        <v>23</v>
      </c>
    </row>
    <row r="47" spans="1:14" x14ac:dyDescent="0.2">
      <c r="A47" s="184"/>
      <c r="B47" s="182"/>
      <c r="C47" s="22" t="s">
        <v>16</v>
      </c>
      <c r="D47" s="23">
        <f t="shared" si="9"/>
        <v>109</v>
      </c>
      <c r="E47" s="23">
        <f>'別表4【長崎地区2】 '!F48</f>
        <v>100</v>
      </c>
      <c r="F47" s="23">
        <f>ROUND('別表4【長崎地区2】 '!G48,-2)</f>
        <v>29100</v>
      </c>
      <c r="G47" s="23">
        <f>ROUND('別表4【長崎地区2】 '!H48,-2)</f>
        <v>0</v>
      </c>
      <c r="H47" s="23">
        <f>ROUND('別表4【長崎地区2】 '!I48,-2)</f>
        <v>0</v>
      </c>
      <c r="I47" s="23">
        <f>ROUND('別表4【長崎地区2】 '!J48,-2)</f>
        <v>0</v>
      </c>
      <c r="J47" s="23">
        <f>ROUND('別表4【長崎地区2】 '!K48,-2)</f>
        <v>0</v>
      </c>
      <c r="K47" s="24">
        <f t="shared" si="10"/>
        <v>29100</v>
      </c>
    </row>
    <row r="48" spans="1:14" x14ac:dyDescent="0.2">
      <c r="A48" s="184"/>
      <c r="B48" s="182"/>
      <c r="C48" s="22" t="s">
        <v>17</v>
      </c>
      <c r="D48" s="23">
        <f t="shared" si="9"/>
        <v>109</v>
      </c>
      <c r="E48" s="23">
        <f>'別表4【長崎地区2】 '!F49</f>
        <v>100</v>
      </c>
      <c r="F48" s="23">
        <f>ROUND('別表4【長崎地区2】 '!G49,-2)</f>
        <v>21700</v>
      </c>
      <c r="G48" s="23">
        <f>ROUND('別表4【長崎地区2】 '!H49,-2)</f>
        <v>0</v>
      </c>
      <c r="H48" s="23">
        <f>ROUND('別表4【長崎地区2】 '!I49,-2)</f>
        <v>0</v>
      </c>
      <c r="I48" s="23">
        <f>ROUND('別表4【長崎地区2】 '!J49,-2)</f>
        <v>0</v>
      </c>
      <c r="J48" s="23">
        <f>ROUND('別表4【長崎地区2】 '!K49,-2)</f>
        <v>0</v>
      </c>
      <c r="K48" s="24">
        <f t="shared" si="10"/>
        <v>21700</v>
      </c>
    </row>
    <row r="49" spans="1:14" x14ac:dyDescent="0.2">
      <c r="A49" s="184"/>
      <c r="B49" s="182"/>
      <c r="C49" s="22" t="s">
        <v>18</v>
      </c>
      <c r="D49" s="23">
        <f t="shared" si="9"/>
        <v>109</v>
      </c>
      <c r="E49" s="23">
        <f>'別表4【長崎地区2】 '!F50</f>
        <v>100</v>
      </c>
      <c r="F49" s="23">
        <f>ROUND('別表4【長崎地区2】 '!G50,-2)</f>
        <v>20400</v>
      </c>
      <c r="G49" s="23">
        <f>ROUND('別表4【長崎地区2】 '!H50,-2)</f>
        <v>0</v>
      </c>
      <c r="H49" s="23">
        <f>ROUND('別表4【長崎地区2】 '!I50,-2)</f>
        <v>0</v>
      </c>
      <c r="I49" s="23">
        <f>ROUND('別表4【長崎地区2】 '!J50,-2)</f>
        <v>0</v>
      </c>
      <c r="J49" s="23">
        <f>ROUND('別表4【長崎地区2】 '!K50,-2)</f>
        <v>0</v>
      </c>
      <c r="K49" s="24">
        <f t="shared" si="10"/>
        <v>20400</v>
      </c>
    </row>
    <row r="50" spans="1:14" x14ac:dyDescent="0.2">
      <c r="A50" s="184"/>
      <c r="B50" s="182"/>
      <c r="C50" s="22" t="s">
        <v>19</v>
      </c>
      <c r="D50" s="23">
        <f t="shared" si="9"/>
        <v>109</v>
      </c>
      <c r="E50" s="23">
        <f>'別表4【長崎地区2】 '!F51</f>
        <v>100</v>
      </c>
      <c r="F50" s="23">
        <f>ROUND('別表4【長崎地区2】 '!G51,-2)</f>
        <v>20800</v>
      </c>
      <c r="G50" s="23">
        <f>ROUND('別表4【長崎地区2】 '!H51,-2)</f>
        <v>0</v>
      </c>
      <c r="H50" s="23">
        <f>ROUND('別表4【長崎地区2】 '!I51,-2)</f>
        <v>0</v>
      </c>
      <c r="I50" s="23">
        <f>ROUND('別表4【長崎地区2】 '!J51,-2)</f>
        <v>0</v>
      </c>
      <c r="J50" s="23">
        <f>ROUND('別表4【長崎地区2】 '!K51,-2)</f>
        <v>0</v>
      </c>
      <c r="K50" s="24">
        <f t="shared" si="10"/>
        <v>20800</v>
      </c>
    </row>
    <row r="51" spans="1:14" x14ac:dyDescent="0.2">
      <c r="A51" s="184"/>
      <c r="B51" s="182"/>
      <c r="C51" s="22" t="s">
        <v>20</v>
      </c>
      <c r="D51" s="23">
        <f t="shared" si="9"/>
        <v>109</v>
      </c>
      <c r="E51" s="23">
        <f>'別表4【長崎地区2】 '!F52</f>
        <v>100</v>
      </c>
      <c r="F51" s="23">
        <f>ROUND('別表4【長崎地区2】 '!G52,-2)</f>
        <v>20300</v>
      </c>
      <c r="G51" s="23">
        <f>ROUND('別表4【長崎地区2】 '!H52,-2)</f>
        <v>0</v>
      </c>
      <c r="H51" s="23">
        <f>ROUND('別表4【長崎地区2】 '!I52,-2)</f>
        <v>0</v>
      </c>
      <c r="I51" s="23">
        <f>ROUND('別表4【長崎地区2】 '!J52,-2)</f>
        <v>0</v>
      </c>
      <c r="J51" s="23">
        <f>ROUND('別表4【長崎地区2】 '!K52,-2)</f>
        <v>0</v>
      </c>
      <c r="K51" s="24">
        <f t="shared" si="10"/>
        <v>20300</v>
      </c>
      <c r="M51" s="1" t="s">
        <v>361</v>
      </c>
      <c r="N51" s="1" t="s">
        <v>360</v>
      </c>
    </row>
    <row r="52" spans="1:14" ht="13.2" thickBot="1" x14ac:dyDescent="0.25">
      <c r="A52" s="184"/>
      <c r="B52" s="186"/>
      <c r="C52" s="22" t="s">
        <v>21</v>
      </c>
      <c r="D52" s="23">
        <f t="shared" si="9"/>
        <v>109</v>
      </c>
      <c r="E52" s="23">
        <f>'別表4【長崎地区2】 '!F53</f>
        <v>100</v>
      </c>
      <c r="F52" s="23">
        <f>ROUND('別表4【長崎地区2】 '!G53,-2)</f>
        <v>20600</v>
      </c>
      <c r="G52" s="23">
        <f>ROUND('別表4【長崎地区2】 '!H53,-2)</f>
        <v>0</v>
      </c>
      <c r="H52" s="23">
        <f>ROUND('別表4【長崎地区2】 '!I53,-2)</f>
        <v>0</v>
      </c>
      <c r="I52" s="23">
        <f>ROUND('別表4【長崎地区2】 '!J53,-2)</f>
        <v>0</v>
      </c>
      <c r="J52" s="23">
        <f>ROUND('別表4【長崎地区2】 '!K53,-2)</f>
        <v>0</v>
      </c>
      <c r="K52" s="24">
        <f t="shared" si="10"/>
        <v>20600</v>
      </c>
      <c r="M52" s="21">
        <f t="shared" ref="M52" si="11">D41</f>
        <v>109</v>
      </c>
      <c r="N52" s="21">
        <f t="shared" ref="N52" si="12">SUM(K41:K52)</f>
        <v>313200</v>
      </c>
    </row>
    <row r="53" spans="1:14" ht="12.6" customHeight="1" x14ac:dyDescent="0.2">
      <c r="A53" s="183">
        <v>5</v>
      </c>
      <c r="B53" s="181" t="s">
        <v>323</v>
      </c>
      <c r="C53" s="18" t="s">
        <v>41</v>
      </c>
      <c r="D53" s="19">
        <f>'別表4【長崎地区2】 '!D65</f>
        <v>37</v>
      </c>
      <c r="E53" s="19">
        <f>'別表4【長崎地区2】 '!F54</f>
        <v>100</v>
      </c>
      <c r="F53" s="19">
        <f>ROUND('別表4【長崎地区2】 '!G54,-2)</f>
        <v>6000</v>
      </c>
      <c r="G53" s="19">
        <f>ROUND('別表4【長崎地区2】 '!H54,-2)</f>
        <v>0</v>
      </c>
      <c r="H53" s="19">
        <f>ROUND('別表4【長崎地区2】 '!I54,-2)</f>
        <v>0</v>
      </c>
      <c r="I53" s="19">
        <f>ROUND('別表4【長崎地区2】 '!J54,-2)</f>
        <v>0</v>
      </c>
      <c r="J53" s="19">
        <f>ROUND('別表4【長崎地区2】 '!K54,-2)</f>
        <v>0</v>
      </c>
      <c r="K53" s="20">
        <f t="shared" si="10"/>
        <v>6000</v>
      </c>
      <c r="N53" s="21"/>
    </row>
    <row r="54" spans="1:14" x14ac:dyDescent="0.2">
      <c r="A54" s="184"/>
      <c r="B54" s="182"/>
      <c r="C54" s="22" t="s">
        <v>40</v>
      </c>
      <c r="D54" s="23">
        <f t="shared" ref="D54:D64" si="13">D53</f>
        <v>37</v>
      </c>
      <c r="E54" s="23">
        <f>'別表4【長崎地区2】 '!F55</f>
        <v>100</v>
      </c>
      <c r="F54" s="23">
        <f>ROUND('別表4【長崎地区2】 '!G55,-2)</f>
        <v>6100</v>
      </c>
      <c r="G54" s="23">
        <f>ROUND('別表4【長崎地区2】 '!H55,-2)</f>
        <v>0</v>
      </c>
      <c r="H54" s="23">
        <f>ROUND('別表4【長崎地区2】 '!I55,-2)</f>
        <v>0</v>
      </c>
      <c r="I54" s="23">
        <f>ROUND('別表4【長崎地区2】 '!J55,-2)</f>
        <v>0</v>
      </c>
      <c r="J54" s="23">
        <f>ROUND('別表4【長崎地区2】 '!K55,-2)</f>
        <v>0</v>
      </c>
      <c r="K54" s="24">
        <f t="shared" si="10"/>
        <v>6100</v>
      </c>
    </row>
    <row r="55" spans="1:14" x14ac:dyDescent="0.2">
      <c r="A55" s="184"/>
      <c r="B55" s="182"/>
      <c r="C55" s="22" t="s">
        <v>12</v>
      </c>
      <c r="D55" s="23">
        <f t="shared" si="13"/>
        <v>37</v>
      </c>
      <c r="E55" s="23">
        <f>'別表4【長崎地区2】 '!F56</f>
        <v>100</v>
      </c>
      <c r="F55" s="23">
        <f>ROUND('別表4【長崎地区2】 '!G56,-2)</f>
        <v>6800</v>
      </c>
      <c r="G55" s="23">
        <f>ROUND('別表4【長崎地区2】 '!H56,-2)</f>
        <v>0</v>
      </c>
      <c r="H55" s="23">
        <f>ROUND('別表4【長崎地区2】 '!I56,-2)</f>
        <v>0</v>
      </c>
      <c r="I55" s="23">
        <f>ROUND('別表4【長崎地区2】 '!J56,-2)</f>
        <v>0</v>
      </c>
      <c r="J55" s="23">
        <f>ROUND('別表4【長崎地区2】 '!K56,-2)</f>
        <v>0</v>
      </c>
      <c r="K55" s="24">
        <f t="shared" si="10"/>
        <v>6800</v>
      </c>
    </row>
    <row r="56" spans="1:14" x14ac:dyDescent="0.2">
      <c r="A56" s="184"/>
      <c r="B56" s="182"/>
      <c r="C56" s="22" t="s">
        <v>13</v>
      </c>
      <c r="D56" s="23">
        <f t="shared" si="13"/>
        <v>37</v>
      </c>
      <c r="E56" s="23">
        <f>'別表4【長崎地区2】 '!F57</f>
        <v>100</v>
      </c>
      <c r="F56" s="23">
        <f>ROUND('別表4【長崎地区2】 '!G57,-2)</f>
        <v>10700</v>
      </c>
      <c r="G56" s="23">
        <f>ROUND('別表4【長崎地区2】 '!H57,-2)</f>
        <v>0</v>
      </c>
      <c r="H56" s="23">
        <f>ROUND('別表4【長崎地区2】 '!I57,-2)</f>
        <v>0</v>
      </c>
      <c r="I56" s="23">
        <f>ROUND('別表4【長崎地区2】 '!J57,-2)</f>
        <v>0</v>
      </c>
      <c r="J56" s="23">
        <f>ROUND('別表4【長崎地区2】 '!K57,-2)</f>
        <v>0</v>
      </c>
      <c r="K56" s="24">
        <f t="shared" si="10"/>
        <v>10700</v>
      </c>
      <c r="L56" s="1" t="s">
        <v>23</v>
      </c>
    </row>
    <row r="57" spans="1:14" x14ac:dyDescent="0.2">
      <c r="A57" s="184"/>
      <c r="B57" s="182"/>
      <c r="C57" s="22" t="s">
        <v>14</v>
      </c>
      <c r="D57" s="23">
        <f t="shared" si="13"/>
        <v>37</v>
      </c>
      <c r="E57" s="23">
        <f>'別表4【長崎地区2】 '!F58</f>
        <v>100</v>
      </c>
      <c r="F57" s="23">
        <f>ROUND('別表4【長崎地区2】 '!G58,-2)</f>
        <v>12000</v>
      </c>
      <c r="G57" s="23">
        <f>ROUND('別表4【長崎地区2】 '!H58,-2)</f>
        <v>0</v>
      </c>
      <c r="H57" s="23">
        <f>ROUND('別表4【長崎地区2】 '!I58,-2)</f>
        <v>0</v>
      </c>
      <c r="I57" s="23">
        <f>ROUND('別表4【長崎地区2】 '!J58,-2)</f>
        <v>0</v>
      </c>
      <c r="J57" s="23">
        <f>ROUND('別表4【長崎地区2】 '!K58,-2)</f>
        <v>0</v>
      </c>
      <c r="K57" s="24">
        <f t="shared" si="10"/>
        <v>12000</v>
      </c>
      <c r="L57" s="1" t="s">
        <v>23</v>
      </c>
    </row>
    <row r="58" spans="1:14" x14ac:dyDescent="0.2">
      <c r="A58" s="184"/>
      <c r="B58" s="182"/>
      <c r="C58" s="22" t="s">
        <v>15</v>
      </c>
      <c r="D58" s="23">
        <f t="shared" si="13"/>
        <v>37</v>
      </c>
      <c r="E58" s="23">
        <f>'別表4【長崎地区2】 '!F59</f>
        <v>100</v>
      </c>
      <c r="F58" s="23">
        <f>ROUND('別表4【長崎地区2】 '!G59,-2)</f>
        <v>10700</v>
      </c>
      <c r="G58" s="23">
        <f>ROUND('別表4【長崎地区2】 '!H59,-2)</f>
        <v>0</v>
      </c>
      <c r="H58" s="23">
        <f>ROUND('別表4【長崎地区2】 '!I59,-2)</f>
        <v>0</v>
      </c>
      <c r="I58" s="23">
        <f>ROUND('別表4【長崎地区2】 '!J59,-2)</f>
        <v>0</v>
      </c>
      <c r="J58" s="23">
        <f>ROUND('別表4【長崎地区2】 '!K59,-2)</f>
        <v>0</v>
      </c>
      <c r="K58" s="24">
        <f t="shared" si="10"/>
        <v>10700</v>
      </c>
      <c r="L58" s="1" t="s">
        <v>23</v>
      </c>
    </row>
    <row r="59" spans="1:14" x14ac:dyDescent="0.2">
      <c r="A59" s="184"/>
      <c r="B59" s="182"/>
      <c r="C59" s="22" t="s">
        <v>16</v>
      </c>
      <c r="D59" s="23">
        <f t="shared" si="13"/>
        <v>37</v>
      </c>
      <c r="E59" s="23">
        <f>'別表4【長崎地区2】 '!F60</f>
        <v>100</v>
      </c>
      <c r="F59" s="23">
        <f>ROUND('別表4【長崎地区2】 '!G60,-2)</f>
        <v>7200</v>
      </c>
      <c r="G59" s="23">
        <f>ROUND('別表4【長崎地区2】 '!H60,-2)</f>
        <v>0</v>
      </c>
      <c r="H59" s="23">
        <f>ROUND('別表4【長崎地区2】 '!I60,-2)</f>
        <v>0</v>
      </c>
      <c r="I59" s="23">
        <f>ROUND('別表4【長崎地区2】 '!J60,-2)</f>
        <v>0</v>
      </c>
      <c r="J59" s="23">
        <f>ROUND('別表4【長崎地区2】 '!K60,-2)</f>
        <v>0</v>
      </c>
      <c r="K59" s="24">
        <f t="shared" si="10"/>
        <v>7200</v>
      </c>
    </row>
    <row r="60" spans="1:14" x14ac:dyDescent="0.2">
      <c r="A60" s="184"/>
      <c r="B60" s="182"/>
      <c r="C60" s="22" t="s">
        <v>17</v>
      </c>
      <c r="D60" s="23">
        <f t="shared" si="13"/>
        <v>37</v>
      </c>
      <c r="E60" s="23">
        <f>'別表4【長崎地区2】 '!F61</f>
        <v>100</v>
      </c>
      <c r="F60" s="23">
        <f>ROUND('別表4【長崎地区2】 '!G61,-2)</f>
        <v>6400</v>
      </c>
      <c r="G60" s="23">
        <f>ROUND('別表4【長崎地区2】 '!H61,-2)</f>
        <v>0</v>
      </c>
      <c r="H60" s="23">
        <f>ROUND('別表4【長崎地区2】 '!I61,-2)</f>
        <v>0</v>
      </c>
      <c r="I60" s="23">
        <f>ROUND('別表4【長崎地区2】 '!J61,-2)</f>
        <v>0</v>
      </c>
      <c r="J60" s="23">
        <f>ROUND('別表4【長崎地区2】 '!K61,-2)</f>
        <v>0</v>
      </c>
      <c r="K60" s="24">
        <f t="shared" si="10"/>
        <v>6400</v>
      </c>
    </row>
    <row r="61" spans="1:14" x14ac:dyDescent="0.2">
      <c r="A61" s="184"/>
      <c r="B61" s="182"/>
      <c r="C61" s="22" t="s">
        <v>18</v>
      </c>
      <c r="D61" s="23">
        <f t="shared" si="13"/>
        <v>37</v>
      </c>
      <c r="E61" s="23">
        <f>'別表4【長崎地区2】 '!F62</f>
        <v>100</v>
      </c>
      <c r="F61" s="23">
        <f>ROUND('別表4【長崎地区2】 '!G62,-2)</f>
        <v>8500</v>
      </c>
      <c r="G61" s="23">
        <f>ROUND('別表4【長崎地区2】 '!H62,-2)</f>
        <v>0</v>
      </c>
      <c r="H61" s="23">
        <f>ROUND('別表4【長崎地区2】 '!I62,-2)</f>
        <v>0</v>
      </c>
      <c r="I61" s="23">
        <f>ROUND('別表4【長崎地区2】 '!J62,-2)</f>
        <v>0</v>
      </c>
      <c r="J61" s="23">
        <f>ROUND('別表4【長崎地区2】 '!K62,-2)</f>
        <v>0</v>
      </c>
      <c r="K61" s="24">
        <f t="shared" si="10"/>
        <v>8500</v>
      </c>
    </row>
    <row r="62" spans="1:14" x14ac:dyDescent="0.2">
      <c r="A62" s="184"/>
      <c r="B62" s="182"/>
      <c r="C62" s="22" t="s">
        <v>19</v>
      </c>
      <c r="D62" s="23">
        <f t="shared" si="13"/>
        <v>37</v>
      </c>
      <c r="E62" s="23">
        <f>'別表4【長崎地区2】 '!F63</f>
        <v>100</v>
      </c>
      <c r="F62" s="23">
        <f>ROUND('別表4【長崎地区2】 '!G63,-2)</f>
        <v>9000</v>
      </c>
      <c r="G62" s="23">
        <f>ROUND('別表4【長崎地区2】 '!H63,-2)</f>
        <v>0</v>
      </c>
      <c r="H62" s="23">
        <f>ROUND('別表4【長崎地区2】 '!I63,-2)</f>
        <v>0</v>
      </c>
      <c r="I62" s="23">
        <f>ROUND('別表4【長崎地区2】 '!J63,-2)</f>
        <v>0</v>
      </c>
      <c r="J62" s="23">
        <f>ROUND('別表4【長崎地区2】 '!K63,-2)</f>
        <v>0</v>
      </c>
      <c r="K62" s="24">
        <f t="shared" si="10"/>
        <v>9000</v>
      </c>
    </row>
    <row r="63" spans="1:14" x14ac:dyDescent="0.2">
      <c r="A63" s="184"/>
      <c r="B63" s="182"/>
      <c r="C63" s="22" t="s">
        <v>20</v>
      </c>
      <c r="D63" s="23">
        <f t="shared" si="13"/>
        <v>37</v>
      </c>
      <c r="E63" s="23">
        <f>'別表4【長崎地区2】 '!F64</f>
        <v>100</v>
      </c>
      <c r="F63" s="23">
        <f>ROUND('別表4【長崎地区2】 '!G64,-2)</f>
        <v>9200</v>
      </c>
      <c r="G63" s="23">
        <f>ROUND('別表4【長崎地区2】 '!H64,-2)</f>
        <v>0</v>
      </c>
      <c r="H63" s="23">
        <f>ROUND('別表4【長崎地区2】 '!I64,-2)</f>
        <v>0</v>
      </c>
      <c r="I63" s="23">
        <f>ROUND('別表4【長崎地区2】 '!J64,-2)</f>
        <v>0</v>
      </c>
      <c r="J63" s="23">
        <f>ROUND('別表4【長崎地区2】 '!K64,-2)</f>
        <v>0</v>
      </c>
      <c r="K63" s="24">
        <f t="shared" si="10"/>
        <v>9200</v>
      </c>
      <c r="M63" s="1" t="s">
        <v>361</v>
      </c>
      <c r="N63" s="1" t="s">
        <v>360</v>
      </c>
    </row>
    <row r="64" spans="1:14" ht="13.2" thickBot="1" x14ac:dyDescent="0.25">
      <c r="A64" s="185"/>
      <c r="B64" s="186"/>
      <c r="C64" s="25" t="s">
        <v>21</v>
      </c>
      <c r="D64" s="26">
        <f t="shared" si="13"/>
        <v>37</v>
      </c>
      <c r="E64" s="26">
        <f>'別表4【長崎地区2】 '!F65</f>
        <v>100</v>
      </c>
      <c r="F64" s="26">
        <f>ROUND('別表4【長崎地区2】 '!G65,-2)</f>
        <v>7500</v>
      </c>
      <c r="G64" s="26">
        <f>ROUND('別表4【長崎地区2】 '!H65,-2)</f>
        <v>0</v>
      </c>
      <c r="H64" s="26">
        <f>ROUND('別表4【長崎地区2】 '!I65,-2)</f>
        <v>0</v>
      </c>
      <c r="I64" s="26">
        <f>ROUND('別表4【長崎地区2】 '!J65,-2)</f>
        <v>0</v>
      </c>
      <c r="J64" s="26">
        <f>ROUND('別表4【長崎地区2】 '!K65,-2)</f>
        <v>0</v>
      </c>
      <c r="K64" s="27">
        <f t="shared" si="10"/>
        <v>7500</v>
      </c>
      <c r="M64" s="21">
        <f t="shared" ref="M64" si="14">D53</f>
        <v>37</v>
      </c>
      <c r="N64" s="21">
        <f t="shared" ref="N64" si="15">SUM(K53:K64)</f>
        <v>100100</v>
      </c>
    </row>
    <row r="65" spans="1:14" ht="12.6" customHeight="1" x14ac:dyDescent="0.2">
      <c r="A65" s="183">
        <v>6</v>
      </c>
      <c r="B65" s="181" t="s">
        <v>324</v>
      </c>
      <c r="C65" s="18" t="s">
        <v>41</v>
      </c>
      <c r="D65" s="19">
        <f>'別表4【長崎地区2】 '!D77</f>
        <v>104</v>
      </c>
      <c r="E65" s="19">
        <f>'別表4【長崎地区2】 '!F66</f>
        <v>100</v>
      </c>
      <c r="F65" s="19">
        <f>ROUND('別表4【長崎地区2】 '!G66,-2)</f>
        <v>17700</v>
      </c>
      <c r="G65" s="19">
        <f>ROUND('別表4【長崎地区2】 '!H66,-2)</f>
        <v>0</v>
      </c>
      <c r="H65" s="19">
        <f>ROUND('別表4【長崎地区2】 '!I66,-2)</f>
        <v>0</v>
      </c>
      <c r="I65" s="19">
        <f>ROUND('別表4【長崎地区2】 '!J66,-2)</f>
        <v>0</v>
      </c>
      <c r="J65" s="19">
        <f>ROUND('別表4【長崎地区2】 '!K66,-2)</f>
        <v>0</v>
      </c>
      <c r="K65" s="20">
        <f t="shared" si="10"/>
        <v>17700</v>
      </c>
      <c r="N65" s="21"/>
    </row>
    <row r="66" spans="1:14" x14ac:dyDescent="0.2">
      <c r="A66" s="184"/>
      <c r="B66" s="182"/>
      <c r="C66" s="22" t="s">
        <v>40</v>
      </c>
      <c r="D66" s="23">
        <f t="shared" ref="D66:D76" si="16">D65</f>
        <v>104</v>
      </c>
      <c r="E66" s="23">
        <f>'別表4【長崎地区2】 '!F67</f>
        <v>99</v>
      </c>
      <c r="F66" s="23">
        <f>ROUND('別表4【長崎地区2】 '!G67,-2)</f>
        <v>8400</v>
      </c>
      <c r="G66" s="23">
        <f>ROUND('別表4【長崎地区2】 '!H67,-2)</f>
        <v>0</v>
      </c>
      <c r="H66" s="23">
        <f>ROUND('別表4【長崎地区2】 '!I67,-2)</f>
        <v>0</v>
      </c>
      <c r="I66" s="23">
        <f>ROUND('別表4【長崎地区2】 '!J67,-2)</f>
        <v>0</v>
      </c>
      <c r="J66" s="23">
        <f>ROUND('別表4【長崎地区2】 '!K67,-2)</f>
        <v>0</v>
      </c>
      <c r="K66" s="24">
        <f t="shared" si="10"/>
        <v>8400</v>
      </c>
    </row>
    <row r="67" spans="1:14" x14ac:dyDescent="0.2">
      <c r="A67" s="184"/>
      <c r="B67" s="182"/>
      <c r="C67" s="22" t="s">
        <v>12</v>
      </c>
      <c r="D67" s="23">
        <f t="shared" si="16"/>
        <v>104</v>
      </c>
      <c r="E67" s="23">
        <f>'別表4【長崎地区2】 '!F68</f>
        <v>95</v>
      </c>
      <c r="F67" s="23">
        <f>ROUND('別表4【長崎地区2】 '!G68,-2)</f>
        <v>21900</v>
      </c>
      <c r="G67" s="23">
        <f>ROUND('別表4【長崎地区2】 '!H68,-2)</f>
        <v>0</v>
      </c>
      <c r="H67" s="23">
        <f>ROUND('別表4【長崎地区2】 '!I68,-2)</f>
        <v>0</v>
      </c>
      <c r="I67" s="23">
        <f>ROUND('別表4【長崎地区2】 '!J68,-2)</f>
        <v>0</v>
      </c>
      <c r="J67" s="23">
        <f>ROUND('別表4【長崎地区2】 '!K68,-2)</f>
        <v>0</v>
      </c>
      <c r="K67" s="24">
        <f t="shared" si="10"/>
        <v>21900</v>
      </c>
    </row>
    <row r="68" spans="1:14" x14ac:dyDescent="0.2">
      <c r="A68" s="184"/>
      <c r="B68" s="182"/>
      <c r="C68" s="22" t="s">
        <v>13</v>
      </c>
      <c r="D68" s="23">
        <f t="shared" si="16"/>
        <v>104</v>
      </c>
      <c r="E68" s="23">
        <f>'別表4【長崎地区2】 '!F69</f>
        <v>94</v>
      </c>
      <c r="F68" s="23">
        <f>ROUND('別表4【長崎地区2】 '!G69,-2)</f>
        <v>38100</v>
      </c>
      <c r="G68" s="23">
        <f>ROUND('別表4【長崎地区2】 '!H69,-2)</f>
        <v>0</v>
      </c>
      <c r="H68" s="23">
        <f>ROUND('別表4【長崎地区2】 '!I69,-2)</f>
        <v>0</v>
      </c>
      <c r="I68" s="23">
        <f>ROUND('別表4【長崎地区2】 '!J69,-2)</f>
        <v>0</v>
      </c>
      <c r="J68" s="23">
        <f>ROUND('別表4【長崎地区2】 '!K69,-2)</f>
        <v>0</v>
      </c>
      <c r="K68" s="24">
        <f t="shared" si="10"/>
        <v>38100</v>
      </c>
      <c r="L68" s="1" t="s">
        <v>23</v>
      </c>
    </row>
    <row r="69" spans="1:14" x14ac:dyDescent="0.2">
      <c r="A69" s="184"/>
      <c r="B69" s="182"/>
      <c r="C69" s="22" t="s">
        <v>14</v>
      </c>
      <c r="D69" s="23">
        <f t="shared" si="16"/>
        <v>104</v>
      </c>
      <c r="E69" s="23">
        <f>'別表4【長崎地区2】 '!F70</f>
        <v>95</v>
      </c>
      <c r="F69" s="23">
        <f>ROUND('別表4【長崎地区2】 '!G70,-2)</f>
        <v>30100</v>
      </c>
      <c r="G69" s="23">
        <f>ROUND('別表4【長崎地区2】 '!H70,-2)</f>
        <v>0</v>
      </c>
      <c r="H69" s="23">
        <f>ROUND('別表4【長崎地区2】 '!I70,-2)</f>
        <v>0</v>
      </c>
      <c r="I69" s="23">
        <f>ROUND('別表4【長崎地区2】 '!J70,-2)</f>
        <v>0</v>
      </c>
      <c r="J69" s="23">
        <f>ROUND('別表4【長崎地区2】 '!K70,-2)</f>
        <v>0</v>
      </c>
      <c r="K69" s="24">
        <f t="shared" si="10"/>
        <v>30100</v>
      </c>
      <c r="L69" s="1" t="s">
        <v>23</v>
      </c>
    </row>
    <row r="70" spans="1:14" x14ac:dyDescent="0.2">
      <c r="A70" s="184"/>
      <c r="B70" s="182"/>
      <c r="C70" s="22" t="s">
        <v>15</v>
      </c>
      <c r="D70" s="23">
        <f t="shared" si="16"/>
        <v>104</v>
      </c>
      <c r="E70" s="23">
        <f>'別表4【長崎地区2】 '!F71</f>
        <v>94</v>
      </c>
      <c r="F70" s="23">
        <f>ROUND('別表4【長崎地区2】 '!G71,-2)</f>
        <v>30100</v>
      </c>
      <c r="G70" s="23">
        <f>ROUND('別表4【長崎地区2】 '!H71,-2)</f>
        <v>0</v>
      </c>
      <c r="H70" s="23">
        <f>ROUND('別表4【長崎地区2】 '!I71,-2)</f>
        <v>0</v>
      </c>
      <c r="I70" s="23">
        <f>ROUND('別表4【長崎地区2】 '!J71,-2)</f>
        <v>0</v>
      </c>
      <c r="J70" s="23">
        <f>ROUND('別表4【長崎地区2】 '!K71,-2)</f>
        <v>0</v>
      </c>
      <c r="K70" s="24">
        <f t="shared" si="10"/>
        <v>30100</v>
      </c>
      <c r="L70" s="1" t="s">
        <v>23</v>
      </c>
    </row>
    <row r="71" spans="1:14" x14ac:dyDescent="0.2">
      <c r="A71" s="184"/>
      <c r="B71" s="182"/>
      <c r="C71" s="22" t="s">
        <v>16</v>
      </c>
      <c r="D71" s="23">
        <f t="shared" si="16"/>
        <v>104</v>
      </c>
      <c r="E71" s="23">
        <f>'別表4【長崎地区2】 '!F72</f>
        <v>96</v>
      </c>
      <c r="F71" s="23">
        <f>ROUND('別表4【長崎地区2】 '!G72,-2)</f>
        <v>21300</v>
      </c>
      <c r="G71" s="23">
        <f>ROUND('別表4【長崎地区2】 '!H72,-2)</f>
        <v>0</v>
      </c>
      <c r="H71" s="23">
        <f>ROUND('別表4【長崎地区2】 '!I72,-2)</f>
        <v>0</v>
      </c>
      <c r="I71" s="23">
        <f>ROUND('別表4【長崎地区2】 '!J72,-2)</f>
        <v>0</v>
      </c>
      <c r="J71" s="23">
        <f>ROUND('別表4【長崎地区2】 '!K72,-2)</f>
        <v>0</v>
      </c>
      <c r="K71" s="24">
        <f t="shared" si="10"/>
        <v>21300</v>
      </c>
    </row>
    <row r="72" spans="1:14" x14ac:dyDescent="0.2">
      <c r="A72" s="184"/>
      <c r="B72" s="182"/>
      <c r="C72" s="22" t="s">
        <v>17</v>
      </c>
      <c r="D72" s="23">
        <f t="shared" si="16"/>
        <v>104</v>
      </c>
      <c r="E72" s="23">
        <f>'別表4【長崎地区2】 '!F73</f>
        <v>99</v>
      </c>
      <c r="F72" s="23">
        <f>ROUND('別表4【長崎地区2】 '!G73,-2)</f>
        <v>16800</v>
      </c>
      <c r="G72" s="23">
        <f>ROUND('別表4【長崎地区2】 '!H73,-2)</f>
        <v>0</v>
      </c>
      <c r="H72" s="23">
        <f>ROUND('別表4【長崎地区2】 '!I73,-2)</f>
        <v>0</v>
      </c>
      <c r="I72" s="23">
        <f>ROUND('別表4【長崎地区2】 '!J73,-2)</f>
        <v>0</v>
      </c>
      <c r="J72" s="23">
        <f>ROUND('別表4【長崎地区2】 '!K73,-2)</f>
        <v>0</v>
      </c>
      <c r="K72" s="24">
        <f t="shared" si="10"/>
        <v>16800</v>
      </c>
    </row>
    <row r="73" spans="1:14" x14ac:dyDescent="0.2">
      <c r="A73" s="184"/>
      <c r="B73" s="182"/>
      <c r="C73" s="22" t="s">
        <v>18</v>
      </c>
      <c r="D73" s="23">
        <f t="shared" si="16"/>
        <v>104</v>
      </c>
      <c r="E73" s="23">
        <f>'別表4【長崎地区2】 '!F74</f>
        <v>99</v>
      </c>
      <c r="F73" s="23">
        <f>ROUND('別表4【長崎地区2】 '!G74,-2)</f>
        <v>5600</v>
      </c>
      <c r="G73" s="23">
        <f>ROUND('別表4【長崎地区2】 '!H74,-2)</f>
        <v>0</v>
      </c>
      <c r="H73" s="23">
        <f>ROUND('別表4【長崎地区2】 '!I74,-2)</f>
        <v>0</v>
      </c>
      <c r="I73" s="23">
        <f>ROUND('別表4【長崎地区2】 '!J74,-2)</f>
        <v>0</v>
      </c>
      <c r="J73" s="23">
        <f>ROUND('別表4【長崎地区2】 '!K74,-2)</f>
        <v>0</v>
      </c>
      <c r="K73" s="24">
        <f t="shared" si="10"/>
        <v>5600</v>
      </c>
    </row>
    <row r="74" spans="1:14" x14ac:dyDescent="0.2">
      <c r="A74" s="184"/>
      <c r="B74" s="182"/>
      <c r="C74" s="22" t="s">
        <v>19</v>
      </c>
      <c r="D74" s="23">
        <f t="shared" si="16"/>
        <v>104</v>
      </c>
      <c r="E74" s="23">
        <f>'別表4【長崎地区2】 '!F75</f>
        <v>100</v>
      </c>
      <c r="F74" s="23">
        <f>ROUND('別表4【長崎地区2】 '!G75,-2)</f>
        <v>16900</v>
      </c>
      <c r="G74" s="23">
        <f>ROUND('別表4【長崎地区2】 '!H75,-2)</f>
        <v>0</v>
      </c>
      <c r="H74" s="23">
        <f>ROUND('別表4【長崎地区2】 '!I75,-2)</f>
        <v>0</v>
      </c>
      <c r="I74" s="23">
        <f>ROUND('別表4【長崎地区2】 '!J75,-2)</f>
        <v>0</v>
      </c>
      <c r="J74" s="23">
        <f>ROUND('別表4【長崎地区2】 '!K75,-2)</f>
        <v>0</v>
      </c>
      <c r="K74" s="24">
        <f t="shared" si="10"/>
        <v>16900</v>
      </c>
    </row>
    <row r="75" spans="1:14" x14ac:dyDescent="0.2">
      <c r="A75" s="184"/>
      <c r="B75" s="182"/>
      <c r="C75" s="22" t="s">
        <v>20</v>
      </c>
      <c r="D75" s="23">
        <f t="shared" si="16"/>
        <v>104</v>
      </c>
      <c r="E75" s="23">
        <f>'別表4【長崎地区2】 '!F76</f>
        <v>97</v>
      </c>
      <c r="F75" s="23">
        <f>ROUND('別表4【長崎地区2】 '!G76,-2)</f>
        <v>26200</v>
      </c>
      <c r="G75" s="23">
        <f>ROUND('別表4【長崎地区2】 '!H76,-2)</f>
        <v>0</v>
      </c>
      <c r="H75" s="23">
        <f>ROUND('別表4【長崎地区2】 '!I76,-2)</f>
        <v>0</v>
      </c>
      <c r="I75" s="23">
        <f>ROUND('別表4【長崎地区2】 '!J76,-2)</f>
        <v>0</v>
      </c>
      <c r="J75" s="23">
        <f>ROUND('別表4【長崎地区2】 '!K76,-2)</f>
        <v>0</v>
      </c>
      <c r="K75" s="24">
        <f t="shared" si="10"/>
        <v>26200</v>
      </c>
      <c r="M75" s="1" t="s">
        <v>361</v>
      </c>
      <c r="N75" s="1" t="s">
        <v>360</v>
      </c>
    </row>
    <row r="76" spans="1:14" ht="13.2" thickBot="1" x14ac:dyDescent="0.25">
      <c r="A76" s="184"/>
      <c r="B76" s="186"/>
      <c r="C76" s="22" t="s">
        <v>21</v>
      </c>
      <c r="D76" s="23">
        <f t="shared" si="16"/>
        <v>104</v>
      </c>
      <c r="E76" s="23">
        <f>'別表4【長崎地区2】 '!F77</f>
        <v>96</v>
      </c>
      <c r="F76" s="23">
        <f>ROUND('別表4【長崎地区2】 '!G77,-2)</f>
        <v>36100</v>
      </c>
      <c r="G76" s="23">
        <f>ROUND('別表4【長崎地区2】 '!H77,-2)</f>
        <v>0</v>
      </c>
      <c r="H76" s="23">
        <f>ROUND('別表4【長崎地区2】 '!I77,-2)</f>
        <v>0</v>
      </c>
      <c r="I76" s="23">
        <f>ROUND('別表4【長崎地区2】 '!J77,-2)</f>
        <v>0</v>
      </c>
      <c r="J76" s="23">
        <f>ROUND('別表4【長崎地区2】 '!K77,-2)</f>
        <v>0</v>
      </c>
      <c r="K76" s="24">
        <f t="shared" si="10"/>
        <v>36100</v>
      </c>
      <c r="M76" s="21">
        <f t="shared" ref="M76" si="17">D65</f>
        <v>104</v>
      </c>
      <c r="N76" s="21">
        <f t="shared" ref="N76" si="18">SUM(K65:K76)</f>
        <v>269200</v>
      </c>
    </row>
    <row r="77" spans="1:14" x14ac:dyDescent="0.2">
      <c r="A77" s="183">
        <v>7</v>
      </c>
      <c r="B77" s="181" t="s">
        <v>283</v>
      </c>
      <c r="C77" s="18" t="s">
        <v>41</v>
      </c>
      <c r="D77" s="19">
        <f>'別表4【長崎地区2】 '!D89</f>
        <v>85</v>
      </c>
      <c r="E77" s="19">
        <f>'別表4【長崎地区2】 '!F78</f>
        <v>100</v>
      </c>
      <c r="F77" s="19">
        <f>ROUND('別表4【長崎地区2】 '!G78,-2)</f>
        <v>12100</v>
      </c>
      <c r="G77" s="19">
        <f>ROUND('別表4【長崎地区2】 '!H78,-2)</f>
        <v>0</v>
      </c>
      <c r="H77" s="19">
        <f>ROUND('別表4【長崎地区2】 '!I78,-2)</f>
        <v>0</v>
      </c>
      <c r="I77" s="19">
        <f>ROUND('別表4【長崎地区2】 '!J78,-2)</f>
        <v>0</v>
      </c>
      <c r="J77" s="19">
        <f>ROUND('別表4【長崎地区2】 '!K78,-2)</f>
        <v>0</v>
      </c>
      <c r="K77" s="20">
        <f t="shared" si="10"/>
        <v>12100</v>
      </c>
      <c r="N77" s="21"/>
    </row>
    <row r="78" spans="1:14" x14ac:dyDescent="0.2">
      <c r="A78" s="184"/>
      <c r="B78" s="182"/>
      <c r="C78" s="22" t="s">
        <v>40</v>
      </c>
      <c r="D78" s="23">
        <f t="shared" ref="D78:D88" si="19">D77</f>
        <v>85</v>
      </c>
      <c r="E78" s="23">
        <f>'別表4【長崎地区2】 '!F79</f>
        <v>100</v>
      </c>
      <c r="F78" s="23">
        <f>ROUND('別表4【長崎地区2】 '!G79,-2)</f>
        <v>13200</v>
      </c>
      <c r="G78" s="23">
        <f>ROUND('別表4【長崎地区2】 '!H79,-2)</f>
        <v>0</v>
      </c>
      <c r="H78" s="23">
        <f>ROUND('別表4【長崎地区2】 '!I79,-2)</f>
        <v>0</v>
      </c>
      <c r="I78" s="23">
        <f>ROUND('別表4【長崎地区2】 '!J79,-2)</f>
        <v>0</v>
      </c>
      <c r="J78" s="23">
        <f>ROUND('別表4【長崎地区2】 '!K79,-2)</f>
        <v>0</v>
      </c>
      <c r="K78" s="24">
        <f t="shared" si="10"/>
        <v>13200</v>
      </c>
    </row>
    <row r="79" spans="1:14" x14ac:dyDescent="0.2">
      <c r="A79" s="184"/>
      <c r="B79" s="182"/>
      <c r="C79" s="22" t="s">
        <v>12</v>
      </c>
      <c r="D79" s="23">
        <f t="shared" si="19"/>
        <v>85</v>
      </c>
      <c r="E79" s="23">
        <f>'別表4【長崎地区2】 '!F80</f>
        <v>100</v>
      </c>
      <c r="F79" s="23">
        <f>ROUND('別表4【長崎地区2】 '!G80,-2)</f>
        <v>16200</v>
      </c>
      <c r="G79" s="23">
        <f>ROUND('別表4【長崎地区2】 '!H80,-2)</f>
        <v>0</v>
      </c>
      <c r="H79" s="23">
        <f>ROUND('別表4【長崎地区2】 '!I80,-2)</f>
        <v>0</v>
      </c>
      <c r="I79" s="23">
        <f>ROUND('別表4【長崎地区2】 '!J80,-2)</f>
        <v>0</v>
      </c>
      <c r="J79" s="23">
        <f>ROUND('別表4【長崎地区2】 '!K80,-2)</f>
        <v>0</v>
      </c>
      <c r="K79" s="24">
        <f t="shared" si="10"/>
        <v>16200</v>
      </c>
    </row>
    <row r="80" spans="1:14" x14ac:dyDescent="0.2">
      <c r="A80" s="184"/>
      <c r="B80" s="182"/>
      <c r="C80" s="22" t="s">
        <v>13</v>
      </c>
      <c r="D80" s="23">
        <f t="shared" si="19"/>
        <v>85</v>
      </c>
      <c r="E80" s="23">
        <f>'別表4【長崎地区2】 '!F81</f>
        <v>100</v>
      </c>
      <c r="F80" s="23">
        <f>ROUND('別表4【長崎地区2】 '!G81,-2)</f>
        <v>25600</v>
      </c>
      <c r="G80" s="23">
        <f>ROUND('別表4【長崎地区2】 '!H81,-2)</f>
        <v>0</v>
      </c>
      <c r="H80" s="23">
        <f>ROUND('別表4【長崎地区2】 '!I81,-2)</f>
        <v>0</v>
      </c>
      <c r="I80" s="23">
        <f>ROUND('別表4【長崎地区2】 '!J81,-2)</f>
        <v>0</v>
      </c>
      <c r="J80" s="23">
        <f>ROUND('別表4【長崎地区2】 '!K81,-2)</f>
        <v>0</v>
      </c>
      <c r="K80" s="24">
        <f t="shared" si="10"/>
        <v>25600</v>
      </c>
      <c r="L80" s="1" t="s">
        <v>23</v>
      </c>
    </row>
    <row r="81" spans="1:14" x14ac:dyDescent="0.2">
      <c r="A81" s="184"/>
      <c r="B81" s="182"/>
      <c r="C81" s="22" t="s">
        <v>14</v>
      </c>
      <c r="D81" s="23">
        <f t="shared" si="19"/>
        <v>85</v>
      </c>
      <c r="E81" s="23">
        <f>'別表4【長崎地区2】 '!F82</f>
        <v>100</v>
      </c>
      <c r="F81" s="23">
        <f>ROUND('別表4【長崎地区2】 '!G82,-2)</f>
        <v>27200</v>
      </c>
      <c r="G81" s="23">
        <f>ROUND('別表4【長崎地区2】 '!H82,-2)</f>
        <v>0</v>
      </c>
      <c r="H81" s="23">
        <f>ROUND('別表4【長崎地区2】 '!I82,-2)</f>
        <v>0</v>
      </c>
      <c r="I81" s="23">
        <f>ROUND('別表4【長崎地区2】 '!J82,-2)</f>
        <v>0</v>
      </c>
      <c r="J81" s="23">
        <f>ROUND('別表4【長崎地区2】 '!K82,-2)</f>
        <v>0</v>
      </c>
      <c r="K81" s="24">
        <f t="shared" si="10"/>
        <v>27200</v>
      </c>
      <c r="L81" s="1" t="s">
        <v>23</v>
      </c>
    </row>
    <row r="82" spans="1:14" x14ac:dyDescent="0.2">
      <c r="A82" s="184"/>
      <c r="B82" s="182"/>
      <c r="C82" s="22" t="s">
        <v>15</v>
      </c>
      <c r="D82" s="23">
        <f t="shared" si="19"/>
        <v>85</v>
      </c>
      <c r="E82" s="23">
        <f>'別表4【長崎地区2】 '!F83</f>
        <v>100</v>
      </c>
      <c r="F82" s="23">
        <f>ROUND('別表4【長崎地区2】 '!G83,-2)</f>
        <v>24700</v>
      </c>
      <c r="G82" s="23">
        <f>ROUND('別表4【長崎地区2】 '!H83,-2)</f>
        <v>0</v>
      </c>
      <c r="H82" s="23">
        <f>ROUND('別表4【長崎地区2】 '!I83,-2)</f>
        <v>0</v>
      </c>
      <c r="I82" s="23">
        <f>ROUND('別表4【長崎地区2】 '!J83,-2)</f>
        <v>0</v>
      </c>
      <c r="J82" s="23">
        <f>ROUND('別表4【長崎地区2】 '!K83,-2)</f>
        <v>0</v>
      </c>
      <c r="K82" s="24">
        <f t="shared" si="10"/>
        <v>24700</v>
      </c>
      <c r="L82" s="1" t="s">
        <v>23</v>
      </c>
    </row>
    <row r="83" spans="1:14" x14ac:dyDescent="0.2">
      <c r="A83" s="184"/>
      <c r="B83" s="182"/>
      <c r="C83" s="22" t="s">
        <v>16</v>
      </c>
      <c r="D83" s="23">
        <f t="shared" si="19"/>
        <v>85</v>
      </c>
      <c r="E83" s="23">
        <f>'別表4【長崎地区2】 '!F84</f>
        <v>100</v>
      </c>
      <c r="F83" s="23">
        <f>ROUND('別表4【長崎地区2】 '!G84,-2)</f>
        <v>15200</v>
      </c>
      <c r="G83" s="23">
        <f>ROUND('別表4【長崎地区2】 '!H84,-2)</f>
        <v>0</v>
      </c>
      <c r="H83" s="23">
        <f>ROUND('別表4【長崎地区2】 '!I84,-2)</f>
        <v>0</v>
      </c>
      <c r="I83" s="23">
        <f>ROUND('別表4【長崎地区2】 '!J84,-2)</f>
        <v>0</v>
      </c>
      <c r="J83" s="23">
        <f>ROUND('別表4【長崎地区2】 '!K84,-2)</f>
        <v>0</v>
      </c>
      <c r="K83" s="24">
        <f t="shared" si="10"/>
        <v>15200</v>
      </c>
    </row>
    <row r="84" spans="1:14" x14ac:dyDescent="0.2">
      <c r="A84" s="184"/>
      <c r="B84" s="182"/>
      <c r="C84" s="22" t="s">
        <v>17</v>
      </c>
      <c r="D84" s="23">
        <f t="shared" si="19"/>
        <v>85</v>
      </c>
      <c r="E84" s="23">
        <f>'別表4【長崎地区2】 '!F85</f>
        <v>100</v>
      </c>
      <c r="F84" s="23">
        <f>ROUND('別表4【長崎地区2】 '!G85,-2)</f>
        <v>13200</v>
      </c>
      <c r="G84" s="23">
        <f>ROUND('別表4【長崎地区2】 '!H85,-2)</f>
        <v>0</v>
      </c>
      <c r="H84" s="23">
        <f>ROUND('別表4【長崎地区2】 '!I85,-2)</f>
        <v>0</v>
      </c>
      <c r="I84" s="23">
        <f>ROUND('別表4【長崎地区2】 '!J85,-2)</f>
        <v>0</v>
      </c>
      <c r="J84" s="23">
        <f>ROUND('別表4【長崎地区2】 '!K85,-2)</f>
        <v>0</v>
      </c>
      <c r="K84" s="24">
        <f t="shared" si="10"/>
        <v>13200</v>
      </c>
    </row>
    <row r="85" spans="1:14" x14ac:dyDescent="0.2">
      <c r="A85" s="184"/>
      <c r="B85" s="182"/>
      <c r="C85" s="22" t="s">
        <v>18</v>
      </c>
      <c r="D85" s="23">
        <f t="shared" si="19"/>
        <v>85</v>
      </c>
      <c r="E85" s="23">
        <f>'別表4【長崎地区2】 '!F86</f>
        <v>100</v>
      </c>
      <c r="F85" s="23">
        <f>ROUND('別表4【長崎地区2】 '!G86,-2)</f>
        <v>16600</v>
      </c>
      <c r="G85" s="23">
        <f>ROUND('別表4【長崎地区2】 '!H86,-2)</f>
        <v>0</v>
      </c>
      <c r="H85" s="23">
        <f>ROUND('別表4【長崎地区2】 '!I86,-2)</f>
        <v>0</v>
      </c>
      <c r="I85" s="23">
        <f>ROUND('別表4【長崎地区2】 '!J86,-2)</f>
        <v>0</v>
      </c>
      <c r="J85" s="23">
        <f>ROUND('別表4【長崎地区2】 '!K86,-2)</f>
        <v>0</v>
      </c>
      <c r="K85" s="24">
        <f t="shared" si="10"/>
        <v>16600</v>
      </c>
    </row>
    <row r="86" spans="1:14" x14ac:dyDescent="0.2">
      <c r="A86" s="184"/>
      <c r="B86" s="182"/>
      <c r="C86" s="22" t="s">
        <v>19</v>
      </c>
      <c r="D86" s="23">
        <f t="shared" si="19"/>
        <v>85</v>
      </c>
      <c r="E86" s="23">
        <f>'別表4【長崎地区2】 '!F87</f>
        <v>100</v>
      </c>
      <c r="F86" s="23">
        <f>ROUND('別表4【長崎地区2】 '!G87,-2)</f>
        <v>18200</v>
      </c>
      <c r="G86" s="23">
        <f>ROUND('別表4【長崎地区2】 '!H87,-2)</f>
        <v>0</v>
      </c>
      <c r="H86" s="23">
        <f>ROUND('別表4【長崎地区2】 '!I87,-2)</f>
        <v>0</v>
      </c>
      <c r="I86" s="23">
        <f>ROUND('別表4【長崎地区2】 '!J87,-2)</f>
        <v>0</v>
      </c>
      <c r="J86" s="23">
        <f>ROUND('別表4【長崎地区2】 '!K87,-2)</f>
        <v>0</v>
      </c>
      <c r="K86" s="24">
        <f t="shared" si="10"/>
        <v>18200</v>
      </c>
    </row>
    <row r="87" spans="1:14" x14ac:dyDescent="0.2">
      <c r="A87" s="184"/>
      <c r="B87" s="182"/>
      <c r="C87" s="22" t="s">
        <v>20</v>
      </c>
      <c r="D87" s="23">
        <f t="shared" si="19"/>
        <v>85</v>
      </c>
      <c r="E87" s="23">
        <f>'別表4【長崎地区2】 '!F88</f>
        <v>100</v>
      </c>
      <c r="F87" s="23">
        <f>ROUND('別表4【長崎地区2】 '!G88,-2)</f>
        <v>17200</v>
      </c>
      <c r="G87" s="23">
        <f>ROUND('別表4【長崎地区2】 '!H88,-2)</f>
        <v>0</v>
      </c>
      <c r="H87" s="23">
        <f>ROUND('別表4【長崎地区2】 '!I88,-2)</f>
        <v>0</v>
      </c>
      <c r="I87" s="23">
        <f>ROUND('別表4【長崎地区2】 '!J88,-2)</f>
        <v>0</v>
      </c>
      <c r="J87" s="23">
        <f>ROUND('別表4【長崎地区2】 '!K88,-2)</f>
        <v>0</v>
      </c>
      <c r="K87" s="24">
        <f t="shared" si="10"/>
        <v>17200</v>
      </c>
      <c r="M87" s="1" t="s">
        <v>361</v>
      </c>
      <c r="N87" s="1" t="s">
        <v>360</v>
      </c>
    </row>
    <row r="88" spans="1:14" ht="13.2" thickBot="1" x14ac:dyDescent="0.25">
      <c r="A88" s="184"/>
      <c r="B88" s="186"/>
      <c r="C88" s="22" t="s">
        <v>21</v>
      </c>
      <c r="D88" s="23">
        <f t="shared" si="19"/>
        <v>85</v>
      </c>
      <c r="E88" s="23">
        <f>'別表4【長崎地区2】 '!F89</f>
        <v>100</v>
      </c>
      <c r="F88" s="23">
        <f>ROUND('別表4【長崎地区2】 '!G89,-2)</f>
        <v>14600</v>
      </c>
      <c r="G88" s="23">
        <f>ROUND('別表4【長崎地区2】 '!H89,-2)</f>
        <v>0</v>
      </c>
      <c r="H88" s="23">
        <f>ROUND('別表4【長崎地区2】 '!I89,-2)</f>
        <v>0</v>
      </c>
      <c r="I88" s="23">
        <f>ROUND('別表4【長崎地区2】 '!J89,-2)</f>
        <v>0</v>
      </c>
      <c r="J88" s="23">
        <f>ROUND('別表4【長崎地区2】 '!K89,-2)</f>
        <v>0</v>
      </c>
      <c r="K88" s="24">
        <f t="shared" si="10"/>
        <v>14600</v>
      </c>
      <c r="M88" s="21">
        <f t="shared" ref="M88" si="20">D77</f>
        <v>85</v>
      </c>
      <c r="N88" s="21">
        <f t="shared" ref="N88" si="21">SUM(K77:K88)</f>
        <v>214000</v>
      </c>
    </row>
    <row r="89" spans="1:14" ht="12.6" customHeight="1" x14ac:dyDescent="0.2">
      <c r="A89" s="183">
        <v>8</v>
      </c>
      <c r="B89" s="181" t="s">
        <v>325</v>
      </c>
      <c r="C89" s="18" t="s">
        <v>41</v>
      </c>
      <c r="D89" s="19">
        <f>'別表4【長崎地区2】 '!D101</f>
        <v>62</v>
      </c>
      <c r="E89" s="19">
        <f>'別表4【長崎地区2】 '!F90</f>
        <v>100</v>
      </c>
      <c r="F89" s="19">
        <f>ROUND('別表4【長崎地区2】 '!G90,-2)</f>
        <v>14000</v>
      </c>
      <c r="G89" s="19">
        <f>ROUND('別表4【長崎地区2】 '!H90,-2)</f>
        <v>0</v>
      </c>
      <c r="H89" s="19">
        <f>ROUND('別表4【長崎地区2】 '!I90,-2)</f>
        <v>0</v>
      </c>
      <c r="I89" s="19">
        <f>ROUND('別表4【長崎地区2】 '!J90,-2)</f>
        <v>0</v>
      </c>
      <c r="J89" s="19">
        <f>ROUND('別表4【長崎地区2】 '!K90,-2)</f>
        <v>0</v>
      </c>
      <c r="K89" s="20">
        <f t="shared" si="10"/>
        <v>14000</v>
      </c>
      <c r="N89" s="21"/>
    </row>
    <row r="90" spans="1:14" x14ac:dyDescent="0.2">
      <c r="A90" s="184"/>
      <c r="B90" s="182"/>
      <c r="C90" s="22" t="s">
        <v>40</v>
      </c>
      <c r="D90" s="23">
        <f t="shared" ref="D90:D100" si="22">D89</f>
        <v>62</v>
      </c>
      <c r="E90" s="23">
        <f>'別表4【長崎地区2】 '!F91</f>
        <v>100</v>
      </c>
      <c r="F90" s="23">
        <f>ROUND('別表4【長崎地区2】 '!G91,-2)</f>
        <v>15600</v>
      </c>
      <c r="G90" s="23">
        <f>ROUND('別表4【長崎地区2】 '!H91,-2)</f>
        <v>0</v>
      </c>
      <c r="H90" s="23">
        <f>ROUND('別表4【長崎地区2】 '!I91,-2)</f>
        <v>0</v>
      </c>
      <c r="I90" s="23">
        <f>ROUND('別表4【長崎地区2】 '!J91,-2)</f>
        <v>0</v>
      </c>
      <c r="J90" s="23">
        <f>ROUND('別表4【長崎地区2】 '!K91,-2)</f>
        <v>0</v>
      </c>
      <c r="K90" s="24">
        <f t="shared" si="10"/>
        <v>15600</v>
      </c>
    </row>
    <row r="91" spans="1:14" x14ac:dyDescent="0.2">
      <c r="A91" s="184"/>
      <c r="B91" s="182"/>
      <c r="C91" s="22" t="s">
        <v>12</v>
      </c>
      <c r="D91" s="23">
        <f t="shared" si="22"/>
        <v>62</v>
      </c>
      <c r="E91" s="23">
        <f>'別表4【長崎地区2】 '!F92</f>
        <v>100</v>
      </c>
      <c r="F91" s="23">
        <f>ROUND('別表4【長崎地区2】 '!G92,-2)</f>
        <v>15700</v>
      </c>
      <c r="G91" s="23">
        <f>ROUND('別表4【長崎地区2】 '!H92,-2)</f>
        <v>0</v>
      </c>
      <c r="H91" s="23">
        <f>ROUND('別表4【長崎地区2】 '!I92,-2)</f>
        <v>0</v>
      </c>
      <c r="I91" s="23">
        <f>ROUND('別表4【長崎地区2】 '!J92,-2)</f>
        <v>0</v>
      </c>
      <c r="J91" s="23">
        <f>ROUND('別表4【長崎地区2】 '!K92,-2)</f>
        <v>0</v>
      </c>
      <c r="K91" s="24">
        <f t="shared" si="10"/>
        <v>15700</v>
      </c>
    </row>
    <row r="92" spans="1:14" x14ac:dyDescent="0.2">
      <c r="A92" s="184"/>
      <c r="B92" s="182"/>
      <c r="C92" s="22" t="s">
        <v>13</v>
      </c>
      <c r="D92" s="23">
        <f t="shared" si="22"/>
        <v>62</v>
      </c>
      <c r="E92" s="23">
        <f>'別表4【長崎地区2】 '!F93</f>
        <v>100</v>
      </c>
      <c r="F92" s="23">
        <f>ROUND('別表4【長崎地区2】 '!G93,-2)</f>
        <v>19500</v>
      </c>
      <c r="G92" s="23">
        <f>ROUND('別表4【長崎地区2】 '!H93,-2)</f>
        <v>0</v>
      </c>
      <c r="H92" s="23">
        <f>ROUND('別表4【長崎地区2】 '!I93,-2)</f>
        <v>0</v>
      </c>
      <c r="I92" s="23">
        <f>ROUND('別表4【長崎地区2】 '!J93,-2)</f>
        <v>0</v>
      </c>
      <c r="J92" s="23">
        <f>ROUND('別表4【長崎地区2】 '!K93,-2)</f>
        <v>0</v>
      </c>
      <c r="K92" s="24">
        <f t="shared" si="10"/>
        <v>19500</v>
      </c>
      <c r="L92" s="1" t="s">
        <v>23</v>
      </c>
    </row>
    <row r="93" spans="1:14" x14ac:dyDescent="0.2">
      <c r="A93" s="184"/>
      <c r="B93" s="182"/>
      <c r="C93" s="22" t="s">
        <v>14</v>
      </c>
      <c r="D93" s="23">
        <f t="shared" si="22"/>
        <v>62</v>
      </c>
      <c r="E93" s="23">
        <f>'別表4【長崎地区2】 '!F94</f>
        <v>100</v>
      </c>
      <c r="F93" s="23">
        <f>ROUND('別表4【長崎地区2】 '!G94,-2)</f>
        <v>19500</v>
      </c>
      <c r="G93" s="23">
        <f>ROUND('別表4【長崎地区2】 '!H94,-2)</f>
        <v>0</v>
      </c>
      <c r="H93" s="23">
        <f>ROUND('別表4【長崎地区2】 '!I94,-2)</f>
        <v>0</v>
      </c>
      <c r="I93" s="23">
        <f>ROUND('別表4【長崎地区2】 '!J94,-2)</f>
        <v>0</v>
      </c>
      <c r="J93" s="23">
        <f>ROUND('別表4【長崎地区2】 '!K94,-2)</f>
        <v>0</v>
      </c>
      <c r="K93" s="24">
        <f t="shared" si="10"/>
        <v>19500</v>
      </c>
      <c r="L93" s="1" t="s">
        <v>23</v>
      </c>
    </row>
    <row r="94" spans="1:14" x14ac:dyDescent="0.2">
      <c r="A94" s="184"/>
      <c r="B94" s="182"/>
      <c r="C94" s="22" t="s">
        <v>15</v>
      </c>
      <c r="D94" s="23">
        <f t="shared" si="22"/>
        <v>62</v>
      </c>
      <c r="E94" s="23">
        <f>'別表4【長崎地区2】 '!F95</f>
        <v>100</v>
      </c>
      <c r="F94" s="23">
        <f>ROUND('別表4【長崎地区2】 '!G95,-2)</f>
        <v>19500</v>
      </c>
      <c r="G94" s="23">
        <f>ROUND('別表4【長崎地区2】 '!H95,-2)</f>
        <v>0</v>
      </c>
      <c r="H94" s="23">
        <f>ROUND('別表4【長崎地区2】 '!I95,-2)</f>
        <v>0</v>
      </c>
      <c r="I94" s="23">
        <f>ROUND('別表4【長崎地区2】 '!J95,-2)</f>
        <v>0</v>
      </c>
      <c r="J94" s="23">
        <f>ROUND('別表4【長崎地区2】 '!K95,-2)</f>
        <v>0</v>
      </c>
      <c r="K94" s="24">
        <f t="shared" si="10"/>
        <v>19500</v>
      </c>
      <c r="L94" s="1" t="s">
        <v>23</v>
      </c>
    </row>
    <row r="95" spans="1:14" x14ac:dyDescent="0.2">
      <c r="A95" s="184"/>
      <c r="B95" s="182"/>
      <c r="C95" s="22" t="s">
        <v>16</v>
      </c>
      <c r="D95" s="23">
        <f t="shared" si="22"/>
        <v>62</v>
      </c>
      <c r="E95" s="23">
        <f>'別表4【長崎地区2】 '!F96</f>
        <v>100</v>
      </c>
      <c r="F95" s="23">
        <f>ROUND('別表4【長崎地区2】 '!G96,-2)</f>
        <v>16100</v>
      </c>
      <c r="G95" s="23">
        <f>ROUND('別表4【長崎地区2】 '!H96,-2)</f>
        <v>0</v>
      </c>
      <c r="H95" s="23">
        <f>ROUND('別表4【長崎地区2】 '!I96,-2)</f>
        <v>0</v>
      </c>
      <c r="I95" s="23">
        <f>ROUND('別表4【長崎地区2】 '!J96,-2)</f>
        <v>0</v>
      </c>
      <c r="J95" s="23">
        <f>ROUND('別表4【長崎地区2】 '!K96,-2)</f>
        <v>0</v>
      </c>
      <c r="K95" s="24">
        <f t="shared" si="10"/>
        <v>16100</v>
      </c>
    </row>
    <row r="96" spans="1:14" x14ac:dyDescent="0.2">
      <c r="A96" s="184"/>
      <c r="B96" s="182"/>
      <c r="C96" s="22" t="s">
        <v>17</v>
      </c>
      <c r="D96" s="23">
        <f t="shared" si="22"/>
        <v>62</v>
      </c>
      <c r="E96" s="23">
        <f>'別表4【長崎地区2】 '!F97</f>
        <v>100</v>
      </c>
      <c r="F96" s="23">
        <f>ROUND('別表4【長崎地区2】 '!G97,-2)</f>
        <v>13700</v>
      </c>
      <c r="G96" s="23">
        <f>ROUND('別表4【長崎地区2】 '!H97,-2)</f>
        <v>0</v>
      </c>
      <c r="H96" s="23">
        <f>ROUND('別表4【長崎地区2】 '!I97,-2)</f>
        <v>0</v>
      </c>
      <c r="I96" s="23">
        <f>ROUND('別表4【長崎地区2】 '!J97,-2)</f>
        <v>0</v>
      </c>
      <c r="J96" s="23">
        <f>ROUND('別表4【長崎地区2】 '!K97,-2)</f>
        <v>0</v>
      </c>
      <c r="K96" s="24">
        <f t="shared" si="10"/>
        <v>13700</v>
      </c>
    </row>
    <row r="97" spans="1:14" x14ac:dyDescent="0.2">
      <c r="A97" s="184"/>
      <c r="B97" s="182"/>
      <c r="C97" s="22" t="s">
        <v>18</v>
      </c>
      <c r="D97" s="23">
        <f t="shared" si="22"/>
        <v>62</v>
      </c>
      <c r="E97" s="23">
        <f>'別表4【長崎地区2】 '!F98</f>
        <v>100</v>
      </c>
      <c r="F97" s="23">
        <f>ROUND('別表4【長崎地区2】 '!G98,-2)</f>
        <v>15800</v>
      </c>
      <c r="G97" s="23">
        <f>ROUND('別表4【長崎地区2】 '!H98,-2)</f>
        <v>0</v>
      </c>
      <c r="H97" s="23">
        <f>ROUND('別表4【長崎地区2】 '!I98,-2)</f>
        <v>0</v>
      </c>
      <c r="I97" s="23">
        <f>ROUND('別表4【長崎地区2】 '!J98,-2)</f>
        <v>0</v>
      </c>
      <c r="J97" s="23">
        <f>ROUND('別表4【長崎地区2】 '!K98,-2)</f>
        <v>0</v>
      </c>
      <c r="K97" s="24">
        <f t="shared" si="10"/>
        <v>15800</v>
      </c>
    </row>
    <row r="98" spans="1:14" x14ac:dyDescent="0.2">
      <c r="A98" s="184"/>
      <c r="B98" s="182"/>
      <c r="C98" s="22" t="s">
        <v>19</v>
      </c>
      <c r="D98" s="23">
        <f t="shared" si="22"/>
        <v>62</v>
      </c>
      <c r="E98" s="23">
        <f>'別表4【長崎地区2】 '!F99</f>
        <v>100</v>
      </c>
      <c r="F98" s="23">
        <f>ROUND('別表4【長崎地区2】 '!G99,-2)</f>
        <v>16900</v>
      </c>
      <c r="G98" s="23">
        <f>ROUND('別表4【長崎地区2】 '!H99,-2)</f>
        <v>0</v>
      </c>
      <c r="H98" s="23">
        <f>ROUND('別表4【長崎地区2】 '!I99,-2)</f>
        <v>0</v>
      </c>
      <c r="I98" s="23">
        <f>ROUND('別表4【長崎地区2】 '!J99,-2)</f>
        <v>0</v>
      </c>
      <c r="J98" s="23">
        <f>ROUND('別表4【長崎地区2】 '!K99,-2)</f>
        <v>0</v>
      </c>
      <c r="K98" s="24">
        <f t="shared" si="10"/>
        <v>16900</v>
      </c>
    </row>
    <row r="99" spans="1:14" x14ac:dyDescent="0.2">
      <c r="A99" s="184"/>
      <c r="B99" s="182"/>
      <c r="C99" s="22" t="s">
        <v>20</v>
      </c>
      <c r="D99" s="23">
        <f t="shared" si="22"/>
        <v>62</v>
      </c>
      <c r="E99" s="23">
        <f>'別表4【長崎地区2】 '!F100</f>
        <v>100</v>
      </c>
      <c r="F99" s="23">
        <f>ROUND('別表4【長崎地区2】 '!G100,-2)</f>
        <v>15700</v>
      </c>
      <c r="G99" s="23">
        <f>ROUND('別表4【長崎地区2】 '!H100,-2)</f>
        <v>0</v>
      </c>
      <c r="H99" s="23">
        <f>ROUND('別表4【長崎地区2】 '!I100,-2)</f>
        <v>0</v>
      </c>
      <c r="I99" s="23">
        <f>ROUND('別表4【長崎地区2】 '!J100,-2)</f>
        <v>0</v>
      </c>
      <c r="J99" s="23">
        <f>ROUND('別表4【長崎地区2】 '!K100,-2)</f>
        <v>0</v>
      </c>
      <c r="K99" s="24">
        <f t="shared" si="10"/>
        <v>15700</v>
      </c>
      <c r="M99" s="1" t="s">
        <v>361</v>
      </c>
      <c r="N99" s="1" t="s">
        <v>360</v>
      </c>
    </row>
    <row r="100" spans="1:14" ht="13.2" thickBot="1" x14ac:dyDescent="0.25">
      <c r="A100" s="184"/>
      <c r="B100" s="186"/>
      <c r="C100" s="22" t="s">
        <v>21</v>
      </c>
      <c r="D100" s="23">
        <f t="shared" si="22"/>
        <v>62</v>
      </c>
      <c r="E100" s="23">
        <f>'別表4【長崎地区2】 '!F101</f>
        <v>100</v>
      </c>
      <c r="F100" s="23">
        <f>ROUND('別表4【長崎地区2】 '!G101,-2)</f>
        <v>16900</v>
      </c>
      <c r="G100" s="23">
        <f>ROUND('別表4【長崎地区2】 '!H101,-2)</f>
        <v>0</v>
      </c>
      <c r="H100" s="23">
        <f>ROUND('別表4【長崎地区2】 '!I101,-2)</f>
        <v>0</v>
      </c>
      <c r="I100" s="23">
        <f>ROUND('別表4【長崎地区2】 '!J101,-2)</f>
        <v>0</v>
      </c>
      <c r="J100" s="23">
        <f>ROUND('別表4【長崎地区2】 '!K101,-2)</f>
        <v>0</v>
      </c>
      <c r="K100" s="24">
        <f t="shared" si="10"/>
        <v>16900</v>
      </c>
      <c r="M100" s="21">
        <f t="shared" ref="M100" si="23">D89</f>
        <v>62</v>
      </c>
      <c r="N100" s="21">
        <f t="shared" ref="N100" si="24">SUM(K89:K100)</f>
        <v>198900</v>
      </c>
    </row>
    <row r="101" spans="1:14" ht="12.6" customHeight="1" x14ac:dyDescent="0.2">
      <c r="A101" s="183">
        <v>9</v>
      </c>
      <c r="B101" s="181" t="s">
        <v>326</v>
      </c>
      <c r="C101" s="18" t="s">
        <v>41</v>
      </c>
      <c r="D101" s="19">
        <f>'別表4【長崎地区2】 '!D113</f>
        <v>64</v>
      </c>
      <c r="E101" s="19">
        <f>'別表4【長崎地区2】 '!F102</f>
        <v>100</v>
      </c>
      <c r="F101" s="19">
        <f>ROUND('別表4【長崎地区2】 '!G102,-2)</f>
        <v>17600</v>
      </c>
      <c r="G101" s="19">
        <f>ROUND('別表4【長崎地区2】 '!H102,-2)</f>
        <v>0</v>
      </c>
      <c r="H101" s="19">
        <f>ROUND('別表4【長崎地区2】 '!I102,-2)</f>
        <v>0</v>
      </c>
      <c r="I101" s="19">
        <f>ROUND('別表4【長崎地区2】 '!J102,-2)</f>
        <v>0</v>
      </c>
      <c r="J101" s="19">
        <f>ROUND('別表4【長崎地区2】 '!K102,-2)</f>
        <v>0</v>
      </c>
      <c r="K101" s="20">
        <f t="shared" si="10"/>
        <v>17600</v>
      </c>
      <c r="N101" s="21"/>
    </row>
    <row r="102" spans="1:14" x14ac:dyDescent="0.2">
      <c r="A102" s="184"/>
      <c r="B102" s="182"/>
      <c r="C102" s="22" t="s">
        <v>40</v>
      </c>
      <c r="D102" s="23">
        <f t="shared" ref="D102:D112" si="25">D101</f>
        <v>64</v>
      </c>
      <c r="E102" s="23">
        <f>'別表4【長崎地区2】 '!F103</f>
        <v>100</v>
      </c>
      <c r="F102" s="23">
        <f>ROUND('別表4【長崎地区2】 '!G103,-2)</f>
        <v>14800</v>
      </c>
      <c r="G102" s="23">
        <f>ROUND('別表4【長崎地区2】 '!H103,-2)</f>
        <v>0</v>
      </c>
      <c r="H102" s="23">
        <f>ROUND('別表4【長崎地区2】 '!I103,-2)</f>
        <v>0</v>
      </c>
      <c r="I102" s="23">
        <f>ROUND('別表4【長崎地区2】 '!J103,-2)</f>
        <v>0</v>
      </c>
      <c r="J102" s="23">
        <f>ROUND('別表4【長崎地区2】 '!K103,-2)</f>
        <v>0</v>
      </c>
      <c r="K102" s="24">
        <f t="shared" si="10"/>
        <v>14800</v>
      </c>
    </row>
    <row r="103" spans="1:14" x14ac:dyDescent="0.2">
      <c r="A103" s="184"/>
      <c r="B103" s="182"/>
      <c r="C103" s="22" t="s">
        <v>12</v>
      </c>
      <c r="D103" s="23">
        <f t="shared" si="25"/>
        <v>64</v>
      </c>
      <c r="E103" s="23">
        <f>'別表4【長崎地区2】 '!F104</f>
        <v>100</v>
      </c>
      <c r="F103" s="23">
        <f>ROUND('別表4【長崎地区2】 '!G104,-2)</f>
        <v>15100</v>
      </c>
      <c r="G103" s="23">
        <f>ROUND('別表4【長崎地区2】 '!H104,-2)</f>
        <v>0</v>
      </c>
      <c r="H103" s="23">
        <f>ROUND('別表4【長崎地区2】 '!I104,-2)</f>
        <v>0</v>
      </c>
      <c r="I103" s="23">
        <f>ROUND('別表4【長崎地区2】 '!J104,-2)</f>
        <v>0</v>
      </c>
      <c r="J103" s="23">
        <f>ROUND('別表4【長崎地区2】 '!K104,-2)</f>
        <v>0</v>
      </c>
      <c r="K103" s="24">
        <f t="shared" si="10"/>
        <v>15100</v>
      </c>
    </row>
    <row r="104" spans="1:14" x14ac:dyDescent="0.2">
      <c r="A104" s="184"/>
      <c r="B104" s="182"/>
      <c r="C104" s="22" t="s">
        <v>13</v>
      </c>
      <c r="D104" s="23">
        <f t="shared" si="25"/>
        <v>64</v>
      </c>
      <c r="E104" s="23">
        <f>'別表4【長崎地区2】 '!F105</f>
        <v>100</v>
      </c>
      <c r="F104" s="23">
        <f>ROUND('別表4【長崎地区2】 '!G105,-2)</f>
        <v>19700</v>
      </c>
      <c r="G104" s="23">
        <f>ROUND('別表4【長崎地区2】 '!H105,-2)</f>
        <v>0</v>
      </c>
      <c r="H104" s="23">
        <f>ROUND('別表4【長崎地区2】 '!I105,-2)</f>
        <v>0</v>
      </c>
      <c r="I104" s="23">
        <f>ROUND('別表4【長崎地区2】 '!J105,-2)</f>
        <v>0</v>
      </c>
      <c r="J104" s="23">
        <f>ROUND('別表4【長崎地区2】 '!K105,-2)</f>
        <v>0</v>
      </c>
      <c r="K104" s="24">
        <f t="shared" si="10"/>
        <v>19700</v>
      </c>
      <c r="L104" s="1" t="s">
        <v>23</v>
      </c>
    </row>
    <row r="105" spans="1:14" x14ac:dyDescent="0.2">
      <c r="A105" s="184"/>
      <c r="B105" s="182"/>
      <c r="C105" s="22" t="s">
        <v>14</v>
      </c>
      <c r="D105" s="23">
        <f t="shared" si="25"/>
        <v>64</v>
      </c>
      <c r="E105" s="23">
        <f>'別表4【長崎地区2】 '!F106</f>
        <v>100</v>
      </c>
      <c r="F105" s="23">
        <f>ROUND('別表4【長崎地区2】 '!G106,-2)</f>
        <v>20400</v>
      </c>
      <c r="G105" s="23">
        <f>ROUND('別表4【長崎地区2】 '!H106,-2)</f>
        <v>0</v>
      </c>
      <c r="H105" s="23">
        <f>ROUND('別表4【長崎地区2】 '!I106,-2)</f>
        <v>0</v>
      </c>
      <c r="I105" s="23">
        <f>ROUND('別表4【長崎地区2】 '!J106,-2)</f>
        <v>0</v>
      </c>
      <c r="J105" s="23">
        <f>ROUND('別表4【長崎地区2】 '!K106,-2)</f>
        <v>0</v>
      </c>
      <c r="K105" s="24">
        <f t="shared" si="10"/>
        <v>20400</v>
      </c>
      <c r="L105" s="1" t="s">
        <v>23</v>
      </c>
    </row>
    <row r="106" spans="1:14" x14ac:dyDescent="0.2">
      <c r="A106" s="184"/>
      <c r="B106" s="182"/>
      <c r="C106" s="22" t="s">
        <v>15</v>
      </c>
      <c r="D106" s="23">
        <f t="shared" si="25"/>
        <v>64</v>
      </c>
      <c r="E106" s="23">
        <f>'別表4【長崎地区2】 '!F107</f>
        <v>100</v>
      </c>
      <c r="F106" s="23">
        <f>ROUND('別表4【長崎地区2】 '!G107,-2)</f>
        <v>18800</v>
      </c>
      <c r="G106" s="23">
        <f>ROUND('別表4【長崎地区2】 '!H107,-2)</f>
        <v>0</v>
      </c>
      <c r="H106" s="23">
        <f>ROUND('別表4【長崎地区2】 '!I107,-2)</f>
        <v>0</v>
      </c>
      <c r="I106" s="23">
        <f>ROUND('別表4【長崎地区2】 '!J107,-2)</f>
        <v>0</v>
      </c>
      <c r="J106" s="23">
        <f>ROUND('別表4【長崎地区2】 '!K107,-2)</f>
        <v>0</v>
      </c>
      <c r="K106" s="24">
        <f t="shared" ref="K106:K112" si="26">SUM(F106:J106)</f>
        <v>18800</v>
      </c>
      <c r="L106" s="1" t="s">
        <v>23</v>
      </c>
    </row>
    <row r="107" spans="1:14" x14ac:dyDescent="0.2">
      <c r="A107" s="184"/>
      <c r="B107" s="182"/>
      <c r="C107" s="22" t="s">
        <v>16</v>
      </c>
      <c r="D107" s="23">
        <f t="shared" si="25"/>
        <v>64</v>
      </c>
      <c r="E107" s="23">
        <f>'別表4【長崎地区2】 '!F108</f>
        <v>100</v>
      </c>
      <c r="F107" s="23">
        <f>ROUND('別表4【長崎地区2】 '!G108,-2)</f>
        <v>17200</v>
      </c>
      <c r="G107" s="23">
        <f>ROUND('別表4【長崎地区2】 '!H108,-2)</f>
        <v>0</v>
      </c>
      <c r="H107" s="23">
        <f>ROUND('別表4【長崎地区2】 '!I108,-2)</f>
        <v>0</v>
      </c>
      <c r="I107" s="23">
        <f>ROUND('別表4【長崎地区2】 '!J108,-2)</f>
        <v>0</v>
      </c>
      <c r="J107" s="23">
        <f>ROUND('別表4【長崎地区2】 '!K108,-2)</f>
        <v>0</v>
      </c>
      <c r="K107" s="24">
        <f t="shared" si="26"/>
        <v>17200</v>
      </c>
    </row>
    <row r="108" spans="1:14" x14ac:dyDescent="0.2">
      <c r="A108" s="184"/>
      <c r="B108" s="182"/>
      <c r="C108" s="22" t="s">
        <v>17</v>
      </c>
      <c r="D108" s="23">
        <f t="shared" si="25"/>
        <v>64</v>
      </c>
      <c r="E108" s="23">
        <f>'別表4【長崎地区2】 '!F109</f>
        <v>100</v>
      </c>
      <c r="F108" s="23">
        <f>ROUND('別表4【長崎地区2】 '!G109,-2)</f>
        <v>15600</v>
      </c>
      <c r="G108" s="23">
        <f>ROUND('別表4【長崎地区2】 '!H109,-2)</f>
        <v>0</v>
      </c>
      <c r="H108" s="23">
        <f>ROUND('別表4【長崎地区2】 '!I109,-2)</f>
        <v>0</v>
      </c>
      <c r="I108" s="23">
        <f>ROUND('別表4【長崎地区2】 '!J109,-2)</f>
        <v>0</v>
      </c>
      <c r="J108" s="23">
        <f>ROUND('別表4【長崎地区2】 '!K109,-2)</f>
        <v>0</v>
      </c>
      <c r="K108" s="24">
        <f t="shared" si="26"/>
        <v>15600</v>
      </c>
    </row>
    <row r="109" spans="1:14" x14ac:dyDescent="0.2">
      <c r="A109" s="184"/>
      <c r="B109" s="182"/>
      <c r="C109" s="22" t="s">
        <v>18</v>
      </c>
      <c r="D109" s="23">
        <f t="shared" si="25"/>
        <v>64</v>
      </c>
      <c r="E109" s="23">
        <f>'別表4【長崎地区2】 '!F110</f>
        <v>100</v>
      </c>
      <c r="F109" s="23">
        <f>ROUND('別表4【長崎地区2】 '!G110,-2)</f>
        <v>18600</v>
      </c>
      <c r="G109" s="23">
        <f>ROUND('別表4【長崎地区2】 '!H110,-2)</f>
        <v>0</v>
      </c>
      <c r="H109" s="23">
        <f>ROUND('別表4【長崎地区2】 '!I110,-2)</f>
        <v>0</v>
      </c>
      <c r="I109" s="23">
        <f>ROUND('別表4【長崎地区2】 '!J110,-2)</f>
        <v>0</v>
      </c>
      <c r="J109" s="23">
        <f>ROUND('別表4【長崎地区2】 '!K110,-2)</f>
        <v>0</v>
      </c>
      <c r="K109" s="24">
        <f t="shared" si="26"/>
        <v>18600</v>
      </c>
    </row>
    <row r="110" spans="1:14" x14ac:dyDescent="0.2">
      <c r="A110" s="184"/>
      <c r="B110" s="182"/>
      <c r="C110" s="22" t="s">
        <v>19</v>
      </c>
      <c r="D110" s="23">
        <f t="shared" si="25"/>
        <v>64</v>
      </c>
      <c r="E110" s="23">
        <f>'別表4【長崎地区2】 '!F111</f>
        <v>100</v>
      </c>
      <c r="F110" s="23">
        <f>ROUND('別表4【長崎地区2】 '!G111,-2)</f>
        <v>19500</v>
      </c>
      <c r="G110" s="23">
        <f>ROUND('別表4【長崎地区2】 '!H111,-2)</f>
        <v>0</v>
      </c>
      <c r="H110" s="23">
        <f>ROUND('別表4【長崎地区2】 '!I111,-2)</f>
        <v>0</v>
      </c>
      <c r="I110" s="23">
        <f>ROUND('別表4【長崎地区2】 '!J111,-2)</f>
        <v>0</v>
      </c>
      <c r="J110" s="23">
        <f>ROUND('別表4【長崎地区2】 '!K111,-2)</f>
        <v>0</v>
      </c>
      <c r="K110" s="24">
        <f t="shared" si="26"/>
        <v>19500</v>
      </c>
    </row>
    <row r="111" spans="1:14" x14ac:dyDescent="0.2">
      <c r="A111" s="184"/>
      <c r="B111" s="182"/>
      <c r="C111" s="22" t="s">
        <v>20</v>
      </c>
      <c r="D111" s="23">
        <f t="shared" si="25"/>
        <v>64</v>
      </c>
      <c r="E111" s="23">
        <f>'別表4【長崎地区2】 '!F112</f>
        <v>100</v>
      </c>
      <c r="F111" s="23">
        <f>ROUND('別表4【長崎地区2】 '!G112,-2)</f>
        <v>19100</v>
      </c>
      <c r="G111" s="23">
        <f>ROUND('別表4【長崎地区2】 '!H112,-2)</f>
        <v>0</v>
      </c>
      <c r="H111" s="23">
        <f>ROUND('別表4【長崎地区2】 '!I112,-2)</f>
        <v>0</v>
      </c>
      <c r="I111" s="23">
        <f>ROUND('別表4【長崎地区2】 '!J112,-2)</f>
        <v>0</v>
      </c>
      <c r="J111" s="23">
        <f>ROUND('別表4【長崎地区2】 '!K112,-2)</f>
        <v>0</v>
      </c>
      <c r="K111" s="24">
        <f t="shared" si="26"/>
        <v>19100</v>
      </c>
      <c r="M111" s="1" t="s">
        <v>361</v>
      </c>
      <c r="N111" s="1" t="s">
        <v>360</v>
      </c>
    </row>
    <row r="112" spans="1:14" ht="13.2" thickBot="1" x14ac:dyDescent="0.25">
      <c r="A112" s="185"/>
      <c r="B112" s="186"/>
      <c r="C112" s="25" t="s">
        <v>21</v>
      </c>
      <c r="D112" s="26">
        <f t="shared" si="25"/>
        <v>64</v>
      </c>
      <c r="E112" s="26">
        <f>'別表4【長崎地区2】 '!F113</f>
        <v>100</v>
      </c>
      <c r="F112" s="26">
        <f>ROUND('別表4【長崎地区2】 '!G113,-2)</f>
        <v>17000</v>
      </c>
      <c r="G112" s="26">
        <f>ROUND('別表4【長崎地区2】 '!H113,-2)</f>
        <v>0</v>
      </c>
      <c r="H112" s="26">
        <f>ROUND('別表4【長崎地区2】 '!I113,-2)</f>
        <v>0</v>
      </c>
      <c r="I112" s="26">
        <f>ROUND('別表4【長崎地区2】 '!J113,-2)</f>
        <v>0</v>
      </c>
      <c r="J112" s="26">
        <f>ROUND('別表4【長崎地区2】 '!K113,-2)</f>
        <v>0</v>
      </c>
      <c r="K112" s="27">
        <f t="shared" si="26"/>
        <v>17000</v>
      </c>
      <c r="M112" s="21">
        <f t="shared" ref="M112" si="27">D101</f>
        <v>64</v>
      </c>
      <c r="N112" s="21">
        <f t="shared" ref="N112" si="28">SUM(K101:K112)</f>
        <v>213400</v>
      </c>
    </row>
  </sheetData>
  <mergeCells count="23">
    <mergeCell ref="E3:E4"/>
    <mergeCell ref="F3:K3"/>
    <mergeCell ref="A17:A28"/>
    <mergeCell ref="B17:B28"/>
    <mergeCell ref="A29:A40"/>
    <mergeCell ref="B29:B40"/>
    <mergeCell ref="A5:A16"/>
    <mergeCell ref="B5:B16"/>
    <mergeCell ref="A3:B4"/>
    <mergeCell ref="C3:C4"/>
    <mergeCell ref="D3:D4"/>
    <mergeCell ref="A41:A52"/>
    <mergeCell ref="B41:B52"/>
    <mergeCell ref="A89:A100"/>
    <mergeCell ref="B89:B100"/>
    <mergeCell ref="A101:A112"/>
    <mergeCell ref="B101:B112"/>
    <mergeCell ref="A53:A64"/>
    <mergeCell ref="B53:B64"/>
    <mergeCell ref="A65:A76"/>
    <mergeCell ref="B65:B76"/>
    <mergeCell ref="A77:A88"/>
    <mergeCell ref="B77:B88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4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DBBB-40F4-4F27-A19B-80E4DDB67F1A}">
  <sheetPr>
    <tabColor rgb="FFFFFF00"/>
  </sheetPr>
  <dimension ref="A1:O113"/>
  <sheetViews>
    <sheetView view="pageBreakPreview" zoomScale="85" zoomScaleNormal="100" zoomScaleSheetLayoutView="85" workbookViewId="0">
      <pane xSplit="2" ySplit="5" topLeftCell="C6" activePane="bottomRight" state="frozen"/>
      <selection activeCell="E13" sqref="E13"/>
      <selection pane="topRight" activeCell="E13" sqref="E13"/>
      <selection pane="bottomLeft" activeCell="E13" sqref="E13"/>
      <selection pane="bottomRight"/>
    </sheetView>
  </sheetViews>
  <sheetFormatPr defaultColWidth="9" defaultRowHeight="12.6" x14ac:dyDescent="0.2"/>
  <cols>
    <col min="1" max="1" width="3.6640625" style="1" customWidth="1"/>
    <col min="2" max="2" width="13.77734375" style="142" customWidth="1"/>
    <col min="3" max="3" width="9" style="1"/>
    <col min="4" max="6" width="9.33203125" style="1" bestFit="1" customWidth="1"/>
    <col min="7" max="11" width="8.6640625" style="1" customWidth="1"/>
    <col min="12" max="12" width="10.109375" style="1" bestFit="1" customWidth="1"/>
    <col min="13" max="13" width="5.6640625" style="1" bestFit="1" customWidth="1"/>
    <col min="14" max="14" width="9" style="1"/>
    <col min="15" max="15" width="11.6640625" style="1" bestFit="1" customWidth="1"/>
    <col min="16" max="16384" width="9" style="1"/>
  </cols>
  <sheetData>
    <row r="1" spans="1:15" ht="18" customHeight="1" x14ac:dyDescent="0.2">
      <c r="A1" s="13" t="s">
        <v>22</v>
      </c>
    </row>
    <row r="2" spans="1:15" x14ac:dyDescent="0.2">
      <c r="A2" s="1" t="s">
        <v>362</v>
      </c>
    </row>
    <row r="3" spans="1:15" ht="13.2" thickBot="1" x14ac:dyDescent="0.25">
      <c r="A3" s="1" t="s">
        <v>381</v>
      </c>
    </row>
    <row r="4" spans="1:15" ht="18" customHeight="1" x14ac:dyDescent="0.2">
      <c r="A4" s="202" t="s">
        <v>84</v>
      </c>
      <c r="B4" s="203"/>
      <c r="C4" s="206" t="s">
        <v>7</v>
      </c>
      <c r="D4" s="200" t="s">
        <v>173</v>
      </c>
      <c r="E4" s="200" t="s">
        <v>174</v>
      </c>
      <c r="F4" s="206" t="s">
        <v>320</v>
      </c>
      <c r="G4" s="187" t="s">
        <v>88</v>
      </c>
      <c r="H4" s="188"/>
      <c r="I4" s="188"/>
      <c r="J4" s="188"/>
      <c r="K4" s="188"/>
      <c r="L4" s="189"/>
    </row>
    <row r="5" spans="1:15" ht="38.4" thickBot="1" x14ac:dyDescent="0.25">
      <c r="A5" s="204"/>
      <c r="B5" s="205"/>
      <c r="C5" s="207"/>
      <c r="D5" s="201"/>
      <c r="E5" s="201"/>
      <c r="F5" s="207"/>
      <c r="G5" s="14" t="s">
        <v>219</v>
      </c>
      <c r="H5" s="15" t="s">
        <v>198</v>
      </c>
      <c r="I5" s="16" t="s">
        <v>199</v>
      </c>
      <c r="J5" s="16" t="s">
        <v>200</v>
      </c>
      <c r="K5" s="15" t="s">
        <v>201</v>
      </c>
      <c r="L5" s="17" t="s">
        <v>39</v>
      </c>
    </row>
    <row r="6" spans="1:15" ht="13.5" customHeight="1" x14ac:dyDescent="0.2">
      <c r="A6" s="183">
        <v>1</v>
      </c>
      <c r="B6" s="181" t="s">
        <v>147</v>
      </c>
      <c r="C6" s="18" t="s">
        <v>318</v>
      </c>
      <c r="D6" s="19">
        <v>126</v>
      </c>
      <c r="E6" s="19">
        <v>41</v>
      </c>
      <c r="F6" s="19">
        <v>100</v>
      </c>
      <c r="G6" s="19">
        <v>14739</v>
      </c>
      <c r="H6" s="19">
        <v>0</v>
      </c>
      <c r="I6" s="19">
        <v>0</v>
      </c>
      <c r="J6" s="19">
        <v>0</v>
      </c>
      <c r="K6" s="19">
        <v>0</v>
      </c>
      <c r="L6" s="20">
        <v>14739</v>
      </c>
      <c r="O6" s="21"/>
    </row>
    <row r="7" spans="1:15" x14ac:dyDescent="0.2">
      <c r="A7" s="184"/>
      <c r="B7" s="182"/>
      <c r="C7" s="22" t="s">
        <v>308</v>
      </c>
      <c r="D7" s="23">
        <v>126</v>
      </c>
      <c r="E7" s="23">
        <v>66</v>
      </c>
      <c r="F7" s="23">
        <v>100</v>
      </c>
      <c r="G7" s="23">
        <v>16280</v>
      </c>
      <c r="H7" s="23">
        <v>0</v>
      </c>
      <c r="I7" s="23">
        <v>0</v>
      </c>
      <c r="J7" s="23">
        <v>0</v>
      </c>
      <c r="K7" s="23">
        <v>0</v>
      </c>
      <c r="L7" s="24">
        <v>16280</v>
      </c>
    </row>
    <row r="8" spans="1:15" x14ac:dyDescent="0.2">
      <c r="A8" s="184"/>
      <c r="B8" s="182"/>
      <c r="C8" s="22" t="s">
        <v>309</v>
      </c>
      <c r="D8" s="23">
        <v>126</v>
      </c>
      <c r="E8" s="23">
        <v>72</v>
      </c>
      <c r="F8" s="23">
        <v>100</v>
      </c>
      <c r="G8" s="23">
        <v>17587</v>
      </c>
      <c r="H8" s="23">
        <v>0</v>
      </c>
      <c r="I8" s="23">
        <v>0</v>
      </c>
      <c r="J8" s="23">
        <v>0</v>
      </c>
      <c r="K8" s="23">
        <v>0</v>
      </c>
      <c r="L8" s="24">
        <v>17587</v>
      </c>
    </row>
    <row r="9" spans="1:15" x14ac:dyDescent="0.2">
      <c r="A9" s="184"/>
      <c r="B9" s="182"/>
      <c r="C9" s="22" t="s">
        <v>310</v>
      </c>
      <c r="D9" s="23">
        <v>126</v>
      </c>
      <c r="E9" s="23">
        <v>109</v>
      </c>
      <c r="F9" s="23">
        <v>100</v>
      </c>
      <c r="G9" s="23">
        <v>26080</v>
      </c>
      <c r="H9" s="23">
        <v>0</v>
      </c>
      <c r="I9" s="23">
        <v>0</v>
      </c>
      <c r="J9" s="23">
        <v>0</v>
      </c>
      <c r="K9" s="23">
        <v>0</v>
      </c>
      <c r="L9" s="24">
        <v>26080</v>
      </c>
      <c r="M9" s="1" t="s">
        <v>23</v>
      </c>
    </row>
    <row r="10" spans="1:15" x14ac:dyDescent="0.2">
      <c r="A10" s="184"/>
      <c r="B10" s="182"/>
      <c r="C10" s="22" t="s">
        <v>311</v>
      </c>
      <c r="D10" s="23">
        <v>126</v>
      </c>
      <c r="E10" s="23">
        <v>118</v>
      </c>
      <c r="F10" s="23">
        <v>100</v>
      </c>
      <c r="G10" s="23">
        <v>29146</v>
      </c>
      <c r="H10" s="23">
        <v>0</v>
      </c>
      <c r="I10" s="23">
        <v>0</v>
      </c>
      <c r="J10" s="23">
        <v>0</v>
      </c>
      <c r="K10" s="23">
        <v>0</v>
      </c>
      <c r="L10" s="24">
        <v>29146</v>
      </c>
      <c r="M10" s="1" t="s">
        <v>23</v>
      </c>
    </row>
    <row r="11" spans="1:15" x14ac:dyDescent="0.2">
      <c r="A11" s="184"/>
      <c r="B11" s="182"/>
      <c r="C11" s="22" t="s">
        <v>312</v>
      </c>
      <c r="D11" s="23">
        <v>126</v>
      </c>
      <c r="E11" s="23">
        <v>108</v>
      </c>
      <c r="F11" s="23">
        <v>100</v>
      </c>
      <c r="G11" s="23">
        <v>26162</v>
      </c>
      <c r="H11" s="23">
        <v>0</v>
      </c>
      <c r="I11" s="23">
        <v>0</v>
      </c>
      <c r="J11" s="23">
        <v>0</v>
      </c>
      <c r="K11" s="23">
        <v>0</v>
      </c>
      <c r="L11" s="24">
        <v>26162</v>
      </c>
      <c r="M11" s="1" t="s">
        <v>23</v>
      </c>
    </row>
    <row r="12" spans="1:15" x14ac:dyDescent="0.2">
      <c r="A12" s="184"/>
      <c r="B12" s="182"/>
      <c r="C12" s="22" t="s">
        <v>313</v>
      </c>
      <c r="D12" s="23">
        <v>126</v>
      </c>
      <c r="E12" s="23">
        <v>75</v>
      </c>
      <c r="F12" s="23">
        <v>100</v>
      </c>
      <c r="G12" s="23">
        <v>18401</v>
      </c>
      <c r="H12" s="23">
        <v>0</v>
      </c>
      <c r="I12" s="23">
        <v>0</v>
      </c>
      <c r="J12" s="23">
        <v>0</v>
      </c>
      <c r="K12" s="23">
        <v>0</v>
      </c>
      <c r="L12" s="24">
        <v>18401</v>
      </c>
    </row>
    <row r="13" spans="1:15" x14ac:dyDescent="0.2">
      <c r="A13" s="184"/>
      <c r="B13" s="182"/>
      <c r="C13" s="22" t="s">
        <v>314</v>
      </c>
      <c r="D13" s="23">
        <v>126</v>
      </c>
      <c r="E13" s="23">
        <v>71</v>
      </c>
      <c r="F13" s="23">
        <v>100</v>
      </c>
      <c r="G13" s="23">
        <v>15478</v>
      </c>
      <c r="H13" s="23">
        <v>0</v>
      </c>
      <c r="I13" s="23">
        <v>0</v>
      </c>
      <c r="J13" s="23">
        <v>0</v>
      </c>
      <c r="K13" s="23">
        <v>0</v>
      </c>
      <c r="L13" s="24">
        <v>15478</v>
      </c>
    </row>
    <row r="14" spans="1:15" x14ac:dyDescent="0.2">
      <c r="A14" s="184"/>
      <c r="B14" s="182"/>
      <c r="C14" s="22" t="s">
        <v>315</v>
      </c>
      <c r="D14" s="23">
        <v>131</v>
      </c>
      <c r="E14" s="23">
        <v>131</v>
      </c>
      <c r="F14" s="23">
        <v>100</v>
      </c>
      <c r="G14" s="23">
        <v>23508</v>
      </c>
      <c r="H14" s="23">
        <v>0</v>
      </c>
      <c r="I14" s="23">
        <v>0</v>
      </c>
      <c r="J14" s="23">
        <v>0</v>
      </c>
      <c r="K14" s="23">
        <v>0</v>
      </c>
      <c r="L14" s="24">
        <v>23508</v>
      </c>
    </row>
    <row r="15" spans="1:15" x14ac:dyDescent="0.2">
      <c r="A15" s="184"/>
      <c r="B15" s="182"/>
      <c r="C15" s="22" t="s">
        <v>319</v>
      </c>
      <c r="D15" s="23">
        <v>131</v>
      </c>
      <c r="E15" s="23">
        <v>128</v>
      </c>
      <c r="F15" s="23">
        <v>100</v>
      </c>
      <c r="G15" s="23">
        <v>26381</v>
      </c>
      <c r="H15" s="23">
        <v>0</v>
      </c>
      <c r="I15" s="23">
        <v>0</v>
      </c>
      <c r="J15" s="23">
        <v>0</v>
      </c>
      <c r="K15" s="23">
        <v>0</v>
      </c>
      <c r="L15" s="24">
        <v>26381</v>
      </c>
    </row>
    <row r="16" spans="1:15" x14ac:dyDescent="0.2">
      <c r="A16" s="184"/>
      <c r="B16" s="182"/>
      <c r="C16" s="22" t="s">
        <v>316</v>
      </c>
      <c r="D16" s="23">
        <v>135</v>
      </c>
      <c r="E16" s="23">
        <v>135</v>
      </c>
      <c r="F16" s="23">
        <v>100</v>
      </c>
      <c r="G16" s="23">
        <v>26354</v>
      </c>
      <c r="H16" s="23">
        <v>0</v>
      </c>
      <c r="I16" s="23">
        <v>0</v>
      </c>
      <c r="J16" s="23">
        <v>0</v>
      </c>
      <c r="K16" s="23">
        <v>0</v>
      </c>
      <c r="L16" s="24">
        <v>26354</v>
      </c>
    </row>
    <row r="17" spans="1:13" ht="13.2" thickBot="1" x14ac:dyDescent="0.25">
      <c r="A17" s="184"/>
      <c r="B17" s="186"/>
      <c r="C17" s="22" t="s">
        <v>317</v>
      </c>
      <c r="D17" s="23">
        <v>135</v>
      </c>
      <c r="E17" s="23">
        <v>98</v>
      </c>
      <c r="F17" s="23">
        <v>100</v>
      </c>
      <c r="G17" s="23">
        <v>20362</v>
      </c>
      <c r="H17" s="23">
        <v>0</v>
      </c>
      <c r="I17" s="23">
        <v>0</v>
      </c>
      <c r="J17" s="23">
        <v>0</v>
      </c>
      <c r="K17" s="23">
        <v>0</v>
      </c>
      <c r="L17" s="24">
        <v>20362</v>
      </c>
    </row>
    <row r="18" spans="1:13" ht="12.6" customHeight="1" x14ac:dyDescent="0.2">
      <c r="A18" s="183">
        <v>2</v>
      </c>
      <c r="B18" s="181" t="s">
        <v>150</v>
      </c>
      <c r="C18" s="18" t="s">
        <v>318</v>
      </c>
      <c r="D18" s="19">
        <v>18</v>
      </c>
      <c r="E18" s="19">
        <v>10</v>
      </c>
      <c r="F18" s="19">
        <v>100</v>
      </c>
      <c r="G18" s="19">
        <v>3656</v>
      </c>
      <c r="H18" s="19">
        <v>0</v>
      </c>
      <c r="I18" s="19">
        <v>0</v>
      </c>
      <c r="J18" s="19">
        <v>0</v>
      </c>
      <c r="K18" s="19">
        <v>0</v>
      </c>
      <c r="L18" s="20">
        <v>3656</v>
      </c>
    </row>
    <row r="19" spans="1:13" x14ac:dyDescent="0.2">
      <c r="A19" s="184"/>
      <c r="B19" s="182"/>
      <c r="C19" s="22" t="s">
        <v>308</v>
      </c>
      <c r="D19" s="23">
        <v>18</v>
      </c>
      <c r="E19" s="23">
        <v>10</v>
      </c>
      <c r="F19" s="23">
        <v>100</v>
      </c>
      <c r="G19" s="23">
        <v>3119</v>
      </c>
      <c r="H19" s="23">
        <v>0</v>
      </c>
      <c r="I19" s="23">
        <v>0</v>
      </c>
      <c r="J19" s="23">
        <v>0</v>
      </c>
      <c r="K19" s="23">
        <v>0</v>
      </c>
      <c r="L19" s="24">
        <v>3119</v>
      </c>
    </row>
    <row r="20" spans="1:13" x14ac:dyDescent="0.2">
      <c r="A20" s="184"/>
      <c r="B20" s="182"/>
      <c r="C20" s="22" t="s">
        <v>309</v>
      </c>
      <c r="D20" s="23">
        <v>18</v>
      </c>
      <c r="E20" s="23">
        <v>13</v>
      </c>
      <c r="F20" s="23">
        <v>100</v>
      </c>
      <c r="G20" s="23">
        <v>3215</v>
      </c>
      <c r="H20" s="23">
        <v>0</v>
      </c>
      <c r="I20" s="23">
        <v>0</v>
      </c>
      <c r="J20" s="23">
        <v>0</v>
      </c>
      <c r="K20" s="23">
        <v>0</v>
      </c>
      <c r="L20" s="24">
        <v>3215</v>
      </c>
    </row>
    <row r="21" spans="1:13" x14ac:dyDescent="0.2">
      <c r="A21" s="184"/>
      <c r="B21" s="182"/>
      <c r="C21" s="22" t="s">
        <v>310</v>
      </c>
      <c r="D21" s="23">
        <v>18</v>
      </c>
      <c r="E21" s="23">
        <v>15</v>
      </c>
      <c r="F21" s="23">
        <v>100</v>
      </c>
      <c r="G21" s="23">
        <v>4592</v>
      </c>
      <c r="H21" s="23">
        <v>0</v>
      </c>
      <c r="I21" s="23">
        <v>0</v>
      </c>
      <c r="J21" s="23">
        <v>0</v>
      </c>
      <c r="K21" s="23">
        <v>0</v>
      </c>
      <c r="L21" s="24">
        <v>4592</v>
      </c>
      <c r="M21" s="1" t="s">
        <v>23</v>
      </c>
    </row>
    <row r="22" spans="1:13" x14ac:dyDescent="0.2">
      <c r="A22" s="184"/>
      <c r="B22" s="182"/>
      <c r="C22" s="22" t="s">
        <v>311</v>
      </c>
      <c r="D22" s="23">
        <v>18</v>
      </c>
      <c r="E22" s="23">
        <v>13</v>
      </c>
      <c r="F22" s="23">
        <v>100</v>
      </c>
      <c r="G22" s="23">
        <v>5347</v>
      </c>
      <c r="H22" s="23">
        <v>0</v>
      </c>
      <c r="I22" s="23">
        <v>0</v>
      </c>
      <c r="J22" s="23">
        <v>0</v>
      </c>
      <c r="K22" s="23">
        <v>0</v>
      </c>
      <c r="L22" s="24">
        <v>5347</v>
      </c>
      <c r="M22" s="1" t="s">
        <v>23</v>
      </c>
    </row>
    <row r="23" spans="1:13" x14ac:dyDescent="0.2">
      <c r="A23" s="184"/>
      <c r="B23" s="182"/>
      <c r="C23" s="22" t="s">
        <v>312</v>
      </c>
      <c r="D23" s="23">
        <v>18</v>
      </c>
      <c r="E23" s="23">
        <v>13</v>
      </c>
      <c r="F23" s="23">
        <v>100</v>
      </c>
      <c r="G23" s="23">
        <v>4731</v>
      </c>
      <c r="H23" s="23">
        <v>0</v>
      </c>
      <c r="I23" s="23">
        <v>0</v>
      </c>
      <c r="J23" s="23">
        <v>0</v>
      </c>
      <c r="K23" s="23">
        <v>0</v>
      </c>
      <c r="L23" s="24">
        <v>4731</v>
      </c>
      <c r="M23" s="1" t="s">
        <v>23</v>
      </c>
    </row>
    <row r="24" spans="1:13" x14ac:dyDescent="0.2">
      <c r="A24" s="184"/>
      <c r="B24" s="182"/>
      <c r="C24" s="22" t="s">
        <v>313</v>
      </c>
      <c r="D24" s="23">
        <v>18</v>
      </c>
      <c r="E24" s="23">
        <v>11</v>
      </c>
      <c r="F24" s="23">
        <v>100</v>
      </c>
      <c r="G24" s="23">
        <v>3194</v>
      </c>
      <c r="H24" s="23">
        <v>0</v>
      </c>
      <c r="I24" s="23">
        <v>0</v>
      </c>
      <c r="J24" s="23">
        <v>0</v>
      </c>
      <c r="K24" s="23">
        <v>0</v>
      </c>
      <c r="L24" s="24">
        <v>3194</v>
      </c>
    </row>
    <row r="25" spans="1:13" x14ac:dyDescent="0.2">
      <c r="A25" s="184"/>
      <c r="B25" s="182"/>
      <c r="C25" s="22" t="s">
        <v>314</v>
      </c>
      <c r="D25" s="23">
        <v>18</v>
      </c>
      <c r="E25" s="23">
        <v>8</v>
      </c>
      <c r="F25" s="23">
        <v>100</v>
      </c>
      <c r="G25" s="23">
        <v>2939</v>
      </c>
      <c r="H25" s="23">
        <v>0</v>
      </c>
      <c r="I25" s="23">
        <v>0</v>
      </c>
      <c r="J25" s="23">
        <v>0</v>
      </c>
      <c r="K25" s="23">
        <v>0</v>
      </c>
      <c r="L25" s="24">
        <v>2939</v>
      </c>
    </row>
    <row r="26" spans="1:13" x14ac:dyDescent="0.2">
      <c r="A26" s="184"/>
      <c r="B26" s="182"/>
      <c r="C26" s="22" t="s">
        <v>315</v>
      </c>
      <c r="D26" s="23">
        <v>17</v>
      </c>
      <c r="E26" s="23">
        <v>16</v>
      </c>
      <c r="F26" s="23">
        <v>100</v>
      </c>
      <c r="G26" s="23">
        <v>3589</v>
      </c>
      <c r="H26" s="23">
        <v>0</v>
      </c>
      <c r="I26" s="23">
        <v>0</v>
      </c>
      <c r="J26" s="23">
        <v>0</v>
      </c>
      <c r="K26" s="23">
        <v>0</v>
      </c>
      <c r="L26" s="24">
        <v>3589</v>
      </c>
    </row>
    <row r="27" spans="1:13" x14ac:dyDescent="0.2">
      <c r="A27" s="184"/>
      <c r="B27" s="182"/>
      <c r="C27" s="22" t="s">
        <v>319</v>
      </c>
      <c r="D27" s="23">
        <v>16</v>
      </c>
      <c r="E27" s="23">
        <v>15</v>
      </c>
      <c r="F27" s="23">
        <v>100</v>
      </c>
      <c r="G27" s="23">
        <v>3970</v>
      </c>
      <c r="H27" s="23">
        <v>0</v>
      </c>
      <c r="I27" s="23">
        <v>0</v>
      </c>
      <c r="J27" s="23">
        <v>0</v>
      </c>
      <c r="K27" s="23">
        <v>0</v>
      </c>
      <c r="L27" s="24">
        <v>3970</v>
      </c>
    </row>
    <row r="28" spans="1:13" x14ac:dyDescent="0.2">
      <c r="A28" s="184"/>
      <c r="B28" s="182"/>
      <c r="C28" s="22" t="s">
        <v>316</v>
      </c>
      <c r="D28" s="23">
        <v>17</v>
      </c>
      <c r="E28" s="23">
        <v>17</v>
      </c>
      <c r="F28" s="23">
        <v>100</v>
      </c>
      <c r="G28" s="23">
        <v>3695</v>
      </c>
      <c r="H28" s="23">
        <v>0</v>
      </c>
      <c r="I28" s="23">
        <v>0</v>
      </c>
      <c r="J28" s="23">
        <v>0</v>
      </c>
      <c r="K28" s="23">
        <v>0</v>
      </c>
      <c r="L28" s="24">
        <v>3695</v>
      </c>
    </row>
    <row r="29" spans="1:13" ht="13.2" thickBot="1" x14ac:dyDescent="0.25">
      <c r="A29" s="184"/>
      <c r="B29" s="186"/>
      <c r="C29" s="22" t="s">
        <v>317</v>
      </c>
      <c r="D29" s="23">
        <v>17</v>
      </c>
      <c r="E29" s="23">
        <v>14</v>
      </c>
      <c r="F29" s="23">
        <v>100</v>
      </c>
      <c r="G29" s="23">
        <v>3588</v>
      </c>
      <c r="H29" s="23">
        <v>0</v>
      </c>
      <c r="I29" s="23">
        <v>0</v>
      </c>
      <c r="J29" s="23">
        <v>0</v>
      </c>
      <c r="K29" s="23">
        <v>0</v>
      </c>
      <c r="L29" s="24">
        <v>3588</v>
      </c>
    </row>
    <row r="30" spans="1:13" ht="12.6" customHeight="1" x14ac:dyDescent="0.2">
      <c r="A30" s="183">
        <v>3</v>
      </c>
      <c r="B30" s="181" t="s">
        <v>321</v>
      </c>
      <c r="C30" s="18" t="s">
        <v>318</v>
      </c>
      <c r="D30" s="19">
        <v>108</v>
      </c>
      <c r="E30" s="19">
        <v>54</v>
      </c>
      <c r="F30" s="19">
        <v>100</v>
      </c>
      <c r="G30" s="19">
        <v>16441</v>
      </c>
      <c r="H30" s="19">
        <v>0</v>
      </c>
      <c r="I30" s="19">
        <v>0</v>
      </c>
      <c r="J30" s="19">
        <v>0</v>
      </c>
      <c r="K30" s="19">
        <v>0</v>
      </c>
      <c r="L30" s="20">
        <v>16441</v>
      </c>
    </row>
    <row r="31" spans="1:13" x14ac:dyDescent="0.2">
      <c r="A31" s="184"/>
      <c r="B31" s="182"/>
      <c r="C31" s="22" t="s">
        <v>308</v>
      </c>
      <c r="D31" s="23">
        <v>108</v>
      </c>
      <c r="E31" s="23">
        <v>60</v>
      </c>
      <c r="F31" s="23">
        <v>100</v>
      </c>
      <c r="G31" s="23">
        <v>16120</v>
      </c>
      <c r="H31" s="23">
        <v>0</v>
      </c>
      <c r="I31" s="23">
        <v>0</v>
      </c>
      <c r="J31" s="23">
        <v>0</v>
      </c>
      <c r="K31" s="23">
        <v>0</v>
      </c>
      <c r="L31" s="24">
        <v>16120</v>
      </c>
    </row>
    <row r="32" spans="1:13" x14ac:dyDescent="0.2">
      <c r="A32" s="184"/>
      <c r="B32" s="182"/>
      <c r="C32" s="22" t="s">
        <v>309</v>
      </c>
      <c r="D32" s="23">
        <v>108</v>
      </c>
      <c r="E32" s="23">
        <v>68</v>
      </c>
      <c r="F32" s="23">
        <v>100</v>
      </c>
      <c r="G32" s="23">
        <v>18898</v>
      </c>
      <c r="H32" s="23">
        <v>0</v>
      </c>
      <c r="I32" s="23">
        <v>0</v>
      </c>
      <c r="J32" s="23">
        <v>0</v>
      </c>
      <c r="K32" s="23">
        <v>0</v>
      </c>
      <c r="L32" s="24">
        <v>18898</v>
      </c>
    </row>
    <row r="33" spans="1:13" x14ac:dyDescent="0.2">
      <c r="A33" s="184"/>
      <c r="B33" s="182"/>
      <c r="C33" s="22" t="s">
        <v>310</v>
      </c>
      <c r="D33" s="23">
        <v>108</v>
      </c>
      <c r="E33" s="23">
        <v>107</v>
      </c>
      <c r="F33" s="23">
        <v>100</v>
      </c>
      <c r="G33" s="23">
        <v>28292</v>
      </c>
      <c r="H33" s="23">
        <v>0</v>
      </c>
      <c r="I33" s="23">
        <v>0</v>
      </c>
      <c r="J33" s="23">
        <v>0</v>
      </c>
      <c r="K33" s="23">
        <v>0</v>
      </c>
      <c r="L33" s="24">
        <v>28292</v>
      </c>
      <c r="M33" s="1" t="s">
        <v>23</v>
      </c>
    </row>
    <row r="34" spans="1:13" x14ac:dyDescent="0.2">
      <c r="A34" s="184"/>
      <c r="B34" s="182"/>
      <c r="C34" s="22" t="s">
        <v>311</v>
      </c>
      <c r="D34" s="23">
        <v>123</v>
      </c>
      <c r="E34" s="23">
        <v>123</v>
      </c>
      <c r="F34" s="23">
        <v>99</v>
      </c>
      <c r="G34" s="23">
        <v>37712</v>
      </c>
      <c r="H34" s="23">
        <v>0</v>
      </c>
      <c r="I34" s="23">
        <v>0</v>
      </c>
      <c r="J34" s="23">
        <v>0</v>
      </c>
      <c r="K34" s="23">
        <v>0</v>
      </c>
      <c r="L34" s="24">
        <v>37712</v>
      </c>
      <c r="M34" s="1" t="s">
        <v>23</v>
      </c>
    </row>
    <row r="35" spans="1:13" x14ac:dyDescent="0.2">
      <c r="A35" s="184"/>
      <c r="B35" s="182"/>
      <c r="C35" s="22" t="s">
        <v>312</v>
      </c>
      <c r="D35" s="23">
        <v>123</v>
      </c>
      <c r="E35" s="23">
        <v>95</v>
      </c>
      <c r="F35" s="23">
        <v>100</v>
      </c>
      <c r="G35" s="23">
        <v>35669</v>
      </c>
      <c r="H35" s="23">
        <v>0</v>
      </c>
      <c r="I35" s="23">
        <v>0</v>
      </c>
      <c r="J35" s="23">
        <v>0</v>
      </c>
      <c r="K35" s="23">
        <v>0</v>
      </c>
      <c r="L35" s="24">
        <v>35669</v>
      </c>
      <c r="M35" s="1" t="s">
        <v>23</v>
      </c>
    </row>
    <row r="36" spans="1:13" x14ac:dyDescent="0.2">
      <c r="A36" s="184"/>
      <c r="B36" s="182"/>
      <c r="C36" s="22" t="s">
        <v>313</v>
      </c>
      <c r="D36" s="23">
        <v>123</v>
      </c>
      <c r="E36" s="23">
        <v>79</v>
      </c>
      <c r="F36" s="23">
        <v>100</v>
      </c>
      <c r="G36" s="23">
        <v>27221</v>
      </c>
      <c r="H36" s="23">
        <v>0</v>
      </c>
      <c r="I36" s="23">
        <v>0</v>
      </c>
      <c r="J36" s="23">
        <v>0</v>
      </c>
      <c r="K36" s="23">
        <v>0</v>
      </c>
      <c r="L36" s="24">
        <v>27221</v>
      </c>
    </row>
    <row r="37" spans="1:13" x14ac:dyDescent="0.2">
      <c r="A37" s="184"/>
      <c r="B37" s="182"/>
      <c r="C37" s="22" t="s">
        <v>314</v>
      </c>
      <c r="D37" s="23">
        <v>123</v>
      </c>
      <c r="E37" s="23">
        <v>61</v>
      </c>
      <c r="F37" s="23">
        <v>100</v>
      </c>
      <c r="G37" s="23">
        <v>15204</v>
      </c>
      <c r="H37" s="23">
        <v>0</v>
      </c>
      <c r="I37" s="23">
        <v>0</v>
      </c>
      <c r="J37" s="23">
        <v>0</v>
      </c>
      <c r="K37" s="23">
        <v>0</v>
      </c>
      <c r="L37" s="24">
        <v>15204</v>
      </c>
    </row>
    <row r="38" spans="1:13" x14ac:dyDescent="0.2">
      <c r="A38" s="184"/>
      <c r="B38" s="182"/>
      <c r="C38" s="22" t="s">
        <v>315</v>
      </c>
      <c r="D38" s="23">
        <v>123</v>
      </c>
      <c r="E38" s="23">
        <v>73</v>
      </c>
      <c r="F38" s="23">
        <v>100</v>
      </c>
      <c r="G38" s="23">
        <v>21235</v>
      </c>
      <c r="H38" s="23">
        <v>0</v>
      </c>
      <c r="I38" s="23">
        <v>0</v>
      </c>
      <c r="J38" s="23">
        <v>0</v>
      </c>
      <c r="K38" s="23">
        <v>0</v>
      </c>
      <c r="L38" s="24">
        <v>21235</v>
      </c>
    </row>
    <row r="39" spans="1:13" x14ac:dyDescent="0.2">
      <c r="A39" s="184"/>
      <c r="B39" s="182"/>
      <c r="C39" s="22" t="s">
        <v>319</v>
      </c>
      <c r="D39" s="23">
        <v>123</v>
      </c>
      <c r="E39" s="23">
        <v>89</v>
      </c>
      <c r="F39" s="23">
        <v>100</v>
      </c>
      <c r="G39" s="23">
        <v>23268</v>
      </c>
      <c r="H39" s="23">
        <v>0</v>
      </c>
      <c r="I39" s="23">
        <v>0</v>
      </c>
      <c r="J39" s="23">
        <v>0</v>
      </c>
      <c r="K39" s="23">
        <v>0</v>
      </c>
      <c r="L39" s="24">
        <v>23268</v>
      </c>
    </row>
    <row r="40" spans="1:13" x14ac:dyDescent="0.2">
      <c r="A40" s="184"/>
      <c r="B40" s="182"/>
      <c r="C40" s="22" t="s">
        <v>316</v>
      </c>
      <c r="D40" s="23">
        <v>123</v>
      </c>
      <c r="E40" s="23">
        <v>77</v>
      </c>
      <c r="F40" s="23">
        <v>100</v>
      </c>
      <c r="G40" s="23">
        <v>20607</v>
      </c>
      <c r="H40" s="23">
        <v>0</v>
      </c>
      <c r="I40" s="23">
        <v>0</v>
      </c>
      <c r="J40" s="23">
        <v>0</v>
      </c>
      <c r="K40" s="23">
        <v>0</v>
      </c>
      <c r="L40" s="24">
        <v>20607</v>
      </c>
    </row>
    <row r="41" spans="1:13" ht="13.2" thickBot="1" x14ac:dyDescent="0.25">
      <c r="A41" s="184"/>
      <c r="B41" s="186"/>
      <c r="C41" s="22" t="s">
        <v>317</v>
      </c>
      <c r="D41" s="23">
        <v>123</v>
      </c>
      <c r="E41" s="23">
        <v>70</v>
      </c>
      <c r="F41" s="23">
        <v>100</v>
      </c>
      <c r="G41" s="23">
        <v>19148</v>
      </c>
      <c r="H41" s="23">
        <v>0</v>
      </c>
      <c r="I41" s="23">
        <v>0</v>
      </c>
      <c r="J41" s="23">
        <v>0</v>
      </c>
      <c r="K41" s="23">
        <v>0</v>
      </c>
      <c r="L41" s="24">
        <v>19148</v>
      </c>
    </row>
    <row r="42" spans="1:13" ht="12.6" customHeight="1" x14ac:dyDescent="0.2">
      <c r="A42" s="183">
        <v>4</v>
      </c>
      <c r="B42" s="181" t="s">
        <v>322</v>
      </c>
      <c r="C42" s="18" t="s">
        <v>318</v>
      </c>
      <c r="D42" s="19">
        <v>144</v>
      </c>
      <c r="E42" s="19">
        <v>84</v>
      </c>
      <c r="F42" s="19">
        <v>100</v>
      </c>
      <c r="G42" s="19">
        <v>25856</v>
      </c>
      <c r="H42" s="19">
        <v>0</v>
      </c>
      <c r="I42" s="19">
        <v>0</v>
      </c>
      <c r="J42" s="19">
        <v>0</v>
      </c>
      <c r="K42" s="19">
        <v>0</v>
      </c>
      <c r="L42" s="20">
        <v>25856</v>
      </c>
    </row>
    <row r="43" spans="1:13" x14ac:dyDescent="0.2">
      <c r="A43" s="184"/>
      <c r="B43" s="182"/>
      <c r="C43" s="22" t="s">
        <v>308</v>
      </c>
      <c r="D43" s="23">
        <v>144</v>
      </c>
      <c r="E43" s="23">
        <v>78</v>
      </c>
      <c r="F43" s="23">
        <v>100</v>
      </c>
      <c r="G43" s="23">
        <v>25466</v>
      </c>
      <c r="H43" s="23">
        <v>0</v>
      </c>
      <c r="I43" s="23">
        <v>0</v>
      </c>
      <c r="J43" s="23">
        <v>0</v>
      </c>
      <c r="K43" s="23">
        <v>0</v>
      </c>
      <c r="L43" s="24">
        <v>25466</v>
      </c>
    </row>
    <row r="44" spans="1:13" x14ac:dyDescent="0.2">
      <c r="A44" s="184"/>
      <c r="B44" s="182"/>
      <c r="C44" s="22" t="s">
        <v>309</v>
      </c>
      <c r="D44" s="23">
        <v>144</v>
      </c>
      <c r="E44" s="23">
        <v>82</v>
      </c>
      <c r="F44" s="23">
        <v>100</v>
      </c>
      <c r="G44" s="23">
        <v>26731</v>
      </c>
      <c r="H44" s="23">
        <v>0</v>
      </c>
      <c r="I44" s="23">
        <v>0</v>
      </c>
      <c r="J44" s="23">
        <v>0</v>
      </c>
      <c r="K44" s="23">
        <v>0</v>
      </c>
      <c r="L44" s="24">
        <v>26731</v>
      </c>
    </row>
    <row r="45" spans="1:13" x14ac:dyDescent="0.2">
      <c r="A45" s="184"/>
      <c r="B45" s="182"/>
      <c r="C45" s="22" t="s">
        <v>310</v>
      </c>
      <c r="D45" s="23">
        <v>116</v>
      </c>
      <c r="E45" s="23">
        <v>98</v>
      </c>
      <c r="F45" s="23">
        <v>100</v>
      </c>
      <c r="G45" s="23">
        <v>34649</v>
      </c>
      <c r="H45" s="23">
        <v>0</v>
      </c>
      <c r="I45" s="23">
        <v>0</v>
      </c>
      <c r="J45" s="23">
        <v>0</v>
      </c>
      <c r="K45" s="23">
        <v>0</v>
      </c>
      <c r="L45" s="24">
        <v>34649</v>
      </c>
      <c r="M45" s="1" t="s">
        <v>23</v>
      </c>
    </row>
    <row r="46" spans="1:13" x14ac:dyDescent="0.2">
      <c r="A46" s="184"/>
      <c r="B46" s="182"/>
      <c r="C46" s="22" t="s">
        <v>311</v>
      </c>
      <c r="D46" s="23">
        <v>114</v>
      </c>
      <c r="E46" s="23">
        <v>109</v>
      </c>
      <c r="F46" s="23">
        <v>100</v>
      </c>
      <c r="G46" s="23">
        <v>34645</v>
      </c>
      <c r="H46" s="23">
        <v>0</v>
      </c>
      <c r="I46" s="23">
        <v>0</v>
      </c>
      <c r="J46" s="23">
        <v>0</v>
      </c>
      <c r="K46" s="23">
        <v>0</v>
      </c>
      <c r="L46" s="24">
        <v>34645</v>
      </c>
      <c r="M46" s="1" t="s">
        <v>23</v>
      </c>
    </row>
    <row r="47" spans="1:13" x14ac:dyDescent="0.2">
      <c r="A47" s="184"/>
      <c r="B47" s="182"/>
      <c r="C47" s="22" t="s">
        <v>312</v>
      </c>
      <c r="D47" s="23">
        <v>109</v>
      </c>
      <c r="E47" s="23">
        <v>104</v>
      </c>
      <c r="F47" s="23">
        <v>100</v>
      </c>
      <c r="G47" s="23">
        <v>33044</v>
      </c>
      <c r="H47" s="23">
        <v>0</v>
      </c>
      <c r="I47" s="23">
        <v>0</v>
      </c>
      <c r="J47" s="23">
        <v>0</v>
      </c>
      <c r="K47" s="23">
        <v>0</v>
      </c>
      <c r="L47" s="24">
        <v>33044</v>
      </c>
      <c r="M47" s="1" t="s">
        <v>23</v>
      </c>
    </row>
    <row r="48" spans="1:13" x14ac:dyDescent="0.2">
      <c r="A48" s="184"/>
      <c r="B48" s="182"/>
      <c r="C48" s="22" t="s">
        <v>313</v>
      </c>
      <c r="D48" s="23">
        <v>109</v>
      </c>
      <c r="E48" s="23">
        <v>92</v>
      </c>
      <c r="F48" s="23">
        <v>100</v>
      </c>
      <c r="G48" s="23">
        <v>29116</v>
      </c>
      <c r="H48" s="23">
        <v>0</v>
      </c>
      <c r="I48" s="23">
        <v>0</v>
      </c>
      <c r="J48" s="23">
        <v>0</v>
      </c>
      <c r="K48" s="23">
        <v>0</v>
      </c>
      <c r="L48" s="24">
        <v>29116</v>
      </c>
    </row>
    <row r="49" spans="1:13" x14ac:dyDescent="0.2">
      <c r="A49" s="184"/>
      <c r="B49" s="182"/>
      <c r="C49" s="22" t="s">
        <v>314</v>
      </c>
      <c r="D49" s="23">
        <v>109</v>
      </c>
      <c r="E49" s="23">
        <v>71</v>
      </c>
      <c r="F49" s="23">
        <v>100</v>
      </c>
      <c r="G49" s="23">
        <v>21665</v>
      </c>
      <c r="H49" s="23">
        <v>0</v>
      </c>
      <c r="I49" s="23">
        <v>0</v>
      </c>
      <c r="J49" s="23">
        <v>0</v>
      </c>
      <c r="K49" s="23">
        <v>0</v>
      </c>
      <c r="L49" s="24">
        <v>21665</v>
      </c>
    </row>
    <row r="50" spans="1:13" x14ac:dyDescent="0.2">
      <c r="A50" s="184"/>
      <c r="B50" s="182"/>
      <c r="C50" s="22" t="s">
        <v>315</v>
      </c>
      <c r="D50" s="23">
        <v>109</v>
      </c>
      <c r="E50" s="23">
        <v>73</v>
      </c>
      <c r="F50" s="23">
        <v>100</v>
      </c>
      <c r="G50" s="23">
        <v>20371</v>
      </c>
      <c r="H50" s="23">
        <v>0</v>
      </c>
      <c r="I50" s="23">
        <v>0</v>
      </c>
      <c r="J50" s="23">
        <v>0</v>
      </c>
      <c r="K50" s="23">
        <v>0</v>
      </c>
      <c r="L50" s="24">
        <v>20371</v>
      </c>
    </row>
    <row r="51" spans="1:13" x14ac:dyDescent="0.2">
      <c r="A51" s="184"/>
      <c r="B51" s="182"/>
      <c r="C51" s="22" t="s">
        <v>319</v>
      </c>
      <c r="D51" s="23">
        <v>109</v>
      </c>
      <c r="E51" s="23">
        <v>87</v>
      </c>
      <c r="F51" s="23">
        <v>100</v>
      </c>
      <c r="G51" s="23">
        <v>20825</v>
      </c>
      <c r="H51" s="23">
        <v>0</v>
      </c>
      <c r="I51" s="23">
        <v>0</v>
      </c>
      <c r="J51" s="23">
        <v>0</v>
      </c>
      <c r="K51" s="23">
        <v>0</v>
      </c>
      <c r="L51" s="24">
        <v>20825</v>
      </c>
    </row>
    <row r="52" spans="1:13" x14ac:dyDescent="0.2">
      <c r="A52" s="184"/>
      <c r="B52" s="182"/>
      <c r="C52" s="22" t="s">
        <v>316</v>
      </c>
      <c r="D52" s="23">
        <v>109</v>
      </c>
      <c r="E52" s="23">
        <v>89</v>
      </c>
      <c r="F52" s="23">
        <v>100</v>
      </c>
      <c r="G52" s="23">
        <v>20293</v>
      </c>
      <c r="H52" s="23">
        <v>0</v>
      </c>
      <c r="I52" s="23">
        <v>0</v>
      </c>
      <c r="J52" s="23">
        <v>0</v>
      </c>
      <c r="K52" s="23">
        <v>0</v>
      </c>
      <c r="L52" s="24">
        <v>20293</v>
      </c>
    </row>
    <row r="53" spans="1:13" ht="13.2" thickBot="1" x14ac:dyDescent="0.25">
      <c r="A53" s="184"/>
      <c r="B53" s="186"/>
      <c r="C53" s="22" t="s">
        <v>317</v>
      </c>
      <c r="D53" s="23">
        <v>109</v>
      </c>
      <c r="E53" s="23">
        <v>80</v>
      </c>
      <c r="F53" s="23">
        <v>100</v>
      </c>
      <c r="G53" s="23">
        <v>20602</v>
      </c>
      <c r="H53" s="23">
        <v>0</v>
      </c>
      <c r="I53" s="23">
        <v>0</v>
      </c>
      <c r="J53" s="23">
        <v>0</v>
      </c>
      <c r="K53" s="23">
        <v>0</v>
      </c>
      <c r="L53" s="24">
        <v>20602</v>
      </c>
    </row>
    <row r="54" spans="1:13" ht="12.6" customHeight="1" x14ac:dyDescent="0.2">
      <c r="A54" s="183">
        <v>5</v>
      </c>
      <c r="B54" s="181" t="s">
        <v>323</v>
      </c>
      <c r="C54" s="18" t="s">
        <v>318</v>
      </c>
      <c r="D54" s="19">
        <v>37</v>
      </c>
      <c r="E54" s="19">
        <v>17</v>
      </c>
      <c r="F54" s="19">
        <v>100</v>
      </c>
      <c r="G54" s="19">
        <v>5969</v>
      </c>
      <c r="H54" s="19">
        <v>0</v>
      </c>
      <c r="I54" s="19">
        <v>0</v>
      </c>
      <c r="J54" s="19">
        <v>0</v>
      </c>
      <c r="K54" s="19">
        <v>0</v>
      </c>
      <c r="L54" s="20">
        <v>5969</v>
      </c>
    </row>
    <row r="55" spans="1:13" x14ac:dyDescent="0.2">
      <c r="A55" s="184"/>
      <c r="B55" s="182"/>
      <c r="C55" s="22" t="s">
        <v>308</v>
      </c>
      <c r="D55" s="23">
        <v>37</v>
      </c>
      <c r="E55" s="23">
        <v>18</v>
      </c>
      <c r="F55" s="23">
        <v>100</v>
      </c>
      <c r="G55" s="23">
        <v>6061</v>
      </c>
      <c r="H55" s="23">
        <v>0</v>
      </c>
      <c r="I55" s="23">
        <v>0</v>
      </c>
      <c r="J55" s="23">
        <v>0</v>
      </c>
      <c r="K55" s="23">
        <v>0</v>
      </c>
      <c r="L55" s="24">
        <v>6061</v>
      </c>
    </row>
    <row r="56" spans="1:13" x14ac:dyDescent="0.2">
      <c r="A56" s="184"/>
      <c r="B56" s="182"/>
      <c r="C56" s="22" t="s">
        <v>309</v>
      </c>
      <c r="D56" s="23">
        <v>37</v>
      </c>
      <c r="E56" s="23">
        <v>22</v>
      </c>
      <c r="F56" s="23">
        <v>100</v>
      </c>
      <c r="G56" s="23">
        <v>6779</v>
      </c>
      <c r="H56" s="23">
        <v>0</v>
      </c>
      <c r="I56" s="23">
        <v>0</v>
      </c>
      <c r="J56" s="23">
        <v>0</v>
      </c>
      <c r="K56" s="23">
        <v>0</v>
      </c>
      <c r="L56" s="24">
        <v>6779</v>
      </c>
    </row>
    <row r="57" spans="1:13" x14ac:dyDescent="0.2">
      <c r="A57" s="184"/>
      <c r="B57" s="182"/>
      <c r="C57" s="22" t="s">
        <v>310</v>
      </c>
      <c r="D57" s="23">
        <v>37</v>
      </c>
      <c r="E57" s="23">
        <v>34</v>
      </c>
      <c r="F57" s="23">
        <v>100</v>
      </c>
      <c r="G57" s="23">
        <v>10677</v>
      </c>
      <c r="H57" s="23">
        <v>0</v>
      </c>
      <c r="I57" s="23">
        <v>0</v>
      </c>
      <c r="J57" s="23">
        <v>0</v>
      </c>
      <c r="K57" s="23">
        <v>0</v>
      </c>
      <c r="L57" s="24">
        <v>10677</v>
      </c>
      <c r="M57" s="1" t="s">
        <v>23</v>
      </c>
    </row>
    <row r="58" spans="1:13" x14ac:dyDescent="0.2">
      <c r="A58" s="184"/>
      <c r="B58" s="182"/>
      <c r="C58" s="22" t="s">
        <v>311</v>
      </c>
      <c r="D58" s="23">
        <v>37</v>
      </c>
      <c r="E58" s="23">
        <v>37</v>
      </c>
      <c r="F58" s="23">
        <v>100</v>
      </c>
      <c r="G58" s="23">
        <v>11993</v>
      </c>
      <c r="H58" s="23">
        <v>0</v>
      </c>
      <c r="I58" s="23">
        <v>0</v>
      </c>
      <c r="J58" s="23">
        <v>0</v>
      </c>
      <c r="K58" s="23">
        <v>0</v>
      </c>
      <c r="L58" s="24">
        <v>11993</v>
      </c>
      <c r="M58" s="1" t="s">
        <v>23</v>
      </c>
    </row>
    <row r="59" spans="1:13" x14ac:dyDescent="0.2">
      <c r="A59" s="184"/>
      <c r="B59" s="182"/>
      <c r="C59" s="22" t="s">
        <v>312</v>
      </c>
      <c r="D59" s="23">
        <v>37</v>
      </c>
      <c r="E59" s="23">
        <v>34</v>
      </c>
      <c r="F59" s="23">
        <v>100</v>
      </c>
      <c r="G59" s="23">
        <v>10658</v>
      </c>
      <c r="H59" s="23">
        <v>0</v>
      </c>
      <c r="I59" s="23">
        <v>0</v>
      </c>
      <c r="J59" s="23">
        <v>0</v>
      </c>
      <c r="K59" s="23">
        <v>0</v>
      </c>
      <c r="L59" s="24">
        <v>10658</v>
      </c>
      <c r="M59" s="1" t="s">
        <v>23</v>
      </c>
    </row>
    <row r="60" spans="1:13" x14ac:dyDescent="0.2">
      <c r="A60" s="184"/>
      <c r="B60" s="182"/>
      <c r="C60" s="22" t="s">
        <v>313</v>
      </c>
      <c r="D60" s="23">
        <v>37</v>
      </c>
      <c r="E60" s="23">
        <v>25</v>
      </c>
      <c r="F60" s="23">
        <v>100</v>
      </c>
      <c r="G60" s="23">
        <v>7211</v>
      </c>
      <c r="H60" s="23">
        <v>0</v>
      </c>
      <c r="I60" s="23">
        <v>0</v>
      </c>
      <c r="J60" s="23">
        <v>0</v>
      </c>
      <c r="K60" s="23">
        <v>0</v>
      </c>
      <c r="L60" s="24">
        <v>7211</v>
      </c>
    </row>
    <row r="61" spans="1:13" x14ac:dyDescent="0.2">
      <c r="A61" s="184"/>
      <c r="B61" s="182"/>
      <c r="C61" s="22" t="s">
        <v>314</v>
      </c>
      <c r="D61" s="23">
        <v>37</v>
      </c>
      <c r="E61" s="23">
        <v>22</v>
      </c>
      <c r="F61" s="23">
        <v>100</v>
      </c>
      <c r="G61" s="23">
        <v>6429</v>
      </c>
      <c r="H61" s="23">
        <v>0</v>
      </c>
      <c r="I61" s="23">
        <v>0</v>
      </c>
      <c r="J61" s="23">
        <v>0</v>
      </c>
      <c r="K61" s="23">
        <v>0</v>
      </c>
      <c r="L61" s="24">
        <v>6429</v>
      </c>
    </row>
    <row r="62" spans="1:13" x14ac:dyDescent="0.2">
      <c r="A62" s="184"/>
      <c r="B62" s="182"/>
      <c r="C62" s="22" t="s">
        <v>315</v>
      </c>
      <c r="D62" s="23">
        <v>37</v>
      </c>
      <c r="E62" s="23">
        <v>25</v>
      </c>
      <c r="F62" s="23">
        <v>100</v>
      </c>
      <c r="G62" s="23">
        <v>8514</v>
      </c>
      <c r="H62" s="23">
        <v>0</v>
      </c>
      <c r="I62" s="23">
        <v>0</v>
      </c>
      <c r="J62" s="23">
        <v>0</v>
      </c>
      <c r="K62" s="23">
        <v>0</v>
      </c>
      <c r="L62" s="24">
        <v>8514</v>
      </c>
    </row>
    <row r="63" spans="1:13" x14ac:dyDescent="0.2">
      <c r="A63" s="184"/>
      <c r="B63" s="182"/>
      <c r="C63" s="22" t="s">
        <v>319</v>
      </c>
      <c r="D63" s="23">
        <v>37</v>
      </c>
      <c r="E63" s="23">
        <v>31</v>
      </c>
      <c r="F63" s="23">
        <v>100</v>
      </c>
      <c r="G63" s="23">
        <v>9031</v>
      </c>
      <c r="H63" s="23">
        <v>0</v>
      </c>
      <c r="I63" s="23">
        <v>0</v>
      </c>
      <c r="J63" s="23">
        <v>0</v>
      </c>
      <c r="K63" s="23">
        <v>0</v>
      </c>
      <c r="L63" s="24">
        <v>9031</v>
      </c>
    </row>
    <row r="64" spans="1:13" x14ac:dyDescent="0.2">
      <c r="A64" s="184"/>
      <c r="B64" s="182"/>
      <c r="C64" s="22" t="s">
        <v>316</v>
      </c>
      <c r="D64" s="23">
        <v>37</v>
      </c>
      <c r="E64" s="23">
        <v>31</v>
      </c>
      <c r="F64" s="23">
        <v>100</v>
      </c>
      <c r="G64" s="23">
        <v>9167</v>
      </c>
      <c r="H64" s="23">
        <v>0</v>
      </c>
      <c r="I64" s="23">
        <v>0</v>
      </c>
      <c r="J64" s="23">
        <v>0</v>
      </c>
      <c r="K64" s="23">
        <v>0</v>
      </c>
      <c r="L64" s="24">
        <v>9167</v>
      </c>
    </row>
    <row r="65" spans="1:13" ht="13.2" thickBot="1" x14ac:dyDescent="0.25">
      <c r="A65" s="185"/>
      <c r="B65" s="186"/>
      <c r="C65" s="25" t="s">
        <v>317</v>
      </c>
      <c r="D65" s="26">
        <v>37</v>
      </c>
      <c r="E65" s="26">
        <v>28</v>
      </c>
      <c r="F65" s="26">
        <v>100</v>
      </c>
      <c r="G65" s="26">
        <v>7484</v>
      </c>
      <c r="H65" s="26">
        <v>0</v>
      </c>
      <c r="I65" s="26">
        <v>0</v>
      </c>
      <c r="J65" s="26">
        <v>0</v>
      </c>
      <c r="K65" s="26">
        <v>0</v>
      </c>
      <c r="L65" s="27">
        <v>7484</v>
      </c>
    </row>
    <row r="66" spans="1:13" ht="12.6" customHeight="1" x14ac:dyDescent="0.2">
      <c r="A66" s="183">
        <v>6</v>
      </c>
      <c r="B66" s="181" t="s">
        <v>324</v>
      </c>
      <c r="C66" s="18" t="s">
        <v>318</v>
      </c>
      <c r="D66" s="19">
        <v>100</v>
      </c>
      <c r="E66" s="19">
        <v>85</v>
      </c>
      <c r="F66" s="19">
        <v>100</v>
      </c>
      <c r="G66" s="19">
        <v>17714</v>
      </c>
      <c r="H66" s="19">
        <v>0</v>
      </c>
      <c r="I66" s="19">
        <v>0</v>
      </c>
      <c r="J66" s="19">
        <v>0</v>
      </c>
      <c r="K66" s="19">
        <v>0</v>
      </c>
      <c r="L66" s="20">
        <v>17714</v>
      </c>
    </row>
    <row r="67" spans="1:13" x14ac:dyDescent="0.2">
      <c r="A67" s="184"/>
      <c r="B67" s="182"/>
      <c r="C67" s="22" t="s">
        <v>308</v>
      </c>
      <c r="D67" s="23">
        <v>100</v>
      </c>
      <c r="E67" s="23">
        <v>86</v>
      </c>
      <c r="F67" s="23">
        <v>99</v>
      </c>
      <c r="G67" s="23">
        <v>8377</v>
      </c>
      <c r="H67" s="23">
        <v>0</v>
      </c>
      <c r="I67" s="23">
        <v>0</v>
      </c>
      <c r="J67" s="23">
        <v>0</v>
      </c>
      <c r="K67" s="23">
        <v>0</v>
      </c>
      <c r="L67" s="24">
        <v>8377</v>
      </c>
    </row>
    <row r="68" spans="1:13" x14ac:dyDescent="0.2">
      <c r="A68" s="184"/>
      <c r="B68" s="182"/>
      <c r="C68" s="22" t="s">
        <v>309</v>
      </c>
      <c r="D68" s="23">
        <v>100</v>
      </c>
      <c r="E68" s="23">
        <v>83</v>
      </c>
      <c r="F68" s="23">
        <v>95</v>
      </c>
      <c r="G68" s="23">
        <v>21892</v>
      </c>
      <c r="H68" s="23">
        <v>0</v>
      </c>
      <c r="I68" s="23">
        <v>0</v>
      </c>
      <c r="J68" s="23">
        <v>0</v>
      </c>
      <c r="K68" s="23">
        <v>0</v>
      </c>
      <c r="L68" s="24">
        <v>21892</v>
      </c>
    </row>
    <row r="69" spans="1:13" x14ac:dyDescent="0.2">
      <c r="A69" s="184"/>
      <c r="B69" s="182"/>
      <c r="C69" s="22" t="s">
        <v>310</v>
      </c>
      <c r="D69" s="23">
        <v>100</v>
      </c>
      <c r="E69" s="23">
        <v>98</v>
      </c>
      <c r="F69" s="23">
        <v>94</v>
      </c>
      <c r="G69" s="23">
        <v>38094</v>
      </c>
      <c r="H69" s="23">
        <v>0</v>
      </c>
      <c r="I69" s="23">
        <v>0</v>
      </c>
      <c r="J69" s="23">
        <v>0</v>
      </c>
      <c r="K69" s="23">
        <v>0</v>
      </c>
      <c r="L69" s="24">
        <v>38094</v>
      </c>
      <c r="M69" s="1" t="s">
        <v>23</v>
      </c>
    </row>
    <row r="70" spans="1:13" x14ac:dyDescent="0.2">
      <c r="A70" s="184"/>
      <c r="B70" s="182"/>
      <c r="C70" s="22" t="s">
        <v>311</v>
      </c>
      <c r="D70" s="23">
        <v>100</v>
      </c>
      <c r="E70" s="23">
        <v>94</v>
      </c>
      <c r="F70" s="23">
        <v>95</v>
      </c>
      <c r="G70" s="23">
        <v>30067</v>
      </c>
      <c r="H70" s="23">
        <v>0</v>
      </c>
      <c r="I70" s="23">
        <v>0</v>
      </c>
      <c r="J70" s="23">
        <v>0</v>
      </c>
      <c r="K70" s="23">
        <v>0</v>
      </c>
      <c r="L70" s="24">
        <v>30067</v>
      </c>
      <c r="M70" s="1" t="s">
        <v>23</v>
      </c>
    </row>
    <row r="71" spans="1:13" x14ac:dyDescent="0.2">
      <c r="A71" s="184"/>
      <c r="B71" s="182"/>
      <c r="C71" s="22" t="s">
        <v>312</v>
      </c>
      <c r="D71" s="23">
        <v>100</v>
      </c>
      <c r="E71" s="23">
        <v>95</v>
      </c>
      <c r="F71" s="23">
        <v>94</v>
      </c>
      <c r="G71" s="23">
        <v>30115</v>
      </c>
      <c r="H71" s="23">
        <v>0</v>
      </c>
      <c r="I71" s="23">
        <v>0</v>
      </c>
      <c r="J71" s="23">
        <v>0</v>
      </c>
      <c r="K71" s="23">
        <v>0</v>
      </c>
      <c r="L71" s="24">
        <v>30115</v>
      </c>
      <c r="M71" s="1" t="s">
        <v>23</v>
      </c>
    </row>
    <row r="72" spans="1:13" x14ac:dyDescent="0.2">
      <c r="A72" s="184"/>
      <c r="B72" s="182"/>
      <c r="C72" s="22" t="s">
        <v>313</v>
      </c>
      <c r="D72" s="23">
        <v>98</v>
      </c>
      <c r="E72" s="23">
        <v>82</v>
      </c>
      <c r="F72" s="23">
        <v>96</v>
      </c>
      <c r="G72" s="23">
        <v>21319</v>
      </c>
      <c r="H72" s="23">
        <v>0</v>
      </c>
      <c r="I72" s="23">
        <v>0</v>
      </c>
      <c r="J72" s="23">
        <v>0</v>
      </c>
      <c r="K72" s="23">
        <v>0</v>
      </c>
      <c r="L72" s="24">
        <v>21319</v>
      </c>
    </row>
    <row r="73" spans="1:13" x14ac:dyDescent="0.2">
      <c r="A73" s="184"/>
      <c r="B73" s="182"/>
      <c r="C73" s="22" t="s">
        <v>314</v>
      </c>
      <c r="D73" s="23">
        <v>98</v>
      </c>
      <c r="E73" s="23">
        <v>73</v>
      </c>
      <c r="F73" s="23">
        <v>99</v>
      </c>
      <c r="G73" s="23">
        <v>16793</v>
      </c>
      <c r="H73" s="23">
        <v>0</v>
      </c>
      <c r="I73" s="23">
        <v>0</v>
      </c>
      <c r="J73" s="23">
        <v>0</v>
      </c>
      <c r="K73" s="23">
        <v>0</v>
      </c>
      <c r="L73" s="24">
        <v>16793</v>
      </c>
    </row>
    <row r="74" spans="1:13" x14ac:dyDescent="0.2">
      <c r="A74" s="184"/>
      <c r="B74" s="182"/>
      <c r="C74" s="22" t="s">
        <v>315</v>
      </c>
      <c r="D74" s="23">
        <v>98</v>
      </c>
      <c r="E74" s="23">
        <v>65</v>
      </c>
      <c r="F74" s="23">
        <v>99</v>
      </c>
      <c r="G74" s="23">
        <v>5648</v>
      </c>
      <c r="H74" s="23">
        <v>0</v>
      </c>
      <c r="I74" s="23">
        <v>0</v>
      </c>
      <c r="J74" s="23">
        <v>0</v>
      </c>
      <c r="K74" s="23">
        <v>0</v>
      </c>
      <c r="L74" s="24">
        <v>5648</v>
      </c>
    </row>
    <row r="75" spans="1:13" x14ac:dyDescent="0.2">
      <c r="A75" s="184"/>
      <c r="B75" s="182"/>
      <c r="C75" s="22" t="s">
        <v>319</v>
      </c>
      <c r="D75" s="23">
        <v>98</v>
      </c>
      <c r="E75" s="23">
        <v>92</v>
      </c>
      <c r="F75" s="23">
        <v>100</v>
      </c>
      <c r="G75" s="23">
        <v>16861</v>
      </c>
      <c r="H75" s="23">
        <v>0</v>
      </c>
      <c r="I75" s="23">
        <v>0</v>
      </c>
      <c r="J75" s="23">
        <v>0</v>
      </c>
      <c r="K75" s="23">
        <v>0</v>
      </c>
      <c r="L75" s="24">
        <v>16861</v>
      </c>
    </row>
    <row r="76" spans="1:13" x14ac:dyDescent="0.2">
      <c r="A76" s="184"/>
      <c r="B76" s="182"/>
      <c r="C76" s="22" t="s">
        <v>316</v>
      </c>
      <c r="D76" s="23">
        <v>98</v>
      </c>
      <c r="E76" s="23">
        <v>95</v>
      </c>
      <c r="F76" s="23">
        <v>97</v>
      </c>
      <c r="G76" s="23">
        <v>26242</v>
      </c>
      <c r="H76" s="23">
        <v>0</v>
      </c>
      <c r="I76" s="23">
        <v>0</v>
      </c>
      <c r="J76" s="23">
        <v>0</v>
      </c>
      <c r="K76" s="23">
        <v>0</v>
      </c>
      <c r="L76" s="24">
        <v>26242</v>
      </c>
    </row>
    <row r="77" spans="1:13" ht="13.2" thickBot="1" x14ac:dyDescent="0.25">
      <c r="A77" s="184"/>
      <c r="B77" s="186"/>
      <c r="C77" s="22" t="s">
        <v>317</v>
      </c>
      <c r="D77" s="23">
        <v>104</v>
      </c>
      <c r="E77" s="23">
        <v>104</v>
      </c>
      <c r="F77" s="23">
        <v>96</v>
      </c>
      <c r="G77" s="23">
        <v>36102</v>
      </c>
      <c r="H77" s="23">
        <v>0</v>
      </c>
      <c r="I77" s="23">
        <v>0</v>
      </c>
      <c r="J77" s="23">
        <v>0</v>
      </c>
      <c r="K77" s="23">
        <v>0</v>
      </c>
      <c r="L77" s="24">
        <v>36102</v>
      </c>
    </row>
    <row r="78" spans="1:13" x14ac:dyDescent="0.2">
      <c r="A78" s="183">
        <v>7</v>
      </c>
      <c r="B78" s="181" t="s">
        <v>283</v>
      </c>
      <c r="C78" s="18" t="s">
        <v>318</v>
      </c>
      <c r="D78" s="19">
        <v>82</v>
      </c>
      <c r="E78" s="19">
        <v>34</v>
      </c>
      <c r="F78" s="19">
        <v>100</v>
      </c>
      <c r="G78" s="19">
        <v>12119</v>
      </c>
      <c r="H78" s="19">
        <v>0</v>
      </c>
      <c r="I78" s="19">
        <v>0</v>
      </c>
      <c r="J78" s="19">
        <v>0</v>
      </c>
      <c r="K78" s="19">
        <v>0</v>
      </c>
      <c r="L78" s="20">
        <v>12119</v>
      </c>
    </row>
    <row r="79" spans="1:13" x14ac:dyDescent="0.2">
      <c r="A79" s="184"/>
      <c r="B79" s="182"/>
      <c r="C79" s="22" t="s">
        <v>308</v>
      </c>
      <c r="D79" s="23">
        <v>82</v>
      </c>
      <c r="E79" s="23">
        <v>41</v>
      </c>
      <c r="F79" s="23">
        <v>100</v>
      </c>
      <c r="G79" s="23">
        <v>13182</v>
      </c>
      <c r="H79" s="23">
        <v>0</v>
      </c>
      <c r="I79" s="23">
        <v>0</v>
      </c>
      <c r="J79" s="23">
        <v>0</v>
      </c>
      <c r="K79" s="23">
        <v>0</v>
      </c>
      <c r="L79" s="24">
        <v>13182</v>
      </c>
    </row>
    <row r="80" spans="1:13" x14ac:dyDescent="0.2">
      <c r="A80" s="184"/>
      <c r="B80" s="182"/>
      <c r="C80" s="22" t="s">
        <v>309</v>
      </c>
      <c r="D80" s="23">
        <v>82</v>
      </c>
      <c r="E80" s="23">
        <v>51</v>
      </c>
      <c r="F80" s="23">
        <v>100</v>
      </c>
      <c r="G80" s="23">
        <v>16150</v>
      </c>
      <c r="H80" s="23">
        <v>0</v>
      </c>
      <c r="I80" s="23">
        <v>0</v>
      </c>
      <c r="J80" s="23">
        <v>0</v>
      </c>
      <c r="K80" s="23">
        <v>0</v>
      </c>
      <c r="L80" s="24">
        <v>16150</v>
      </c>
    </row>
    <row r="81" spans="1:13" x14ac:dyDescent="0.2">
      <c r="A81" s="184"/>
      <c r="B81" s="182"/>
      <c r="C81" s="22" t="s">
        <v>310</v>
      </c>
      <c r="D81" s="23">
        <v>82</v>
      </c>
      <c r="E81" s="23">
        <v>72</v>
      </c>
      <c r="F81" s="23">
        <v>100</v>
      </c>
      <c r="G81" s="23">
        <v>25576</v>
      </c>
      <c r="H81" s="23">
        <v>0</v>
      </c>
      <c r="I81" s="23">
        <v>0</v>
      </c>
      <c r="J81" s="23">
        <v>0</v>
      </c>
      <c r="K81" s="23">
        <v>0</v>
      </c>
      <c r="L81" s="24">
        <v>25576</v>
      </c>
      <c r="M81" s="1" t="s">
        <v>23</v>
      </c>
    </row>
    <row r="82" spans="1:13" x14ac:dyDescent="0.2">
      <c r="A82" s="184"/>
      <c r="B82" s="182"/>
      <c r="C82" s="22" t="s">
        <v>311</v>
      </c>
      <c r="D82" s="23">
        <v>83</v>
      </c>
      <c r="E82" s="23">
        <v>83</v>
      </c>
      <c r="F82" s="23">
        <v>100</v>
      </c>
      <c r="G82" s="23">
        <v>27156</v>
      </c>
      <c r="H82" s="23">
        <v>0</v>
      </c>
      <c r="I82" s="23">
        <v>0</v>
      </c>
      <c r="J82" s="23">
        <v>0</v>
      </c>
      <c r="K82" s="23">
        <v>0</v>
      </c>
      <c r="L82" s="24">
        <v>27156</v>
      </c>
      <c r="M82" s="1" t="s">
        <v>23</v>
      </c>
    </row>
    <row r="83" spans="1:13" x14ac:dyDescent="0.2">
      <c r="A83" s="184"/>
      <c r="B83" s="182"/>
      <c r="C83" s="22" t="s">
        <v>312</v>
      </c>
      <c r="D83" s="23">
        <v>85</v>
      </c>
      <c r="E83" s="23">
        <v>85</v>
      </c>
      <c r="F83" s="23">
        <v>100</v>
      </c>
      <c r="G83" s="23">
        <v>24699</v>
      </c>
      <c r="H83" s="23">
        <v>0</v>
      </c>
      <c r="I83" s="23">
        <v>0</v>
      </c>
      <c r="J83" s="23">
        <v>0</v>
      </c>
      <c r="K83" s="23">
        <v>0</v>
      </c>
      <c r="L83" s="24">
        <v>24699</v>
      </c>
      <c r="M83" s="1" t="s">
        <v>23</v>
      </c>
    </row>
    <row r="84" spans="1:13" x14ac:dyDescent="0.2">
      <c r="A84" s="184"/>
      <c r="B84" s="182"/>
      <c r="C84" s="22" t="s">
        <v>313</v>
      </c>
      <c r="D84" s="23">
        <v>85</v>
      </c>
      <c r="E84" s="23">
        <v>53</v>
      </c>
      <c r="F84" s="23">
        <v>100</v>
      </c>
      <c r="G84" s="23">
        <v>15200</v>
      </c>
      <c r="H84" s="23">
        <v>0</v>
      </c>
      <c r="I84" s="23">
        <v>0</v>
      </c>
      <c r="J84" s="23">
        <v>0</v>
      </c>
      <c r="K84" s="23">
        <v>0</v>
      </c>
      <c r="L84" s="24">
        <v>15200</v>
      </c>
    </row>
    <row r="85" spans="1:13" x14ac:dyDescent="0.2">
      <c r="A85" s="184"/>
      <c r="B85" s="182"/>
      <c r="C85" s="22" t="s">
        <v>314</v>
      </c>
      <c r="D85" s="23">
        <v>85</v>
      </c>
      <c r="E85" s="23">
        <v>43</v>
      </c>
      <c r="F85" s="23">
        <v>100</v>
      </c>
      <c r="G85" s="23">
        <v>13183</v>
      </c>
      <c r="H85" s="23">
        <v>0</v>
      </c>
      <c r="I85" s="23">
        <v>0</v>
      </c>
      <c r="J85" s="23">
        <v>0</v>
      </c>
      <c r="K85" s="23">
        <v>0</v>
      </c>
      <c r="L85" s="24">
        <v>13183</v>
      </c>
    </row>
    <row r="86" spans="1:13" x14ac:dyDescent="0.2">
      <c r="A86" s="184"/>
      <c r="B86" s="182"/>
      <c r="C86" s="22" t="s">
        <v>315</v>
      </c>
      <c r="D86" s="23">
        <v>85</v>
      </c>
      <c r="E86" s="23">
        <v>55</v>
      </c>
      <c r="F86" s="23">
        <v>100</v>
      </c>
      <c r="G86" s="23">
        <v>16583</v>
      </c>
      <c r="H86" s="23">
        <v>0</v>
      </c>
      <c r="I86" s="23">
        <v>0</v>
      </c>
      <c r="J86" s="23">
        <v>0</v>
      </c>
      <c r="K86" s="23">
        <v>0</v>
      </c>
      <c r="L86" s="24">
        <v>16583</v>
      </c>
    </row>
    <row r="87" spans="1:13" x14ac:dyDescent="0.2">
      <c r="A87" s="184"/>
      <c r="B87" s="182"/>
      <c r="C87" s="22" t="s">
        <v>319</v>
      </c>
      <c r="D87" s="23">
        <v>85</v>
      </c>
      <c r="E87" s="23">
        <v>56</v>
      </c>
      <c r="F87" s="23">
        <v>100</v>
      </c>
      <c r="G87" s="23">
        <v>18234</v>
      </c>
      <c r="H87" s="23">
        <v>0</v>
      </c>
      <c r="I87" s="23">
        <v>0</v>
      </c>
      <c r="J87" s="23">
        <v>0</v>
      </c>
      <c r="K87" s="23">
        <v>0</v>
      </c>
      <c r="L87" s="24">
        <v>18234</v>
      </c>
    </row>
    <row r="88" spans="1:13" x14ac:dyDescent="0.2">
      <c r="A88" s="184"/>
      <c r="B88" s="182"/>
      <c r="C88" s="22" t="s">
        <v>316</v>
      </c>
      <c r="D88" s="23">
        <v>85</v>
      </c>
      <c r="E88" s="23">
        <v>60</v>
      </c>
      <c r="F88" s="23">
        <v>100</v>
      </c>
      <c r="G88" s="23">
        <v>17217</v>
      </c>
      <c r="H88" s="23">
        <v>0</v>
      </c>
      <c r="I88" s="23">
        <v>0</v>
      </c>
      <c r="J88" s="23">
        <v>0</v>
      </c>
      <c r="K88" s="23">
        <v>0</v>
      </c>
      <c r="L88" s="24">
        <v>17217</v>
      </c>
    </row>
    <row r="89" spans="1:13" ht="13.2" thickBot="1" x14ac:dyDescent="0.25">
      <c r="A89" s="184"/>
      <c r="B89" s="186"/>
      <c r="C89" s="22" t="s">
        <v>317</v>
      </c>
      <c r="D89" s="23">
        <v>85</v>
      </c>
      <c r="E89" s="23">
        <v>48</v>
      </c>
      <c r="F89" s="23">
        <v>100</v>
      </c>
      <c r="G89" s="23">
        <v>14572</v>
      </c>
      <c r="H89" s="23">
        <v>0</v>
      </c>
      <c r="I89" s="23">
        <v>0</v>
      </c>
      <c r="J89" s="23">
        <v>0</v>
      </c>
      <c r="K89" s="23">
        <v>0</v>
      </c>
      <c r="L89" s="24">
        <v>14572</v>
      </c>
    </row>
    <row r="90" spans="1:13" ht="12.6" customHeight="1" x14ac:dyDescent="0.2">
      <c r="A90" s="183">
        <v>8</v>
      </c>
      <c r="B90" s="181" t="s">
        <v>325</v>
      </c>
      <c r="C90" s="18" t="s">
        <v>318</v>
      </c>
      <c r="D90" s="19">
        <v>62</v>
      </c>
      <c r="E90" s="19">
        <v>41</v>
      </c>
      <c r="F90" s="19">
        <v>100</v>
      </c>
      <c r="G90" s="19">
        <v>13990</v>
      </c>
      <c r="H90" s="19">
        <v>0</v>
      </c>
      <c r="I90" s="19">
        <v>0</v>
      </c>
      <c r="J90" s="19">
        <v>0</v>
      </c>
      <c r="K90" s="19">
        <v>0</v>
      </c>
      <c r="L90" s="20">
        <v>13990</v>
      </c>
    </row>
    <row r="91" spans="1:13" x14ac:dyDescent="0.2">
      <c r="A91" s="184"/>
      <c r="B91" s="182"/>
      <c r="C91" s="22" t="s">
        <v>308</v>
      </c>
      <c r="D91" s="23">
        <v>62</v>
      </c>
      <c r="E91" s="23">
        <v>50</v>
      </c>
      <c r="F91" s="23">
        <v>100</v>
      </c>
      <c r="G91" s="23">
        <v>15626</v>
      </c>
      <c r="H91" s="23">
        <v>0</v>
      </c>
      <c r="I91" s="23">
        <v>0</v>
      </c>
      <c r="J91" s="23">
        <v>0</v>
      </c>
      <c r="K91" s="23">
        <v>0</v>
      </c>
      <c r="L91" s="24">
        <v>15626</v>
      </c>
    </row>
    <row r="92" spans="1:13" x14ac:dyDescent="0.2">
      <c r="A92" s="184"/>
      <c r="B92" s="182"/>
      <c r="C92" s="22" t="s">
        <v>309</v>
      </c>
      <c r="D92" s="23">
        <v>62</v>
      </c>
      <c r="E92" s="23">
        <v>50</v>
      </c>
      <c r="F92" s="23">
        <v>100</v>
      </c>
      <c r="G92" s="23">
        <v>15726</v>
      </c>
      <c r="H92" s="23">
        <v>0</v>
      </c>
      <c r="I92" s="23">
        <v>0</v>
      </c>
      <c r="J92" s="23">
        <v>0</v>
      </c>
      <c r="K92" s="23">
        <v>0</v>
      </c>
      <c r="L92" s="24">
        <v>15726</v>
      </c>
    </row>
    <row r="93" spans="1:13" x14ac:dyDescent="0.2">
      <c r="A93" s="184"/>
      <c r="B93" s="182"/>
      <c r="C93" s="22" t="s">
        <v>310</v>
      </c>
      <c r="D93" s="23">
        <v>62</v>
      </c>
      <c r="E93" s="23">
        <v>61</v>
      </c>
      <c r="F93" s="23">
        <v>100</v>
      </c>
      <c r="G93" s="23">
        <v>19540</v>
      </c>
      <c r="H93" s="23">
        <v>0</v>
      </c>
      <c r="I93" s="23">
        <v>0</v>
      </c>
      <c r="J93" s="23">
        <v>0</v>
      </c>
      <c r="K93" s="23">
        <v>0</v>
      </c>
      <c r="L93" s="24">
        <v>19540</v>
      </c>
      <c r="M93" s="1" t="s">
        <v>23</v>
      </c>
    </row>
    <row r="94" spans="1:13" x14ac:dyDescent="0.2">
      <c r="A94" s="184"/>
      <c r="B94" s="182"/>
      <c r="C94" s="22" t="s">
        <v>311</v>
      </c>
      <c r="D94" s="23">
        <v>62</v>
      </c>
      <c r="E94" s="23">
        <v>62</v>
      </c>
      <c r="F94" s="23">
        <v>100</v>
      </c>
      <c r="G94" s="23">
        <v>19535</v>
      </c>
      <c r="H94" s="23">
        <v>0</v>
      </c>
      <c r="I94" s="23">
        <v>0</v>
      </c>
      <c r="J94" s="23">
        <v>0</v>
      </c>
      <c r="K94" s="23">
        <v>0</v>
      </c>
      <c r="L94" s="24">
        <v>19535</v>
      </c>
      <c r="M94" s="1" t="s">
        <v>23</v>
      </c>
    </row>
    <row r="95" spans="1:13" x14ac:dyDescent="0.2">
      <c r="A95" s="184"/>
      <c r="B95" s="182"/>
      <c r="C95" s="22" t="s">
        <v>312</v>
      </c>
      <c r="D95" s="23">
        <v>62</v>
      </c>
      <c r="E95" s="23">
        <v>62</v>
      </c>
      <c r="F95" s="23">
        <v>100</v>
      </c>
      <c r="G95" s="23">
        <v>19509</v>
      </c>
      <c r="H95" s="23">
        <v>0</v>
      </c>
      <c r="I95" s="23">
        <v>0</v>
      </c>
      <c r="J95" s="23">
        <v>0</v>
      </c>
      <c r="K95" s="23">
        <v>0</v>
      </c>
      <c r="L95" s="24">
        <v>19509</v>
      </c>
      <c r="M95" s="1" t="s">
        <v>23</v>
      </c>
    </row>
    <row r="96" spans="1:13" x14ac:dyDescent="0.2">
      <c r="A96" s="184"/>
      <c r="B96" s="182"/>
      <c r="C96" s="22" t="s">
        <v>313</v>
      </c>
      <c r="D96" s="23">
        <v>62</v>
      </c>
      <c r="E96" s="23">
        <v>56</v>
      </c>
      <c r="F96" s="23">
        <v>100</v>
      </c>
      <c r="G96" s="23">
        <v>16096</v>
      </c>
      <c r="H96" s="23">
        <v>0</v>
      </c>
      <c r="I96" s="23">
        <v>0</v>
      </c>
      <c r="J96" s="23">
        <v>0</v>
      </c>
      <c r="K96" s="23">
        <v>0</v>
      </c>
      <c r="L96" s="24">
        <v>16096</v>
      </c>
    </row>
    <row r="97" spans="1:13" x14ac:dyDescent="0.2">
      <c r="A97" s="184"/>
      <c r="B97" s="182"/>
      <c r="C97" s="22" t="s">
        <v>314</v>
      </c>
      <c r="D97" s="23">
        <v>62</v>
      </c>
      <c r="E97" s="23">
        <v>49</v>
      </c>
      <c r="F97" s="23">
        <v>100</v>
      </c>
      <c r="G97" s="23">
        <v>13682</v>
      </c>
      <c r="H97" s="23">
        <v>0</v>
      </c>
      <c r="I97" s="23">
        <v>0</v>
      </c>
      <c r="J97" s="23">
        <v>0</v>
      </c>
      <c r="K97" s="23">
        <v>0</v>
      </c>
      <c r="L97" s="24">
        <v>13682</v>
      </c>
    </row>
    <row r="98" spans="1:13" x14ac:dyDescent="0.2">
      <c r="A98" s="184"/>
      <c r="B98" s="182"/>
      <c r="C98" s="22" t="s">
        <v>315</v>
      </c>
      <c r="D98" s="23">
        <v>62</v>
      </c>
      <c r="E98" s="23">
        <v>52</v>
      </c>
      <c r="F98" s="23">
        <v>100</v>
      </c>
      <c r="G98" s="23">
        <v>15808</v>
      </c>
      <c r="H98" s="23">
        <v>0</v>
      </c>
      <c r="I98" s="23">
        <v>0</v>
      </c>
      <c r="J98" s="23">
        <v>0</v>
      </c>
      <c r="K98" s="23">
        <v>0</v>
      </c>
      <c r="L98" s="24">
        <v>15808</v>
      </c>
    </row>
    <row r="99" spans="1:13" x14ac:dyDescent="0.2">
      <c r="A99" s="184"/>
      <c r="B99" s="182"/>
      <c r="C99" s="22" t="s">
        <v>319</v>
      </c>
      <c r="D99" s="23">
        <v>62</v>
      </c>
      <c r="E99" s="23">
        <v>56</v>
      </c>
      <c r="F99" s="23">
        <v>100</v>
      </c>
      <c r="G99" s="23">
        <v>16910</v>
      </c>
      <c r="H99" s="23">
        <v>0</v>
      </c>
      <c r="I99" s="23">
        <v>0</v>
      </c>
      <c r="J99" s="23">
        <v>0</v>
      </c>
      <c r="K99" s="23">
        <v>0</v>
      </c>
      <c r="L99" s="24">
        <v>16910</v>
      </c>
    </row>
    <row r="100" spans="1:13" x14ac:dyDescent="0.2">
      <c r="A100" s="184"/>
      <c r="B100" s="182"/>
      <c r="C100" s="22" t="s">
        <v>316</v>
      </c>
      <c r="D100" s="23">
        <v>62</v>
      </c>
      <c r="E100" s="23">
        <v>61</v>
      </c>
      <c r="F100" s="23">
        <v>100</v>
      </c>
      <c r="G100" s="23">
        <v>15691</v>
      </c>
      <c r="H100" s="23">
        <v>0</v>
      </c>
      <c r="I100" s="23">
        <v>0</v>
      </c>
      <c r="J100" s="23">
        <v>0</v>
      </c>
      <c r="K100" s="23">
        <v>0</v>
      </c>
      <c r="L100" s="24">
        <v>15691</v>
      </c>
    </row>
    <row r="101" spans="1:13" ht="13.2" thickBot="1" x14ac:dyDescent="0.25">
      <c r="A101" s="184"/>
      <c r="B101" s="186"/>
      <c r="C101" s="22" t="s">
        <v>317</v>
      </c>
      <c r="D101" s="23">
        <v>62</v>
      </c>
      <c r="E101" s="23">
        <v>52</v>
      </c>
      <c r="F101" s="23">
        <v>100</v>
      </c>
      <c r="G101" s="23">
        <v>16946</v>
      </c>
      <c r="H101" s="23">
        <v>0</v>
      </c>
      <c r="I101" s="23">
        <v>0</v>
      </c>
      <c r="J101" s="23">
        <v>0</v>
      </c>
      <c r="K101" s="23">
        <v>0</v>
      </c>
      <c r="L101" s="24">
        <v>16946</v>
      </c>
    </row>
    <row r="102" spans="1:13" ht="12.6" customHeight="1" x14ac:dyDescent="0.2">
      <c r="A102" s="183">
        <v>9</v>
      </c>
      <c r="B102" s="181" t="s">
        <v>326</v>
      </c>
      <c r="C102" s="18" t="s">
        <v>318</v>
      </c>
      <c r="D102" s="19">
        <v>73</v>
      </c>
      <c r="E102" s="19">
        <v>45</v>
      </c>
      <c r="F102" s="19">
        <v>100</v>
      </c>
      <c r="G102" s="19">
        <v>17614</v>
      </c>
      <c r="H102" s="19">
        <v>0</v>
      </c>
      <c r="I102" s="19">
        <v>0</v>
      </c>
      <c r="J102" s="19">
        <v>0</v>
      </c>
      <c r="K102" s="19">
        <v>0</v>
      </c>
      <c r="L102" s="20">
        <v>17614</v>
      </c>
    </row>
    <row r="103" spans="1:13" x14ac:dyDescent="0.2">
      <c r="A103" s="184"/>
      <c r="B103" s="182"/>
      <c r="C103" s="22" t="s">
        <v>308</v>
      </c>
      <c r="D103" s="23">
        <v>73</v>
      </c>
      <c r="E103" s="23">
        <v>46</v>
      </c>
      <c r="F103" s="23">
        <v>100</v>
      </c>
      <c r="G103" s="23">
        <v>14775</v>
      </c>
      <c r="H103" s="23">
        <v>0</v>
      </c>
      <c r="I103" s="23">
        <v>0</v>
      </c>
      <c r="J103" s="23">
        <v>0</v>
      </c>
      <c r="K103" s="23">
        <v>0</v>
      </c>
      <c r="L103" s="24">
        <v>14775</v>
      </c>
    </row>
    <row r="104" spans="1:13" x14ac:dyDescent="0.2">
      <c r="A104" s="184"/>
      <c r="B104" s="182"/>
      <c r="C104" s="22" t="s">
        <v>309</v>
      </c>
      <c r="D104" s="23">
        <v>73</v>
      </c>
      <c r="E104" s="23">
        <v>49</v>
      </c>
      <c r="F104" s="23">
        <v>100</v>
      </c>
      <c r="G104" s="23">
        <v>15110</v>
      </c>
      <c r="H104" s="23">
        <v>0</v>
      </c>
      <c r="I104" s="23">
        <v>0</v>
      </c>
      <c r="J104" s="23">
        <v>0</v>
      </c>
      <c r="K104" s="23">
        <v>0</v>
      </c>
      <c r="L104" s="24">
        <v>15110</v>
      </c>
    </row>
    <row r="105" spans="1:13" x14ac:dyDescent="0.2">
      <c r="A105" s="184"/>
      <c r="B105" s="182"/>
      <c r="C105" s="22" t="s">
        <v>310</v>
      </c>
      <c r="D105" s="23">
        <v>73</v>
      </c>
      <c r="E105" s="23">
        <v>58</v>
      </c>
      <c r="F105" s="23">
        <v>100</v>
      </c>
      <c r="G105" s="23">
        <v>19651</v>
      </c>
      <c r="H105" s="23">
        <v>0</v>
      </c>
      <c r="I105" s="23">
        <v>0</v>
      </c>
      <c r="J105" s="23">
        <v>0</v>
      </c>
      <c r="K105" s="23">
        <v>0</v>
      </c>
      <c r="L105" s="24">
        <v>19651</v>
      </c>
      <c r="M105" s="1" t="s">
        <v>23</v>
      </c>
    </row>
    <row r="106" spans="1:13" x14ac:dyDescent="0.2">
      <c r="A106" s="184"/>
      <c r="B106" s="182"/>
      <c r="C106" s="22" t="s">
        <v>311</v>
      </c>
      <c r="D106" s="23">
        <v>68</v>
      </c>
      <c r="E106" s="23">
        <v>58</v>
      </c>
      <c r="F106" s="23">
        <v>100</v>
      </c>
      <c r="G106" s="23">
        <v>20410</v>
      </c>
      <c r="H106" s="23">
        <v>0</v>
      </c>
      <c r="I106" s="23">
        <v>0</v>
      </c>
      <c r="J106" s="23">
        <v>0</v>
      </c>
      <c r="K106" s="23">
        <v>0</v>
      </c>
      <c r="L106" s="24">
        <v>20410</v>
      </c>
      <c r="M106" s="1" t="s">
        <v>23</v>
      </c>
    </row>
    <row r="107" spans="1:13" x14ac:dyDescent="0.2">
      <c r="A107" s="184"/>
      <c r="B107" s="182"/>
      <c r="C107" s="22" t="s">
        <v>312</v>
      </c>
      <c r="D107" s="23">
        <v>68</v>
      </c>
      <c r="E107" s="23">
        <v>56</v>
      </c>
      <c r="F107" s="23">
        <v>100</v>
      </c>
      <c r="G107" s="23">
        <v>18758</v>
      </c>
      <c r="H107" s="23">
        <v>0</v>
      </c>
      <c r="I107" s="23">
        <v>0</v>
      </c>
      <c r="J107" s="23">
        <v>0</v>
      </c>
      <c r="K107" s="23">
        <v>0</v>
      </c>
      <c r="L107" s="24">
        <v>18758</v>
      </c>
      <c r="M107" s="1" t="s">
        <v>23</v>
      </c>
    </row>
    <row r="108" spans="1:13" x14ac:dyDescent="0.2">
      <c r="A108" s="184"/>
      <c r="B108" s="182"/>
      <c r="C108" s="22" t="s">
        <v>313</v>
      </c>
      <c r="D108" s="23">
        <v>68</v>
      </c>
      <c r="E108" s="23">
        <v>51</v>
      </c>
      <c r="F108" s="23">
        <v>100</v>
      </c>
      <c r="G108" s="23">
        <v>17188</v>
      </c>
      <c r="H108" s="23">
        <v>0</v>
      </c>
      <c r="I108" s="23">
        <v>0</v>
      </c>
      <c r="J108" s="23">
        <v>0</v>
      </c>
      <c r="K108" s="23">
        <v>0</v>
      </c>
      <c r="L108" s="24">
        <v>17188</v>
      </c>
    </row>
    <row r="109" spans="1:13" x14ac:dyDescent="0.2">
      <c r="A109" s="184"/>
      <c r="B109" s="182"/>
      <c r="C109" s="22" t="s">
        <v>314</v>
      </c>
      <c r="D109" s="23">
        <v>68</v>
      </c>
      <c r="E109" s="23">
        <v>50</v>
      </c>
      <c r="F109" s="23">
        <v>100</v>
      </c>
      <c r="G109" s="23">
        <v>15559</v>
      </c>
      <c r="H109" s="23">
        <v>0</v>
      </c>
      <c r="I109" s="23">
        <v>0</v>
      </c>
      <c r="J109" s="23">
        <v>0</v>
      </c>
      <c r="K109" s="23">
        <v>0</v>
      </c>
      <c r="L109" s="24">
        <v>15559</v>
      </c>
    </row>
    <row r="110" spans="1:13" x14ac:dyDescent="0.2">
      <c r="A110" s="184"/>
      <c r="B110" s="182"/>
      <c r="C110" s="22" t="s">
        <v>315</v>
      </c>
      <c r="D110" s="23">
        <v>63</v>
      </c>
      <c r="E110" s="23">
        <v>53</v>
      </c>
      <c r="F110" s="23">
        <v>100</v>
      </c>
      <c r="G110" s="23">
        <v>18613</v>
      </c>
      <c r="H110" s="23">
        <v>0</v>
      </c>
      <c r="I110" s="23">
        <v>0</v>
      </c>
      <c r="J110" s="23">
        <v>0</v>
      </c>
      <c r="K110" s="23">
        <v>0</v>
      </c>
      <c r="L110" s="24">
        <v>18613</v>
      </c>
    </row>
    <row r="111" spans="1:13" x14ac:dyDescent="0.2">
      <c r="A111" s="184"/>
      <c r="B111" s="182"/>
      <c r="C111" s="22" t="s">
        <v>319</v>
      </c>
      <c r="D111" s="23">
        <v>58</v>
      </c>
      <c r="E111" s="23">
        <v>55</v>
      </c>
      <c r="F111" s="23">
        <v>100</v>
      </c>
      <c r="G111" s="23">
        <v>19484</v>
      </c>
      <c r="H111" s="23">
        <v>0</v>
      </c>
      <c r="I111" s="23">
        <v>0</v>
      </c>
      <c r="J111" s="23">
        <v>0</v>
      </c>
      <c r="K111" s="23">
        <v>0</v>
      </c>
      <c r="L111" s="24">
        <v>19484</v>
      </c>
    </row>
    <row r="112" spans="1:13" x14ac:dyDescent="0.2">
      <c r="A112" s="184"/>
      <c r="B112" s="182"/>
      <c r="C112" s="22" t="s">
        <v>316</v>
      </c>
      <c r="D112" s="23">
        <v>64</v>
      </c>
      <c r="E112" s="23">
        <v>64</v>
      </c>
      <c r="F112" s="23">
        <v>100</v>
      </c>
      <c r="G112" s="23">
        <v>19114</v>
      </c>
      <c r="H112" s="23">
        <v>0</v>
      </c>
      <c r="I112" s="23">
        <v>0</v>
      </c>
      <c r="J112" s="23">
        <v>0</v>
      </c>
      <c r="K112" s="23">
        <v>0</v>
      </c>
      <c r="L112" s="24">
        <v>19114</v>
      </c>
    </row>
    <row r="113" spans="1:12" ht="13.2" thickBot="1" x14ac:dyDescent="0.25">
      <c r="A113" s="185"/>
      <c r="B113" s="186"/>
      <c r="C113" s="25" t="s">
        <v>317</v>
      </c>
      <c r="D113" s="26">
        <v>64</v>
      </c>
      <c r="E113" s="26">
        <v>51</v>
      </c>
      <c r="F113" s="26">
        <v>100</v>
      </c>
      <c r="G113" s="26">
        <v>17021</v>
      </c>
      <c r="H113" s="26">
        <v>0</v>
      </c>
      <c r="I113" s="26">
        <v>0</v>
      </c>
      <c r="J113" s="26">
        <v>0</v>
      </c>
      <c r="K113" s="26">
        <v>0</v>
      </c>
      <c r="L113" s="27">
        <v>17021</v>
      </c>
    </row>
  </sheetData>
  <mergeCells count="24">
    <mergeCell ref="G4:L4"/>
    <mergeCell ref="A4:B5"/>
    <mergeCell ref="C4:C5"/>
    <mergeCell ref="D4:D5"/>
    <mergeCell ref="E4:E5"/>
    <mergeCell ref="F4:F5"/>
    <mergeCell ref="A6:A17"/>
    <mergeCell ref="B6:B17"/>
    <mergeCell ref="A18:A29"/>
    <mergeCell ref="B18:B29"/>
    <mergeCell ref="A30:A41"/>
    <mergeCell ref="B30:B41"/>
    <mergeCell ref="A42:A53"/>
    <mergeCell ref="B42:B53"/>
    <mergeCell ref="A54:A65"/>
    <mergeCell ref="B54:B65"/>
    <mergeCell ref="A66:A77"/>
    <mergeCell ref="B66:B77"/>
    <mergeCell ref="A78:A89"/>
    <mergeCell ref="B78:B89"/>
    <mergeCell ref="A90:A101"/>
    <mergeCell ref="B90:B101"/>
    <mergeCell ref="A102:A113"/>
    <mergeCell ref="B102:B113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  <rowBreaks count="1" manualBreakCount="1">
    <brk id="65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12"/>
  <sheetViews>
    <sheetView view="pageBreakPreview" zoomScale="85" zoomScaleNormal="100" zoomScaleSheetLayoutView="85" workbookViewId="0">
      <selection activeCell="C10" sqref="C10"/>
    </sheetView>
  </sheetViews>
  <sheetFormatPr defaultColWidth="9" defaultRowHeight="12.6" x14ac:dyDescent="0.2"/>
  <cols>
    <col min="1" max="1" width="3.77734375" style="1" customWidth="1"/>
    <col min="2" max="2" width="32" style="1" customWidth="1"/>
    <col min="3" max="3" width="25.44140625" style="1" bestFit="1" customWidth="1"/>
    <col min="4" max="4" width="15" style="1" bestFit="1" customWidth="1"/>
    <col min="5" max="5" width="29.77734375" style="1" customWidth="1"/>
    <col min="6" max="16384" width="9" style="1"/>
  </cols>
  <sheetData>
    <row r="1" spans="1:7" x14ac:dyDescent="0.2">
      <c r="A1" s="1" t="s">
        <v>0</v>
      </c>
    </row>
    <row r="2" spans="1:7" x14ac:dyDescent="0.2">
      <c r="B2" s="1" t="s">
        <v>286</v>
      </c>
    </row>
    <row r="4" spans="1:7" ht="33.75" customHeight="1" x14ac:dyDescent="0.2">
      <c r="A4" s="2"/>
      <c r="B4" s="2" t="s">
        <v>1</v>
      </c>
      <c r="C4" s="2" t="s">
        <v>93</v>
      </c>
      <c r="D4" s="2" t="s">
        <v>2</v>
      </c>
      <c r="E4" s="2" t="s">
        <v>3</v>
      </c>
    </row>
    <row r="5" spans="1:7" s="12" customFormat="1" ht="33.75" customHeight="1" x14ac:dyDescent="0.2">
      <c r="A5" s="3">
        <v>1</v>
      </c>
      <c r="B5" s="8" t="s">
        <v>105</v>
      </c>
      <c r="C5" s="8" t="s">
        <v>240</v>
      </c>
      <c r="D5" s="8" t="s">
        <v>4</v>
      </c>
      <c r="E5" s="3" t="s">
        <v>299</v>
      </c>
    </row>
    <row r="6" spans="1:7" s="12" customFormat="1" ht="33.75" customHeight="1" x14ac:dyDescent="0.2">
      <c r="A6" s="3">
        <v>2</v>
      </c>
      <c r="B6" s="8" t="s">
        <v>106</v>
      </c>
      <c r="C6" s="8" t="s">
        <v>241</v>
      </c>
      <c r="D6" s="8" t="s">
        <v>4</v>
      </c>
      <c r="E6" s="3" t="s">
        <v>299</v>
      </c>
    </row>
    <row r="7" spans="1:7" s="12" customFormat="1" ht="33.75" customHeight="1" x14ac:dyDescent="0.2">
      <c r="A7" s="3">
        <v>3</v>
      </c>
      <c r="B7" s="8" t="s">
        <v>107</v>
      </c>
      <c r="C7" s="8" t="s">
        <v>242</v>
      </c>
      <c r="D7" s="8" t="s">
        <v>4</v>
      </c>
      <c r="E7" s="3" t="s">
        <v>299</v>
      </c>
    </row>
    <row r="8" spans="1:7" s="35" customFormat="1" ht="33.75" customHeight="1" x14ac:dyDescent="0.2">
      <c r="A8" s="3">
        <v>4</v>
      </c>
      <c r="B8" s="8" t="s">
        <v>203</v>
      </c>
      <c r="C8" s="8" t="s">
        <v>43</v>
      </c>
      <c r="D8" s="8" t="s">
        <v>4</v>
      </c>
      <c r="E8" s="3" t="s">
        <v>299</v>
      </c>
    </row>
    <row r="9" spans="1:7" s="35" customFormat="1" ht="33.75" customHeight="1" x14ac:dyDescent="0.2">
      <c r="A9" s="3">
        <v>5</v>
      </c>
      <c r="B9" s="8" t="s">
        <v>204</v>
      </c>
      <c r="C9" s="8" t="s">
        <v>44</v>
      </c>
      <c r="D9" s="8" t="s">
        <v>4</v>
      </c>
      <c r="E9" s="3" t="s">
        <v>299</v>
      </c>
    </row>
    <row r="10" spans="1:7" ht="33.75" customHeight="1" x14ac:dyDescent="0.2">
      <c r="A10" s="3">
        <v>6</v>
      </c>
      <c r="B10" s="8" t="s">
        <v>180</v>
      </c>
      <c r="C10" s="8" t="s">
        <v>386</v>
      </c>
      <c r="D10" s="8" t="s">
        <v>125</v>
      </c>
      <c r="E10" s="3" t="s">
        <v>299</v>
      </c>
    </row>
    <row r="11" spans="1:7" ht="33.75" customHeight="1" x14ac:dyDescent="0.2">
      <c r="A11" s="3">
        <v>7</v>
      </c>
      <c r="B11" s="8" t="s">
        <v>32</v>
      </c>
      <c r="C11" s="8" t="s">
        <v>243</v>
      </c>
      <c r="D11" s="8" t="s">
        <v>4</v>
      </c>
      <c r="E11" s="3" t="s">
        <v>299</v>
      </c>
    </row>
    <row r="12" spans="1:7" ht="33.75" customHeight="1" x14ac:dyDescent="0.2">
      <c r="A12" s="3">
        <v>8</v>
      </c>
      <c r="B12" s="8" t="s">
        <v>114</v>
      </c>
      <c r="C12" s="8" t="s">
        <v>115</v>
      </c>
      <c r="D12" s="8" t="s">
        <v>4</v>
      </c>
      <c r="E12" s="3" t="s">
        <v>299</v>
      </c>
      <c r="F12" s="36"/>
      <c r="G12" s="37"/>
    </row>
  </sheetData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scale="82" orientation="portrait" r:id="rId1"/>
  <headerFooter scaleWithDoc="0">
    <oddFooter>&amp;R&amp;A_&amp;P／&amp;N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32</vt:i4>
      </vt:variant>
      <vt:variant>
        <vt:lpstr>名前付き一覧</vt:lpstr>
      </vt:variant>
      <vt:variant>
        <vt:i4>43</vt:i4>
      </vt:variant>
    </vt:vector>
  </HeadingPairs>
  <TitlesOfParts>
    <vt:vector size="75" baseType="lpstr">
      <vt:lpstr>別表1【長崎地区1】</vt:lpstr>
      <vt:lpstr>別表2【長崎地区1】</vt:lpstr>
      <vt:lpstr>別表3【長崎地区1】</vt:lpstr>
      <vt:lpstr>別表4【長崎地区1】</vt:lpstr>
      <vt:lpstr>別表1【長崎地区2】 </vt:lpstr>
      <vt:lpstr>別表2【長崎地区2】 </vt:lpstr>
      <vt:lpstr>別表3【長崎地区2】 </vt:lpstr>
      <vt:lpstr>別表4【長崎地区2】 </vt:lpstr>
      <vt:lpstr>別表1【県北地区】</vt:lpstr>
      <vt:lpstr>別表2【県北地区】</vt:lpstr>
      <vt:lpstr>別表3【県北地区】</vt:lpstr>
      <vt:lpstr>別表4【県北地区】</vt:lpstr>
      <vt:lpstr>別表1【県央・島原地区1】</vt:lpstr>
      <vt:lpstr>別表2【県央・島原地区1】</vt:lpstr>
      <vt:lpstr>別表3【県央・島原地区１】</vt:lpstr>
      <vt:lpstr>別表4【県央・島原地区1】 </vt:lpstr>
      <vt:lpstr>別表1【県央・島原地区2】</vt:lpstr>
      <vt:lpstr>別表2【県央・島原地区2】</vt:lpstr>
      <vt:lpstr>別表3【県央・島原地区2】</vt:lpstr>
      <vt:lpstr>別表4【県央・島原地区2】 </vt:lpstr>
      <vt:lpstr>別表1【長崎県庁舎】</vt:lpstr>
      <vt:lpstr>別表2【長崎県庁舎】</vt:lpstr>
      <vt:lpstr>別表3【長崎県庁舎】</vt:lpstr>
      <vt:lpstr>別表4【長崎県庁舎】</vt:lpstr>
      <vt:lpstr>別表1【五島地区】</vt:lpstr>
      <vt:lpstr>別表2【五島地区】</vt:lpstr>
      <vt:lpstr>別表3【五島地区】</vt:lpstr>
      <vt:lpstr>別表4【五島地区】</vt:lpstr>
      <vt:lpstr>別表1【県央振興局総合庁舎他１施設】</vt:lpstr>
      <vt:lpstr>別表2【県央振興局総合庁舎他１施設】</vt:lpstr>
      <vt:lpstr>別表3【県央振興局総合庁舎他１施設】 </vt:lpstr>
      <vt:lpstr>別表4【県央振興局総合庁舎他１施設】</vt:lpstr>
      <vt:lpstr>別表1【県央振興局総合庁舎他１施設】!Print_Area</vt:lpstr>
      <vt:lpstr>別表1【県北地区】!Print_Area</vt:lpstr>
      <vt:lpstr>別表1【五島地区】!Print_Area</vt:lpstr>
      <vt:lpstr>別表1【長崎地区1】!Print_Area</vt:lpstr>
      <vt:lpstr>'別表1【長崎地区2】 '!Print_Area</vt:lpstr>
      <vt:lpstr>別表3【県央・島原地区１】!Print_Area</vt:lpstr>
      <vt:lpstr>別表3【県央・島原地区2】!Print_Area</vt:lpstr>
      <vt:lpstr>'別表3【県央振興局総合庁舎他１施設】 '!Print_Area</vt:lpstr>
      <vt:lpstr>別表3【県北地区】!Print_Area</vt:lpstr>
      <vt:lpstr>別表3【五島地区】!Print_Area</vt:lpstr>
      <vt:lpstr>別表3【長崎県庁舎】!Print_Area</vt:lpstr>
      <vt:lpstr>別表3【長崎地区1】!Print_Area</vt:lpstr>
      <vt:lpstr>'別表3【長崎地区2】 '!Print_Area</vt:lpstr>
      <vt:lpstr>'別表4【県央・島原地区1】 '!Print_Area</vt:lpstr>
      <vt:lpstr>'別表4【県央・島原地区2】 '!Print_Area</vt:lpstr>
      <vt:lpstr>別表4【県央振興局総合庁舎他１施設】!Print_Area</vt:lpstr>
      <vt:lpstr>別表4【県北地区】!Print_Area</vt:lpstr>
      <vt:lpstr>別表4【五島地区】!Print_Area</vt:lpstr>
      <vt:lpstr>別表4【長崎県庁舎】!Print_Area</vt:lpstr>
      <vt:lpstr>別表4【長崎地区1】!Print_Area</vt:lpstr>
      <vt:lpstr>'別表4【長崎地区2】 '!Print_Area</vt:lpstr>
      <vt:lpstr>別表2【県央・島原地区1】!Print_Titles</vt:lpstr>
      <vt:lpstr>別表2【県央・島原地区2】!Print_Titles</vt:lpstr>
      <vt:lpstr>別表2【県央振興局総合庁舎他１施設】!Print_Titles</vt:lpstr>
      <vt:lpstr>別表2【県北地区】!Print_Titles</vt:lpstr>
      <vt:lpstr>別表2【五島地区】!Print_Titles</vt:lpstr>
      <vt:lpstr>別表2【長崎地区1】!Print_Titles</vt:lpstr>
      <vt:lpstr>'別表2【長崎地区2】 '!Print_Titles</vt:lpstr>
      <vt:lpstr>別表3【県央・島原地区１】!Print_Titles</vt:lpstr>
      <vt:lpstr>別表3【県央・島原地区2】!Print_Titles</vt:lpstr>
      <vt:lpstr>'別表3【県央振興局総合庁舎他１施設】 '!Print_Titles</vt:lpstr>
      <vt:lpstr>別表3【県北地区】!Print_Titles</vt:lpstr>
      <vt:lpstr>別表3【五島地区】!Print_Titles</vt:lpstr>
      <vt:lpstr>別表3【長崎地区1】!Print_Titles</vt:lpstr>
      <vt:lpstr>'別表3【長崎地区2】 '!Print_Titles</vt:lpstr>
      <vt:lpstr>'別表4【県央・島原地区1】 '!Print_Titles</vt:lpstr>
      <vt:lpstr>'別表4【県央・島原地区2】 '!Print_Titles</vt:lpstr>
      <vt:lpstr>別表4【県央振興局総合庁舎他１施設】!Print_Titles</vt:lpstr>
      <vt:lpstr>別表4【県北地区】!Print_Titles</vt:lpstr>
      <vt:lpstr>別表4【五島地区】!Print_Titles</vt:lpstr>
      <vt:lpstr>別表4【長崎県庁舎】!Print_Titles</vt:lpstr>
      <vt:lpstr>別表4【長崎地区1】!Print_Titles</vt:lpstr>
      <vt:lpstr>'別表4【長崎地区2】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磯野 光章</dc:creator>
  <cp:lastModifiedBy>坂田 尚慶</cp:lastModifiedBy>
  <cp:lastPrinted>2025-11-26T05:58:50Z</cp:lastPrinted>
  <dcterms:created xsi:type="dcterms:W3CDTF">2018-10-29T07:47:14Z</dcterms:created>
  <dcterms:modified xsi:type="dcterms:W3CDTF">2025-12-02T07:05:07Z</dcterms:modified>
</cp:coreProperties>
</file>