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72" windowWidth="14940" windowHeight="78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71027"/>
</workbook>
</file>

<file path=xl/calcChain.xml><?xml version="1.0" encoding="utf-8"?>
<calcChain xmlns="http://schemas.openxmlformats.org/spreadsheetml/2006/main">
  <c r="AA34" i="9" l="1"/>
  <c r="AA33" i="9"/>
  <c r="AA32" i="9"/>
  <c r="AA31" i="9"/>
  <c r="AA30" i="9"/>
  <c r="AA29" i="9"/>
  <c r="AA28" i="9"/>
  <c r="DG43" i="7"/>
  <c r="CQ43" i="7"/>
  <c r="CO43" i="7"/>
  <c r="BY43" i="7"/>
  <c r="BW43" i="7"/>
  <c r="BE43" i="7"/>
  <c r="AM43" i="7"/>
  <c r="U43" i="7"/>
  <c r="E43" i="7"/>
  <c r="C43" i="7" s="1"/>
  <c r="DG42" i="7"/>
  <c r="CQ42" i="7"/>
  <c r="CO42" i="7"/>
  <c r="BY42" i="7"/>
  <c r="BW42" i="7"/>
  <c r="BE42" i="7"/>
  <c r="AM42" i="7"/>
  <c r="U42" i="7"/>
  <c r="E42" i="7"/>
  <c r="C42" i="7"/>
  <c r="DG41" i="7"/>
  <c r="CQ41" i="7"/>
  <c r="CO41" i="7"/>
  <c r="BY41" i="7"/>
  <c r="BE41" i="7"/>
  <c r="AM41" i="7"/>
  <c r="U41" i="7"/>
  <c r="E41" i="7"/>
  <c r="C41" i="7" s="1"/>
  <c r="DG40" i="7"/>
  <c r="CQ40" i="7"/>
  <c r="CO40" i="7"/>
  <c r="BY40" i="7"/>
  <c r="BE40" i="7"/>
  <c r="AM40" i="7"/>
  <c r="U40" i="7"/>
  <c r="E40" i="7"/>
  <c r="C40" i="7"/>
  <c r="DG39" i="7"/>
  <c r="CQ39" i="7"/>
  <c r="CO39" i="7"/>
  <c r="BY39" i="7"/>
  <c r="BE39" i="7"/>
  <c r="AM39" i="7"/>
  <c r="U39" i="7"/>
  <c r="E39" i="7"/>
  <c r="C39" i="7" s="1"/>
  <c r="DG38" i="7"/>
  <c r="CQ38" i="7"/>
  <c r="CO38" i="7"/>
  <c r="BY38" i="7"/>
  <c r="BE38" i="7"/>
  <c r="AM38" i="7"/>
  <c r="U38" i="7"/>
  <c r="E38" i="7"/>
  <c r="C38" i="7"/>
  <c r="DG37" i="7"/>
  <c r="CQ37" i="7"/>
  <c r="CO37" i="7"/>
  <c r="BY37" i="7"/>
  <c r="BE37" i="7"/>
  <c r="AM37" i="7"/>
  <c r="W37" i="7"/>
  <c r="E37" i="7"/>
  <c r="C37" i="7"/>
  <c r="DG36" i="7"/>
  <c r="CQ36" i="7"/>
  <c r="CO36" i="7" s="1"/>
  <c r="BY36" i="7"/>
  <c r="BE36" i="7"/>
  <c r="AM36" i="7"/>
  <c r="W36" i="7"/>
  <c r="E36" i="7"/>
  <c r="C36" i="7" s="1"/>
  <c r="DG35" i="7"/>
  <c r="CQ35" i="7"/>
  <c r="BY35" i="7"/>
  <c r="BE35" i="7"/>
  <c r="AO35" i="7"/>
  <c r="W35" i="7"/>
  <c r="E35" i="7"/>
  <c r="C35" i="7" s="1"/>
  <c r="DG34" i="7"/>
  <c r="CQ34" i="7"/>
  <c r="BY34" i="7"/>
  <c r="BG34" i="7"/>
  <c r="AO34" i="7"/>
  <c r="W34" i="7"/>
  <c r="E34" i="7"/>
  <c r="C34" i="7"/>
  <c r="U34" i="7" l="1"/>
  <c r="U35" i="7" s="1"/>
  <c r="U36" i="7" s="1"/>
  <c r="U37" i="7" s="1"/>
  <c r="AM34" i="7" l="1"/>
  <c r="AM35" i="7" s="1"/>
  <c r="BE34" i="7" l="1"/>
  <c r="BW34" i="7" l="1"/>
  <c r="BW35" i="7" s="1"/>
  <c r="BW36" i="7" s="1"/>
  <c r="BW37" i="7" s="1"/>
  <c r="BW38" i="7" s="1"/>
  <c r="BW39" i="7" s="1"/>
  <c r="BW40" i="7" s="1"/>
  <c r="BW41" i="7" s="1"/>
  <c r="CO34" i="7" l="1"/>
  <c r="CO35" i="7" s="1"/>
</calcChain>
</file>

<file path=xl/sharedStrings.xml><?xml version="1.0" encoding="utf-8"?>
<sst xmlns="http://schemas.openxmlformats.org/spreadsheetml/2006/main" count="966" uniqueCount="540">
  <si>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</si>
  <si>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</si>
  <si>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</si>
  <si>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</si>
  <si>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</si>
  <si>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</si>
  <si>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</si>
  <si>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</si>
  <si>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</si>
  <si>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</si>
  <si>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</si>
  <si>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</si>
  <si>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</si>
  <si>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有形固定資産減価償却率</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</si>
  <si>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</si>
  <si>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</si>
  <si>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</si>
  <si>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本町は、区画整理事業を継続的に実施していることに加え、公共施設施設等の老朽化に伴う大規模な改修も予定されていることから、地方債の残高及びこれに伴う元利償還額についても一定水準の範囲で推移していくことが予想される。将来負担比率が上昇傾向である主な要因としては、平成23年度から2ヶ年で行った小学校の建替事業や、街路事業及び区画整理事業といった大型の建設事業に伴い、地方債残高が増加していることが挙げられる。また、平成26年度においては、ごみ処理施設建設に伴う環境施設組合への負担額が増加したことにより将来負担比率が上昇する一方、小学校建替の元金償還が始まったことから実質公債費比率の減少が抑制される結果となっている。今後も中長期的な観点で比率を注視しながら事業の適正化を図り、財政の健全化に努める。</t>
    <rPh sb="1" eb="3">
      <t>ホンチョウ</t>
    </rPh>
    <rPh sb="5" eb="7">
      <t>クカク</t>
    </rPh>
    <rPh sb="7" eb="9">
      <t>セイリ</t>
    </rPh>
    <rPh sb="9" eb="11">
      <t>ジギョウ</t>
    </rPh>
    <rPh sb="12" eb="15">
      <t>ケイゾクテキ</t>
    </rPh>
    <rPh sb="16" eb="18">
      <t>ジッシ</t>
    </rPh>
    <rPh sb="25" eb="26">
      <t>クワ</t>
    </rPh>
    <rPh sb="28" eb="30">
      <t>コウキョウ</t>
    </rPh>
    <rPh sb="30" eb="32">
      <t>シセツ</t>
    </rPh>
    <rPh sb="32" eb="34">
      <t>シセツ</t>
    </rPh>
    <rPh sb="34" eb="35">
      <t>トウ</t>
    </rPh>
    <rPh sb="36" eb="39">
      <t>ロウキュウカ</t>
    </rPh>
    <rPh sb="40" eb="41">
      <t>トモナ</t>
    </rPh>
    <rPh sb="42" eb="45">
      <t>ダイキボ</t>
    </rPh>
    <rPh sb="46" eb="48">
      <t>カイシュウ</t>
    </rPh>
    <rPh sb="49" eb="51">
      <t>ヨテイ</t>
    </rPh>
    <rPh sb="61" eb="64">
      <t>チホウサイ</t>
    </rPh>
    <rPh sb="65" eb="67">
      <t>ザンダカ</t>
    </rPh>
    <rPh sb="67" eb="68">
      <t>オヨ</t>
    </rPh>
    <rPh sb="72" eb="73">
      <t>トモナ</t>
    </rPh>
    <rPh sb="74" eb="76">
      <t>ガンリ</t>
    </rPh>
    <rPh sb="76" eb="78">
      <t>ショウカン</t>
    </rPh>
    <rPh sb="78" eb="79">
      <t>ガク</t>
    </rPh>
    <rPh sb="84" eb="86">
      <t>イッテイ</t>
    </rPh>
    <rPh sb="86" eb="88">
      <t>スイジュン</t>
    </rPh>
    <rPh sb="89" eb="91">
      <t>ハンイ</t>
    </rPh>
    <rPh sb="92" eb="94">
      <t>スイイ</t>
    </rPh>
    <rPh sb="101" eb="103">
      <t>ヨソウ</t>
    </rPh>
    <rPh sb="107" eb="109">
      <t>ショウライ</t>
    </rPh>
    <rPh sb="109" eb="111">
      <t>フタン</t>
    </rPh>
    <rPh sb="111" eb="113">
      <t>ヒリツ</t>
    </rPh>
    <rPh sb="114" eb="116">
      <t>ジョウショウ</t>
    </rPh>
    <rPh sb="116" eb="118">
      <t>ケイコウ</t>
    </rPh>
    <rPh sb="121" eb="122">
      <t>オモ</t>
    </rPh>
    <rPh sb="123" eb="125">
      <t>ヨウイン</t>
    </rPh>
    <rPh sb="130" eb="132">
      <t>ヘイセイ</t>
    </rPh>
    <rPh sb="134" eb="136">
      <t>ネンド</t>
    </rPh>
    <rPh sb="140" eb="141">
      <t>ネン</t>
    </rPh>
    <rPh sb="142" eb="143">
      <t>オコナ</t>
    </rPh>
    <rPh sb="145" eb="148">
      <t>ショウガッコウ</t>
    </rPh>
    <rPh sb="149" eb="151">
      <t>タテカ</t>
    </rPh>
    <rPh sb="151" eb="153">
      <t>ジギョウ</t>
    </rPh>
    <rPh sb="155" eb="157">
      <t>ガイロ</t>
    </rPh>
    <rPh sb="157" eb="159">
      <t>ジギョウ</t>
    </rPh>
    <rPh sb="159" eb="160">
      <t>オヨ</t>
    </rPh>
    <rPh sb="161" eb="163">
      <t>クカク</t>
    </rPh>
    <rPh sb="163" eb="165">
      <t>セイリ</t>
    </rPh>
    <rPh sb="165" eb="167">
      <t>ジギョウ</t>
    </rPh>
    <rPh sb="171" eb="173">
      <t>オオガタ</t>
    </rPh>
    <rPh sb="174" eb="176">
      <t>ケンセツ</t>
    </rPh>
    <rPh sb="176" eb="178">
      <t>ジギョウ</t>
    </rPh>
    <rPh sb="179" eb="180">
      <t>トモナ</t>
    </rPh>
    <rPh sb="182" eb="184">
      <t>チホウ</t>
    </rPh>
    <rPh sb="184" eb="185">
      <t>サイ</t>
    </rPh>
    <rPh sb="185" eb="187">
      <t>ザンダカ</t>
    </rPh>
    <rPh sb="188" eb="189">
      <t>ゾウ</t>
    </rPh>
    <rPh sb="189" eb="190">
      <t>カ</t>
    </rPh>
    <rPh sb="197" eb="198">
      <t>ア</t>
    </rPh>
    <rPh sb="206" eb="208">
      <t>ヘイセイ</t>
    </rPh>
    <rPh sb="210" eb="212">
      <t>ネンド</t>
    </rPh>
    <rPh sb="220" eb="222">
      <t>ショリ</t>
    </rPh>
    <rPh sb="222" eb="224">
      <t>シセツ</t>
    </rPh>
    <rPh sb="224" eb="226">
      <t>ケンセツ</t>
    </rPh>
    <rPh sb="227" eb="228">
      <t>トモナ</t>
    </rPh>
    <rPh sb="229" eb="231">
      <t>カンキョウ</t>
    </rPh>
    <rPh sb="231" eb="233">
      <t>シセツ</t>
    </rPh>
    <rPh sb="233" eb="235">
      <t>クミアイ</t>
    </rPh>
    <rPh sb="237" eb="239">
      <t>フタン</t>
    </rPh>
    <rPh sb="239" eb="240">
      <t>ガク</t>
    </rPh>
    <rPh sb="241" eb="243">
      <t>ゾウカ</t>
    </rPh>
    <rPh sb="250" eb="252">
      <t>ショウライ</t>
    </rPh>
    <rPh sb="252" eb="254">
      <t>フタン</t>
    </rPh>
    <rPh sb="254" eb="256">
      <t>ヒリツ</t>
    </rPh>
    <rPh sb="257" eb="259">
      <t>ジョウショウ</t>
    </rPh>
    <rPh sb="261" eb="263">
      <t>イッポウ</t>
    </rPh>
    <rPh sb="264" eb="267">
      <t>ショウガッコウ</t>
    </rPh>
    <rPh sb="267" eb="268">
      <t>タ</t>
    </rPh>
    <rPh sb="268" eb="269">
      <t>カ</t>
    </rPh>
    <rPh sb="270" eb="272">
      <t>ガンキン</t>
    </rPh>
    <rPh sb="272" eb="274">
      <t>ショウカン</t>
    </rPh>
    <rPh sb="275" eb="276">
      <t>ハジ</t>
    </rPh>
    <rPh sb="283" eb="285">
      <t>ジッシツ</t>
    </rPh>
    <rPh sb="285" eb="288">
      <t>コウサイヒ</t>
    </rPh>
    <rPh sb="288" eb="290">
      <t>ヒリツ</t>
    </rPh>
    <rPh sb="291" eb="293">
      <t>ゲンショウ</t>
    </rPh>
    <rPh sb="294" eb="296">
      <t>ヨクセイ</t>
    </rPh>
    <rPh sb="299" eb="301">
      <t>ケッカ</t>
    </rPh>
    <rPh sb="308" eb="310">
      <t>コンゴ</t>
    </rPh>
    <rPh sb="328" eb="330">
      <t>ジギョウ</t>
    </rPh>
    <rPh sb="331" eb="334">
      <t>テキセイカ</t>
    </rPh>
    <rPh sb="335" eb="336">
      <t>ハカ</t>
    </rPh>
    <rPh sb="338" eb="340">
      <t>ザイセイ</t>
    </rPh>
    <rPh sb="341" eb="344">
      <t>ケンゼンカ</t>
    </rPh>
    <rPh sb="345" eb="346">
      <t>ツト</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</si>
  <si>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</si>
  <si>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</si>
  <si>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</si>
  <si>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</si>
  <si>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</si>
  <si>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Ⅴ－２</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</si>
  <si>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</si>
  <si>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</si>
  <si>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</si>
  <si>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</si>
  <si>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</si>
  <si>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</si>
  <si>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</si>
  <si>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</si>
  <si>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</si>
  <si>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</si>
  <si>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</si>
  <si>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</si>
  <si>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</si>
  <si>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長与町</t>
    <phoneticPr fontId="6"/>
  </si>
  <si>
    <t>地方交付税種地</t>
    <rPh sb="0" eb="2">
      <t>チホウ</t>
    </rPh>
    <rPh sb="2" eb="5">
      <t>コウフゼイ</t>
    </rPh>
    <rPh sb="5" eb="6">
      <t>シュ</t>
    </rPh>
    <rPh sb="6" eb="7">
      <t>チ</t>
    </rPh>
    <phoneticPr fontId="6"/>
  </si>
  <si>
    <t>2-4</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</si>
  <si>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</si>
  <si>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</si>
  <si>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</si>
  <si>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</si>
  <si>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</si>
  <si>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</si>
  <si>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</si>
  <si>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</si>
  <si>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</si>
  <si>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</si>
  <si>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</si>
  <si>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</si>
  <si>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</si>
  <si>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</si>
  <si>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</si>
  <si>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</si>
  <si>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</si>
  <si>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</si>
  <si>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</si>
  <si>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</si>
  <si>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</si>
  <si>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</si>
  <si>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0.0</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</si>
  <si>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</si>
  <si>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</si>
  <si>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</si>
  <si>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</si>
  <si>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</si>
  <si>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</si>
  <si>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</si>
  <si>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</si>
  <si>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</si>
  <si>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</si>
  <si>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</si>
  <si>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</si>
  <si>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</si>
  <si>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</si>
  <si>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</si>
  <si>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</si>
  <si>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</si>
  <si>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</si>
  <si>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</si>
  <si>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</si>
  <si>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</si>
  <si>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</si>
  <si>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</si>
  <si>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0.3</t>
    <phoneticPr fontId="6"/>
  </si>
  <si>
    <t>基準財政需要額</t>
    <phoneticPr fontId="15"/>
  </si>
  <si>
    <t>うち日本人(％)</t>
    <phoneticPr fontId="6"/>
  </si>
  <si>
    <t>0.2</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</si>
  <si>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</si>
  <si>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</si>
  <si>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</si>
  <si>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</si>
  <si>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</si>
  <si>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</si>
  <si>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</si>
  <si>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</si>
  <si>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</si>
  <si>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</si>
  <si>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</si>
  <si>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</si>
  <si>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</si>
  <si>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</si>
  <si>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</si>
  <si>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</si>
  <si>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</si>
  <si>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</si>
  <si>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</si>
  <si>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</si>
  <si>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</si>
  <si>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</si>
  <si>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</si>
  <si>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</si>
  <si>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</si>
  <si>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</si>
  <si>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</si>
  <si>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</si>
  <si>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</si>
  <si>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</si>
  <si>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</si>
  <si>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</si>
  <si>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</si>
  <si>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</si>
  <si>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</si>
  <si>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</si>
  <si>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</si>
  <si>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</si>
  <si>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</si>
  <si>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</si>
  <si>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</si>
  <si>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</si>
  <si>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</si>
  <si>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</si>
  <si>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</si>
  <si>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</si>
  <si>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</si>
  <si>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</si>
  <si>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</si>
  <si>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</si>
  <si>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</si>
  <si>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</si>
  <si>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</si>
  <si>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</si>
  <si>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</si>
  <si>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</si>
  <si>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</si>
  <si>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</si>
  <si>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</si>
  <si>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長崎県長与町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</si>
  <si>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</si>
  <si>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</si>
  <si>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</si>
  <si>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</si>
  <si>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</si>
  <si>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</si>
  <si>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</si>
  <si>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</si>
  <si>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</si>
  <si>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</si>
  <si>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</si>
  <si>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</si>
  <si>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</si>
  <si>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</si>
  <si>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</si>
  <si>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</si>
  <si>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</si>
  <si>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</si>
  <si>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</si>
  <si>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t>
    <phoneticPr fontId="15"/>
  </si>
  <si>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</si>
  <si>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</si>
  <si>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</si>
  <si>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</si>
  <si>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</si>
  <si>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</si>
  <si>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</si>
  <si>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</si>
  <si>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</si>
  <si>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</si>
  <si>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</si>
  <si>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</si>
  <si>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</si>
  <si>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</si>
  <si>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</si>
  <si>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</si>
  <si>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</si>
  <si>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</si>
  <si>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</si>
  <si>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</si>
  <si>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</si>
  <si>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</si>
  <si>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</si>
  <si>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</si>
  <si>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</si>
  <si>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</si>
  <si>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</si>
  <si>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</si>
  <si>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</si>
  <si>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</si>
  <si>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</si>
  <si>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</si>
  <si>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</si>
  <si>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</si>
  <si>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</si>
  <si>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</si>
  <si>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</si>
  <si>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</si>
  <si>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</si>
  <si>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</si>
  <si>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</si>
  <si>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</si>
  <si>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</si>
  <si>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</si>
  <si>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</si>
  <si>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</si>
  <si>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</si>
  <si>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</si>
  <si>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</si>
  <si>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</si>
  <si>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</si>
  <si>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</si>
  <si>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</si>
  <si>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</si>
  <si>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</si>
  <si>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</si>
  <si>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</si>
  <si>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</si>
  <si>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</si>
  <si>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</si>
  <si>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</si>
  <si>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</si>
  <si>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</si>
  <si>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</si>
  <si>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</si>
  <si>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</si>
  <si>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</si>
  <si>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</si>
  <si>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</si>
  <si>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</si>
  <si>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</si>
  <si>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</si>
  <si>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</si>
  <si>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</si>
  <si>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</si>
  <si>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</si>
  <si>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</si>
  <si>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</si>
  <si>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</si>
  <si>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</si>
  <si>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</si>
  <si>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</si>
  <si>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</si>
  <si>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</si>
  <si>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</si>
  <si>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</si>
  <si>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</si>
  <si>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</si>
  <si>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</si>
  <si>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</si>
  <si>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</si>
  <si>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</si>
  <si>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</si>
  <si>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</si>
  <si>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</si>
  <si>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</si>
  <si>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</si>
  <si>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宅地造成</t>
    <phoneticPr fontId="15"/>
  </si>
  <si>
    <t>再差引収支</t>
    <rPh sb="0" eb="1">
      <t>サイ</t>
    </rPh>
    <rPh sb="1" eb="3">
      <t>サシヒキ</t>
    </rPh>
    <rPh sb="3" eb="5">
      <t>シュウシ</t>
    </rPh>
    <phoneticPr fontId="6"/>
  </si>
  <si>
    <t>　補助費等</t>
    <rPh sb="1" eb="3">
      <t>ホジョ</t>
    </rPh>
    <rPh sb="3" eb="4">
      <t>ヒ</t>
    </rPh>
    <rPh sb="4" eb="5">
      <t>トウ</t>
    </rPh>
    <phoneticPr fontId="6"/>
  </si>
  <si>
    <t>下水道</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</si>
  <si>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</si>
  <si>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</si>
  <si>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</si>
  <si>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</si>
  <si>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</si>
  <si>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</si>
  <si>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</si>
  <si>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</si>
  <si>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</si>
  <si>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</si>
  <si>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</si>
  <si>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</si>
  <si>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</si>
  <si>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</si>
  <si>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</si>
  <si>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</si>
  <si>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</si>
  <si>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</si>
  <si>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</si>
  <si>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</si>
  <si>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</si>
  <si>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</si>
  <si>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</si>
  <si>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</si>
  <si>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</si>
  <si>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</si>
  <si>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</si>
  <si>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</si>
  <si>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長崎県長与町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</si>
  <si>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</si>
  <si>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</si>
  <si>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</si>
  <si>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</si>
  <si>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</si>
  <si>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</si>
  <si>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</si>
  <si>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</si>
  <si>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</si>
  <si>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</si>
  <si>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</si>
  <si>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</si>
  <si>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</si>
  <si>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</si>
  <si>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</si>
  <si>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</si>
  <si>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</si>
  <si>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</si>
  <si>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</si>
  <si>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</si>
  <si>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</si>
  <si>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西彼中央土地開発公社</t>
    <rPh sb="0" eb="2">
      <t>セイヒ</t>
    </rPh>
    <rPh sb="2" eb="4">
      <t>チュウオウ</t>
    </rPh>
    <rPh sb="4" eb="6">
      <t>トチ</t>
    </rPh>
    <rPh sb="6" eb="8">
      <t>カイハツ</t>
    </rPh>
    <rPh sb="8" eb="10">
      <t>コウシャ</t>
    </rPh>
    <phoneticPr fontId="6"/>
  </si>
  <si>
    <t>-</t>
    <phoneticPr fontId="2"/>
  </si>
  <si>
    <t>長崎県林業公社</t>
    <rPh sb="0" eb="3">
      <t>ナガサキケン</t>
    </rPh>
    <rPh sb="3" eb="5">
      <t>リンギョウ</t>
    </rPh>
    <rPh sb="5" eb="7">
      <t>コウシャ</t>
    </rPh>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</si>
  <si>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</si>
  <si>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</si>
  <si>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</si>
  <si>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</si>
  <si>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</si>
  <si>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</si>
  <si>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</si>
  <si>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</si>
  <si>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</si>
  <si>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</si>
  <si>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</si>
  <si>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</si>
  <si>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</si>
  <si>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</si>
  <si>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</si>
  <si>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</si>
  <si>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駐車場事業特別会計</t>
    <phoneticPr fontId="6"/>
  </si>
  <si>
    <t>水道事業会計</t>
    <phoneticPr fontId="6"/>
  </si>
  <si>
    <t>法適用企業</t>
    <phoneticPr fontId="6"/>
  </si>
  <si>
    <t>下水道事業会計</t>
    <phoneticPr fontId="6"/>
  </si>
  <si>
    <t>長崎都市計画事業長与町土地区画整理事業特別会計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</si>
  <si>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</si>
  <si>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</si>
  <si>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</si>
  <si>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</si>
  <si>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</si>
  <si>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</si>
  <si>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6"/>
  </si>
  <si>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</si>
  <si>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6"/>
  </si>
  <si>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6"/>
  </si>
  <si>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6"/>
  </si>
  <si>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6"/>
  </si>
  <si>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</si>
  <si>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6"/>
  </si>
  <si>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</si>
  <si>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</si>
  <si>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</si>
  <si>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</si>
  <si>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</si>
  <si>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</si>
  <si>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</si>
  <si>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</si>
  <si>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</si>
  <si>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</si>
  <si>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</si>
  <si>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</si>
  <si>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</si>
  <si>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</si>
  <si>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</si>
  <si>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</si>
  <si>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</si>
  <si>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</si>
  <si>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</si>
  <si>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</si>
  <si>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</si>
  <si>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</si>
  <si>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</si>
  <si>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</si>
  <si>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</si>
  <si>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</si>
  <si>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</si>
  <si>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</si>
  <si>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</si>
  <si>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</si>
  <si>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</si>
  <si>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</si>
  <si>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</si>
  <si>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</si>
  <si>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</si>
  <si>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</si>
  <si>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</si>
  <si>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</si>
  <si>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</si>
  <si>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</si>
  <si>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</si>
  <si>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</si>
  <si>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</si>
  <si>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</si>
  <si>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</si>
  <si>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</si>
  <si>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</si>
  <si>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</si>
  <si>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</si>
  <si>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</si>
  <si>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後期高齢者医療特別会計</t>
    <phoneticPr fontId="6"/>
  </si>
  <si>
    <t>-</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</si>
  <si>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</si>
  <si>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</si>
  <si>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</si>
  <si>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</si>
  <si>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</si>
  <si>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</si>
  <si>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</si>
  <si>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</si>
  <si>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</si>
  <si>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</si>
  <si>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</si>
  <si>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</si>
  <si>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</si>
  <si>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</si>
  <si>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</si>
  <si>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</si>
  <si>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</si>
  <si>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</si>
  <si>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</si>
  <si>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</si>
  <si>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</si>
  <si>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</si>
  <si>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</si>
  <si>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</si>
  <si>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</si>
  <si>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</si>
  <si>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</si>
  <si>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</si>
  <si>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</si>
  <si>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</si>
  <si>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</si>
  <si>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</si>
  <si>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</si>
  <si>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</si>
  <si>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</si>
  <si>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</si>
  <si>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</si>
  <si>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</si>
  <si>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</si>
  <si>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</si>
  <si>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</si>
  <si>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</si>
  <si>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</si>
  <si>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</si>
  <si>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</si>
  <si>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</si>
  <si>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</si>
  <si>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</si>
  <si>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</si>
  <si>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</si>
  <si>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</si>
  <si>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</si>
  <si>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</si>
  <si>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</si>
  <si>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</si>
  <si>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</si>
  <si>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</si>
  <si>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</si>
  <si>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</si>
  <si>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</si>
  <si>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</si>
  <si>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</si>
  <si>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</si>
  <si>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</si>
  <si>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</si>
  <si>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</si>
  <si>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</si>
  <si>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</si>
  <si>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</si>
  <si>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</si>
  <si>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</si>
  <si>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</si>
  <si>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</si>
  <si>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</si>
  <si>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</si>
  <si>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</si>
  <si>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</si>
  <si>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</si>
  <si>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</si>
  <si>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3.50</t>
  </si>
  <si>
    <t>▲ 3.79</t>
  </si>
  <si>
    <t>▲ 0.58</t>
  </si>
  <si>
    <t>▲ 5.94</t>
  </si>
  <si>
    <t>▲ 0.48</t>
  </si>
  <si>
    <t>標準財政規模比（％）</t>
    <phoneticPr fontId="6"/>
  </si>
  <si>
    <t>会計</t>
    <rPh sb="0" eb="2">
      <t>カイケイ</t>
    </rPh>
    <phoneticPr fontId="6"/>
  </si>
  <si>
    <t>国民健康保険特別会計</t>
  </si>
  <si>
    <t>▲ 1.42</t>
  </si>
  <si>
    <t>下水道事業会計</t>
  </si>
  <si>
    <t>水道事業会計</t>
  </si>
  <si>
    <t>一般会計</t>
  </si>
  <si>
    <t>介護保険特別会計</t>
  </si>
  <si>
    <t>後期高齢者医療特別会計</t>
  </si>
  <si>
    <t>駐車場事業特別会計</t>
  </si>
  <si>
    <t>長崎都市計画事業長与町土地区画整理事業特別会計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</si>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</sst>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3">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1"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33" xfId="12" applyFont="1" applyFill="1" applyBorder="1" applyAlignment="1" applyProtection="1">
      <alignment horizontal="center" vertical="center" textRotation="255" wrapTex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1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6"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5"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6"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6"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6"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#,##0;"△ "#,##0</c:formatCode>
                <c:ptCount val="5"/>
                <c:pt idx="0">
                  <c:v>42839</c:v>
                </c:pt>
                <c:pt idx="1">
                  <c:v>46819</c:v>
                </c:pt>
                <c:pt idx="2">
                  <c:v>53270</c:v>
                </c:pt>
                <c:pt idx="3">
                  <c:v>53292</c:v>
                </c:pt>
                <c:pt idx="4">
                  <c:v>49919</c:v>
                </c:pt>
              </c:numCache>
            </c:numRef>
          </c:val>
          <c:smooth val="0"/>
          <c:extLst>
            <c:ext xmlns:c16="http://schemas.microsoft.com/office/drawing/2014/chart" uri="{C3380CC4-5D6E-409C-BE32-E72D297353CC}">
              <c16:uniqueId val="{00000000-B5F1-4047-AAEC-C9F37B299DC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#,##0;"△ "#,##0</c:formatCode>
                <c:ptCount val="5"/>
                <c:pt idx="0">
                  <c:v>47039</c:v>
                </c:pt>
                <c:pt idx="1">
                  <c:v>74179</c:v>
                </c:pt>
                <c:pt idx="2">
                  <c:v>46965</c:v>
                </c:pt>
                <c:pt idx="3">
                  <c:v>36969</c:v>
                </c:pt>
                <c:pt idx="4">
                  <c:v>35868</c:v>
                </c:pt>
              </c:numCache>
            </c:numRef>
          </c:val>
          <c:smooth val="0"/>
          <c:extLst>
            <c:ext xmlns:c16="http://schemas.microsoft.com/office/drawing/2014/chart" uri="{C3380CC4-5D6E-409C-BE32-E72D297353CC}">
              <c16:uniqueId val="{00000001-B5F1-4047-AAEC-C9F37B299DCD}"/>
            </c:ext>
          </c:extLst>
        </c:ser>
        <c:dLbls>
          <c:showLegendKey val="0"/>
          <c:showVal val="0"/>
          <c:showCatName val="0"/>
          <c:showSerName val="0"/>
          <c:showPercent val="0"/>
          <c:showBubbleSize val="0"/>
        </c:dLbls>
        <c:marker val="1"/>
        <c:smooth val="0"/>
        <c:axId val="253088896"/>
        <c:axId val="253090816"/>
      </c:lineChart>
      <c:catAx>
        <c:axId val="253088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3090816"/>
        <c:crosses val="autoZero"/>
        <c:auto val="1"/>
        <c:lblAlgn val="ctr"/>
        <c:lblOffset val="100"/>
        <c:tickLblSkip val="1"/>
        <c:tickMarkSkip val="1"/>
        <c:noMultiLvlLbl val="0"/>
      </c:catAx>
      <c:valAx>
        <c:axId val="25309081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3088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6.3</c:v>
                </c:pt>
                <c:pt idx="1">
                  <c:v>6.82</c:v>
                </c:pt>
                <c:pt idx="2">
                  <c:v>8.5500000000000007</c:v>
                </c:pt>
                <c:pt idx="3">
                  <c:v>7.78</c:v>
                </c:pt>
                <c:pt idx="4">
                  <c:v>7.39</c:v>
                </c:pt>
              </c:numCache>
            </c:numRef>
          </c:val>
          <c:extLst>
            <c:ext xmlns:c16="http://schemas.microsoft.com/office/drawing/2014/chart" uri="{C3380CC4-5D6E-409C-BE32-E72D297353CC}">
              <c16:uniqueId val="{00000000-C09E-488B-B82C-A306D78B384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23.77</c:v>
                </c:pt>
                <c:pt idx="1">
                  <c:v>23.01</c:v>
                </c:pt>
                <c:pt idx="2">
                  <c:v>23.85</c:v>
                </c:pt>
                <c:pt idx="3">
                  <c:v>23.31</c:v>
                </c:pt>
                <c:pt idx="4">
                  <c:v>25.97</c:v>
                </c:pt>
              </c:numCache>
            </c:numRef>
          </c:val>
          <c:extLst>
            <c:ext xmlns:c16="http://schemas.microsoft.com/office/drawing/2014/chart" uri="{C3380CC4-5D6E-409C-BE32-E72D297353CC}">
              <c16:uniqueId val="{00000001-C09E-488B-B82C-A306D78B3841}"/>
            </c:ext>
          </c:extLst>
        </c:ser>
        <c:dLbls>
          <c:showLegendKey val="0"/>
          <c:showVal val="0"/>
          <c:showCatName val="0"/>
          <c:showSerName val="0"/>
          <c:showPercent val="0"/>
          <c:showBubbleSize val="0"/>
        </c:dLbls>
        <c:gapWidth val="250"/>
        <c:overlap val="100"/>
        <c:axId val="257725184"/>
        <c:axId val="25772710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-3.5</c:v>
                </c:pt>
                <c:pt idx="1">
                  <c:v>-3.79</c:v>
                </c:pt>
                <c:pt idx="2">
                  <c:v>-0.57999999999999996</c:v>
                </c:pt>
                <c:pt idx="3">
                  <c:v>-5.94</c:v>
                </c:pt>
                <c:pt idx="4">
                  <c:v>-0.48</c:v>
                </c:pt>
              </c:numCache>
            </c:numRef>
          </c:val>
          <c:smooth val="0"/>
          <c:extLst>
            <c:ext xmlns:c16="http://schemas.microsoft.com/office/drawing/2014/chart" uri="{C3380CC4-5D6E-409C-BE32-E72D297353CC}">
              <c16:uniqueId val="{00000002-C09E-488B-B82C-A306D78B3841}"/>
            </c:ext>
          </c:extLst>
        </c:ser>
        <c:dLbls>
          <c:showLegendKey val="0"/>
          <c:showVal val="0"/>
          <c:showCatName val="0"/>
          <c:showSerName val="0"/>
          <c:showPercent val="0"/>
          <c:showBubbleSize val="0"/>
        </c:dLbls>
        <c:marker val="1"/>
        <c:smooth val="0"/>
        <c:axId val="257725184"/>
        <c:axId val="257727104"/>
      </c:lineChart>
      <c:catAx>
        <c:axId val="25772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7727104"/>
        <c:crosses val="autoZero"/>
        <c:auto val="1"/>
        <c:lblAlgn val="ctr"/>
        <c:lblOffset val="100"/>
        <c:tickLblSkip val="1"/>
        <c:tickMarkSkip val="1"/>
        <c:noMultiLvlLbl val="0"/>
      </c:catAx>
      <c:valAx>
        <c:axId val="257727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72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21-40BA-A6CE-1CE1C83F8D8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21-40BA-A6CE-1CE1C83F8D80}"/>
            </c:ext>
          </c:extLst>
        </c:ser>
        <c:ser>
          <c:idx val="2"/>
          <c:order val="2"/>
          <c:tx>
            <c:strRef>
              <c:f>[1]データシート!$A$29</c:f>
              <c:strCache>
                <c:ptCount val="1"/>
                <c:pt idx="0">
                  <c:v>長崎都市計画事業長与町土地区画整理事業特別会計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421-40BA-A6CE-1CE1C83F8D80}"/>
            </c:ext>
          </c:extLst>
        </c:ser>
        <c:ser>
          <c:idx val="3"/>
          <c:order val="3"/>
          <c:tx>
            <c:strRef>
              <c:f>[1]データシート!$A$30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2421-40BA-A6CE-1CE1C83F8D80}"/>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4-2421-40BA-A6CE-1CE1C83F8D80}"/>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0.53</c:v>
                </c:pt>
                <c:pt idx="2">
                  <c:v>#N/A</c:v>
                </c:pt>
                <c:pt idx="3">
                  <c:v>0.95</c:v>
                </c:pt>
                <c:pt idx="4">
                  <c:v>#N/A</c:v>
                </c:pt>
                <c:pt idx="5">
                  <c:v>1.65</c:v>
                </c:pt>
                <c:pt idx="6">
                  <c:v>#N/A</c:v>
                </c:pt>
                <c:pt idx="7">
                  <c:v>2.66</c:v>
                </c:pt>
                <c:pt idx="8">
                  <c:v>#N/A</c:v>
                </c:pt>
                <c:pt idx="9">
                  <c:v>3.61</c:v>
                </c:pt>
              </c:numCache>
            </c:numRef>
          </c:val>
          <c:extLst>
            <c:ext xmlns:c16="http://schemas.microsoft.com/office/drawing/2014/chart" uri="{C3380CC4-5D6E-409C-BE32-E72D297353CC}">
              <c16:uniqueId val="{00000005-2421-40BA-A6CE-1CE1C83F8D80}"/>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6.3</c:v>
                </c:pt>
                <c:pt idx="2">
                  <c:v>#N/A</c:v>
                </c:pt>
                <c:pt idx="3">
                  <c:v>6.81</c:v>
                </c:pt>
                <c:pt idx="4">
                  <c:v>#N/A</c:v>
                </c:pt>
                <c:pt idx="5">
                  <c:v>8.5399999999999991</c:v>
                </c:pt>
                <c:pt idx="6">
                  <c:v>#N/A</c:v>
                </c:pt>
                <c:pt idx="7">
                  <c:v>7.77</c:v>
                </c:pt>
                <c:pt idx="8">
                  <c:v>#N/A</c:v>
                </c:pt>
                <c:pt idx="9">
                  <c:v>7.38</c:v>
                </c:pt>
              </c:numCache>
            </c:numRef>
          </c:val>
          <c:extLst>
            <c:ext xmlns:c16="http://schemas.microsoft.com/office/drawing/2014/chart" uri="{C3380CC4-5D6E-409C-BE32-E72D297353CC}">
              <c16:uniqueId val="{00000006-2421-40BA-A6CE-1CE1C83F8D80}"/>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7.72</c:v>
                </c:pt>
                <c:pt idx="2">
                  <c:v>#N/A</c:v>
                </c:pt>
                <c:pt idx="3">
                  <c:v>7.95</c:v>
                </c:pt>
                <c:pt idx="4">
                  <c:v>#N/A</c:v>
                </c:pt>
                <c:pt idx="5">
                  <c:v>9.6300000000000008</c:v>
                </c:pt>
                <c:pt idx="6">
                  <c:v>#N/A</c:v>
                </c:pt>
                <c:pt idx="7">
                  <c:v>8.56</c:v>
                </c:pt>
                <c:pt idx="8">
                  <c:v>#N/A</c:v>
                </c:pt>
                <c:pt idx="9">
                  <c:v>8.3699999999999992</c:v>
                </c:pt>
              </c:numCache>
            </c:numRef>
          </c:val>
          <c:extLst>
            <c:ext xmlns:c16="http://schemas.microsoft.com/office/drawing/2014/chart" uri="{C3380CC4-5D6E-409C-BE32-E72D297353CC}">
              <c16:uniqueId val="{00000007-2421-40BA-A6CE-1CE1C83F8D80}"/>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10.39</c:v>
                </c:pt>
                <c:pt idx="2">
                  <c:v>#N/A</c:v>
                </c:pt>
                <c:pt idx="3">
                  <c:v>12.24</c:v>
                </c:pt>
                <c:pt idx="4">
                  <c:v>#N/A</c:v>
                </c:pt>
                <c:pt idx="5">
                  <c:v>13.66</c:v>
                </c:pt>
                <c:pt idx="6">
                  <c:v>#N/A</c:v>
                </c:pt>
                <c:pt idx="7">
                  <c:v>15.78</c:v>
                </c:pt>
                <c:pt idx="8">
                  <c:v>#N/A</c:v>
                </c:pt>
                <c:pt idx="9">
                  <c:v>17.34</c:v>
                </c:pt>
              </c:numCache>
            </c:numRef>
          </c:val>
          <c:extLst>
            <c:ext xmlns:c16="http://schemas.microsoft.com/office/drawing/2014/chart" uri="{C3380CC4-5D6E-409C-BE32-E72D297353CC}">
              <c16:uniqueId val="{00000008-2421-40BA-A6CE-1CE1C83F8D80}"/>
            </c:ext>
          </c:extLst>
        </c:ser>
        <c:ser>
          <c:idx val="9"/>
          <c:order val="9"/>
          <c:tx>
            <c:strRef>
              <c:f>[1]データシート!$A$36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2.27</c:v>
                </c:pt>
                <c:pt idx="2">
                  <c:v>#N/A</c:v>
                </c:pt>
                <c:pt idx="3">
                  <c:v>3.63</c:v>
                </c:pt>
                <c:pt idx="4">
                  <c:v>#N/A</c:v>
                </c:pt>
                <c:pt idx="5">
                  <c:v>2.82</c:v>
                </c:pt>
                <c:pt idx="6">
                  <c:v>#N/A</c:v>
                </c:pt>
                <c:pt idx="7">
                  <c:v>0.49</c:v>
                </c:pt>
                <c:pt idx="8">
                  <c:v>1.42</c:v>
                </c:pt>
                <c:pt idx="9">
                  <c:v>#N/A</c:v>
                </c:pt>
              </c:numCache>
            </c:numRef>
          </c:val>
          <c:extLst>
            <c:ext xmlns:c16="http://schemas.microsoft.com/office/drawing/2014/chart" uri="{C3380CC4-5D6E-409C-BE32-E72D297353CC}">
              <c16:uniqueId val="{00000009-2421-40BA-A6CE-1CE1C83F8D80}"/>
            </c:ext>
          </c:extLst>
        </c:ser>
        <c:dLbls>
          <c:showLegendKey val="0"/>
          <c:showVal val="0"/>
          <c:showCatName val="0"/>
          <c:showSerName val="0"/>
          <c:showPercent val="0"/>
          <c:showBubbleSize val="0"/>
        </c:dLbls>
        <c:gapWidth val="150"/>
        <c:overlap val="100"/>
        <c:axId val="267500160"/>
        <c:axId val="267501952"/>
      </c:barChart>
      <c:catAx>
        <c:axId val="26750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7501952"/>
        <c:crosses val="autoZero"/>
        <c:auto val="1"/>
        <c:lblAlgn val="ctr"/>
        <c:lblOffset val="100"/>
        <c:tickLblSkip val="1"/>
        <c:tickMarkSkip val="1"/>
        <c:noMultiLvlLbl val="0"/>
      </c:catAx>
      <c:valAx>
        <c:axId val="267501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500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1298</c:v>
                </c:pt>
                <c:pt idx="5">
                  <c:v>1150</c:v>
                </c:pt>
                <c:pt idx="8">
                  <c:v>1333</c:v>
                </c:pt>
                <c:pt idx="11">
                  <c:v>1215</c:v>
                </c:pt>
                <c:pt idx="14">
                  <c:v>1231</c:v>
                </c:pt>
              </c:numCache>
            </c:numRef>
          </c:val>
          <c:extLst>
            <c:ext xmlns:c16="http://schemas.microsoft.com/office/drawing/2014/chart" uri="{C3380CC4-5D6E-409C-BE32-E72D297353CC}">
              <c16:uniqueId val="{00000000-928C-443E-916C-D37693E2266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1-928C-443E-916C-D37693E2266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363</c:v>
                </c:pt>
                <c:pt idx="3">
                  <c:v>184</c:v>
                </c:pt>
                <c:pt idx="6">
                  <c:v>325</c:v>
                </c:pt>
                <c:pt idx="9">
                  <c:v>135</c:v>
                </c:pt>
                <c:pt idx="12">
                  <c:v>125</c:v>
                </c:pt>
              </c:numCache>
            </c:numRef>
          </c:val>
          <c:extLst>
            <c:ext xmlns:c16="http://schemas.microsoft.com/office/drawing/2014/chart" uri="{C3380CC4-5D6E-409C-BE32-E72D297353CC}">
              <c16:uniqueId val="{00000002-928C-443E-916C-D37693E2266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3</c:v>
                </c:pt>
                <c:pt idx="3">
                  <c:v>5</c:v>
                </c:pt>
                <c:pt idx="6">
                  <c:v>7</c:v>
                </c:pt>
                <c:pt idx="9">
                  <c:v>6</c:v>
                </c:pt>
                <c:pt idx="12">
                  <c:v>25</c:v>
                </c:pt>
              </c:numCache>
            </c:numRef>
          </c:val>
          <c:extLst>
            <c:ext xmlns:c16="http://schemas.microsoft.com/office/drawing/2014/chart" uri="{C3380CC4-5D6E-409C-BE32-E72D297353CC}">
              <c16:uniqueId val="{00000003-928C-443E-916C-D37693E2266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330</c:v>
                </c:pt>
                <c:pt idx="3">
                  <c:v>318</c:v>
                </c:pt>
                <c:pt idx="6">
                  <c:v>307</c:v>
                </c:pt>
                <c:pt idx="9">
                  <c:v>386</c:v>
                </c:pt>
                <c:pt idx="12">
                  <c:v>267</c:v>
                </c:pt>
              </c:numCache>
            </c:numRef>
          </c:val>
          <c:extLst>
            <c:ext xmlns:c16="http://schemas.microsoft.com/office/drawing/2014/chart" uri="{C3380CC4-5D6E-409C-BE32-E72D297353CC}">
              <c16:uniqueId val="{00000004-928C-443E-916C-D37693E2266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8C-443E-916C-D37693E2266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8C-443E-916C-D37693E2266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1212</c:v>
                </c:pt>
                <c:pt idx="3">
                  <c:v>1207</c:v>
                </c:pt>
                <c:pt idx="6">
                  <c:v>1172</c:v>
                </c:pt>
                <c:pt idx="9">
                  <c:v>1299</c:v>
                </c:pt>
                <c:pt idx="12">
                  <c:v>1256</c:v>
                </c:pt>
              </c:numCache>
            </c:numRef>
          </c:val>
          <c:extLst>
            <c:ext xmlns:c16="http://schemas.microsoft.com/office/drawing/2014/chart" uri="{C3380CC4-5D6E-409C-BE32-E72D297353CC}">
              <c16:uniqueId val="{00000007-928C-443E-916C-D37693E2266C}"/>
            </c:ext>
          </c:extLst>
        </c:ser>
        <c:dLbls>
          <c:showLegendKey val="0"/>
          <c:showVal val="0"/>
          <c:showCatName val="0"/>
          <c:showSerName val="0"/>
          <c:showPercent val="0"/>
          <c:showBubbleSize val="0"/>
        </c:dLbls>
        <c:gapWidth val="100"/>
        <c:overlap val="100"/>
        <c:axId val="253131008"/>
        <c:axId val="25314137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611</c:v>
                </c:pt>
                <c:pt idx="2">
                  <c:v>#N/A</c:v>
                </c:pt>
                <c:pt idx="3">
                  <c:v>#N/A</c:v>
                </c:pt>
                <c:pt idx="4">
                  <c:v>565</c:v>
                </c:pt>
                <c:pt idx="5">
                  <c:v>#N/A</c:v>
                </c:pt>
                <c:pt idx="6">
                  <c:v>#N/A</c:v>
                </c:pt>
                <c:pt idx="7">
                  <c:v>479</c:v>
                </c:pt>
                <c:pt idx="8">
                  <c:v>#N/A</c:v>
                </c:pt>
                <c:pt idx="9">
                  <c:v>#N/A</c:v>
                </c:pt>
                <c:pt idx="10">
                  <c:v>612</c:v>
                </c:pt>
                <c:pt idx="11">
                  <c:v>#N/A</c:v>
                </c:pt>
                <c:pt idx="12">
                  <c:v>#N/A</c:v>
                </c:pt>
                <c:pt idx="13">
                  <c:v>442</c:v>
                </c:pt>
                <c:pt idx="14">
                  <c:v>#N/A</c:v>
                </c:pt>
              </c:numCache>
            </c:numRef>
          </c:val>
          <c:smooth val="0"/>
          <c:extLst>
            <c:ext xmlns:c16="http://schemas.microsoft.com/office/drawing/2014/chart" uri="{C3380CC4-5D6E-409C-BE32-E72D297353CC}">
              <c16:uniqueId val="{00000008-928C-443E-916C-D37693E2266C}"/>
            </c:ext>
          </c:extLst>
        </c:ser>
        <c:dLbls>
          <c:showLegendKey val="0"/>
          <c:showVal val="0"/>
          <c:showCatName val="0"/>
          <c:showSerName val="0"/>
          <c:showPercent val="0"/>
          <c:showBubbleSize val="0"/>
        </c:dLbls>
        <c:marker val="1"/>
        <c:smooth val="0"/>
        <c:axId val="253131008"/>
        <c:axId val="253141376"/>
      </c:lineChart>
      <c:catAx>
        <c:axId val="25313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141376"/>
        <c:crosses val="autoZero"/>
        <c:auto val="1"/>
        <c:lblAlgn val="ctr"/>
        <c:lblOffset val="100"/>
        <c:tickLblSkip val="1"/>
        <c:tickMarkSkip val="1"/>
        <c:noMultiLvlLbl val="0"/>
      </c:catAx>
      <c:valAx>
        <c:axId val="253141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13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10237</c:v>
                </c:pt>
                <c:pt idx="5">
                  <c:v>10896</c:v>
                </c:pt>
                <c:pt idx="8">
                  <c:v>10823</c:v>
                </c:pt>
                <c:pt idx="11">
                  <c:v>11618</c:v>
                </c:pt>
                <c:pt idx="14">
                  <c:v>11568</c:v>
                </c:pt>
              </c:numCache>
            </c:numRef>
          </c:val>
          <c:extLst>
            <c:ext xmlns:c16="http://schemas.microsoft.com/office/drawing/2014/chart" uri="{C3380CC4-5D6E-409C-BE32-E72D297353CC}">
              <c16:uniqueId val="{00000000-450C-40C1-9EC6-B176541ADCB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1994</c:v>
                </c:pt>
                <c:pt idx="5">
                  <c:v>2118</c:v>
                </c:pt>
                <c:pt idx="8">
                  <c:v>2133</c:v>
                </c:pt>
                <c:pt idx="11">
                  <c:v>1950</c:v>
                </c:pt>
                <c:pt idx="14">
                  <c:v>1837</c:v>
                </c:pt>
              </c:numCache>
            </c:numRef>
          </c:val>
          <c:extLst>
            <c:ext xmlns:c16="http://schemas.microsoft.com/office/drawing/2014/chart" uri="{C3380CC4-5D6E-409C-BE32-E72D297353CC}">
              <c16:uniqueId val="{00000001-450C-40C1-9EC6-B176541ADCB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4705</c:v>
                </c:pt>
                <c:pt idx="5">
                  <c:v>4475</c:v>
                </c:pt>
                <c:pt idx="8">
                  <c:v>4449</c:v>
                </c:pt>
                <c:pt idx="11">
                  <c:v>4080</c:v>
                </c:pt>
                <c:pt idx="14">
                  <c:v>3919</c:v>
                </c:pt>
              </c:numCache>
            </c:numRef>
          </c:val>
          <c:extLst>
            <c:ext xmlns:c16="http://schemas.microsoft.com/office/drawing/2014/chart" uri="{C3380CC4-5D6E-409C-BE32-E72D297353CC}">
              <c16:uniqueId val="{00000002-450C-40C1-9EC6-B176541ADCB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0C-40C1-9EC6-B176541ADCB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0C-40C1-9EC6-B176541ADCB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5-450C-40C1-9EC6-B176541ADCB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0</c:v>
                </c:pt>
                <c:pt idx="3">
                  <c:v>0</c:v>
                </c:pt>
                <c:pt idx="6">
                  <c:v>0</c:v>
                </c:pt>
                <c:pt idx="9">
                  <c:v>0</c:v>
                </c:pt>
                <c:pt idx="12">
                  <c:v>7</c:v>
                </c:pt>
              </c:numCache>
            </c:numRef>
          </c:val>
          <c:extLst>
            <c:ext xmlns:c16="http://schemas.microsoft.com/office/drawing/2014/chart" uri="{C3380CC4-5D6E-409C-BE32-E72D297353CC}">
              <c16:uniqueId val="{00000006-450C-40C1-9EC6-B176541ADCB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242</c:v>
                </c:pt>
                <c:pt idx="3">
                  <c:v>240</c:v>
                </c:pt>
                <c:pt idx="6">
                  <c:v>375</c:v>
                </c:pt>
                <c:pt idx="9">
                  <c:v>1541</c:v>
                </c:pt>
                <c:pt idx="12">
                  <c:v>1503</c:v>
                </c:pt>
              </c:numCache>
            </c:numRef>
          </c:val>
          <c:extLst>
            <c:ext xmlns:c16="http://schemas.microsoft.com/office/drawing/2014/chart" uri="{C3380CC4-5D6E-409C-BE32-E72D297353CC}">
              <c16:uniqueId val="{00000007-450C-40C1-9EC6-B176541ADCB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2284</c:v>
                </c:pt>
                <c:pt idx="3">
                  <c:v>2151</c:v>
                </c:pt>
                <c:pt idx="6">
                  <c:v>1802</c:v>
                </c:pt>
                <c:pt idx="9">
                  <c:v>1709</c:v>
                </c:pt>
                <c:pt idx="12">
                  <c:v>1626</c:v>
                </c:pt>
              </c:numCache>
            </c:numRef>
          </c:val>
          <c:extLst>
            <c:ext xmlns:c16="http://schemas.microsoft.com/office/drawing/2014/chart" uri="{C3380CC4-5D6E-409C-BE32-E72D297353CC}">
              <c16:uniqueId val="{00000008-450C-40C1-9EC6-B176541ADCB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2176</c:v>
                </c:pt>
                <c:pt idx="3">
                  <c:v>2008</c:v>
                </c:pt>
                <c:pt idx="6">
                  <c:v>1732</c:v>
                </c:pt>
                <c:pt idx="9">
                  <c:v>1609</c:v>
                </c:pt>
                <c:pt idx="12">
                  <c:v>1518</c:v>
                </c:pt>
              </c:numCache>
            </c:numRef>
          </c:val>
          <c:extLst>
            <c:ext xmlns:c16="http://schemas.microsoft.com/office/drawing/2014/chart" uri="{C3380CC4-5D6E-409C-BE32-E72D297353CC}">
              <c16:uniqueId val="{00000009-450C-40C1-9EC6-B176541ADCB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12711</c:v>
                </c:pt>
                <c:pt idx="3">
                  <c:v>13722</c:v>
                </c:pt>
                <c:pt idx="6">
                  <c:v>14089</c:v>
                </c:pt>
                <c:pt idx="9">
                  <c:v>13968</c:v>
                </c:pt>
                <c:pt idx="12">
                  <c:v>13994</c:v>
                </c:pt>
              </c:numCache>
            </c:numRef>
          </c:val>
          <c:extLst>
            <c:ext xmlns:c16="http://schemas.microsoft.com/office/drawing/2014/chart" uri="{C3380CC4-5D6E-409C-BE32-E72D297353CC}">
              <c16:uniqueId val="{0000000A-450C-40C1-9EC6-B176541ADCBC}"/>
            </c:ext>
          </c:extLst>
        </c:ser>
        <c:dLbls>
          <c:showLegendKey val="0"/>
          <c:showVal val="0"/>
          <c:showCatName val="0"/>
          <c:showSerName val="0"/>
          <c:showPercent val="0"/>
          <c:showBubbleSize val="0"/>
        </c:dLbls>
        <c:gapWidth val="100"/>
        <c:overlap val="100"/>
        <c:axId val="257798528"/>
        <c:axId val="25780044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480</c:v>
                </c:pt>
                <c:pt idx="2">
                  <c:v>#N/A</c:v>
                </c:pt>
                <c:pt idx="3">
                  <c:v>#N/A</c:v>
                </c:pt>
                <c:pt idx="4">
                  <c:v>635</c:v>
                </c:pt>
                <c:pt idx="5">
                  <c:v>#N/A</c:v>
                </c:pt>
                <c:pt idx="6">
                  <c:v>#N/A</c:v>
                </c:pt>
                <c:pt idx="7">
                  <c:v>594</c:v>
                </c:pt>
                <c:pt idx="8">
                  <c:v>#N/A</c:v>
                </c:pt>
                <c:pt idx="9">
                  <c:v>#N/A</c:v>
                </c:pt>
                <c:pt idx="10">
                  <c:v>1181</c:v>
                </c:pt>
                <c:pt idx="11">
                  <c:v>#N/A</c:v>
                </c:pt>
                <c:pt idx="12">
                  <c:v>#N/A</c:v>
                </c:pt>
                <c:pt idx="13">
                  <c:v>1327</c:v>
                </c:pt>
                <c:pt idx="14">
                  <c:v>#N/A</c:v>
                </c:pt>
              </c:numCache>
            </c:numRef>
          </c:val>
          <c:smooth val="0"/>
          <c:extLst>
            <c:ext xmlns:c16="http://schemas.microsoft.com/office/drawing/2014/chart" uri="{C3380CC4-5D6E-409C-BE32-E72D297353CC}">
              <c16:uniqueId val="{0000000B-450C-40C1-9EC6-B176541ADCBC}"/>
            </c:ext>
          </c:extLst>
        </c:ser>
        <c:dLbls>
          <c:showLegendKey val="0"/>
          <c:showVal val="0"/>
          <c:showCatName val="0"/>
          <c:showSerName val="0"/>
          <c:showPercent val="0"/>
          <c:showBubbleSize val="0"/>
        </c:dLbls>
        <c:marker val="1"/>
        <c:smooth val="0"/>
        <c:axId val="257798528"/>
        <c:axId val="257800448"/>
      </c:lineChart>
      <c:catAx>
        <c:axId val="25779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7800448"/>
        <c:crosses val="autoZero"/>
        <c:auto val="1"/>
        <c:lblAlgn val="ctr"/>
        <c:lblOffset val="100"/>
        <c:tickLblSkip val="1"/>
        <c:tickMarkSkip val="1"/>
        <c:noMultiLvlLbl val="0"/>
      </c:catAx>
      <c:valAx>
        <c:axId val="257800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79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{884A3E80-9DB2-4C6C-88B1-49BBB24BB7E3}</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DCEF-4234-AA89-A35B4F666D48}"/>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{9A3239E6-28D8-42B4-9ABA-250B2ECBE993}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DCEF-4234-AA89-A35B4F666D48}"/>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{154345DD-374F-478E-A93E-0F96E237A416}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DCEF-4234-AA89-A35B4F666D48}"/>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{694ACDF9-EBFE-4C38-8C67-A3250E1FEBFE}</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DCEF-4234-AA89-A35B4F666D48}"/>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{502067F1-E4DE-4F2B-9FBC-FC2E604D272C}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DCEF-4234-AA89-A35B4F666D48}"/>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CEF-4234-AA89-A35B4F666D4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{F6F38D2B-E9B5-4065-8D48-91EA6AE0333D}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DCEF-4234-AA89-A35B4F666D48}"/>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{1E8E2640-0FA5-4BB9-AC48-82E9DD0E0BCB}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DCEF-4234-AA89-A35B4F666D48}"/>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{17714710-6B3C-4DEA-A34A-A1EDFD3FA4E0}</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DCEF-4234-AA89-A35B4F666D48}"/>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{2FABFA24-B282-4B7A-B629-E6E4E5A93C8F}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DCEF-4234-AA89-A35B4F666D48}"/>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{1A4C80DF-FF71-4828-B0C5-8D0C5B5599B8}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DCEF-4234-AA89-A35B4F666D48}"/>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CEF-4234-AA89-A35B4F666D48}"/>
            </c:ext>
          </c:extLst>
        </c:ser>
        <c:dLbls>
          <c:showLegendKey val="0"/>
          <c:showVal val="0"/>
          <c:showCatName val="0"/>
          <c:showSerName val="0"/>
          <c:showPercent val="0"/>
          <c:showBubbleSize val="0"/>
        </c:dLbls>
        <c:axId val="82941824"/>
        <c:axId val="82945152"/>
      </c:scatterChart>
      <c:valAx>
        <c:axId val="82941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945152"/>
        <c:crosses val="autoZero"/>
        <c:crossBetween val="midCat"/>
      </c:valAx>
      <c:valAx>
        <c:axId val="829451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2941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{186DE905-5010-400E-BF68-9DE97548573F}</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873E-4FAF-A244-31D23783553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{3A30E95F-63E5-43E0-96CE-886BBED9468D}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873E-4FAF-A244-31D23783553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{79B912E4-8D02-49D7-896D-53287C263560}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873E-4FAF-A244-31D23783553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{DC6E3D84-9B1C-4849-A771-C0D6B493822A}</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873E-4FAF-A244-31D23783553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{64194C46-77F5-417B-B4D9-E235D46DE233}</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873E-4FAF-A244-31D237835538}"/>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10.199999999999999</c:v>
                </c:pt>
                <c:pt idx="1">
                  <c:v>9.4</c:v>
                </c:pt>
                <c:pt idx="2">
                  <c:v>8.6999999999999993</c:v>
                </c:pt>
                <c:pt idx="3">
                  <c:v>8.6999999999999993</c:v>
                </c:pt>
                <c:pt idx="4">
                  <c:v>8</c:v>
                </c:pt>
              </c:numCache>
            </c:numRef>
          </c:xVal>
          <c:yVal>
            <c:numRef>
              <c:f>公会計指標分析・財政指標組合せ分析表!$K$73:$O$73</c:f>
              <c:numCache>
                <c:formatCode>#,##0.0;"▲ "#,##0.0</c:formatCode>
                <c:ptCount val="5"/>
                <c:pt idx="0">
                  <c:v>7.5</c:v>
                </c:pt>
                <c:pt idx="1">
                  <c:v>10</c:v>
                </c:pt>
                <c:pt idx="2">
                  <c:v>9.3000000000000007</c:v>
                </c:pt>
                <c:pt idx="3">
                  <c:v>18.8</c:v>
                </c:pt>
                <c:pt idx="4">
                  <c:v>20.399999999999999</c:v>
                </c:pt>
              </c:numCache>
            </c:numRef>
          </c:yVal>
          <c:smooth val="0"/>
          <c:extLst>
            <c:ext xmlns:c16="http://schemas.microsoft.com/office/drawing/2014/chart" uri="{C3380CC4-5D6E-409C-BE32-E72D297353CC}">
              <c16:uniqueId val="{00000005-873E-4FAF-A244-31D23783553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{BEFFCDB2-3137-4737-B9D8-05C560A2A770}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873E-4FAF-A244-31D23783553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{45176697-D618-4606-ACC1-1D2CCD01C62A}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873E-4FAF-A244-31D23783553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{913506D3-965A-4A1C-A687-A4D746D480B8}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873E-4FAF-A244-31D23783553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{53D6D22C-C36F-44B4-9DA4-1E6421847EE1}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873E-4FAF-A244-31D23783553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{1D2873B9-9090-46AD-9710-909E6BA039E3}</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873E-4FAF-A244-31D237835538}"/>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extLst>
            <c:ext xmlns:c16="http://schemas.microsoft.com/office/drawing/2014/chart" uri="{C3380CC4-5D6E-409C-BE32-E72D297353CC}">
              <c16:uniqueId val="{0000000B-873E-4FAF-A244-31D237835538}"/>
            </c:ext>
          </c:extLst>
        </c:ser>
        <c:dLbls>
          <c:showLegendKey val="0"/>
          <c:showVal val="0"/>
          <c:showCatName val="0"/>
          <c:showSerName val="0"/>
          <c:showPercent val="0"/>
          <c:showBubbleSize val="0"/>
        </c:dLbls>
        <c:axId val="98007296"/>
        <c:axId val="98018048"/>
      </c:scatterChart>
      <c:valAx>
        <c:axId val="98007296"/>
        <c:scaling>
          <c:orientation val="minMax"/>
          <c:max val="10.5"/>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018048"/>
        <c:crosses val="autoZero"/>
        <c:crossBetween val="midCat"/>
      </c:valAx>
      <c:valAx>
        <c:axId val="98018048"/>
        <c:scaling>
          <c:orientation val="minMax"/>
          <c:max val="4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80072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144453" y="432339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200900" y="553021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元利償還金については</a:t>
          </a:r>
          <a:r>
            <a:rPr kumimoji="1" lang="ja-JP" altLang="en-US" sz="1200">
              <a:solidFill>
                <a:schemeClr val="dk1"/>
              </a:solidFill>
              <a:effectLst/>
              <a:latin typeface="+mn-lt"/>
              <a:ea typeface="+mn-ea"/>
              <a:cs typeface="+mn-cs"/>
            </a:rPr>
            <a:t>、昨年度繰上償還を行った上水道一般会計出資債分の減等により、昨年度より減少してはいるものの、平成２９年度に償還のピークを迎える見込みであり、今後数年は</a:t>
          </a:r>
          <a:r>
            <a:rPr kumimoji="1" lang="ja-JP" altLang="ja-JP" sz="1200">
              <a:solidFill>
                <a:schemeClr val="dk1"/>
              </a:solidFill>
              <a:effectLst/>
              <a:latin typeface="+mn-lt"/>
              <a:ea typeface="+mn-ea"/>
              <a:cs typeface="+mn-cs"/>
            </a:rPr>
            <a:t>増加</a:t>
          </a:r>
          <a:r>
            <a:rPr kumimoji="1" lang="ja-JP" altLang="en-US" sz="1200">
              <a:solidFill>
                <a:schemeClr val="dk1"/>
              </a:solidFill>
              <a:effectLst/>
              <a:latin typeface="+mn-lt"/>
              <a:ea typeface="+mn-ea"/>
              <a:cs typeface="+mn-cs"/>
            </a:rPr>
            <a:t>が見込まれる。</a:t>
          </a:r>
          <a:endParaRPr lang="ja-JP" altLang="ja-JP" sz="1200">
            <a:effectLst/>
          </a:endParaRPr>
        </a:p>
        <a:p>
          <a:r>
            <a:rPr kumimoji="1" lang="ja-JP" altLang="ja-JP" sz="1200">
              <a:solidFill>
                <a:schemeClr val="dk1"/>
              </a:solidFill>
              <a:effectLst/>
              <a:latin typeface="+mn-lt"/>
              <a:ea typeface="+mn-ea"/>
              <a:cs typeface="+mn-cs"/>
            </a:rPr>
            <a:t>また公営企業債の元利償還金に対する繰入金について</a:t>
          </a:r>
          <a:r>
            <a:rPr kumimoji="1" lang="ja-JP" altLang="en-US" sz="1200">
              <a:solidFill>
                <a:schemeClr val="dk1"/>
              </a:solidFill>
              <a:effectLst/>
              <a:latin typeface="+mn-lt"/>
              <a:ea typeface="+mn-ea"/>
              <a:cs typeface="+mn-cs"/>
            </a:rPr>
            <a:t>は、昨年度土地区画整理事業特別会計における起債の繰上償還を実施したことにより、本年度は減少となった。</a:t>
          </a:r>
          <a:endParaRPr lang="ja-JP" altLang="ja-JP" sz="1200">
            <a:effectLst/>
          </a:endParaRPr>
        </a:p>
        <a:p>
          <a:pPr eaLnBrk="1" fontAlgn="auto" latinLnBrk="0" hangingPunct="1"/>
          <a:r>
            <a:rPr kumimoji="1" lang="ja-JP" altLang="en-US" sz="1200">
              <a:solidFill>
                <a:schemeClr val="dk1"/>
              </a:solidFill>
              <a:effectLst/>
              <a:latin typeface="+mn-lt"/>
              <a:ea typeface="+mn-ea"/>
              <a:cs typeface="+mn-cs"/>
            </a:rPr>
            <a:t>組合等が起こした地方債の元利償還金については、ごみ処理建設に係る一部事務組合の起債の償還金の増加がその要因であり、今後増加していくことが見込まれる。</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今後も適正な事業計画と起債管理を行い財政の健全性の堅持に努める。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1706225" y="7572375"/>
          <a:ext cx="4200525" cy="458343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356485" y="1010031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356485" y="1044130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356485" y="1080135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356485" y="1115187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356485" y="1149286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385060" y="11957685"/>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537460" y="1187196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1820525" y="7959090"/>
          <a:ext cx="3971924" cy="408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分子のうち大半を占めるのが一般会計等に係る地方債現在高であ</a:t>
          </a:r>
          <a:r>
            <a:rPr kumimoji="1" lang="ja-JP" altLang="en-US" sz="1100">
              <a:solidFill>
                <a:schemeClr val="dk1"/>
              </a:solidFill>
              <a:effectLst/>
              <a:latin typeface="+mn-lt"/>
              <a:ea typeface="+mn-ea"/>
              <a:cs typeface="+mn-cs"/>
            </a:rPr>
            <a:t>り、本年度は主要な建設事業の実施による起債の新規発行により昨年度より増加した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債務負担行為に基づく支出予定額については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土地開発公社の経営健全化計画に基づき、土地の買戻しを継続的に行っており年々減少している。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公営企業債等繰入見込額については、下水道事業債の元金残高の減少により下降したが、</a:t>
          </a:r>
          <a:r>
            <a:rPr kumimoji="1" lang="ja-JP" altLang="ja-JP" sz="1100">
              <a:solidFill>
                <a:schemeClr val="dk1"/>
              </a:solidFill>
              <a:effectLst/>
              <a:latin typeface="+mn-lt"/>
              <a:ea typeface="+mn-ea"/>
              <a:cs typeface="+mn-cs"/>
            </a:rPr>
            <a:t>組合等負担等見込額はごみ処理施設の建設に伴う一部事務組合への負担が増加しており、負担額は今後も増加することが見込まれる。</a:t>
          </a:r>
          <a:endParaRPr lang="ja-JP" altLang="ja-JP" sz="1400">
            <a:effectLst/>
          </a:endParaRPr>
        </a:p>
        <a:p>
          <a:r>
            <a:rPr kumimoji="1" lang="ja-JP" altLang="ja-JP" sz="1100">
              <a:solidFill>
                <a:schemeClr val="dk1"/>
              </a:solidFill>
              <a:effectLst/>
              <a:latin typeface="+mn-lt"/>
              <a:ea typeface="+mn-ea"/>
              <a:cs typeface="+mn-cs"/>
            </a:rPr>
            <a:t>一方、充当可能財源等については、</a:t>
          </a:r>
          <a:r>
            <a:rPr kumimoji="1" lang="ja-JP" altLang="en-US" sz="1100">
              <a:solidFill>
                <a:schemeClr val="dk1"/>
              </a:solidFill>
              <a:effectLst/>
              <a:latin typeface="+mn-lt"/>
              <a:ea typeface="+mn-ea"/>
              <a:cs typeface="+mn-cs"/>
            </a:rPr>
            <a:t>本年度は土地開発基金による土地取得に伴い充当可能基金が減少している。</a:t>
          </a:r>
          <a:endParaRPr lang="ja-JP" altLang="ja-JP" sz="1400">
            <a:effectLst/>
          </a:endParaRPr>
        </a:p>
        <a:p>
          <a:r>
            <a:rPr kumimoji="1" lang="ja-JP" altLang="ja-JP" sz="1100">
              <a:solidFill>
                <a:schemeClr val="dk1"/>
              </a:solidFill>
              <a:effectLst/>
              <a:latin typeface="+mn-lt"/>
              <a:ea typeface="+mn-ea"/>
              <a:cs typeface="+mn-cs"/>
            </a:rPr>
            <a:t>継続的な建設事業により今後も</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発行が見込まれることから、事業の必要性と緊急性を見極め、</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意識しながら適正な水準の維持に努める。</a:t>
          </a:r>
          <a:endParaRPr lang="ja-JP" altLang="ja-JP" sz="14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42,653
42,461
28.73
13,131,779
12,514,697
552,594
7,481,430
13,994,396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42,653
42,461
28.73
13,131,779
12,514,697
552,594
7,481,430
13,994,396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42,653
42,461
28.73
13,131,779
12,514,697
552,594
7,481,430
13,994,396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42,653
42,461
28.73
13,131,779
12,514,697
552,594
7,481,430
13,994,396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町税の徴収率が９６．１％と、昨年度より０．４ポイント上昇しており、年々向上していることから徴収強化の取組みについては一定の成果があったものと考えられる。</a:t>
          </a:r>
        </a:p>
        <a:p>
          <a:r>
            <a:rPr kumimoji="1" lang="ja-JP" altLang="en-US" sz="1200">
              <a:latin typeface="ＭＳ Ｐゴシック"/>
            </a:rPr>
            <a:t>しかしながら依然として地方の経済状況の好転は望めない状況であり、今後の納付困難者の増加なども見込まれるため、引き続き地方税等の適正な課税、税の納付率向上及び徴収強化対策等の取組みを通じ、歳入の確保を目指す</a:t>
          </a:r>
          <a:r>
            <a:rPr kumimoji="1" lang="ja-JP" altLang="en-US" sz="1300">
              <a:latin typeface="ＭＳ Ｐゴシック"/>
            </a:rPr>
            <a:t>。</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693420" y="761788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693420" y="722333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693420" y="68326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693420" y="643805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693420" y="604350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472940" y="6123940"/>
          <a:ext cx="0" cy="1547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4561840" y="764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384040" y="76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456184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384040" y="612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119239</xdr:rowOff>
    </xdr:from>
    <xdr:to>
      <xdr:col>7</xdr:col>
      <xdr:colOff>152400</xdr:colOff>
      <xdr:row>42</xdr:row>
      <xdr:rowOff>119239</xdr:rowOff>
    </xdr:to>
    <xdr:cxnSp macro="">
      <xdr:nvCxnSpPr>
        <xdr:cNvPr id="68" name="直線コネクタ 67"/>
        <xdr:cNvCxnSpPr/>
      </xdr:nvCxnSpPr>
      <xdr:spPr>
        <a:xfrm>
          <a:off x="3703320" y="7160119"/>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4561840" y="6944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42214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119239</xdr:rowOff>
    </xdr:from>
    <xdr:to>
      <xdr:col>6</xdr:col>
      <xdr:colOff>0</xdr:colOff>
      <xdr:row>42</xdr:row>
      <xdr:rowOff>132645</xdr:rowOff>
    </xdr:to>
    <xdr:cxnSp macro="">
      <xdr:nvCxnSpPr>
        <xdr:cNvPr id="71" name="直線コネクタ 70"/>
        <xdr:cNvCxnSpPr/>
      </xdr:nvCxnSpPr>
      <xdr:spPr>
        <a:xfrm flipV="1">
          <a:off x="2951480" y="7160119"/>
          <a:ext cx="75184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3705860" y="7136130"/>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390900" y="721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132645</xdr:rowOff>
    </xdr:from>
    <xdr:to>
      <xdr:col>4</xdr:col>
      <xdr:colOff>482600</xdr:colOff>
      <xdr:row>42</xdr:row>
      <xdr:rowOff>132645</xdr:rowOff>
    </xdr:to>
    <xdr:cxnSp macro="">
      <xdr:nvCxnSpPr>
        <xdr:cNvPr id="74" name="直線コネクタ 73"/>
        <xdr:cNvCxnSpPr/>
      </xdr:nvCxnSpPr>
      <xdr:spPr>
        <a:xfrm>
          <a:off x="2131060" y="7173525"/>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2900680"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57048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119239</xdr:rowOff>
    </xdr:from>
    <xdr:to>
      <xdr:col>3</xdr:col>
      <xdr:colOff>279400</xdr:colOff>
      <xdr:row>42</xdr:row>
      <xdr:rowOff>132645</xdr:rowOff>
    </xdr:to>
    <xdr:cxnSp macro="">
      <xdr:nvCxnSpPr>
        <xdr:cNvPr id="77" name="直線コネクタ 76"/>
        <xdr:cNvCxnSpPr/>
      </xdr:nvCxnSpPr>
      <xdr:spPr>
        <a:xfrm>
          <a:off x="1310640" y="7160119"/>
          <a:ext cx="82042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080260"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81864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259840" y="710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998220" y="71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87" name="円/楕円 86"/>
        <xdr:cNvSpPr/>
      </xdr:nvSpPr>
      <xdr:spPr>
        <a:xfrm>
          <a:off x="4422140" y="71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40516</xdr:rowOff>
    </xdr:from>
    <xdr:ext cx="762000" cy="259045"/>
    <xdr:sp macro="" textlink="">
      <xdr:nvSpPr>
        <xdr:cNvPr id="88" name="財政力該当値テキスト"/>
        <xdr:cNvSpPr txBox="1"/>
      </xdr:nvSpPr>
      <xdr:spPr>
        <a:xfrm>
          <a:off x="4561840" y="708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68439</xdr:rowOff>
    </xdr:from>
    <xdr:to>
      <xdr:col>6</xdr:col>
      <xdr:colOff>50800</xdr:colOff>
      <xdr:row>42</xdr:row>
      <xdr:rowOff>170039</xdr:rowOff>
    </xdr:to>
    <xdr:sp macro="" textlink="">
      <xdr:nvSpPr>
        <xdr:cNvPr id="89" name="円/楕円 88"/>
        <xdr:cNvSpPr/>
      </xdr:nvSpPr>
      <xdr:spPr>
        <a:xfrm>
          <a:off x="3705860" y="7109319"/>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8766</xdr:rowOff>
    </xdr:from>
    <xdr:ext cx="736600" cy="259045"/>
    <xdr:sp macro="" textlink="">
      <xdr:nvSpPr>
        <xdr:cNvPr id="90" name="テキスト ボックス 89"/>
        <xdr:cNvSpPr txBox="1"/>
      </xdr:nvSpPr>
      <xdr:spPr>
        <a:xfrm>
          <a:off x="3390900" y="6882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81845</xdr:rowOff>
    </xdr:from>
    <xdr:to>
      <xdr:col>4</xdr:col>
      <xdr:colOff>533400</xdr:colOff>
      <xdr:row>43</xdr:row>
      <xdr:rowOff>11995</xdr:rowOff>
    </xdr:to>
    <xdr:sp macro="" textlink="">
      <xdr:nvSpPr>
        <xdr:cNvPr id="91" name="円/楕円 90"/>
        <xdr:cNvSpPr/>
      </xdr:nvSpPr>
      <xdr:spPr>
        <a:xfrm>
          <a:off x="2900680" y="712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22172</xdr:rowOff>
    </xdr:from>
    <xdr:ext cx="762000" cy="259045"/>
    <xdr:sp macro="" textlink="">
      <xdr:nvSpPr>
        <xdr:cNvPr id="92" name="テキスト ボックス 91"/>
        <xdr:cNvSpPr txBox="1"/>
      </xdr:nvSpPr>
      <xdr:spPr>
        <a:xfrm>
          <a:off x="2570480" y="68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81845</xdr:rowOff>
    </xdr:from>
    <xdr:to>
      <xdr:col>3</xdr:col>
      <xdr:colOff>330200</xdr:colOff>
      <xdr:row>43</xdr:row>
      <xdr:rowOff>11995</xdr:rowOff>
    </xdr:to>
    <xdr:sp macro="" textlink="">
      <xdr:nvSpPr>
        <xdr:cNvPr id="93" name="円/楕円 92"/>
        <xdr:cNvSpPr/>
      </xdr:nvSpPr>
      <xdr:spPr>
        <a:xfrm>
          <a:off x="2080260" y="712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22172</xdr:rowOff>
    </xdr:from>
    <xdr:ext cx="762000" cy="259045"/>
    <xdr:sp macro="" textlink="">
      <xdr:nvSpPr>
        <xdr:cNvPr id="94" name="テキスト ボックス 93"/>
        <xdr:cNvSpPr txBox="1"/>
      </xdr:nvSpPr>
      <xdr:spPr>
        <a:xfrm>
          <a:off x="1818640" y="68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95" name="円/楕円 94"/>
        <xdr:cNvSpPr/>
      </xdr:nvSpPr>
      <xdr:spPr>
        <a:xfrm>
          <a:off x="1259840" y="71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96" name="テキスト ボックス 95"/>
        <xdr:cNvSpPr txBox="1"/>
      </xdr:nvSpPr>
      <xdr:spPr>
        <a:xfrm>
          <a:off x="998220" y="688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人件費、物件費及び公債費が減少し、地方消費税交付金及び普通交付税等が増加したことから、経常収支比率は昨年より５．７ポイント改善した。</a:t>
          </a:r>
        </a:p>
        <a:p>
          <a:r>
            <a:rPr kumimoji="1" lang="ja-JP" altLang="en-US" sz="1200">
              <a:latin typeface="ＭＳ Ｐゴシック"/>
            </a:rPr>
            <a:t>しかし類似団体と比較すると本町の比率は高く、今後も社会保障経費の増大や大型の建設事業に伴う公債費の増加等、義務的経費は膨らむことが想定されるため、第４次長与町行政改革大綱に基づき、歳入の確保及び経常経費の抑制に努め、財政の硬直化防止を図る。</a:t>
          </a:r>
        </a:p>
        <a:p>
          <a:endParaRPr kumimoji="1" lang="ja-JP" altLang="en-US"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693420" y="112636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693420" y="1079246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693420" y="1032129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693420" y="98501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472940" y="9893554"/>
          <a:ext cx="0" cy="1282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4561840" y="1114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384040" y="1117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4561840" y="964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384040" y="9893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34544</xdr:rowOff>
    </xdr:from>
    <xdr:to>
      <xdr:col>7</xdr:col>
      <xdr:colOff>152400</xdr:colOff>
      <xdr:row>65</xdr:row>
      <xdr:rowOff>138176</xdr:rowOff>
    </xdr:to>
    <xdr:cxnSp macro="">
      <xdr:nvCxnSpPr>
        <xdr:cNvPr id="129" name="直線コネクタ 128"/>
        <xdr:cNvCxnSpPr/>
      </xdr:nvCxnSpPr>
      <xdr:spPr>
        <a:xfrm flipV="1">
          <a:off x="3703320" y="10763504"/>
          <a:ext cx="76962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4561840" y="10459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422140" y="1061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121412</xdr:rowOff>
    </xdr:from>
    <xdr:to>
      <xdr:col>6</xdr:col>
      <xdr:colOff>0</xdr:colOff>
      <xdr:row>65</xdr:row>
      <xdr:rowOff>138176</xdr:rowOff>
    </xdr:to>
    <xdr:cxnSp macro="">
      <xdr:nvCxnSpPr>
        <xdr:cNvPr id="132" name="直線コネクタ 131"/>
        <xdr:cNvCxnSpPr/>
      </xdr:nvCxnSpPr>
      <xdr:spPr>
        <a:xfrm>
          <a:off x="2951480" y="10850372"/>
          <a:ext cx="75184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3705860" y="10668254"/>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390900" y="10440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121412</xdr:rowOff>
    </xdr:from>
    <xdr:to>
      <xdr:col>4</xdr:col>
      <xdr:colOff>482600</xdr:colOff>
      <xdr:row>64</xdr:row>
      <xdr:rowOff>145542</xdr:rowOff>
    </xdr:to>
    <xdr:cxnSp macro="">
      <xdr:nvCxnSpPr>
        <xdr:cNvPr id="135" name="直線コネクタ 134"/>
        <xdr:cNvCxnSpPr/>
      </xdr:nvCxnSpPr>
      <xdr:spPr>
        <a:xfrm flipV="1">
          <a:off x="2131060" y="10850372"/>
          <a:ext cx="8204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2900680" y="1061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570480" y="1038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64</xdr:row>
      <xdr:rowOff>145542</xdr:rowOff>
    </xdr:to>
    <xdr:cxnSp macro="">
      <xdr:nvCxnSpPr>
        <xdr:cNvPr id="138" name="直線コネクタ 137"/>
        <xdr:cNvCxnSpPr/>
      </xdr:nvCxnSpPr>
      <xdr:spPr>
        <a:xfrm>
          <a:off x="1310640" y="10816590"/>
          <a:ext cx="82042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080260" y="1061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818640" y="1038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259840" y="1059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998220" y="1037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155194</xdr:rowOff>
    </xdr:from>
    <xdr:to>
      <xdr:col>7</xdr:col>
      <xdr:colOff>203200</xdr:colOff>
      <xdr:row>64</xdr:row>
      <xdr:rowOff>85344</xdr:rowOff>
    </xdr:to>
    <xdr:sp macro="" textlink="">
      <xdr:nvSpPr>
        <xdr:cNvPr id="148" name="円/楕円 147"/>
        <xdr:cNvSpPr/>
      </xdr:nvSpPr>
      <xdr:spPr>
        <a:xfrm>
          <a:off x="4422140" y="10716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127271</xdr:rowOff>
    </xdr:from>
    <xdr:ext cx="762000" cy="259045"/>
    <xdr:sp macro="" textlink="">
      <xdr:nvSpPr>
        <xdr:cNvPr id="149" name="財政構造の弾力性該当値テキスト"/>
        <xdr:cNvSpPr txBox="1"/>
      </xdr:nvSpPr>
      <xdr:spPr>
        <a:xfrm>
          <a:off x="4561840" y="1068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87376</xdr:rowOff>
    </xdr:from>
    <xdr:to>
      <xdr:col>6</xdr:col>
      <xdr:colOff>50800</xdr:colOff>
      <xdr:row>66</xdr:row>
      <xdr:rowOff>17526</xdr:rowOff>
    </xdr:to>
    <xdr:sp macro="" textlink="">
      <xdr:nvSpPr>
        <xdr:cNvPr id="150" name="円/楕円 149"/>
        <xdr:cNvSpPr/>
      </xdr:nvSpPr>
      <xdr:spPr>
        <a:xfrm>
          <a:off x="3705860" y="10983976"/>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2303</xdr:rowOff>
    </xdr:from>
    <xdr:ext cx="736600" cy="259045"/>
    <xdr:sp macro="" textlink="">
      <xdr:nvSpPr>
        <xdr:cNvPr id="151" name="テキスト ボックス 150"/>
        <xdr:cNvSpPr txBox="1"/>
      </xdr:nvSpPr>
      <xdr:spPr>
        <a:xfrm>
          <a:off x="3390900" y="11066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70612</xdr:rowOff>
    </xdr:from>
    <xdr:to>
      <xdr:col>4</xdr:col>
      <xdr:colOff>533400</xdr:colOff>
      <xdr:row>65</xdr:row>
      <xdr:rowOff>762</xdr:rowOff>
    </xdr:to>
    <xdr:sp macro="" textlink="">
      <xdr:nvSpPr>
        <xdr:cNvPr id="152" name="円/楕円 151"/>
        <xdr:cNvSpPr/>
      </xdr:nvSpPr>
      <xdr:spPr>
        <a:xfrm>
          <a:off x="2900680" y="10799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156989</xdr:rowOff>
    </xdr:from>
    <xdr:ext cx="762000" cy="259045"/>
    <xdr:sp macro="" textlink="">
      <xdr:nvSpPr>
        <xdr:cNvPr id="153" name="テキスト ボックス 152"/>
        <xdr:cNvSpPr txBox="1"/>
      </xdr:nvSpPr>
      <xdr:spPr>
        <a:xfrm>
          <a:off x="2570480" y="108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94742</xdr:rowOff>
    </xdr:from>
    <xdr:to>
      <xdr:col>3</xdr:col>
      <xdr:colOff>330200</xdr:colOff>
      <xdr:row>65</xdr:row>
      <xdr:rowOff>24892</xdr:rowOff>
    </xdr:to>
    <xdr:sp macro="" textlink="">
      <xdr:nvSpPr>
        <xdr:cNvPr id="154" name="円/楕円 153"/>
        <xdr:cNvSpPr/>
      </xdr:nvSpPr>
      <xdr:spPr>
        <a:xfrm>
          <a:off x="2080260" y="1082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9669</xdr:rowOff>
    </xdr:from>
    <xdr:ext cx="762000" cy="259045"/>
    <xdr:sp macro="" textlink="">
      <xdr:nvSpPr>
        <xdr:cNvPr id="155" name="テキスト ボックス 154"/>
        <xdr:cNvSpPr txBox="1"/>
      </xdr:nvSpPr>
      <xdr:spPr>
        <a:xfrm>
          <a:off x="1818640" y="1090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36830</xdr:rowOff>
    </xdr:from>
    <xdr:to>
      <xdr:col>2</xdr:col>
      <xdr:colOff>127000</xdr:colOff>
      <xdr:row>64</xdr:row>
      <xdr:rowOff>138430</xdr:rowOff>
    </xdr:to>
    <xdr:sp macro="" textlink="">
      <xdr:nvSpPr>
        <xdr:cNvPr id="156" name="円/楕円 155"/>
        <xdr:cNvSpPr/>
      </xdr:nvSpPr>
      <xdr:spPr>
        <a:xfrm>
          <a:off x="125984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123207</xdr:rowOff>
    </xdr:from>
    <xdr:ext cx="762000" cy="259045"/>
    <xdr:sp macro="" textlink="">
      <xdr:nvSpPr>
        <xdr:cNvPr id="157" name="テキスト ボックス 156"/>
        <xdr:cNvSpPr txBox="1"/>
      </xdr:nvSpPr>
      <xdr:spPr>
        <a:xfrm>
          <a:off x="99822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[76,769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人件費、物件費及び維持補修費の決算額は</a:t>
          </a:r>
          <a:r>
            <a:rPr kumimoji="1" lang="ja-JP" altLang="en-US" sz="1200">
              <a:solidFill>
                <a:schemeClr val="dk1"/>
              </a:solidFill>
              <a:effectLst/>
              <a:latin typeface="+mn-lt"/>
              <a:ea typeface="+mn-ea"/>
              <a:cs typeface="+mn-cs"/>
            </a:rPr>
            <a:t>何れも減少し、人口１人当たりで昨年度より５，７２８円減少した（△７．５</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a:t>
          </a:r>
          <a:endParaRPr lang="ja-JP" altLang="ja-JP" sz="1200">
            <a:effectLst/>
          </a:endParaRPr>
        </a:p>
        <a:p>
          <a:r>
            <a:rPr kumimoji="1" lang="ja-JP" altLang="en-US" sz="1200">
              <a:solidFill>
                <a:schemeClr val="dk1"/>
              </a:solidFill>
              <a:effectLst/>
              <a:latin typeface="+mn-lt"/>
              <a:ea typeface="+mn-ea"/>
              <a:cs typeface="+mn-cs"/>
            </a:rPr>
            <a:t>決算額は</a:t>
          </a:r>
          <a:r>
            <a:rPr kumimoji="1" lang="ja-JP" altLang="ja-JP" sz="1200">
              <a:solidFill>
                <a:schemeClr val="dk1"/>
              </a:solidFill>
              <a:effectLst/>
              <a:latin typeface="+mn-lt"/>
              <a:ea typeface="+mn-ea"/>
              <a:cs typeface="+mn-cs"/>
            </a:rPr>
            <a:t>全国</a:t>
          </a:r>
          <a:r>
            <a:rPr kumimoji="1" lang="ja-JP" altLang="en-US" sz="1200">
              <a:solidFill>
                <a:schemeClr val="dk1"/>
              </a:solidFill>
              <a:effectLst/>
              <a:latin typeface="+mn-lt"/>
              <a:ea typeface="+mn-ea"/>
              <a:cs typeface="+mn-cs"/>
            </a:rPr>
            <a:t>平均や</a:t>
          </a:r>
          <a:r>
            <a:rPr kumimoji="1" lang="ja-JP" altLang="ja-JP" sz="1200">
              <a:solidFill>
                <a:schemeClr val="dk1"/>
              </a:solidFill>
              <a:effectLst/>
              <a:latin typeface="+mn-lt"/>
              <a:ea typeface="+mn-ea"/>
              <a:cs typeface="+mn-cs"/>
            </a:rPr>
            <a:t>長崎県</a:t>
          </a:r>
          <a:r>
            <a:rPr kumimoji="1" lang="ja-JP" altLang="en-US" sz="1200">
              <a:solidFill>
                <a:schemeClr val="dk1"/>
              </a:solidFill>
              <a:effectLst/>
              <a:latin typeface="+mn-lt"/>
              <a:ea typeface="+mn-ea"/>
              <a:cs typeface="+mn-cs"/>
            </a:rPr>
            <a:t>平均、類似団体</a:t>
          </a:r>
          <a:r>
            <a:rPr kumimoji="1" lang="ja-JP" altLang="ja-JP" sz="1200">
              <a:solidFill>
                <a:schemeClr val="dk1"/>
              </a:solidFill>
              <a:effectLst/>
              <a:latin typeface="+mn-lt"/>
              <a:ea typeface="+mn-ea"/>
              <a:cs typeface="+mn-cs"/>
            </a:rPr>
            <a:t>平均</a:t>
          </a:r>
          <a:r>
            <a:rPr kumimoji="1" lang="ja-JP" altLang="en-US" sz="1200">
              <a:solidFill>
                <a:schemeClr val="dk1"/>
              </a:solidFill>
              <a:effectLst/>
              <a:latin typeface="+mn-lt"/>
              <a:ea typeface="+mn-ea"/>
              <a:cs typeface="+mn-cs"/>
            </a:rPr>
            <a:t>と比較しても大きく</a:t>
          </a:r>
          <a:r>
            <a:rPr kumimoji="1" lang="ja-JP" altLang="ja-JP" sz="1200">
              <a:solidFill>
                <a:schemeClr val="dk1"/>
              </a:solidFill>
              <a:effectLst/>
              <a:latin typeface="+mn-lt"/>
              <a:ea typeface="+mn-ea"/>
              <a:cs typeface="+mn-cs"/>
            </a:rPr>
            <a:t>下回っ</a:t>
          </a:r>
          <a:r>
            <a:rPr kumimoji="1" lang="ja-JP" altLang="en-US" sz="1200">
              <a:solidFill>
                <a:schemeClr val="dk1"/>
              </a:solidFill>
              <a:effectLst/>
              <a:latin typeface="+mn-lt"/>
              <a:ea typeface="+mn-ea"/>
              <a:cs typeface="+mn-cs"/>
            </a:rPr>
            <a:t>て</a:t>
          </a:r>
          <a:r>
            <a:rPr kumimoji="1" lang="ja-JP" altLang="ja-JP" sz="1200">
              <a:solidFill>
                <a:schemeClr val="dk1"/>
              </a:solidFill>
              <a:effectLst/>
              <a:latin typeface="+mn-lt"/>
              <a:ea typeface="+mn-ea"/>
              <a:cs typeface="+mn-cs"/>
            </a:rPr>
            <a:t>おり、今後もこの水準を維持できるよう</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引き続き定員管理及び経費管理を推進し、効率的な行政運営に努める。</a:t>
          </a:r>
          <a:endParaRPr lang="ja-JP" altLang="ja-JP" sz="1200">
            <a:effectLst/>
          </a:endParaRPr>
        </a:p>
        <a:p>
          <a:endParaRPr kumimoji="1" lang="ja-JP" altLang="en-US" sz="12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693420" y="1512388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693420" y="14786791"/>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693420" y="1444969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693420" y="1411260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693420" y="13775509"/>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693420" y="1343841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472940" y="13605984"/>
          <a:ext cx="0" cy="1582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4561840" y="1516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384040" y="1518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4561840" y="1335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384040" y="13605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48448</xdr:rowOff>
    </xdr:from>
    <xdr:to>
      <xdr:col>7</xdr:col>
      <xdr:colOff>152400</xdr:colOff>
      <xdr:row>81</xdr:row>
      <xdr:rowOff>114266</xdr:rowOff>
    </xdr:to>
    <xdr:cxnSp macro="">
      <xdr:nvCxnSpPr>
        <xdr:cNvPr id="194" name="直線コネクタ 193"/>
        <xdr:cNvCxnSpPr/>
      </xdr:nvCxnSpPr>
      <xdr:spPr>
        <a:xfrm flipV="1">
          <a:off x="3703320" y="13627288"/>
          <a:ext cx="769620" cy="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4561840" y="13910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422140" y="1393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63788</xdr:rowOff>
    </xdr:from>
    <xdr:to>
      <xdr:col>6</xdr:col>
      <xdr:colOff>0</xdr:colOff>
      <xdr:row>81</xdr:row>
      <xdr:rowOff>114266</xdr:rowOff>
    </xdr:to>
    <xdr:cxnSp macro="">
      <xdr:nvCxnSpPr>
        <xdr:cNvPr id="197" name="直線コネクタ 196"/>
        <xdr:cNvCxnSpPr/>
      </xdr:nvCxnSpPr>
      <xdr:spPr>
        <a:xfrm>
          <a:off x="2951480" y="13642628"/>
          <a:ext cx="751840" cy="5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3705860" y="13985547"/>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390900" y="14071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63788</xdr:rowOff>
    </xdr:from>
    <xdr:to>
      <xdr:col>4</xdr:col>
      <xdr:colOff>482600</xdr:colOff>
      <xdr:row>81</xdr:row>
      <xdr:rowOff>73727</xdr:rowOff>
    </xdr:to>
    <xdr:cxnSp macro="">
      <xdr:nvCxnSpPr>
        <xdr:cNvPr id="200" name="直線コネクタ 199"/>
        <xdr:cNvCxnSpPr/>
      </xdr:nvCxnSpPr>
      <xdr:spPr>
        <a:xfrm flipV="1">
          <a:off x="2131060" y="13642628"/>
          <a:ext cx="82042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2900680" y="139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570480" y="1402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73727</xdr:rowOff>
    </xdr:from>
    <xdr:to>
      <xdr:col>3</xdr:col>
      <xdr:colOff>279400</xdr:colOff>
      <xdr:row>81</xdr:row>
      <xdr:rowOff>94399</xdr:rowOff>
    </xdr:to>
    <xdr:cxnSp macro="">
      <xdr:nvCxnSpPr>
        <xdr:cNvPr id="203" name="直線コネクタ 202"/>
        <xdr:cNvCxnSpPr/>
      </xdr:nvCxnSpPr>
      <xdr:spPr>
        <a:xfrm flipV="1">
          <a:off x="1310640" y="13652567"/>
          <a:ext cx="82042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080260" y="1393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818640" y="1402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259840" y="139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998220" y="1406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169098</xdr:rowOff>
    </xdr:from>
    <xdr:to>
      <xdr:col>7</xdr:col>
      <xdr:colOff>203200</xdr:colOff>
      <xdr:row>81</xdr:row>
      <xdr:rowOff>99248</xdr:rowOff>
    </xdr:to>
    <xdr:sp macro="" textlink="">
      <xdr:nvSpPr>
        <xdr:cNvPr id="213" name="円/楕円 212"/>
        <xdr:cNvSpPr/>
      </xdr:nvSpPr>
      <xdr:spPr>
        <a:xfrm>
          <a:off x="4422140" y="13580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90375</xdr:rowOff>
    </xdr:from>
    <xdr:ext cx="762000" cy="259045"/>
    <xdr:sp macro="" textlink="">
      <xdr:nvSpPr>
        <xdr:cNvPr id="214" name="人件費・物件費等の状況該当値テキスト"/>
        <xdr:cNvSpPr txBox="1"/>
      </xdr:nvSpPr>
      <xdr:spPr>
        <a:xfrm>
          <a:off x="4561840" y="1350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76,769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63466</xdr:rowOff>
    </xdr:from>
    <xdr:to>
      <xdr:col>6</xdr:col>
      <xdr:colOff>50800</xdr:colOff>
      <xdr:row>81</xdr:row>
      <xdr:rowOff>165066</xdr:rowOff>
    </xdr:to>
    <xdr:sp macro="" textlink="">
      <xdr:nvSpPr>
        <xdr:cNvPr id="215" name="円/楕円 214"/>
        <xdr:cNvSpPr/>
      </xdr:nvSpPr>
      <xdr:spPr>
        <a:xfrm>
          <a:off x="3705860" y="13642306"/>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3793</xdr:rowOff>
    </xdr:from>
    <xdr:ext cx="736600" cy="259045"/>
    <xdr:sp macro="" textlink="">
      <xdr:nvSpPr>
        <xdr:cNvPr id="216" name="テキスト ボックス 215"/>
        <xdr:cNvSpPr txBox="1"/>
      </xdr:nvSpPr>
      <xdr:spPr>
        <a:xfrm>
          <a:off x="3390900" y="13414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82,497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12988</xdr:rowOff>
    </xdr:from>
    <xdr:to>
      <xdr:col>4</xdr:col>
      <xdr:colOff>533400</xdr:colOff>
      <xdr:row>81</xdr:row>
      <xdr:rowOff>114588</xdr:rowOff>
    </xdr:to>
    <xdr:sp macro="" textlink="">
      <xdr:nvSpPr>
        <xdr:cNvPr id="217" name="円/楕円 216"/>
        <xdr:cNvSpPr/>
      </xdr:nvSpPr>
      <xdr:spPr>
        <a:xfrm>
          <a:off x="2900680" y="135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124765</xdr:rowOff>
    </xdr:from>
    <xdr:ext cx="762000" cy="259045"/>
    <xdr:sp macro="" textlink="">
      <xdr:nvSpPr>
        <xdr:cNvPr id="218" name="テキスト ボックス 217"/>
        <xdr:cNvSpPr txBox="1"/>
      </xdr:nvSpPr>
      <xdr:spPr>
        <a:xfrm>
          <a:off x="2570480" y="1336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22927</xdr:rowOff>
    </xdr:from>
    <xdr:to>
      <xdr:col>3</xdr:col>
      <xdr:colOff>330200</xdr:colOff>
      <xdr:row>81</xdr:row>
      <xdr:rowOff>124527</xdr:rowOff>
    </xdr:to>
    <xdr:sp macro="" textlink="">
      <xdr:nvSpPr>
        <xdr:cNvPr id="219" name="円/楕円 218"/>
        <xdr:cNvSpPr/>
      </xdr:nvSpPr>
      <xdr:spPr>
        <a:xfrm>
          <a:off x="2080260" y="136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134704</xdr:rowOff>
    </xdr:from>
    <xdr:ext cx="762000" cy="259045"/>
    <xdr:sp macro="" textlink="">
      <xdr:nvSpPr>
        <xdr:cNvPr id="220" name="テキスト ボックス 219"/>
        <xdr:cNvSpPr txBox="1"/>
      </xdr:nvSpPr>
      <xdr:spPr>
        <a:xfrm>
          <a:off x="1818640" y="1337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78,969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43599</xdr:rowOff>
    </xdr:from>
    <xdr:to>
      <xdr:col>2</xdr:col>
      <xdr:colOff>127000</xdr:colOff>
      <xdr:row>81</xdr:row>
      <xdr:rowOff>145199</xdr:rowOff>
    </xdr:to>
    <xdr:sp macro="" textlink="">
      <xdr:nvSpPr>
        <xdr:cNvPr id="221" name="円/楕円 220"/>
        <xdr:cNvSpPr/>
      </xdr:nvSpPr>
      <xdr:spPr>
        <a:xfrm>
          <a:off x="1259840" y="136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155376</xdr:rowOff>
    </xdr:from>
    <xdr:ext cx="762000" cy="259045"/>
    <xdr:sp macro="" textlink="">
      <xdr:nvSpPr>
        <xdr:cNvPr id="222" name="テキスト ボックス 221"/>
        <xdr:cNvSpPr txBox="1"/>
      </xdr:nvSpPr>
      <xdr:spPr>
        <a:xfrm>
          <a:off x="998220" y="1339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職員数が少ない本町では、経験年数区分に偏りが見られ、ラスパイレス指数が大きく変動する。本年度は大学卒業程度の経験年数変動により、０．４ポイント増加した。本町においては、高卒、短大卒程度の職員においても能力に応じて管理職への登用を行っており、ラスパイレス指数の引上要因となっている。今後は、給与制度を総合的に見直し、より適正な給与水準となるように努める。</a:t>
          </a:r>
          <a:endParaRPr lang="ja-JP" altLang="ja-JP" sz="12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1592560" y="1507024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089914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1592560" y="1467569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089914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1592560" y="142811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089914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1592560" y="1389041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089914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1592560" y="1349586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089914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5372080" y="13487823"/>
          <a:ext cx="0" cy="1062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5430500" y="1452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5283180" y="1455081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5430500" y="1323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5283180" y="1348782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71966</xdr:rowOff>
    </xdr:from>
    <xdr:to>
      <xdr:col>24</xdr:col>
      <xdr:colOff>558800</xdr:colOff>
      <xdr:row>85</xdr:row>
      <xdr:rowOff>104139</xdr:rowOff>
    </xdr:to>
    <xdr:cxnSp macro="">
      <xdr:nvCxnSpPr>
        <xdr:cNvPr id="256" name="直線コネクタ 255"/>
        <xdr:cNvCxnSpPr/>
      </xdr:nvCxnSpPr>
      <xdr:spPr>
        <a:xfrm>
          <a:off x="14602460" y="14321366"/>
          <a:ext cx="76962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5430500" y="13861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5321280" y="14012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85</xdr:row>
      <xdr:rowOff>120227</xdr:rowOff>
    </xdr:to>
    <xdr:cxnSp macro="">
      <xdr:nvCxnSpPr>
        <xdr:cNvPr id="259" name="直線コネクタ 258"/>
        <xdr:cNvCxnSpPr/>
      </xdr:nvCxnSpPr>
      <xdr:spPr>
        <a:xfrm flipV="1">
          <a:off x="13782040" y="14321366"/>
          <a:ext cx="82042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4551660" y="1398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4221460" y="13753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120227</xdr:rowOff>
    </xdr:from>
    <xdr:to>
      <xdr:col>22</xdr:col>
      <xdr:colOff>203200</xdr:colOff>
      <xdr:row>89</xdr:row>
      <xdr:rowOff>37677</xdr:rowOff>
    </xdr:to>
    <xdr:cxnSp macro="">
      <xdr:nvCxnSpPr>
        <xdr:cNvPr id="262" name="直線コネクタ 261"/>
        <xdr:cNvCxnSpPr/>
      </xdr:nvCxnSpPr>
      <xdr:spPr>
        <a:xfrm flipV="1">
          <a:off x="12961620" y="14369627"/>
          <a:ext cx="820420" cy="5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373124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3469620" y="1374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37677</xdr:rowOff>
    </xdr:from>
    <xdr:to>
      <xdr:col>21</xdr:col>
      <xdr:colOff>0</xdr:colOff>
      <xdr:row>89</xdr:row>
      <xdr:rowOff>45720</xdr:rowOff>
    </xdr:to>
    <xdr:cxnSp macro="">
      <xdr:nvCxnSpPr>
        <xdr:cNvPr id="265" name="直線コネクタ 264"/>
        <xdr:cNvCxnSpPr/>
      </xdr:nvCxnSpPr>
      <xdr:spPr>
        <a:xfrm flipV="1">
          <a:off x="12209780" y="14957637"/>
          <a:ext cx="75184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2964160" y="14584680"/>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2649200" y="1436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2158980" y="1459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1828780" y="143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5" name="円/楕円 274"/>
        <xdr:cNvSpPr/>
      </xdr:nvSpPr>
      <xdr:spPr>
        <a:xfrm>
          <a:off x="1532128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6" name="給与水準   （国との比較）該当値テキスト"/>
        <xdr:cNvSpPr txBox="1"/>
      </xdr:nvSpPr>
      <xdr:spPr>
        <a:xfrm>
          <a:off x="154305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77" name="円/楕円 276"/>
        <xdr:cNvSpPr/>
      </xdr:nvSpPr>
      <xdr:spPr>
        <a:xfrm>
          <a:off x="14551660" y="142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78" name="テキスト ボックス 277"/>
        <xdr:cNvSpPr txBox="1"/>
      </xdr:nvSpPr>
      <xdr:spPr>
        <a:xfrm>
          <a:off x="14221460" y="14356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69427</xdr:rowOff>
    </xdr:from>
    <xdr:to>
      <xdr:col>22</xdr:col>
      <xdr:colOff>254000</xdr:colOff>
      <xdr:row>85</xdr:row>
      <xdr:rowOff>171027</xdr:rowOff>
    </xdr:to>
    <xdr:sp macro="" textlink="">
      <xdr:nvSpPr>
        <xdr:cNvPr id="279" name="円/楕円 278"/>
        <xdr:cNvSpPr/>
      </xdr:nvSpPr>
      <xdr:spPr>
        <a:xfrm>
          <a:off x="13731240" y="143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155804</xdr:rowOff>
    </xdr:from>
    <xdr:ext cx="762000" cy="259045"/>
    <xdr:sp macro="" textlink="">
      <xdr:nvSpPr>
        <xdr:cNvPr id="280" name="テキスト ボックス 279"/>
        <xdr:cNvSpPr txBox="1"/>
      </xdr:nvSpPr>
      <xdr:spPr>
        <a:xfrm>
          <a:off x="13469620" y="1440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158327</xdr:rowOff>
    </xdr:from>
    <xdr:to>
      <xdr:col>21</xdr:col>
      <xdr:colOff>50800</xdr:colOff>
      <xdr:row>89</xdr:row>
      <xdr:rowOff>88477</xdr:rowOff>
    </xdr:to>
    <xdr:sp macro="" textlink="">
      <xdr:nvSpPr>
        <xdr:cNvPr id="281" name="円/楕円 280"/>
        <xdr:cNvSpPr/>
      </xdr:nvSpPr>
      <xdr:spPr>
        <a:xfrm>
          <a:off x="12964160" y="14910647"/>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73254</xdr:rowOff>
    </xdr:from>
    <xdr:ext cx="762000" cy="259045"/>
    <xdr:sp macro="" textlink="">
      <xdr:nvSpPr>
        <xdr:cNvPr id="282" name="テキスト ボックス 281"/>
        <xdr:cNvSpPr txBox="1"/>
      </xdr:nvSpPr>
      <xdr:spPr>
        <a:xfrm>
          <a:off x="12649200" y="149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3" name="円/楕円 282"/>
        <xdr:cNvSpPr/>
      </xdr:nvSpPr>
      <xdr:spPr>
        <a:xfrm>
          <a:off x="12158980" y="14918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4" name="テキスト ボックス 283"/>
        <xdr:cNvSpPr txBox="1"/>
      </xdr:nvSpPr>
      <xdr:spPr>
        <a:xfrm>
          <a:off x="11828780" y="1500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人口千人当たりの職員数は、昨年度と比較して０．０８人増加し４．２９人となっているが、依然として類似団体の中でも非常に少ない状況である。今後とも、採用予定者数と退職予定者数を考慮した上で、計画的な再任用職員の任用を図り、適切な定員管理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1592560" y="1140151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089914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1592560" y="1106442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089914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1592560" y="1072732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089914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1592560" y="1039023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089914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1592560" y="10053138"/>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089914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1592560" y="971604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089914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089914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5372080" y="9703979"/>
          <a:ext cx="0" cy="1632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5430500" y="1130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5283180" y="1133602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5430500" y="945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5283180" y="9703979"/>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25309</xdr:rowOff>
    </xdr:from>
    <xdr:to>
      <xdr:col>24</xdr:col>
      <xdr:colOff>558800</xdr:colOff>
      <xdr:row>58</xdr:row>
      <xdr:rowOff>39098</xdr:rowOff>
    </xdr:to>
    <xdr:cxnSp macro="">
      <xdr:nvCxnSpPr>
        <xdr:cNvPr id="321" name="直線コネクタ 320"/>
        <xdr:cNvCxnSpPr/>
      </xdr:nvCxnSpPr>
      <xdr:spPr>
        <a:xfrm>
          <a:off x="14602460" y="9748429"/>
          <a:ext cx="76962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5430500" y="10020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5321280" y="1004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21862</xdr:rowOff>
    </xdr:from>
    <xdr:to>
      <xdr:col>23</xdr:col>
      <xdr:colOff>406400</xdr:colOff>
      <xdr:row>58</xdr:row>
      <xdr:rowOff>25309</xdr:rowOff>
    </xdr:to>
    <xdr:cxnSp macro="">
      <xdr:nvCxnSpPr>
        <xdr:cNvPr id="324" name="直線コネクタ 323"/>
        <xdr:cNvCxnSpPr/>
      </xdr:nvCxnSpPr>
      <xdr:spPr>
        <a:xfrm>
          <a:off x="13782040" y="9744982"/>
          <a:ext cx="82042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4551660" y="1012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4221460" y="10210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21862</xdr:rowOff>
    </xdr:from>
    <xdr:to>
      <xdr:col>22</xdr:col>
      <xdr:colOff>203200</xdr:colOff>
      <xdr:row>58</xdr:row>
      <xdr:rowOff>37374</xdr:rowOff>
    </xdr:to>
    <xdr:cxnSp macro="">
      <xdr:nvCxnSpPr>
        <xdr:cNvPr id="327" name="直線コネクタ 326"/>
        <xdr:cNvCxnSpPr/>
      </xdr:nvCxnSpPr>
      <xdr:spPr>
        <a:xfrm flipV="1">
          <a:off x="12961620" y="9744982"/>
          <a:ext cx="82042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3731240" y="1012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3469620" y="1021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28756</xdr:rowOff>
    </xdr:from>
    <xdr:to>
      <xdr:col>21</xdr:col>
      <xdr:colOff>0</xdr:colOff>
      <xdr:row>58</xdr:row>
      <xdr:rowOff>37374</xdr:rowOff>
    </xdr:to>
    <xdr:cxnSp macro="">
      <xdr:nvCxnSpPr>
        <xdr:cNvPr id="330" name="直線コネクタ 329"/>
        <xdr:cNvCxnSpPr/>
      </xdr:nvCxnSpPr>
      <xdr:spPr>
        <a:xfrm>
          <a:off x="12209780" y="9751876"/>
          <a:ext cx="75184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2964160" y="10126073"/>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2649200" y="1021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2158980" y="10143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1828780" y="1022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57</xdr:row>
      <xdr:rowOff>159748</xdr:rowOff>
    </xdr:from>
    <xdr:to>
      <xdr:col>24</xdr:col>
      <xdr:colOff>609600</xdr:colOff>
      <xdr:row>58</xdr:row>
      <xdr:rowOff>89898</xdr:rowOff>
    </xdr:to>
    <xdr:sp macro="" textlink="">
      <xdr:nvSpPr>
        <xdr:cNvPr id="340" name="円/楕円 339"/>
        <xdr:cNvSpPr/>
      </xdr:nvSpPr>
      <xdr:spPr>
        <a:xfrm>
          <a:off x="15321280" y="9715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81025</xdr:rowOff>
    </xdr:from>
    <xdr:ext cx="762000" cy="259045"/>
    <xdr:sp macro="" textlink="">
      <xdr:nvSpPr>
        <xdr:cNvPr id="341" name="定員管理の状況該当値テキスト"/>
        <xdr:cNvSpPr txBox="1"/>
      </xdr:nvSpPr>
      <xdr:spPr>
        <a:xfrm>
          <a:off x="15430500" y="963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145959</xdr:rowOff>
    </xdr:from>
    <xdr:to>
      <xdr:col>23</xdr:col>
      <xdr:colOff>457200</xdr:colOff>
      <xdr:row>58</xdr:row>
      <xdr:rowOff>76109</xdr:rowOff>
    </xdr:to>
    <xdr:sp macro="" textlink="">
      <xdr:nvSpPr>
        <xdr:cNvPr id="342" name="円/楕円 341"/>
        <xdr:cNvSpPr/>
      </xdr:nvSpPr>
      <xdr:spPr>
        <a:xfrm>
          <a:off x="14551660" y="9701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86286</xdr:rowOff>
    </xdr:from>
    <xdr:ext cx="736600" cy="259045"/>
    <xdr:sp macro="" textlink="">
      <xdr:nvSpPr>
        <xdr:cNvPr id="343" name="テキスト ボックス 342"/>
        <xdr:cNvSpPr txBox="1"/>
      </xdr:nvSpPr>
      <xdr:spPr>
        <a:xfrm>
          <a:off x="14221460" y="947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142512</xdr:rowOff>
    </xdr:from>
    <xdr:to>
      <xdr:col>22</xdr:col>
      <xdr:colOff>254000</xdr:colOff>
      <xdr:row>58</xdr:row>
      <xdr:rowOff>72662</xdr:rowOff>
    </xdr:to>
    <xdr:sp macro="" textlink="">
      <xdr:nvSpPr>
        <xdr:cNvPr id="344" name="円/楕円 343"/>
        <xdr:cNvSpPr/>
      </xdr:nvSpPr>
      <xdr:spPr>
        <a:xfrm>
          <a:off x="13731240" y="9697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82839</xdr:rowOff>
    </xdr:from>
    <xdr:ext cx="762000" cy="259045"/>
    <xdr:sp macro="" textlink="">
      <xdr:nvSpPr>
        <xdr:cNvPr id="345" name="テキスト ボックス 344"/>
        <xdr:cNvSpPr txBox="1"/>
      </xdr:nvSpPr>
      <xdr:spPr>
        <a:xfrm>
          <a:off x="13469620" y="947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158024</xdr:rowOff>
    </xdr:from>
    <xdr:to>
      <xdr:col>21</xdr:col>
      <xdr:colOff>50800</xdr:colOff>
      <xdr:row>58</xdr:row>
      <xdr:rowOff>88174</xdr:rowOff>
    </xdr:to>
    <xdr:sp macro="" textlink="">
      <xdr:nvSpPr>
        <xdr:cNvPr id="346" name="円/楕円 345"/>
        <xdr:cNvSpPr/>
      </xdr:nvSpPr>
      <xdr:spPr>
        <a:xfrm>
          <a:off x="12964160" y="9713504"/>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98351</xdr:rowOff>
    </xdr:from>
    <xdr:ext cx="762000" cy="259045"/>
    <xdr:sp macro="" textlink="">
      <xdr:nvSpPr>
        <xdr:cNvPr id="347" name="テキスト ボックス 346"/>
        <xdr:cNvSpPr txBox="1"/>
      </xdr:nvSpPr>
      <xdr:spPr>
        <a:xfrm>
          <a:off x="12649200" y="948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149406</xdr:rowOff>
    </xdr:from>
    <xdr:to>
      <xdr:col>19</xdr:col>
      <xdr:colOff>533400</xdr:colOff>
      <xdr:row>58</xdr:row>
      <xdr:rowOff>79556</xdr:rowOff>
    </xdr:to>
    <xdr:sp macro="" textlink="">
      <xdr:nvSpPr>
        <xdr:cNvPr id="348" name="円/楕円 347"/>
        <xdr:cNvSpPr/>
      </xdr:nvSpPr>
      <xdr:spPr>
        <a:xfrm>
          <a:off x="12158980" y="9704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89733</xdr:rowOff>
    </xdr:from>
    <xdr:ext cx="762000" cy="259045"/>
    <xdr:sp macro="" textlink="">
      <xdr:nvSpPr>
        <xdr:cNvPr id="349" name="テキスト ボックス 348"/>
        <xdr:cNvSpPr txBox="1"/>
      </xdr:nvSpPr>
      <xdr:spPr>
        <a:xfrm>
          <a:off x="11828780" y="947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昨年度繰上償還を行った土地区画整理事業特別会計における起債の元利償還金の減少に伴い、公営企業債の償還に充てたと認められる繰入金が減少したこと、また地方消費税交付金の増額により標準税収入額等が増加したことにより、昨年度より０．７ポイント改善した。</a:t>
          </a:r>
          <a:endParaRPr kumimoji="1" lang="en-US" altLang="ja-JP" sz="1200">
            <a:solidFill>
              <a:srgbClr val="0070C0"/>
            </a:solidFill>
            <a:latin typeface="ＭＳ Ｐゴシック"/>
          </a:endParaRPr>
        </a:p>
        <a:p>
          <a:r>
            <a:rPr kumimoji="1" lang="ja-JP" altLang="en-US" sz="1200">
              <a:solidFill>
                <a:sysClr val="windowText" lastClr="000000"/>
              </a:solidFill>
              <a:latin typeface="ＭＳ Ｐゴシック"/>
            </a:rPr>
            <a:t>実質公債費比率は類似団体平均値等を上回っており、短期的に見ると今後ある程度上昇することも予想されるが、長期的な観点で適正な事業計画及び起債管理を行い、財政の健全性の堅持に努める。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1592560" y="761788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089914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1592560" y="722333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089914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1592560" y="68326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08991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1592560" y="643805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089914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1592560" y="604350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5372080" y="6240780"/>
          <a:ext cx="0" cy="1369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5430500" y="75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5283180" y="760984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54305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5283180" y="624078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81704</xdr:rowOff>
    </xdr:to>
    <xdr:cxnSp macro="">
      <xdr:nvCxnSpPr>
        <xdr:cNvPr id="382" name="直線コネクタ 381"/>
        <xdr:cNvCxnSpPr/>
      </xdr:nvCxnSpPr>
      <xdr:spPr>
        <a:xfrm flipV="1">
          <a:off x="14602460" y="7066280"/>
          <a:ext cx="76962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3" name="公債費負担の状況平均値テキスト"/>
        <xdr:cNvSpPr txBox="1"/>
      </xdr:nvSpPr>
      <xdr:spPr>
        <a:xfrm>
          <a:off x="15430500" y="677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532128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81704</xdr:rowOff>
    </xdr:from>
    <xdr:to>
      <xdr:col>23</xdr:col>
      <xdr:colOff>406400</xdr:colOff>
      <xdr:row>42</xdr:row>
      <xdr:rowOff>81704</xdr:rowOff>
    </xdr:to>
    <xdr:cxnSp macro="">
      <xdr:nvCxnSpPr>
        <xdr:cNvPr id="385" name="直線コネクタ 384"/>
        <xdr:cNvCxnSpPr/>
      </xdr:nvCxnSpPr>
      <xdr:spPr>
        <a:xfrm>
          <a:off x="13782040" y="7122584"/>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4551660" y="6995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7" name="テキスト ボックス 386"/>
        <xdr:cNvSpPr txBox="1"/>
      </xdr:nvSpPr>
      <xdr:spPr>
        <a:xfrm>
          <a:off x="14221460" y="6767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81704</xdr:rowOff>
    </xdr:from>
    <xdr:to>
      <xdr:col>22</xdr:col>
      <xdr:colOff>203200</xdr:colOff>
      <xdr:row>42</xdr:row>
      <xdr:rowOff>138006</xdr:rowOff>
    </xdr:to>
    <xdr:cxnSp macro="">
      <xdr:nvCxnSpPr>
        <xdr:cNvPr id="388" name="直線コネクタ 387"/>
        <xdr:cNvCxnSpPr/>
      </xdr:nvCxnSpPr>
      <xdr:spPr>
        <a:xfrm flipV="1">
          <a:off x="12961620" y="7122584"/>
          <a:ext cx="82042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373124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0" name="テキスト ボックス 389"/>
        <xdr:cNvSpPr txBox="1"/>
      </xdr:nvSpPr>
      <xdr:spPr>
        <a:xfrm>
          <a:off x="13469620" y="683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138006</xdr:rowOff>
    </xdr:from>
    <xdr:to>
      <xdr:col>21</xdr:col>
      <xdr:colOff>0</xdr:colOff>
      <xdr:row>43</xdr:row>
      <xdr:rowOff>30904</xdr:rowOff>
    </xdr:to>
    <xdr:cxnSp macro="">
      <xdr:nvCxnSpPr>
        <xdr:cNvPr id="391" name="直線コネクタ 390"/>
        <xdr:cNvCxnSpPr/>
      </xdr:nvCxnSpPr>
      <xdr:spPr>
        <a:xfrm flipV="1">
          <a:off x="12209780" y="7178886"/>
          <a:ext cx="751840" cy="6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2964160" y="7112000"/>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3" name="テキスト ボックス 392"/>
        <xdr:cNvSpPr txBox="1"/>
      </xdr:nvSpPr>
      <xdr:spPr>
        <a:xfrm>
          <a:off x="12649200" y="688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2158980" y="7184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5" name="テキスト ボックス 394"/>
        <xdr:cNvSpPr txBox="1"/>
      </xdr:nvSpPr>
      <xdr:spPr>
        <a:xfrm>
          <a:off x="1182878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401" name="円/楕円 400"/>
        <xdr:cNvSpPr/>
      </xdr:nvSpPr>
      <xdr:spPr>
        <a:xfrm>
          <a:off x="1532128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402" name="公債費負担の状況該当値テキスト"/>
        <xdr:cNvSpPr txBox="1"/>
      </xdr:nvSpPr>
      <xdr:spPr>
        <a:xfrm>
          <a:off x="15430500" y="699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30904</xdr:rowOff>
    </xdr:from>
    <xdr:to>
      <xdr:col>23</xdr:col>
      <xdr:colOff>457200</xdr:colOff>
      <xdr:row>42</xdr:row>
      <xdr:rowOff>132504</xdr:rowOff>
    </xdr:to>
    <xdr:sp macro="" textlink="">
      <xdr:nvSpPr>
        <xdr:cNvPr id="403" name="円/楕円 402"/>
        <xdr:cNvSpPr/>
      </xdr:nvSpPr>
      <xdr:spPr>
        <a:xfrm>
          <a:off x="14551660" y="707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117281</xdr:rowOff>
    </xdr:from>
    <xdr:ext cx="736600" cy="259045"/>
    <xdr:sp macro="" textlink="">
      <xdr:nvSpPr>
        <xdr:cNvPr id="404" name="テキスト ボックス 403"/>
        <xdr:cNvSpPr txBox="1"/>
      </xdr:nvSpPr>
      <xdr:spPr>
        <a:xfrm>
          <a:off x="14221460" y="715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30904</xdr:rowOff>
    </xdr:from>
    <xdr:to>
      <xdr:col>22</xdr:col>
      <xdr:colOff>254000</xdr:colOff>
      <xdr:row>42</xdr:row>
      <xdr:rowOff>132504</xdr:rowOff>
    </xdr:to>
    <xdr:sp macro="" textlink="">
      <xdr:nvSpPr>
        <xdr:cNvPr id="405" name="円/楕円 404"/>
        <xdr:cNvSpPr/>
      </xdr:nvSpPr>
      <xdr:spPr>
        <a:xfrm>
          <a:off x="13731240" y="707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117281</xdr:rowOff>
    </xdr:from>
    <xdr:ext cx="762000" cy="259045"/>
    <xdr:sp macro="" textlink="">
      <xdr:nvSpPr>
        <xdr:cNvPr id="406" name="テキスト ボックス 405"/>
        <xdr:cNvSpPr txBox="1"/>
      </xdr:nvSpPr>
      <xdr:spPr>
        <a:xfrm>
          <a:off x="13469620" y="71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87206</xdr:rowOff>
    </xdr:from>
    <xdr:to>
      <xdr:col>21</xdr:col>
      <xdr:colOff>50800</xdr:colOff>
      <xdr:row>43</xdr:row>
      <xdr:rowOff>17356</xdr:rowOff>
    </xdr:to>
    <xdr:sp macro="" textlink="">
      <xdr:nvSpPr>
        <xdr:cNvPr id="407" name="円/楕円 406"/>
        <xdr:cNvSpPr/>
      </xdr:nvSpPr>
      <xdr:spPr>
        <a:xfrm>
          <a:off x="12964160" y="7128086"/>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2133</xdr:rowOff>
    </xdr:from>
    <xdr:ext cx="762000" cy="259045"/>
    <xdr:sp macro="" textlink="">
      <xdr:nvSpPr>
        <xdr:cNvPr id="408" name="テキスト ボックス 407"/>
        <xdr:cNvSpPr txBox="1"/>
      </xdr:nvSpPr>
      <xdr:spPr>
        <a:xfrm>
          <a:off x="12649200" y="721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151554</xdr:rowOff>
    </xdr:from>
    <xdr:to>
      <xdr:col>19</xdr:col>
      <xdr:colOff>533400</xdr:colOff>
      <xdr:row>43</xdr:row>
      <xdr:rowOff>81704</xdr:rowOff>
    </xdr:to>
    <xdr:sp macro="" textlink="">
      <xdr:nvSpPr>
        <xdr:cNvPr id="409" name="円/楕円 408"/>
        <xdr:cNvSpPr/>
      </xdr:nvSpPr>
      <xdr:spPr>
        <a:xfrm>
          <a:off x="12158980" y="7192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66481</xdr:rowOff>
    </xdr:from>
    <xdr:ext cx="762000" cy="259045"/>
    <xdr:sp macro="" textlink="">
      <xdr:nvSpPr>
        <xdr:cNvPr id="410" name="テキスト ボックス 409"/>
        <xdr:cNvSpPr txBox="1"/>
      </xdr:nvSpPr>
      <xdr:spPr>
        <a:xfrm>
          <a:off x="11828780" y="727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将来負担比率は昨年度より１．６ポイント悪化したが、主な要因としては、区画整理事業及び街路事業並びに防災行政無線デジタル化整備事業等、主要事業の地方債発行により地方債現在高が増加したこと、土地開発基金での土地取得により充当可能基金が減少したこと、また都市計画税の都市計画事業への充当率低下による充当可能特定歳入の算入額が減少したことが挙げられる。</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今後も事業実施の適正化を図り、地方債残高に注視して地方債の新規発行の抑制を行いながら健全な財政運営に努める。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1592560" y="38917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089914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1592560" y="350096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089914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1592560" y="31064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089914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1592560" y="271187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089914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1592560" y="232113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089914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5372080" y="2321137"/>
          <a:ext cx="0" cy="1465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5430500" y="375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5283180" y="3786928"/>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543050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5283180" y="232113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121581</xdr:rowOff>
    </xdr:from>
    <xdr:to>
      <xdr:col>24</xdr:col>
      <xdr:colOff>558800</xdr:colOff>
      <xdr:row>14</xdr:row>
      <xdr:rowOff>134451</xdr:rowOff>
    </xdr:to>
    <xdr:cxnSp macro="">
      <xdr:nvCxnSpPr>
        <xdr:cNvPr id="444" name="直線コネクタ 443"/>
        <xdr:cNvCxnSpPr/>
      </xdr:nvCxnSpPr>
      <xdr:spPr>
        <a:xfrm>
          <a:off x="14602460" y="2468541"/>
          <a:ext cx="76962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5" name="将来負担の状況平均値テキスト"/>
        <xdr:cNvSpPr txBox="1"/>
      </xdr:nvSpPr>
      <xdr:spPr>
        <a:xfrm>
          <a:off x="15430500" y="221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5321280" y="237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45170</xdr:rowOff>
    </xdr:from>
    <xdr:to>
      <xdr:col>23</xdr:col>
      <xdr:colOff>406400</xdr:colOff>
      <xdr:row>14</xdr:row>
      <xdr:rowOff>121581</xdr:rowOff>
    </xdr:to>
    <xdr:cxnSp macro="">
      <xdr:nvCxnSpPr>
        <xdr:cNvPr id="447" name="直線コネクタ 446"/>
        <xdr:cNvCxnSpPr/>
      </xdr:nvCxnSpPr>
      <xdr:spPr>
        <a:xfrm>
          <a:off x="13782040" y="2392130"/>
          <a:ext cx="82042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4551660" y="2429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169223</xdr:rowOff>
    </xdr:from>
    <xdr:ext cx="736600" cy="259045"/>
    <xdr:sp macro="" textlink="">
      <xdr:nvSpPr>
        <xdr:cNvPr id="449" name="テキスト ボックス 448"/>
        <xdr:cNvSpPr txBox="1"/>
      </xdr:nvSpPr>
      <xdr:spPr>
        <a:xfrm>
          <a:off x="14221460" y="251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45170</xdr:rowOff>
    </xdr:from>
    <xdr:to>
      <xdr:col>22</xdr:col>
      <xdr:colOff>203200</xdr:colOff>
      <xdr:row>14</xdr:row>
      <xdr:rowOff>50800</xdr:rowOff>
    </xdr:to>
    <xdr:cxnSp macro="">
      <xdr:nvCxnSpPr>
        <xdr:cNvPr id="450" name="直線コネクタ 449"/>
        <xdr:cNvCxnSpPr/>
      </xdr:nvCxnSpPr>
      <xdr:spPr>
        <a:xfrm flipV="1">
          <a:off x="12961620" y="2392130"/>
          <a:ext cx="82042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3731240" y="2445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13860</xdr:rowOff>
    </xdr:from>
    <xdr:ext cx="762000" cy="259045"/>
    <xdr:sp macro="" textlink="">
      <xdr:nvSpPr>
        <xdr:cNvPr id="452" name="テキスト ボックス 451"/>
        <xdr:cNvSpPr txBox="1"/>
      </xdr:nvSpPr>
      <xdr:spPr>
        <a:xfrm>
          <a:off x="13469620" y="252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30692</xdr:rowOff>
    </xdr:from>
    <xdr:to>
      <xdr:col>21</xdr:col>
      <xdr:colOff>0</xdr:colOff>
      <xdr:row>14</xdr:row>
      <xdr:rowOff>50800</xdr:rowOff>
    </xdr:to>
    <xdr:cxnSp macro="">
      <xdr:nvCxnSpPr>
        <xdr:cNvPr id="453" name="直線コネクタ 452"/>
        <xdr:cNvCxnSpPr/>
      </xdr:nvCxnSpPr>
      <xdr:spPr>
        <a:xfrm>
          <a:off x="12209780" y="2377652"/>
          <a:ext cx="75184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2964160" y="2513457"/>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81424</xdr:rowOff>
    </xdr:from>
    <xdr:ext cx="762000" cy="259045"/>
    <xdr:sp macro="" textlink="">
      <xdr:nvSpPr>
        <xdr:cNvPr id="455" name="テキスト ボックス 454"/>
        <xdr:cNvSpPr txBox="1"/>
      </xdr:nvSpPr>
      <xdr:spPr>
        <a:xfrm>
          <a:off x="12649200" y="259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2158980" y="2586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157836</xdr:rowOff>
    </xdr:from>
    <xdr:ext cx="762000" cy="259045"/>
    <xdr:sp macro="" textlink="">
      <xdr:nvSpPr>
        <xdr:cNvPr id="457" name="テキスト ボックス 456"/>
        <xdr:cNvSpPr txBox="1"/>
      </xdr:nvSpPr>
      <xdr:spPr>
        <a:xfrm>
          <a:off x="11828780" y="267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83651</xdr:rowOff>
    </xdr:from>
    <xdr:to>
      <xdr:col>24</xdr:col>
      <xdr:colOff>609600</xdr:colOff>
      <xdr:row>15</xdr:row>
      <xdr:rowOff>13801</xdr:rowOff>
    </xdr:to>
    <xdr:sp macro="" textlink="">
      <xdr:nvSpPr>
        <xdr:cNvPr id="463" name="円/楕円 462"/>
        <xdr:cNvSpPr/>
      </xdr:nvSpPr>
      <xdr:spPr>
        <a:xfrm>
          <a:off x="15321280" y="2430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55728</xdr:rowOff>
    </xdr:from>
    <xdr:ext cx="762000" cy="259045"/>
    <xdr:sp macro="" textlink="">
      <xdr:nvSpPr>
        <xdr:cNvPr id="464" name="将来負担の状況該当値テキスト"/>
        <xdr:cNvSpPr txBox="1"/>
      </xdr:nvSpPr>
      <xdr:spPr>
        <a:xfrm>
          <a:off x="15430500" y="240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70781</xdr:rowOff>
    </xdr:from>
    <xdr:to>
      <xdr:col>23</xdr:col>
      <xdr:colOff>457200</xdr:colOff>
      <xdr:row>15</xdr:row>
      <xdr:rowOff>931</xdr:rowOff>
    </xdr:to>
    <xdr:sp macro="" textlink="">
      <xdr:nvSpPr>
        <xdr:cNvPr id="465" name="円/楕円 464"/>
        <xdr:cNvSpPr/>
      </xdr:nvSpPr>
      <xdr:spPr>
        <a:xfrm>
          <a:off x="14551660" y="2417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11108</xdr:rowOff>
    </xdr:from>
    <xdr:ext cx="736600" cy="259045"/>
    <xdr:sp macro="" textlink="">
      <xdr:nvSpPr>
        <xdr:cNvPr id="466" name="テキスト ボックス 465"/>
        <xdr:cNvSpPr txBox="1"/>
      </xdr:nvSpPr>
      <xdr:spPr>
        <a:xfrm>
          <a:off x="14221460" y="2190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165820</xdr:rowOff>
    </xdr:from>
    <xdr:to>
      <xdr:col>22</xdr:col>
      <xdr:colOff>254000</xdr:colOff>
      <xdr:row>14</xdr:row>
      <xdr:rowOff>95970</xdr:rowOff>
    </xdr:to>
    <xdr:sp macro="" textlink="">
      <xdr:nvSpPr>
        <xdr:cNvPr id="467" name="円/楕円 466"/>
        <xdr:cNvSpPr/>
      </xdr:nvSpPr>
      <xdr:spPr>
        <a:xfrm>
          <a:off x="13731240" y="234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106147</xdr:rowOff>
    </xdr:from>
    <xdr:ext cx="762000" cy="259045"/>
    <xdr:sp macro="" textlink="">
      <xdr:nvSpPr>
        <xdr:cNvPr id="468" name="テキスト ボックス 467"/>
        <xdr:cNvSpPr txBox="1"/>
      </xdr:nvSpPr>
      <xdr:spPr>
        <a:xfrm>
          <a:off x="13469620" y="211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69" name="円/楕円 468"/>
        <xdr:cNvSpPr/>
      </xdr:nvSpPr>
      <xdr:spPr>
        <a:xfrm>
          <a:off x="12964160" y="2346960"/>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70" name="テキスト ボックス 469"/>
        <xdr:cNvSpPr txBox="1"/>
      </xdr:nvSpPr>
      <xdr:spPr>
        <a:xfrm>
          <a:off x="126492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151342</xdr:rowOff>
    </xdr:from>
    <xdr:to>
      <xdr:col>19</xdr:col>
      <xdr:colOff>533400</xdr:colOff>
      <xdr:row>14</xdr:row>
      <xdr:rowOff>81492</xdr:rowOff>
    </xdr:to>
    <xdr:sp macro="" textlink="">
      <xdr:nvSpPr>
        <xdr:cNvPr id="471" name="円/楕円 470"/>
        <xdr:cNvSpPr/>
      </xdr:nvSpPr>
      <xdr:spPr>
        <a:xfrm>
          <a:off x="12158980" y="2330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91669</xdr:rowOff>
    </xdr:from>
    <xdr:ext cx="762000" cy="259045"/>
    <xdr:sp macro="" textlink="">
      <xdr:nvSpPr>
        <xdr:cNvPr id="472" name="テキスト ボックス 471"/>
        <xdr:cNvSpPr txBox="1"/>
      </xdr:nvSpPr>
      <xdr:spPr>
        <a:xfrm>
          <a:off x="11828780" y="210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691515" y="1493520"/>
          <a:ext cx="869188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18515" y="1521460"/>
          <a:ext cx="1259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014855" y="1521460"/>
          <a:ext cx="1132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42,653
42,461
28.73
13,131,779
12,514,697
552,594
7,481,430
13,994,396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211195" y="1521460"/>
          <a:ext cx="1386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4598035"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6424295"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7620635" y="15532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4598035"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6487795"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本町の職員数は人口千人当たりの類似団体平均値６．２７人に対し、４．２９人と著しく少なく、人件費に係る経常的収支比率についても類似団体平均値と比較して低い水準にある。</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なお、比率が昨年度より２．７ポイント下降した要因としては、職員の退職・新規採用に伴う職員給の減少及び退職手当組合負担金の調整に伴う減少が挙げられ。今後も適正</a:t>
          </a:r>
          <a:r>
            <a:rPr kumimoji="1" lang="ja-JP" altLang="ja-JP" sz="1200">
              <a:solidFill>
                <a:schemeClr val="dk1"/>
              </a:solidFill>
              <a:effectLst/>
              <a:latin typeface="+mn-lt"/>
              <a:ea typeface="+mn-ea"/>
              <a:cs typeface="+mn-cs"/>
            </a:rPr>
            <a:t>な定員管理に努め</a:t>
          </a:r>
          <a:r>
            <a:rPr kumimoji="1" lang="ja-JP" altLang="en-US" sz="1200">
              <a:solidFill>
                <a:schemeClr val="dk1"/>
              </a:solidFill>
              <a:effectLst/>
              <a:latin typeface="+mn-lt"/>
              <a:ea typeface="+mn-ea"/>
              <a:cs typeface="+mn-cs"/>
            </a:rPr>
            <a:t>る</a:t>
          </a:r>
          <a:r>
            <a:rPr kumimoji="1" lang="ja-JP" altLang="ja-JP" sz="1200">
              <a:solidFill>
                <a:schemeClr val="dk1"/>
              </a:solidFill>
              <a:effectLst/>
              <a:latin typeface="+mn-lt"/>
              <a:ea typeface="+mn-ea"/>
              <a:cs typeface="+mn-cs"/>
            </a:rPr>
            <a:t>。</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691515"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691515"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691515"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691515"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344035" y="5840476"/>
          <a:ext cx="0" cy="103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432935" y="68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323715" y="687451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432935" y="558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323715" y="5840476"/>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101854</xdr:rowOff>
    </xdr:from>
    <xdr:to>
      <xdr:col>7</xdr:col>
      <xdr:colOff>15875</xdr:colOff>
      <xdr:row>36</xdr:row>
      <xdr:rowOff>53848</xdr:rowOff>
    </xdr:to>
    <xdr:cxnSp macro="">
      <xdr:nvCxnSpPr>
        <xdr:cNvPr id="64" name="直線コネクタ 63"/>
        <xdr:cNvCxnSpPr/>
      </xdr:nvCxnSpPr>
      <xdr:spPr>
        <a:xfrm flipV="1">
          <a:off x="3642995" y="5969254"/>
          <a:ext cx="70104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432935"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331335" y="6111240"/>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53848</xdr:rowOff>
    </xdr:from>
    <xdr:to>
      <xdr:col>5</xdr:col>
      <xdr:colOff>549275</xdr:colOff>
      <xdr:row>36</xdr:row>
      <xdr:rowOff>53848</xdr:rowOff>
    </xdr:to>
    <xdr:cxnSp macro="">
      <xdr:nvCxnSpPr>
        <xdr:cNvPr id="67" name="直線コネクタ 66"/>
        <xdr:cNvCxnSpPr/>
      </xdr:nvCxnSpPr>
      <xdr:spPr>
        <a:xfrm>
          <a:off x="2822575" y="608888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592195" y="6161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261995" y="624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53848</xdr:rowOff>
    </xdr:from>
    <xdr:to>
      <xdr:col>4</xdr:col>
      <xdr:colOff>346075</xdr:colOff>
      <xdr:row>36</xdr:row>
      <xdr:rowOff>94996</xdr:rowOff>
    </xdr:to>
    <xdr:cxnSp macro="">
      <xdr:nvCxnSpPr>
        <xdr:cNvPr id="70" name="直線コネクタ 69"/>
        <xdr:cNvCxnSpPr/>
      </xdr:nvCxnSpPr>
      <xdr:spPr>
        <a:xfrm flipV="1">
          <a:off x="2002155" y="6088888"/>
          <a:ext cx="8204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2771775" y="6161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479675" y="62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94996</xdr:rowOff>
    </xdr:from>
    <xdr:to>
      <xdr:col>3</xdr:col>
      <xdr:colOff>142875</xdr:colOff>
      <xdr:row>36</xdr:row>
      <xdr:rowOff>113284</xdr:rowOff>
    </xdr:to>
    <xdr:cxnSp macro="">
      <xdr:nvCxnSpPr>
        <xdr:cNvPr id="73" name="直線コネクタ 72"/>
        <xdr:cNvCxnSpPr/>
      </xdr:nvCxnSpPr>
      <xdr:spPr>
        <a:xfrm flipV="1">
          <a:off x="1242695" y="6130036"/>
          <a:ext cx="75946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1951355" y="6188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689735" y="627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199515" y="6203442"/>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869315" y="62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51054</xdr:rowOff>
    </xdr:from>
    <xdr:to>
      <xdr:col>7</xdr:col>
      <xdr:colOff>66675</xdr:colOff>
      <xdr:row>35</xdr:row>
      <xdr:rowOff>152654</xdr:rowOff>
    </xdr:to>
    <xdr:sp macro="" textlink="">
      <xdr:nvSpPr>
        <xdr:cNvPr id="83" name="円/楕円 82"/>
        <xdr:cNvSpPr/>
      </xdr:nvSpPr>
      <xdr:spPr>
        <a:xfrm>
          <a:off x="4331335" y="5918454"/>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67581</xdr:rowOff>
    </xdr:from>
    <xdr:ext cx="762000" cy="259045"/>
    <xdr:sp macro="" textlink="">
      <xdr:nvSpPr>
        <xdr:cNvPr id="84" name="人件費該当値テキスト"/>
        <xdr:cNvSpPr txBox="1"/>
      </xdr:nvSpPr>
      <xdr:spPr>
        <a:xfrm>
          <a:off x="4432935" y="576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xdr:rowOff>
    </xdr:from>
    <xdr:to>
      <xdr:col>5</xdr:col>
      <xdr:colOff>600075</xdr:colOff>
      <xdr:row>36</xdr:row>
      <xdr:rowOff>104648</xdr:rowOff>
    </xdr:to>
    <xdr:sp macro="" textlink="">
      <xdr:nvSpPr>
        <xdr:cNvPr id="85" name="円/楕円 84"/>
        <xdr:cNvSpPr/>
      </xdr:nvSpPr>
      <xdr:spPr>
        <a:xfrm>
          <a:off x="3592195"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114825</xdr:rowOff>
    </xdr:from>
    <xdr:ext cx="736600" cy="259045"/>
    <xdr:sp macro="" textlink="">
      <xdr:nvSpPr>
        <xdr:cNvPr id="86" name="テキスト ボックス 85"/>
        <xdr:cNvSpPr txBox="1"/>
      </xdr:nvSpPr>
      <xdr:spPr>
        <a:xfrm>
          <a:off x="3261995" y="581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xdr:rowOff>
    </xdr:from>
    <xdr:to>
      <xdr:col>4</xdr:col>
      <xdr:colOff>396875</xdr:colOff>
      <xdr:row>36</xdr:row>
      <xdr:rowOff>104648</xdr:rowOff>
    </xdr:to>
    <xdr:sp macro="" textlink="">
      <xdr:nvSpPr>
        <xdr:cNvPr id="87" name="円/楕円 86"/>
        <xdr:cNvSpPr/>
      </xdr:nvSpPr>
      <xdr:spPr>
        <a:xfrm>
          <a:off x="2771775"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114825</xdr:rowOff>
    </xdr:from>
    <xdr:ext cx="762000" cy="259045"/>
    <xdr:sp macro="" textlink="">
      <xdr:nvSpPr>
        <xdr:cNvPr id="88" name="テキスト ボックス 87"/>
        <xdr:cNvSpPr txBox="1"/>
      </xdr:nvSpPr>
      <xdr:spPr>
        <a:xfrm>
          <a:off x="2479675"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44196</xdr:rowOff>
    </xdr:from>
    <xdr:to>
      <xdr:col>3</xdr:col>
      <xdr:colOff>193675</xdr:colOff>
      <xdr:row>36</xdr:row>
      <xdr:rowOff>145796</xdr:rowOff>
    </xdr:to>
    <xdr:sp macro="" textlink="">
      <xdr:nvSpPr>
        <xdr:cNvPr id="89" name="円/楕円 88"/>
        <xdr:cNvSpPr/>
      </xdr:nvSpPr>
      <xdr:spPr>
        <a:xfrm>
          <a:off x="1951355"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155973</xdr:rowOff>
    </xdr:from>
    <xdr:ext cx="762000" cy="259045"/>
    <xdr:sp macro="" textlink="">
      <xdr:nvSpPr>
        <xdr:cNvPr id="90" name="テキスト ボックス 89"/>
        <xdr:cNvSpPr txBox="1"/>
      </xdr:nvSpPr>
      <xdr:spPr>
        <a:xfrm>
          <a:off x="1689735"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62484</xdr:rowOff>
    </xdr:from>
    <xdr:to>
      <xdr:col>1</xdr:col>
      <xdr:colOff>676275</xdr:colOff>
      <xdr:row>36</xdr:row>
      <xdr:rowOff>164084</xdr:rowOff>
    </xdr:to>
    <xdr:sp macro="" textlink="">
      <xdr:nvSpPr>
        <xdr:cNvPr id="91" name="円/楕円 90"/>
        <xdr:cNvSpPr/>
      </xdr:nvSpPr>
      <xdr:spPr>
        <a:xfrm>
          <a:off x="1199515" y="6097524"/>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2811</xdr:rowOff>
    </xdr:from>
    <xdr:ext cx="762000" cy="259045"/>
    <xdr:sp macro="" textlink="">
      <xdr:nvSpPr>
        <xdr:cNvPr id="92" name="テキスト ボックス 91"/>
        <xdr:cNvSpPr txBox="1"/>
      </xdr:nvSpPr>
      <xdr:spPr>
        <a:xfrm>
          <a:off x="869315" y="587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一部事務組合によるごみ処理施設の稼働開始に伴い、隣市へのごみ処理委託が終了し委託料が減少したこと等により、昨年度より３．４ポイント下降した。</a:t>
          </a:r>
          <a:endParaRPr kumimoji="1" lang="en-US" altLang="ja-JP" sz="1200">
            <a:latin typeface="ＭＳ Ｐゴシック"/>
          </a:endParaRPr>
        </a:p>
        <a:p>
          <a:r>
            <a:rPr kumimoji="1" lang="ja-JP" altLang="en-US" sz="1200">
              <a:latin typeface="ＭＳ Ｐゴシック"/>
            </a:rPr>
            <a:t>しかしながら物件費は類似団体平均値より高い状況にあり、今後も事務事業評価による見直し等を進め、経費縮減に努めていく。</a:t>
          </a:r>
          <a:endParaRPr kumimoji="1" lang="en-US" altLang="ja-JP" sz="12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1207750" y="37171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0768330" y="35786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1207750" y="33981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0768330" y="32597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1207750" y="3079206"/>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0768330" y="29407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1207750" y="2760254"/>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0768330" y="26218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1207750" y="24413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0768330" y="23028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1207750" y="2122351"/>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0768330" y="19839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4860270" y="2307953"/>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4949170" y="348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4824710" y="3515723"/>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4949170" y="20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4824710" y="2307953"/>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109038</xdr:rowOff>
    </xdr:from>
    <xdr:to>
      <xdr:col>24</xdr:col>
      <xdr:colOff>31750</xdr:colOff>
      <xdr:row>18</xdr:row>
      <xdr:rowOff>159657</xdr:rowOff>
    </xdr:to>
    <xdr:cxnSp macro="">
      <xdr:nvCxnSpPr>
        <xdr:cNvPr id="127" name="直線コネクタ 126"/>
        <xdr:cNvCxnSpPr/>
      </xdr:nvCxnSpPr>
      <xdr:spPr>
        <a:xfrm flipV="1">
          <a:off x="14159230" y="2958918"/>
          <a:ext cx="701040" cy="2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4949170" y="26367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4824710" y="278783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100874</xdr:rowOff>
    </xdr:from>
    <xdr:to>
      <xdr:col>22</xdr:col>
      <xdr:colOff>565150</xdr:colOff>
      <xdr:row>18</xdr:row>
      <xdr:rowOff>159657</xdr:rowOff>
    </xdr:to>
    <xdr:cxnSp macro="">
      <xdr:nvCxnSpPr>
        <xdr:cNvPr id="130" name="直線コネクタ 129"/>
        <xdr:cNvCxnSpPr/>
      </xdr:nvCxnSpPr>
      <xdr:spPr>
        <a:xfrm>
          <a:off x="13338810" y="3118394"/>
          <a:ext cx="8204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4108430" y="2768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3778230" y="254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35560</xdr:rowOff>
    </xdr:from>
    <xdr:to>
      <xdr:col>21</xdr:col>
      <xdr:colOff>361950</xdr:colOff>
      <xdr:row>18</xdr:row>
      <xdr:rowOff>100874</xdr:rowOff>
    </xdr:to>
    <xdr:cxnSp macro="">
      <xdr:nvCxnSpPr>
        <xdr:cNvPr id="133" name="直線コネクタ 132"/>
        <xdr:cNvCxnSpPr/>
      </xdr:nvCxnSpPr>
      <xdr:spPr>
        <a:xfrm>
          <a:off x="12518390" y="3053080"/>
          <a:ext cx="8204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3288010" y="2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2973050" y="25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35560</xdr:rowOff>
    </xdr:from>
    <xdr:to>
      <xdr:col>20</xdr:col>
      <xdr:colOff>158750</xdr:colOff>
      <xdr:row>18</xdr:row>
      <xdr:rowOff>35560</xdr:rowOff>
    </xdr:to>
    <xdr:cxnSp macro="">
      <xdr:nvCxnSpPr>
        <xdr:cNvPr id="136" name="直線コネクタ 135"/>
        <xdr:cNvCxnSpPr/>
      </xdr:nvCxnSpPr>
      <xdr:spPr>
        <a:xfrm>
          <a:off x="11743690" y="30530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2467590" y="269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2205970" y="247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1715750" y="2680607"/>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1385550" y="24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58238</xdr:rowOff>
    </xdr:from>
    <xdr:to>
      <xdr:col>24</xdr:col>
      <xdr:colOff>82550</xdr:colOff>
      <xdr:row>17</xdr:row>
      <xdr:rowOff>159838</xdr:rowOff>
    </xdr:to>
    <xdr:sp macro="" textlink="">
      <xdr:nvSpPr>
        <xdr:cNvPr id="146" name="円/楕円 145"/>
        <xdr:cNvSpPr/>
      </xdr:nvSpPr>
      <xdr:spPr>
        <a:xfrm>
          <a:off x="14824710" y="290811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30315</xdr:rowOff>
    </xdr:from>
    <xdr:ext cx="762000" cy="259045"/>
    <xdr:sp macro="" textlink="">
      <xdr:nvSpPr>
        <xdr:cNvPr id="147" name="物件費該当値テキスト"/>
        <xdr:cNvSpPr txBox="1"/>
      </xdr:nvSpPr>
      <xdr:spPr>
        <a:xfrm>
          <a:off x="14949170" y="288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108857</xdr:rowOff>
    </xdr:from>
    <xdr:to>
      <xdr:col>22</xdr:col>
      <xdr:colOff>615950</xdr:colOff>
      <xdr:row>19</xdr:row>
      <xdr:rowOff>39007</xdr:rowOff>
    </xdr:to>
    <xdr:sp macro="" textlink="">
      <xdr:nvSpPr>
        <xdr:cNvPr id="148" name="円/楕円 147"/>
        <xdr:cNvSpPr/>
      </xdr:nvSpPr>
      <xdr:spPr>
        <a:xfrm>
          <a:off x="14108430" y="3126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23784</xdr:rowOff>
    </xdr:from>
    <xdr:ext cx="736600" cy="259045"/>
    <xdr:sp macro="" textlink="">
      <xdr:nvSpPr>
        <xdr:cNvPr id="149" name="テキスト ボックス 148"/>
        <xdr:cNvSpPr txBox="1"/>
      </xdr:nvSpPr>
      <xdr:spPr>
        <a:xfrm>
          <a:off x="13778230" y="3208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50074</xdr:rowOff>
    </xdr:from>
    <xdr:to>
      <xdr:col>21</xdr:col>
      <xdr:colOff>412750</xdr:colOff>
      <xdr:row>18</xdr:row>
      <xdr:rowOff>151674</xdr:rowOff>
    </xdr:to>
    <xdr:sp macro="" textlink="">
      <xdr:nvSpPr>
        <xdr:cNvPr id="150" name="円/楕円 149"/>
        <xdr:cNvSpPr/>
      </xdr:nvSpPr>
      <xdr:spPr>
        <a:xfrm>
          <a:off x="13288010" y="306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136451</xdr:rowOff>
    </xdr:from>
    <xdr:ext cx="762000" cy="259045"/>
    <xdr:sp macro="" textlink="">
      <xdr:nvSpPr>
        <xdr:cNvPr id="151" name="テキスト ボックス 150"/>
        <xdr:cNvSpPr txBox="1"/>
      </xdr:nvSpPr>
      <xdr:spPr>
        <a:xfrm>
          <a:off x="12973050" y="315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156210</xdr:rowOff>
    </xdr:from>
    <xdr:to>
      <xdr:col>20</xdr:col>
      <xdr:colOff>209550</xdr:colOff>
      <xdr:row>18</xdr:row>
      <xdr:rowOff>86360</xdr:rowOff>
    </xdr:to>
    <xdr:sp macro="" textlink="">
      <xdr:nvSpPr>
        <xdr:cNvPr id="152" name="円/楕円 151"/>
        <xdr:cNvSpPr/>
      </xdr:nvSpPr>
      <xdr:spPr>
        <a:xfrm>
          <a:off x="12467590" y="300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71137</xdr:rowOff>
    </xdr:from>
    <xdr:ext cx="762000" cy="259045"/>
    <xdr:sp macro="" textlink="">
      <xdr:nvSpPr>
        <xdr:cNvPr id="153" name="テキスト ボックス 152"/>
        <xdr:cNvSpPr txBox="1"/>
      </xdr:nvSpPr>
      <xdr:spPr>
        <a:xfrm>
          <a:off x="1220597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54" name="円/楕円 153"/>
        <xdr:cNvSpPr/>
      </xdr:nvSpPr>
      <xdr:spPr>
        <a:xfrm>
          <a:off x="11715750" y="300609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71137</xdr:rowOff>
    </xdr:from>
    <xdr:ext cx="762000" cy="259045"/>
    <xdr:sp macro="" textlink="">
      <xdr:nvSpPr>
        <xdr:cNvPr id="155" name="テキスト ボックス 154"/>
        <xdr:cNvSpPr txBox="1"/>
      </xdr:nvSpPr>
      <xdr:spPr>
        <a:xfrm>
          <a:off x="1138555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子ども子育て支援新制度の開始及び認可保育園の増加による保育所運営費負担金の増加及び障害児通所給付費の増加等により、経常収支比率は昨年度より１．５ポイント上昇した。</a:t>
          </a:r>
          <a:endParaRPr kumimoji="1" lang="en-US" altLang="ja-JP" sz="1200">
            <a:latin typeface="ＭＳ Ｐゴシック"/>
          </a:endParaRPr>
        </a:p>
        <a:p>
          <a:r>
            <a:rPr kumimoji="1" lang="ja-JP" altLang="en-US" sz="1200">
              <a:latin typeface="ＭＳ Ｐゴシック"/>
            </a:rPr>
            <a:t>社会保障関係経費は年々増加しており、今後財政を圧迫することがないようその推移を注視していく。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691515"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691515"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691515"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691515"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691515"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344035" y="888238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432935"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323715" y="1021080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432935"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323715" y="888238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57</xdr:row>
      <xdr:rowOff>69850</xdr:rowOff>
    </xdr:to>
    <xdr:cxnSp macro="">
      <xdr:nvCxnSpPr>
        <xdr:cNvPr id="188" name="直線コネクタ 187"/>
        <xdr:cNvCxnSpPr/>
      </xdr:nvCxnSpPr>
      <xdr:spPr>
        <a:xfrm>
          <a:off x="3642995" y="9438640"/>
          <a:ext cx="70104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432935" y="932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331335" y="9476740"/>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50800</xdr:rowOff>
    </xdr:to>
    <xdr:cxnSp macro="">
      <xdr:nvCxnSpPr>
        <xdr:cNvPr id="191" name="直線コネクタ 190"/>
        <xdr:cNvCxnSpPr/>
      </xdr:nvCxnSpPr>
      <xdr:spPr>
        <a:xfrm>
          <a:off x="2822575" y="940054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592195" y="9366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261995" y="913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0</xdr:rowOff>
    </xdr:from>
    <xdr:to>
      <xdr:col>4</xdr:col>
      <xdr:colOff>346075</xdr:colOff>
      <xdr:row>56</xdr:row>
      <xdr:rowOff>12700</xdr:rowOff>
    </xdr:to>
    <xdr:cxnSp macro="">
      <xdr:nvCxnSpPr>
        <xdr:cNvPr id="194" name="直線コネクタ 193"/>
        <xdr:cNvCxnSpPr/>
      </xdr:nvCxnSpPr>
      <xdr:spPr>
        <a:xfrm>
          <a:off x="2002155" y="9387840"/>
          <a:ext cx="8204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2771775" y="932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479675" y="910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56</xdr:row>
      <xdr:rowOff>0</xdr:rowOff>
    </xdr:to>
    <xdr:cxnSp macro="">
      <xdr:nvCxnSpPr>
        <xdr:cNvPr id="197" name="直線コネクタ 196"/>
        <xdr:cNvCxnSpPr/>
      </xdr:nvCxnSpPr>
      <xdr:spPr>
        <a:xfrm>
          <a:off x="1242695" y="9251950"/>
          <a:ext cx="75946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1951355" y="9302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689735"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199515" y="9251950"/>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869315" y="93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207" name="円/楕円 206"/>
        <xdr:cNvSpPr/>
      </xdr:nvSpPr>
      <xdr:spPr>
        <a:xfrm>
          <a:off x="4331335" y="9574530"/>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162577</xdr:rowOff>
    </xdr:from>
    <xdr:ext cx="762000" cy="259045"/>
    <xdr:sp macro="" textlink="">
      <xdr:nvSpPr>
        <xdr:cNvPr id="208" name="扶助費該当値テキスト"/>
        <xdr:cNvSpPr txBox="1"/>
      </xdr:nvSpPr>
      <xdr:spPr>
        <a:xfrm>
          <a:off x="4432935"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09" name="円/楕円 208"/>
        <xdr:cNvSpPr/>
      </xdr:nvSpPr>
      <xdr:spPr>
        <a:xfrm>
          <a:off x="3592195"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86377</xdr:rowOff>
    </xdr:from>
    <xdr:ext cx="736600" cy="259045"/>
    <xdr:sp macro="" textlink="">
      <xdr:nvSpPr>
        <xdr:cNvPr id="210" name="テキスト ボックス 209"/>
        <xdr:cNvSpPr txBox="1"/>
      </xdr:nvSpPr>
      <xdr:spPr>
        <a:xfrm>
          <a:off x="3261995"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1" name="円/楕円 210"/>
        <xdr:cNvSpPr/>
      </xdr:nvSpPr>
      <xdr:spPr>
        <a:xfrm>
          <a:off x="2771775" y="935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2" name="テキスト ボックス 211"/>
        <xdr:cNvSpPr txBox="1"/>
      </xdr:nvSpPr>
      <xdr:spPr>
        <a:xfrm>
          <a:off x="2479675"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120650</xdr:rowOff>
    </xdr:from>
    <xdr:to>
      <xdr:col>3</xdr:col>
      <xdr:colOff>193675</xdr:colOff>
      <xdr:row>56</xdr:row>
      <xdr:rowOff>50800</xdr:rowOff>
    </xdr:to>
    <xdr:sp macro="" textlink="">
      <xdr:nvSpPr>
        <xdr:cNvPr id="213" name="円/楕円 212"/>
        <xdr:cNvSpPr/>
      </xdr:nvSpPr>
      <xdr:spPr>
        <a:xfrm>
          <a:off x="1951355"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35577</xdr:rowOff>
    </xdr:from>
    <xdr:ext cx="762000" cy="259045"/>
    <xdr:sp macro="" textlink="">
      <xdr:nvSpPr>
        <xdr:cNvPr id="214" name="テキスト ボックス 213"/>
        <xdr:cNvSpPr txBox="1"/>
      </xdr:nvSpPr>
      <xdr:spPr>
        <a:xfrm>
          <a:off x="1689735"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5" name="円/楕円 214"/>
        <xdr:cNvSpPr/>
      </xdr:nvSpPr>
      <xdr:spPr>
        <a:xfrm>
          <a:off x="1199515" y="920496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6" name="テキスト ボックス 215"/>
        <xdr:cNvSpPr txBox="1"/>
      </xdr:nvSpPr>
      <xdr:spPr>
        <a:xfrm>
          <a:off x="869315" y="897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後期高齢者医療被保険者の増加に伴う給付費の増大により、後期高齢者医療療養給付費負担金等が増加した。</a:t>
          </a:r>
          <a:endParaRPr kumimoji="1" lang="en-US" altLang="ja-JP" sz="1200">
            <a:latin typeface="ＭＳ Ｐゴシック"/>
          </a:endParaRPr>
        </a:p>
        <a:p>
          <a:r>
            <a:rPr kumimoji="1" lang="ja-JP" altLang="en-US" sz="1200">
              <a:latin typeface="ＭＳ Ｐゴシック"/>
            </a:rPr>
            <a:t>比率として類似団体平均値を下回ってはいるものの、介護保険、国民健康保険保険及び後期高齢者医療の特別会計への繰出金等、社会保障に係る経費は増加しており、今後も高齢化の進展によりこの傾向は続くことが見込まれる。介護予防等町民の健康づくりを推進し、経費縮減に努める必要があ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1207750"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076833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1207750"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076833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1207750"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076833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1207750"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076833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1207750"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076833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076833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4860270" y="897763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494917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4824710" y="1018540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4949170" y="872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4824710" y="897763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20320</xdr:rowOff>
    </xdr:from>
    <xdr:to>
      <xdr:col>24</xdr:col>
      <xdr:colOff>31750</xdr:colOff>
      <xdr:row>56</xdr:row>
      <xdr:rowOff>20320</xdr:rowOff>
    </xdr:to>
    <xdr:cxnSp macro="">
      <xdr:nvCxnSpPr>
        <xdr:cNvPr id="249" name="直線コネクタ 248"/>
        <xdr:cNvCxnSpPr/>
      </xdr:nvCxnSpPr>
      <xdr:spPr>
        <a:xfrm>
          <a:off x="14159230" y="9408160"/>
          <a:ext cx="7010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494917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4824710" y="952500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153670</xdr:rowOff>
    </xdr:from>
    <xdr:to>
      <xdr:col>22</xdr:col>
      <xdr:colOff>565150</xdr:colOff>
      <xdr:row>56</xdr:row>
      <xdr:rowOff>20320</xdr:rowOff>
    </xdr:to>
    <xdr:cxnSp macro="">
      <xdr:nvCxnSpPr>
        <xdr:cNvPr id="252" name="直線コネクタ 251"/>
        <xdr:cNvCxnSpPr/>
      </xdr:nvCxnSpPr>
      <xdr:spPr>
        <a:xfrm>
          <a:off x="13338810" y="9373870"/>
          <a:ext cx="8204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4108430" y="9532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3778230" y="9615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146050</xdr:rowOff>
    </xdr:from>
    <xdr:to>
      <xdr:col>21</xdr:col>
      <xdr:colOff>361950</xdr:colOff>
      <xdr:row>55</xdr:row>
      <xdr:rowOff>153670</xdr:rowOff>
    </xdr:to>
    <xdr:cxnSp macro="">
      <xdr:nvCxnSpPr>
        <xdr:cNvPr id="255" name="直線コネクタ 254"/>
        <xdr:cNvCxnSpPr/>
      </xdr:nvCxnSpPr>
      <xdr:spPr>
        <a:xfrm>
          <a:off x="12518390" y="936625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3288010"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2973050"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55</xdr:row>
      <xdr:rowOff>146050</xdr:rowOff>
    </xdr:to>
    <xdr:cxnSp macro="">
      <xdr:nvCxnSpPr>
        <xdr:cNvPr id="258" name="直線コネクタ 257"/>
        <xdr:cNvCxnSpPr/>
      </xdr:nvCxnSpPr>
      <xdr:spPr>
        <a:xfrm>
          <a:off x="11743690" y="934339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2467590" y="9486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2205970" y="956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1715750" y="945642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138555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68" name="円/楕円 267"/>
        <xdr:cNvSpPr/>
      </xdr:nvSpPr>
      <xdr:spPr>
        <a:xfrm>
          <a:off x="14824710" y="93611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69" name="その他該当値テキスト"/>
        <xdr:cNvSpPr txBox="1"/>
      </xdr:nvSpPr>
      <xdr:spPr>
        <a:xfrm>
          <a:off x="1494917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140970</xdr:rowOff>
    </xdr:from>
    <xdr:to>
      <xdr:col>22</xdr:col>
      <xdr:colOff>615950</xdr:colOff>
      <xdr:row>56</xdr:row>
      <xdr:rowOff>71120</xdr:rowOff>
    </xdr:to>
    <xdr:sp macro="" textlink="">
      <xdr:nvSpPr>
        <xdr:cNvPr id="270" name="円/楕円 269"/>
        <xdr:cNvSpPr/>
      </xdr:nvSpPr>
      <xdr:spPr>
        <a:xfrm>
          <a:off x="14108430" y="9361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81297</xdr:rowOff>
    </xdr:from>
    <xdr:ext cx="736600" cy="259045"/>
    <xdr:sp macro="" textlink="">
      <xdr:nvSpPr>
        <xdr:cNvPr id="271" name="テキスト ボックス 270"/>
        <xdr:cNvSpPr txBox="1"/>
      </xdr:nvSpPr>
      <xdr:spPr>
        <a:xfrm>
          <a:off x="1377823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102870</xdr:rowOff>
    </xdr:from>
    <xdr:to>
      <xdr:col>21</xdr:col>
      <xdr:colOff>412750</xdr:colOff>
      <xdr:row>56</xdr:row>
      <xdr:rowOff>33020</xdr:rowOff>
    </xdr:to>
    <xdr:sp macro="" textlink="">
      <xdr:nvSpPr>
        <xdr:cNvPr id="272" name="円/楕円 271"/>
        <xdr:cNvSpPr/>
      </xdr:nvSpPr>
      <xdr:spPr>
        <a:xfrm>
          <a:off x="13288010" y="932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43197</xdr:rowOff>
    </xdr:from>
    <xdr:ext cx="762000" cy="259045"/>
    <xdr:sp macro="" textlink="">
      <xdr:nvSpPr>
        <xdr:cNvPr id="273" name="テキスト ボックス 272"/>
        <xdr:cNvSpPr txBox="1"/>
      </xdr:nvSpPr>
      <xdr:spPr>
        <a:xfrm>
          <a:off x="1297305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95250</xdr:rowOff>
    </xdr:from>
    <xdr:to>
      <xdr:col>20</xdr:col>
      <xdr:colOff>209550</xdr:colOff>
      <xdr:row>56</xdr:row>
      <xdr:rowOff>25400</xdr:rowOff>
    </xdr:to>
    <xdr:sp macro="" textlink="">
      <xdr:nvSpPr>
        <xdr:cNvPr id="274" name="円/楕円 273"/>
        <xdr:cNvSpPr/>
      </xdr:nvSpPr>
      <xdr:spPr>
        <a:xfrm>
          <a:off x="12467590" y="9315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75" name="テキスト ボックス 274"/>
        <xdr:cNvSpPr txBox="1"/>
      </xdr:nvSpPr>
      <xdr:spPr>
        <a:xfrm>
          <a:off x="1220597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76" name="円/楕円 275"/>
        <xdr:cNvSpPr/>
      </xdr:nvSpPr>
      <xdr:spPr>
        <a:xfrm>
          <a:off x="11715750" y="929259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77" name="テキスト ボックス 276"/>
        <xdr:cNvSpPr txBox="1"/>
      </xdr:nvSpPr>
      <xdr:spPr>
        <a:xfrm>
          <a:off x="1138555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下水道事業会計への補助金が減少となったものの、ごみ処理施設に係る一部事務合への負担金が増加したため経常収支比率は０．２ポイント上昇した。</a:t>
          </a:r>
        </a:p>
        <a:p>
          <a:r>
            <a:rPr kumimoji="1" lang="ja-JP" altLang="en-US" sz="1200">
              <a:latin typeface="ＭＳ Ｐゴシック"/>
            </a:rPr>
            <a:t>今後も、ごみ処理施設に係る負担金や広域行政に係る負担金、下水道事業会計への補助金等により、補助費は比較的高い水準で推移することが予想される。</a:t>
          </a:r>
          <a:endParaRPr kumimoji="1" lang="en-US" altLang="ja-JP" sz="1200">
            <a:latin typeface="ＭＳ Ｐゴシック"/>
          </a:endParaRPr>
        </a:p>
        <a:p>
          <a:r>
            <a:rPr kumimoji="1" lang="ja-JP" altLang="en-US" sz="1200">
              <a:latin typeface="ＭＳ Ｐゴシック"/>
            </a:rPr>
            <a:t>財政健全化の維持のため、関係団体への各種補助金の見直しによりその目的及び効果を検討し、補助金の適正化を図っていく。</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4860270" y="57581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4949170" y="669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4824710" y="6722872"/>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494917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4824710" y="57581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110998</xdr:rowOff>
    </xdr:to>
    <xdr:cxnSp macro="">
      <xdr:nvCxnSpPr>
        <xdr:cNvPr id="307" name="直線コネクタ 306"/>
        <xdr:cNvCxnSpPr/>
      </xdr:nvCxnSpPr>
      <xdr:spPr>
        <a:xfrm>
          <a:off x="14159230" y="6304534"/>
          <a:ext cx="7010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4949170" y="5987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4824710" y="613867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83566</xdr:rowOff>
    </xdr:from>
    <xdr:to>
      <xdr:col>22</xdr:col>
      <xdr:colOff>565150</xdr:colOff>
      <xdr:row>37</xdr:row>
      <xdr:rowOff>101854</xdr:rowOff>
    </xdr:to>
    <xdr:cxnSp macro="">
      <xdr:nvCxnSpPr>
        <xdr:cNvPr id="310" name="直線コネクタ 309"/>
        <xdr:cNvCxnSpPr/>
      </xdr:nvCxnSpPr>
      <xdr:spPr>
        <a:xfrm>
          <a:off x="13338810" y="6286246"/>
          <a:ext cx="8204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4108430" y="6124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3778230" y="589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92710</xdr:rowOff>
    </xdr:to>
    <xdr:cxnSp macro="">
      <xdr:nvCxnSpPr>
        <xdr:cNvPr id="313" name="直線コネクタ 312"/>
        <xdr:cNvCxnSpPr/>
      </xdr:nvCxnSpPr>
      <xdr:spPr>
        <a:xfrm flipV="1">
          <a:off x="12518390" y="6286246"/>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3288010" y="6120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2973050" y="589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88138</xdr:rowOff>
    </xdr:from>
    <xdr:to>
      <xdr:col>20</xdr:col>
      <xdr:colOff>158750</xdr:colOff>
      <xdr:row>37</xdr:row>
      <xdr:rowOff>92710</xdr:rowOff>
    </xdr:to>
    <xdr:cxnSp macro="">
      <xdr:nvCxnSpPr>
        <xdr:cNvPr id="316" name="直線コネクタ 315"/>
        <xdr:cNvCxnSpPr/>
      </xdr:nvCxnSpPr>
      <xdr:spPr>
        <a:xfrm>
          <a:off x="11743690" y="629081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2467590" y="6115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2205970" y="588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1715750" y="611581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1385550" y="588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6" name="円/楕円 325"/>
        <xdr:cNvSpPr/>
      </xdr:nvSpPr>
      <xdr:spPr>
        <a:xfrm>
          <a:off x="14824710" y="626287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7" name="補助費等該当値テキスト"/>
        <xdr:cNvSpPr txBox="1"/>
      </xdr:nvSpPr>
      <xdr:spPr>
        <a:xfrm>
          <a:off x="14949170" y="62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28" name="円/楕円 327"/>
        <xdr:cNvSpPr/>
      </xdr:nvSpPr>
      <xdr:spPr>
        <a:xfrm>
          <a:off x="1410843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29" name="テキスト ボックス 328"/>
        <xdr:cNvSpPr txBox="1"/>
      </xdr:nvSpPr>
      <xdr:spPr>
        <a:xfrm>
          <a:off x="13778230" y="634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30" name="円/楕円 329"/>
        <xdr:cNvSpPr/>
      </xdr:nvSpPr>
      <xdr:spPr>
        <a:xfrm>
          <a:off x="13288010" y="62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31" name="テキスト ボックス 330"/>
        <xdr:cNvSpPr txBox="1"/>
      </xdr:nvSpPr>
      <xdr:spPr>
        <a:xfrm>
          <a:off x="12973050" y="632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41910</xdr:rowOff>
    </xdr:from>
    <xdr:to>
      <xdr:col>20</xdr:col>
      <xdr:colOff>209550</xdr:colOff>
      <xdr:row>37</xdr:row>
      <xdr:rowOff>143510</xdr:rowOff>
    </xdr:to>
    <xdr:sp macro="" textlink="">
      <xdr:nvSpPr>
        <xdr:cNvPr id="332" name="円/楕円 331"/>
        <xdr:cNvSpPr/>
      </xdr:nvSpPr>
      <xdr:spPr>
        <a:xfrm>
          <a:off x="1246759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33" name="テキスト ボックス 332"/>
        <xdr:cNvSpPr txBox="1"/>
      </xdr:nvSpPr>
      <xdr:spPr>
        <a:xfrm>
          <a:off x="1220597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37338</xdr:rowOff>
    </xdr:from>
    <xdr:to>
      <xdr:col>19</xdr:col>
      <xdr:colOff>6350</xdr:colOff>
      <xdr:row>37</xdr:row>
      <xdr:rowOff>138938</xdr:rowOff>
    </xdr:to>
    <xdr:sp macro="" textlink="">
      <xdr:nvSpPr>
        <xdr:cNvPr id="334" name="円/楕円 333"/>
        <xdr:cNvSpPr/>
      </xdr:nvSpPr>
      <xdr:spPr>
        <a:xfrm>
          <a:off x="11715750" y="6240018"/>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123715</xdr:rowOff>
    </xdr:from>
    <xdr:ext cx="762000" cy="259045"/>
    <xdr:sp macro="" textlink="">
      <xdr:nvSpPr>
        <xdr:cNvPr id="335" name="テキスト ボックス 334"/>
        <xdr:cNvSpPr txBox="1"/>
      </xdr:nvSpPr>
      <xdr:spPr>
        <a:xfrm>
          <a:off x="11385550" y="63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減税補てん債の償還終了及び上水道一般会計出資債（昨年度繰上償還）の減により元利償還金が減少し、</a:t>
          </a:r>
          <a:r>
            <a:rPr kumimoji="1" lang="ja-JP" altLang="ja-JP" sz="1200">
              <a:solidFill>
                <a:schemeClr val="dk1"/>
              </a:solidFill>
              <a:effectLst/>
              <a:latin typeface="+mn-lt"/>
              <a:ea typeface="+mn-ea"/>
              <a:cs typeface="+mn-cs"/>
            </a:rPr>
            <a:t>経常収支比率</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昨年度より１．３ポイント下降</a:t>
          </a:r>
          <a:r>
            <a:rPr kumimoji="1" lang="ja-JP" altLang="en-US" sz="1200">
              <a:latin typeface="ＭＳ Ｐゴシック"/>
            </a:rPr>
            <a:t>した。</a:t>
          </a:r>
          <a:endParaRPr kumimoji="1" lang="en-US" altLang="ja-JP" sz="1200">
            <a:latin typeface="ＭＳ Ｐゴシック"/>
          </a:endParaRPr>
        </a:p>
        <a:p>
          <a:r>
            <a:rPr kumimoji="1" lang="ja-JP" altLang="en-US" sz="1200">
              <a:latin typeface="ＭＳ Ｐゴシック"/>
            </a:rPr>
            <a:t>近年の小学校の建替事業、区画整理事業及び街路事業、防災行政無線デジタル化整備事業等、大規模な事業の集中による地方債の増加に伴い、元利償還金は年々膨らんでおり、現在のところ平成２９年度に償還のピークを迎える見込みである。引き続き長期的な視点で適正化事業計画と起債管理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691515" y="13724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691515" y="133515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691515" y="129781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691515" y="126047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691515" y="122351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344035" y="12219940"/>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432935" y="1359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323715" y="13625829"/>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432935" y="1196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323715" y="1221994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153670</xdr:rowOff>
    </xdr:from>
    <xdr:to>
      <xdr:col>7</xdr:col>
      <xdr:colOff>15875</xdr:colOff>
      <xdr:row>78</xdr:row>
      <xdr:rowOff>81280</xdr:rowOff>
    </xdr:to>
    <xdr:cxnSp macro="">
      <xdr:nvCxnSpPr>
        <xdr:cNvPr id="368" name="直線コネクタ 367"/>
        <xdr:cNvCxnSpPr/>
      </xdr:nvCxnSpPr>
      <xdr:spPr>
        <a:xfrm flipV="1">
          <a:off x="3642995" y="13061950"/>
          <a:ext cx="70104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432935" y="12620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331335" y="12771120"/>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78</xdr:row>
      <xdr:rowOff>81280</xdr:rowOff>
    </xdr:to>
    <xdr:cxnSp macro="">
      <xdr:nvCxnSpPr>
        <xdr:cNvPr id="371" name="直線コネクタ 370"/>
        <xdr:cNvCxnSpPr/>
      </xdr:nvCxnSpPr>
      <xdr:spPr>
        <a:xfrm>
          <a:off x="2822575" y="13023850"/>
          <a:ext cx="8204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592195" y="1288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261995"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161289</xdr:rowOff>
    </xdr:to>
    <xdr:cxnSp macro="">
      <xdr:nvCxnSpPr>
        <xdr:cNvPr id="374" name="直線コネクタ 373"/>
        <xdr:cNvCxnSpPr/>
      </xdr:nvCxnSpPr>
      <xdr:spPr>
        <a:xfrm flipV="1">
          <a:off x="2002155" y="13023850"/>
          <a:ext cx="8204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2771775" y="12900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479675"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153670</xdr:rowOff>
    </xdr:from>
    <xdr:to>
      <xdr:col>3</xdr:col>
      <xdr:colOff>142875</xdr:colOff>
      <xdr:row>77</xdr:row>
      <xdr:rowOff>161289</xdr:rowOff>
    </xdr:to>
    <xdr:cxnSp macro="">
      <xdr:nvCxnSpPr>
        <xdr:cNvPr id="377" name="直線コネクタ 376"/>
        <xdr:cNvCxnSpPr/>
      </xdr:nvCxnSpPr>
      <xdr:spPr>
        <a:xfrm>
          <a:off x="1242695" y="13061950"/>
          <a:ext cx="7594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1951355"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689735"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199515" y="12957810"/>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869315"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102870</xdr:rowOff>
    </xdr:from>
    <xdr:to>
      <xdr:col>7</xdr:col>
      <xdr:colOff>66675</xdr:colOff>
      <xdr:row>78</xdr:row>
      <xdr:rowOff>33020</xdr:rowOff>
    </xdr:to>
    <xdr:sp macro="" textlink="">
      <xdr:nvSpPr>
        <xdr:cNvPr id="387" name="円/楕円 386"/>
        <xdr:cNvSpPr/>
      </xdr:nvSpPr>
      <xdr:spPr>
        <a:xfrm>
          <a:off x="4331335" y="13011150"/>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74947</xdr:rowOff>
    </xdr:from>
    <xdr:ext cx="762000" cy="259045"/>
    <xdr:sp macro="" textlink="">
      <xdr:nvSpPr>
        <xdr:cNvPr id="388" name="公債費該当値テキスト"/>
        <xdr:cNvSpPr txBox="1"/>
      </xdr:nvSpPr>
      <xdr:spPr>
        <a:xfrm>
          <a:off x="4432935"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30480</xdr:rowOff>
    </xdr:from>
    <xdr:to>
      <xdr:col>5</xdr:col>
      <xdr:colOff>600075</xdr:colOff>
      <xdr:row>78</xdr:row>
      <xdr:rowOff>132080</xdr:rowOff>
    </xdr:to>
    <xdr:sp macro="" textlink="">
      <xdr:nvSpPr>
        <xdr:cNvPr id="389" name="円/楕円 388"/>
        <xdr:cNvSpPr/>
      </xdr:nvSpPr>
      <xdr:spPr>
        <a:xfrm>
          <a:off x="3592195"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116857</xdr:rowOff>
    </xdr:from>
    <xdr:ext cx="736600" cy="259045"/>
    <xdr:sp macro="" textlink="">
      <xdr:nvSpPr>
        <xdr:cNvPr id="390" name="テキスト ボックス 389"/>
        <xdr:cNvSpPr txBox="1"/>
      </xdr:nvSpPr>
      <xdr:spPr>
        <a:xfrm>
          <a:off x="3261995"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91" name="円/楕円 390"/>
        <xdr:cNvSpPr/>
      </xdr:nvSpPr>
      <xdr:spPr>
        <a:xfrm>
          <a:off x="2771775"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151147</xdr:rowOff>
    </xdr:from>
    <xdr:ext cx="762000" cy="259045"/>
    <xdr:sp macro="" textlink="">
      <xdr:nvSpPr>
        <xdr:cNvPr id="392" name="テキスト ボックス 391"/>
        <xdr:cNvSpPr txBox="1"/>
      </xdr:nvSpPr>
      <xdr:spPr>
        <a:xfrm>
          <a:off x="2479675"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110489</xdr:rowOff>
    </xdr:from>
    <xdr:to>
      <xdr:col>3</xdr:col>
      <xdr:colOff>193675</xdr:colOff>
      <xdr:row>78</xdr:row>
      <xdr:rowOff>40639</xdr:rowOff>
    </xdr:to>
    <xdr:sp macro="" textlink="">
      <xdr:nvSpPr>
        <xdr:cNvPr id="393" name="円/楕円 392"/>
        <xdr:cNvSpPr/>
      </xdr:nvSpPr>
      <xdr:spPr>
        <a:xfrm>
          <a:off x="1951355" y="1301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94" name="テキスト ボックス 393"/>
        <xdr:cNvSpPr txBox="1"/>
      </xdr:nvSpPr>
      <xdr:spPr>
        <a:xfrm>
          <a:off x="1689735" y="1310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95" name="円/楕円 394"/>
        <xdr:cNvSpPr/>
      </xdr:nvSpPr>
      <xdr:spPr>
        <a:xfrm>
          <a:off x="1199515" y="1301115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96" name="テキスト ボックス 395"/>
        <xdr:cNvSpPr txBox="1"/>
      </xdr:nvSpPr>
      <xdr:spPr>
        <a:xfrm>
          <a:off x="869315" y="1309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本年度は扶助費及び補助費が昨年度より増加したものの、人件費及び物件費が大きく減少したため、公債費以外に係る経常収支比率は４．４ポイント下がり、類似団体平均値を下回る結果となった。</a:t>
          </a:r>
          <a:endParaRPr kumimoji="1" lang="en-US" altLang="ja-JP" sz="1200">
            <a:latin typeface="ＭＳ Ｐゴシック"/>
          </a:endParaRPr>
        </a:p>
        <a:p>
          <a:r>
            <a:rPr kumimoji="1" lang="ja-JP" altLang="en-US" sz="1200">
              <a:latin typeface="ＭＳ Ｐゴシック"/>
            </a:rPr>
            <a:t>地方交付税が不安定である中、町の財政を圧迫することがないよう、引き続き経常経費の抑制に努めていく。</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1207750"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076833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1207750"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076833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1207750"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076833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1207750"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076833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4860270" y="12275566"/>
          <a:ext cx="0" cy="139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4949170" y="1364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4824710" y="13671551"/>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4949170" y="1202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4824710" y="12275566"/>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78</xdr:row>
      <xdr:rowOff>21844</xdr:rowOff>
    </xdr:to>
    <xdr:cxnSp macro="">
      <xdr:nvCxnSpPr>
        <xdr:cNvPr id="427" name="直線コネクタ 426"/>
        <xdr:cNvCxnSpPr/>
      </xdr:nvCxnSpPr>
      <xdr:spPr>
        <a:xfrm flipV="1">
          <a:off x="14159230" y="12904216"/>
          <a:ext cx="701040" cy="1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4949170" y="12871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4824710" y="1289913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97282</xdr:rowOff>
    </xdr:from>
    <xdr:to>
      <xdr:col>22</xdr:col>
      <xdr:colOff>565150</xdr:colOff>
      <xdr:row>78</xdr:row>
      <xdr:rowOff>21844</xdr:rowOff>
    </xdr:to>
    <xdr:cxnSp macro="">
      <xdr:nvCxnSpPr>
        <xdr:cNvPr id="430" name="直線コネクタ 429"/>
        <xdr:cNvCxnSpPr/>
      </xdr:nvCxnSpPr>
      <xdr:spPr>
        <a:xfrm>
          <a:off x="13338810" y="13005562"/>
          <a:ext cx="82042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4108430" y="1288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377823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77</xdr:row>
      <xdr:rowOff>97282</xdr:rowOff>
    </xdr:to>
    <xdr:cxnSp macro="">
      <xdr:nvCxnSpPr>
        <xdr:cNvPr id="433" name="直線コネクタ 432"/>
        <xdr:cNvCxnSpPr/>
      </xdr:nvCxnSpPr>
      <xdr:spPr>
        <a:xfrm>
          <a:off x="12518390" y="13000991"/>
          <a:ext cx="8204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3288010" y="12821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2973050" y="125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42418</xdr:rowOff>
    </xdr:from>
    <xdr:to>
      <xdr:col>20</xdr:col>
      <xdr:colOff>158750</xdr:colOff>
      <xdr:row>77</xdr:row>
      <xdr:rowOff>92711</xdr:rowOff>
    </xdr:to>
    <xdr:cxnSp macro="">
      <xdr:nvCxnSpPr>
        <xdr:cNvPr id="436" name="直線コネクタ 435"/>
        <xdr:cNvCxnSpPr/>
      </xdr:nvCxnSpPr>
      <xdr:spPr>
        <a:xfrm>
          <a:off x="11743690" y="12950698"/>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2467590" y="1280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2205970" y="1257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1715750" y="1277112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138555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112776</xdr:rowOff>
    </xdr:from>
    <xdr:to>
      <xdr:col>24</xdr:col>
      <xdr:colOff>82550</xdr:colOff>
      <xdr:row>77</xdr:row>
      <xdr:rowOff>42926</xdr:rowOff>
    </xdr:to>
    <xdr:sp macro="" textlink="">
      <xdr:nvSpPr>
        <xdr:cNvPr id="446" name="円/楕円 445"/>
        <xdr:cNvSpPr/>
      </xdr:nvSpPr>
      <xdr:spPr>
        <a:xfrm>
          <a:off x="14824710" y="1285341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129303</xdr:rowOff>
    </xdr:from>
    <xdr:ext cx="762000" cy="259045"/>
    <xdr:sp macro="" textlink="">
      <xdr:nvSpPr>
        <xdr:cNvPr id="447" name="公債費以外該当値テキスト"/>
        <xdr:cNvSpPr txBox="1"/>
      </xdr:nvSpPr>
      <xdr:spPr>
        <a:xfrm>
          <a:off x="14949170" y="1270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142494</xdr:rowOff>
    </xdr:from>
    <xdr:to>
      <xdr:col>22</xdr:col>
      <xdr:colOff>615950</xdr:colOff>
      <xdr:row>78</xdr:row>
      <xdr:rowOff>72644</xdr:rowOff>
    </xdr:to>
    <xdr:sp macro="" textlink="">
      <xdr:nvSpPr>
        <xdr:cNvPr id="448" name="円/楕円 447"/>
        <xdr:cNvSpPr/>
      </xdr:nvSpPr>
      <xdr:spPr>
        <a:xfrm>
          <a:off x="14108430" y="13050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57421</xdr:rowOff>
    </xdr:from>
    <xdr:ext cx="736600" cy="259045"/>
    <xdr:sp macro="" textlink="">
      <xdr:nvSpPr>
        <xdr:cNvPr id="449" name="テキスト ボックス 448"/>
        <xdr:cNvSpPr txBox="1"/>
      </xdr:nvSpPr>
      <xdr:spPr>
        <a:xfrm>
          <a:off x="13778230" y="1313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46482</xdr:rowOff>
    </xdr:from>
    <xdr:to>
      <xdr:col>21</xdr:col>
      <xdr:colOff>412750</xdr:colOff>
      <xdr:row>77</xdr:row>
      <xdr:rowOff>148082</xdr:rowOff>
    </xdr:to>
    <xdr:sp macro="" textlink="">
      <xdr:nvSpPr>
        <xdr:cNvPr id="450" name="円/楕円 449"/>
        <xdr:cNvSpPr/>
      </xdr:nvSpPr>
      <xdr:spPr>
        <a:xfrm>
          <a:off x="13288010" y="129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132859</xdr:rowOff>
    </xdr:from>
    <xdr:ext cx="762000" cy="259045"/>
    <xdr:sp macro="" textlink="">
      <xdr:nvSpPr>
        <xdr:cNvPr id="451" name="テキスト ボックス 450"/>
        <xdr:cNvSpPr txBox="1"/>
      </xdr:nvSpPr>
      <xdr:spPr>
        <a:xfrm>
          <a:off x="12973050" y="1304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52" name="円/楕円 451"/>
        <xdr:cNvSpPr/>
      </xdr:nvSpPr>
      <xdr:spPr>
        <a:xfrm>
          <a:off x="12467590" y="129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53" name="テキスト ボックス 452"/>
        <xdr:cNvSpPr txBox="1"/>
      </xdr:nvSpPr>
      <xdr:spPr>
        <a:xfrm>
          <a:off x="12205970" y="1303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163068</xdr:rowOff>
    </xdr:from>
    <xdr:to>
      <xdr:col>19</xdr:col>
      <xdr:colOff>6350</xdr:colOff>
      <xdr:row>77</xdr:row>
      <xdr:rowOff>93218</xdr:rowOff>
    </xdr:to>
    <xdr:sp macro="" textlink="">
      <xdr:nvSpPr>
        <xdr:cNvPr id="454" name="円/楕円 453"/>
        <xdr:cNvSpPr/>
      </xdr:nvSpPr>
      <xdr:spPr>
        <a:xfrm>
          <a:off x="11715750" y="1290370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77995</xdr:rowOff>
    </xdr:from>
    <xdr:ext cx="762000" cy="259045"/>
    <xdr:sp macro="" textlink="">
      <xdr:nvSpPr>
        <xdr:cNvPr id="455" name="テキスト ボックス 454"/>
        <xdr:cNvSpPr txBox="1"/>
      </xdr:nvSpPr>
      <xdr:spPr>
        <a:xfrm>
          <a:off x="11385550" y="1298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長崎県長与町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038985" y="1176337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50571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188210" y="1189037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28981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084955" y="1183957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26212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038985" y="10471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471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614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204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211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706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40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038985" y="16071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564005"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038985" y="38436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297305"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038985" y="3524703"/>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297305" y="338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038985" y="3205752"/>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297305" y="306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038985" y="2886801"/>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297305" y="2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038985" y="2564039"/>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297305" y="242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038985" y="2245088"/>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297305" y="21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038985" y="1926136"/>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297305"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038985" y="16071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297305"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038985" y="16071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102860" y="2113583"/>
          <a:ext cx="0" cy="13974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130281</xdr:rowOff>
    </xdr:from>
    <xdr:ext cx="762000" cy="259045"/>
    <xdr:sp macro="" textlink="">
      <xdr:nvSpPr>
        <xdr:cNvPr id="48" name="人口1人当たり決算額の推移最小値テキスト130"/>
        <xdr:cNvSpPr txBox="1"/>
      </xdr:nvSpPr>
      <xdr:spPr>
        <a:xfrm>
          <a:off x="5178425" y="352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105400" y="3511004"/>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178425" y="186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105400" y="2113583"/>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100297</xdr:rowOff>
    </xdr:from>
    <xdr:to>
      <xdr:col>4</xdr:col>
      <xdr:colOff>1117600</xdr:colOff>
      <xdr:row>20</xdr:row>
      <xdr:rowOff>120104</xdr:rowOff>
    </xdr:to>
    <xdr:cxnSp macro="">
      <xdr:nvCxnSpPr>
        <xdr:cNvPr id="52" name="直線コネクタ 51"/>
        <xdr:cNvCxnSpPr/>
      </xdr:nvCxnSpPr>
      <xdr:spPr bwMode="auto">
        <a:xfrm>
          <a:off x="4554220" y="3491197"/>
          <a:ext cx="548640" cy="1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178425" y="2888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105400" y="3039482"/>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100297</xdr:rowOff>
    </xdr:from>
    <xdr:to>
      <xdr:col>4</xdr:col>
      <xdr:colOff>469900</xdr:colOff>
      <xdr:row>20</xdr:row>
      <xdr:rowOff>123811</xdr:rowOff>
    </xdr:to>
    <xdr:cxnSp macro="">
      <xdr:nvCxnSpPr>
        <xdr:cNvPr id="55" name="直線コネクタ 54"/>
        <xdr:cNvCxnSpPr/>
      </xdr:nvCxnSpPr>
      <xdr:spPr bwMode="auto">
        <a:xfrm flipV="1">
          <a:off x="3968115" y="3491197"/>
          <a:ext cx="586105" cy="23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503420" y="298404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173220" y="2756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90353</xdr:rowOff>
    </xdr:from>
    <xdr:to>
      <xdr:col>3</xdr:col>
      <xdr:colOff>904875</xdr:colOff>
      <xdr:row>20</xdr:row>
      <xdr:rowOff>123811</xdr:rowOff>
    </xdr:to>
    <xdr:cxnSp macro="">
      <xdr:nvCxnSpPr>
        <xdr:cNvPr id="58" name="直線コネクタ 57"/>
        <xdr:cNvCxnSpPr/>
      </xdr:nvCxnSpPr>
      <xdr:spPr bwMode="auto">
        <a:xfrm>
          <a:off x="3269615" y="3481253"/>
          <a:ext cx="698500" cy="33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3917315" y="300501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587115" y="277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86826</xdr:rowOff>
    </xdr:from>
    <xdr:to>
      <xdr:col>3</xdr:col>
      <xdr:colOff>206375</xdr:colOff>
      <xdr:row>20</xdr:row>
      <xdr:rowOff>90353</xdr:rowOff>
    </xdr:to>
    <xdr:cxnSp macro="">
      <xdr:nvCxnSpPr>
        <xdr:cNvPr id="61" name="直線コネクタ 60"/>
        <xdr:cNvCxnSpPr/>
      </xdr:nvCxnSpPr>
      <xdr:spPr bwMode="auto">
        <a:xfrm>
          <a:off x="2683510" y="3477726"/>
          <a:ext cx="586105" cy="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218815" y="298866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001010" y="276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632710" y="296260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302510" y="273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0241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3764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37903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0918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50571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20</xdr:row>
      <xdr:rowOff>69304</xdr:rowOff>
    </xdr:from>
    <xdr:to>
      <xdr:col>5</xdr:col>
      <xdr:colOff>34925</xdr:colOff>
      <xdr:row>20</xdr:row>
      <xdr:rowOff>170904</xdr:rowOff>
    </xdr:to>
    <xdr:sp macro="" textlink="">
      <xdr:nvSpPr>
        <xdr:cNvPr id="71" name="円/楕円 70"/>
        <xdr:cNvSpPr/>
      </xdr:nvSpPr>
      <xdr:spPr bwMode="auto">
        <a:xfrm>
          <a:off x="5105400" y="3460204"/>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149331</xdr:rowOff>
    </xdr:from>
    <xdr:ext cx="762000" cy="259045"/>
    <xdr:sp macro="" textlink="">
      <xdr:nvSpPr>
        <xdr:cNvPr id="72" name="人口1人当たり決算額の推移該当値テキスト130"/>
        <xdr:cNvSpPr txBox="1"/>
      </xdr:nvSpPr>
      <xdr:spPr>
        <a:xfrm>
          <a:off x="5178425" y="33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40,839</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49497</xdr:rowOff>
    </xdr:from>
    <xdr:to>
      <xdr:col>4</xdr:col>
      <xdr:colOff>520700</xdr:colOff>
      <xdr:row>20</xdr:row>
      <xdr:rowOff>151097</xdr:rowOff>
    </xdr:to>
    <xdr:sp macro="" textlink="">
      <xdr:nvSpPr>
        <xdr:cNvPr id="73" name="円/楕円 72"/>
        <xdr:cNvSpPr/>
      </xdr:nvSpPr>
      <xdr:spPr bwMode="auto">
        <a:xfrm>
          <a:off x="4503420" y="344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135874</xdr:rowOff>
    </xdr:from>
    <xdr:ext cx="736600" cy="259045"/>
    <xdr:sp macro="" textlink="">
      <xdr:nvSpPr>
        <xdr:cNvPr id="74" name="テキスト ボックス 73"/>
        <xdr:cNvSpPr txBox="1"/>
      </xdr:nvSpPr>
      <xdr:spPr>
        <a:xfrm>
          <a:off x="4173220" y="352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42,052</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73011</xdr:rowOff>
    </xdr:from>
    <xdr:to>
      <xdr:col>3</xdr:col>
      <xdr:colOff>955675</xdr:colOff>
      <xdr:row>21</xdr:row>
      <xdr:rowOff>3161</xdr:rowOff>
    </xdr:to>
    <xdr:sp macro="" textlink="">
      <xdr:nvSpPr>
        <xdr:cNvPr id="75" name="円/楕円 74"/>
        <xdr:cNvSpPr/>
      </xdr:nvSpPr>
      <xdr:spPr bwMode="auto">
        <a:xfrm>
          <a:off x="3917315" y="346391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159388</xdr:rowOff>
    </xdr:from>
    <xdr:ext cx="762000" cy="259045"/>
    <xdr:sp macro="" textlink="">
      <xdr:nvSpPr>
        <xdr:cNvPr id="76" name="テキスト ボックス 75"/>
        <xdr:cNvSpPr txBox="1"/>
      </xdr:nvSpPr>
      <xdr:spPr>
        <a:xfrm>
          <a:off x="3587115" y="355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40,612</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39553</xdr:rowOff>
    </xdr:from>
    <xdr:to>
      <xdr:col>3</xdr:col>
      <xdr:colOff>257175</xdr:colOff>
      <xdr:row>20</xdr:row>
      <xdr:rowOff>141153</xdr:rowOff>
    </xdr:to>
    <xdr:sp macro="" textlink="">
      <xdr:nvSpPr>
        <xdr:cNvPr id="77" name="円/楕円 76"/>
        <xdr:cNvSpPr/>
      </xdr:nvSpPr>
      <xdr:spPr bwMode="auto">
        <a:xfrm>
          <a:off x="3218815" y="3430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125930</xdr:rowOff>
    </xdr:from>
    <xdr:ext cx="762000" cy="259045"/>
    <xdr:sp macro="" textlink="">
      <xdr:nvSpPr>
        <xdr:cNvPr id="78" name="テキスト ボックス 77"/>
        <xdr:cNvSpPr txBox="1"/>
      </xdr:nvSpPr>
      <xdr:spPr>
        <a:xfrm>
          <a:off x="3001010" y="351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42,661</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36026</xdr:rowOff>
    </xdr:from>
    <xdr:to>
      <xdr:col>2</xdr:col>
      <xdr:colOff>692150</xdr:colOff>
      <xdr:row>20</xdr:row>
      <xdr:rowOff>137626</xdr:rowOff>
    </xdr:to>
    <xdr:sp macro="" textlink="">
      <xdr:nvSpPr>
        <xdr:cNvPr id="79" name="円/楕円 78"/>
        <xdr:cNvSpPr/>
      </xdr:nvSpPr>
      <xdr:spPr bwMode="auto">
        <a:xfrm>
          <a:off x="2632710" y="342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122403</xdr:rowOff>
    </xdr:from>
    <xdr:ext cx="762000" cy="259045"/>
    <xdr:sp macro="" textlink="">
      <xdr:nvSpPr>
        <xdr:cNvPr id="80" name="テキスト ボックス 79"/>
        <xdr:cNvSpPr txBox="1"/>
      </xdr:nvSpPr>
      <xdr:spPr>
        <a:xfrm>
          <a:off x="2302510" y="351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038985" y="49504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4950460"/>
          <a:ext cx="1221105"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0647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323840"/>
          <a:ext cx="115760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628640"/>
          <a:ext cx="1157605"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1244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57784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595503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038985" y="5514340"/>
          <a:ext cx="379984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564005"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038985" y="778891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038985" y="7466148"/>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038985" y="7139577"/>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297305"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038985" y="68168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297305"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038985" y="64902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297305"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038985" y="6163673"/>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297305"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038985" y="5837102"/>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297305"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038985" y="55143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297305"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038985" y="5514340"/>
          <a:ext cx="379984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102860" y="5978834"/>
          <a:ext cx="0" cy="12695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178425" y="722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105400" y="7248390"/>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178425" y="572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105400" y="5978834"/>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204560</xdr:rowOff>
    </xdr:from>
    <xdr:to>
      <xdr:col>4</xdr:col>
      <xdr:colOff>1117600</xdr:colOff>
      <xdr:row>35</xdr:row>
      <xdr:rowOff>334863</xdr:rowOff>
    </xdr:to>
    <xdr:cxnSp macro="">
      <xdr:nvCxnSpPr>
        <xdr:cNvPr id="115" name="直線コネクタ 114"/>
        <xdr:cNvCxnSpPr/>
      </xdr:nvCxnSpPr>
      <xdr:spPr bwMode="auto">
        <a:xfrm>
          <a:off x="4554220" y="6673940"/>
          <a:ext cx="548640" cy="130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178425" y="6551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105400" y="6705992"/>
          <a:ext cx="349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204560</xdr:rowOff>
    </xdr:from>
    <xdr:to>
      <xdr:col>4</xdr:col>
      <xdr:colOff>469900</xdr:colOff>
      <xdr:row>35</xdr:row>
      <xdr:rowOff>304785</xdr:rowOff>
    </xdr:to>
    <xdr:cxnSp macro="">
      <xdr:nvCxnSpPr>
        <xdr:cNvPr id="118" name="直線コネクタ 117"/>
        <xdr:cNvCxnSpPr/>
      </xdr:nvCxnSpPr>
      <xdr:spPr bwMode="auto">
        <a:xfrm flipV="1">
          <a:off x="3968115" y="6673940"/>
          <a:ext cx="586105" cy="100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503420" y="66611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173220" y="674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238654</xdr:rowOff>
    </xdr:from>
    <xdr:to>
      <xdr:col>3</xdr:col>
      <xdr:colOff>904875</xdr:colOff>
      <xdr:row>35</xdr:row>
      <xdr:rowOff>304785</xdr:rowOff>
    </xdr:to>
    <xdr:cxnSp macro="">
      <xdr:nvCxnSpPr>
        <xdr:cNvPr id="121" name="直線コネクタ 120"/>
        <xdr:cNvCxnSpPr/>
      </xdr:nvCxnSpPr>
      <xdr:spPr bwMode="auto">
        <a:xfrm>
          <a:off x="3269615" y="6708034"/>
          <a:ext cx="698500" cy="66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3917315" y="6603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587115" y="637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206618</xdr:rowOff>
    </xdr:from>
    <xdr:to>
      <xdr:col>3</xdr:col>
      <xdr:colOff>206375</xdr:colOff>
      <xdr:row>35</xdr:row>
      <xdr:rowOff>238654</xdr:rowOff>
    </xdr:to>
    <xdr:cxnSp macro="">
      <xdr:nvCxnSpPr>
        <xdr:cNvPr id="124" name="直線コネクタ 123"/>
        <xdr:cNvCxnSpPr/>
      </xdr:nvCxnSpPr>
      <xdr:spPr bwMode="auto">
        <a:xfrm>
          <a:off x="2683510" y="6675998"/>
          <a:ext cx="586105" cy="32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218815" y="65639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001010" y="633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632710" y="651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302510" y="628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0241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3764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37903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0918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50571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284063</xdr:rowOff>
    </xdr:from>
    <xdr:to>
      <xdr:col>5</xdr:col>
      <xdr:colOff>34925</xdr:colOff>
      <xdr:row>36</xdr:row>
      <xdr:rowOff>42763</xdr:rowOff>
    </xdr:to>
    <xdr:sp macro="" textlink="">
      <xdr:nvSpPr>
        <xdr:cNvPr id="134" name="円/楕円 133"/>
        <xdr:cNvSpPr/>
      </xdr:nvSpPr>
      <xdr:spPr bwMode="auto">
        <a:xfrm>
          <a:off x="5105400" y="6753443"/>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256140</xdr:rowOff>
    </xdr:from>
    <xdr:ext cx="762000" cy="259045"/>
    <xdr:sp macro="" textlink="">
      <xdr:nvSpPr>
        <xdr:cNvPr id="135" name="人口1人当たり決算額の推移該当値テキスト445"/>
        <xdr:cNvSpPr txBox="1"/>
      </xdr:nvSpPr>
      <xdr:spPr>
        <a:xfrm>
          <a:off x="5178425" y="67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10,385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153760</xdr:rowOff>
    </xdr:from>
    <xdr:to>
      <xdr:col>4</xdr:col>
      <xdr:colOff>520700</xdr:colOff>
      <xdr:row>35</xdr:row>
      <xdr:rowOff>255360</xdr:rowOff>
    </xdr:to>
    <xdr:sp macro="" textlink="">
      <xdr:nvSpPr>
        <xdr:cNvPr id="136" name="円/楕円 135"/>
        <xdr:cNvSpPr/>
      </xdr:nvSpPr>
      <xdr:spPr bwMode="auto">
        <a:xfrm>
          <a:off x="4503420" y="662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265537</xdr:rowOff>
    </xdr:from>
    <xdr:ext cx="736600" cy="259045"/>
    <xdr:sp macro="" textlink="">
      <xdr:nvSpPr>
        <xdr:cNvPr id="137" name="テキスト ボックス 136"/>
        <xdr:cNvSpPr txBox="1"/>
      </xdr:nvSpPr>
      <xdr:spPr>
        <a:xfrm>
          <a:off x="4173220" y="639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14,375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253985</xdr:rowOff>
    </xdr:from>
    <xdr:to>
      <xdr:col>3</xdr:col>
      <xdr:colOff>955675</xdr:colOff>
      <xdr:row>36</xdr:row>
      <xdr:rowOff>12685</xdr:rowOff>
    </xdr:to>
    <xdr:sp macro="" textlink="">
      <xdr:nvSpPr>
        <xdr:cNvPr id="138" name="円/楕円 137"/>
        <xdr:cNvSpPr/>
      </xdr:nvSpPr>
      <xdr:spPr bwMode="auto">
        <a:xfrm>
          <a:off x="3917315" y="672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340362</xdr:rowOff>
    </xdr:from>
    <xdr:ext cx="762000" cy="259045"/>
    <xdr:sp macro="" textlink="">
      <xdr:nvSpPr>
        <xdr:cNvPr id="139" name="テキスト ボックス 138"/>
        <xdr:cNvSpPr txBox="1"/>
      </xdr:nvSpPr>
      <xdr:spPr>
        <a:xfrm>
          <a:off x="3587115" y="680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187854</xdr:rowOff>
    </xdr:from>
    <xdr:to>
      <xdr:col>3</xdr:col>
      <xdr:colOff>257175</xdr:colOff>
      <xdr:row>35</xdr:row>
      <xdr:rowOff>289454</xdr:rowOff>
    </xdr:to>
    <xdr:sp macro="" textlink="">
      <xdr:nvSpPr>
        <xdr:cNvPr id="140" name="円/楕円 139"/>
        <xdr:cNvSpPr/>
      </xdr:nvSpPr>
      <xdr:spPr bwMode="auto">
        <a:xfrm>
          <a:off x="3218815" y="665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274231</xdr:rowOff>
    </xdr:from>
    <xdr:ext cx="762000" cy="259045"/>
    <xdr:sp macro="" textlink="">
      <xdr:nvSpPr>
        <xdr:cNvPr id="141" name="テキスト ボックス 140"/>
        <xdr:cNvSpPr txBox="1"/>
      </xdr:nvSpPr>
      <xdr:spPr>
        <a:xfrm>
          <a:off x="3001010" y="674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13,331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155818</xdr:rowOff>
    </xdr:from>
    <xdr:to>
      <xdr:col>2</xdr:col>
      <xdr:colOff>692150</xdr:colOff>
      <xdr:row>35</xdr:row>
      <xdr:rowOff>257418</xdr:rowOff>
    </xdr:to>
    <xdr:sp macro="" textlink="">
      <xdr:nvSpPr>
        <xdr:cNvPr id="142" name="円/楕円 141"/>
        <xdr:cNvSpPr/>
      </xdr:nvSpPr>
      <xdr:spPr bwMode="auto">
        <a:xfrm>
          <a:off x="2632710" y="662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242195</xdr:rowOff>
    </xdr:from>
    <xdr:ext cx="762000" cy="259045"/>
    <xdr:sp macro="" textlink="">
      <xdr:nvSpPr>
        <xdr:cNvPr id="143" name="テキスト ボックス 142"/>
        <xdr:cNvSpPr txBox="1"/>
      </xdr:nvSpPr>
      <xdr:spPr>
        <a:xfrm>
          <a:off x="2302510" y="67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42,653
42,461
28.73
13,131,779
12,514,697
552,594
7,481,430
13,994,396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220210" y="5268855"/>
          <a:ext cx="1270" cy="1405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272915" y="667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133215" y="66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272915" y="504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133215" y="526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46831</xdr:rowOff>
    </xdr:from>
    <xdr:to>
      <xdr:col>6</xdr:col>
      <xdr:colOff>511175</xdr:colOff>
      <xdr:row>39</xdr:row>
      <xdr:rowOff>110630</xdr:rowOff>
    </xdr:to>
    <xdr:cxnSp macro="">
      <xdr:nvCxnSpPr>
        <xdr:cNvPr id="61" name="直線コネクタ 60"/>
        <xdr:cNvCxnSpPr/>
      </xdr:nvCxnSpPr>
      <xdr:spPr>
        <a:xfrm>
          <a:off x="3452495" y="6584791"/>
          <a:ext cx="76962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272915" y="610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171315" y="624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46831</xdr:rowOff>
    </xdr:from>
    <xdr:to>
      <xdr:col>5</xdr:col>
      <xdr:colOff>358775</xdr:colOff>
      <xdr:row>39</xdr:row>
      <xdr:rowOff>55404</xdr:rowOff>
    </xdr:to>
    <xdr:cxnSp macro="">
      <xdr:nvCxnSpPr>
        <xdr:cNvPr id="64" name="直線コネクタ 63"/>
        <xdr:cNvCxnSpPr/>
      </xdr:nvCxnSpPr>
      <xdr:spPr>
        <a:xfrm flipV="1">
          <a:off x="2632075" y="6584791"/>
          <a:ext cx="82042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401695" y="6175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185306" y="59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33477</xdr:rowOff>
    </xdr:from>
    <xdr:to>
      <xdr:col>4</xdr:col>
      <xdr:colOff>155575</xdr:colOff>
      <xdr:row>39</xdr:row>
      <xdr:rowOff>55404</xdr:rowOff>
    </xdr:to>
    <xdr:cxnSp macro="">
      <xdr:nvCxnSpPr>
        <xdr:cNvPr id="67" name="直線コネクタ 66"/>
        <xdr:cNvCxnSpPr/>
      </xdr:nvCxnSpPr>
      <xdr:spPr>
        <a:xfrm>
          <a:off x="1857375" y="6571437"/>
          <a:ext cx="7747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581275" y="6186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433466" y="596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17056</xdr:rowOff>
    </xdr:from>
    <xdr:to>
      <xdr:col>2</xdr:col>
      <xdr:colOff>638175</xdr:colOff>
      <xdr:row>39</xdr:row>
      <xdr:rowOff>33477</xdr:rowOff>
    </xdr:to>
    <xdr:cxnSp macro="">
      <xdr:nvCxnSpPr>
        <xdr:cNvPr id="70" name="直線コネクタ 69"/>
        <xdr:cNvCxnSpPr/>
      </xdr:nvCxnSpPr>
      <xdr:spPr>
        <a:xfrm>
          <a:off x="1059815" y="6555016"/>
          <a:ext cx="79756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829435" y="6167107"/>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613046" y="59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09015" y="6142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792626" y="59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59830</xdr:rowOff>
    </xdr:from>
    <xdr:to>
      <xdr:col>6</xdr:col>
      <xdr:colOff>561975</xdr:colOff>
      <xdr:row>39</xdr:row>
      <xdr:rowOff>161430</xdr:rowOff>
    </xdr:to>
    <xdr:sp macro="" textlink="">
      <xdr:nvSpPr>
        <xdr:cNvPr id="80" name="円/楕円 79"/>
        <xdr:cNvSpPr/>
      </xdr:nvSpPr>
      <xdr:spPr>
        <a:xfrm>
          <a:off x="4171315" y="65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146207</xdr:rowOff>
    </xdr:from>
    <xdr:ext cx="534377" cy="259045"/>
    <xdr:sp macro="" textlink="">
      <xdr:nvSpPr>
        <xdr:cNvPr id="81" name="人件費該当値テキスト"/>
        <xdr:cNvSpPr txBox="1"/>
      </xdr:nvSpPr>
      <xdr:spPr>
        <a:xfrm>
          <a:off x="4272915" y="651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36,526</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167481</xdr:rowOff>
    </xdr:from>
    <xdr:to>
      <xdr:col>5</xdr:col>
      <xdr:colOff>409575</xdr:colOff>
      <xdr:row>39</xdr:row>
      <xdr:rowOff>97631</xdr:rowOff>
    </xdr:to>
    <xdr:sp macro="" textlink="">
      <xdr:nvSpPr>
        <xdr:cNvPr id="82" name="円/楕円 81"/>
        <xdr:cNvSpPr/>
      </xdr:nvSpPr>
      <xdr:spPr>
        <a:xfrm>
          <a:off x="3401695" y="6537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88758</xdr:rowOff>
    </xdr:from>
    <xdr:ext cx="534377" cy="259045"/>
    <xdr:sp macro="" textlink="">
      <xdr:nvSpPr>
        <xdr:cNvPr id="83" name="テキスト ボックス 82"/>
        <xdr:cNvSpPr txBox="1"/>
      </xdr:nvSpPr>
      <xdr:spPr>
        <a:xfrm>
          <a:off x="3185306" y="66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39,875</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4604</xdr:rowOff>
    </xdr:from>
    <xdr:to>
      <xdr:col>4</xdr:col>
      <xdr:colOff>206375</xdr:colOff>
      <xdr:row>39</xdr:row>
      <xdr:rowOff>106204</xdr:rowOff>
    </xdr:to>
    <xdr:sp macro="" textlink="">
      <xdr:nvSpPr>
        <xdr:cNvPr id="84" name="円/楕円 83"/>
        <xdr:cNvSpPr/>
      </xdr:nvSpPr>
      <xdr:spPr>
        <a:xfrm>
          <a:off x="2581275" y="65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97331</xdr:rowOff>
    </xdr:from>
    <xdr:ext cx="534377" cy="259045"/>
    <xdr:sp macro="" textlink="">
      <xdr:nvSpPr>
        <xdr:cNvPr id="85" name="テキスト ボックス 84"/>
        <xdr:cNvSpPr txBox="1"/>
      </xdr:nvSpPr>
      <xdr:spPr>
        <a:xfrm>
          <a:off x="2433466" y="66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154127</xdr:rowOff>
    </xdr:from>
    <xdr:to>
      <xdr:col>3</xdr:col>
      <xdr:colOff>3175</xdr:colOff>
      <xdr:row>39</xdr:row>
      <xdr:rowOff>84277</xdr:rowOff>
    </xdr:to>
    <xdr:sp macro="" textlink="">
      <xdr:nvSpPr>
        <xdr:cNvPr id="86" name="円/楕円 85"/>
        <xdr:cNvSpPr/>
      </xdr:nvSpPr>
      <xdr:spPr>
        <a:xfrm>
          <a:off x="1829435" y="6524447"/>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75404</xdr:rowOff>
    </xdr:from>
    <xdr:ext cx="534377" cy="259045"/>
    <xdr:sp macro="" textlink="">
      <xdr:nvSpPr>
        <xdr:cNvPr id="87" name="テキスト ボックス 86"/>
        <xdr:cNvSpPr txBox="1"/>
      </xdr:nvSpPr>
      <xdr:spPr>
        <a:xfrm>
          <a:off x="1613046" y="66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137706</xdr:rowOff>
    </xdr:from>
    <xdr:to>
      <xdr:col>1</xdr:col>
      <xdr:colOff>485775</xdr:colOff>
      <xdr:row>39</xdr:row>
      <xdr:rowOff>67856</xdr:rowOff>
    </xdr:to>
    <xdr:sp macro="" textlink="">
      <xdr:nvSpPr>
        <xdr:cNvPr id="88" name="円/楕円 87"/>
        <xdr:cNvSpPr/>
      </xdr:nvSpPr>
      <xdr:spPr>
        <a:xfrm>
          <a:off x="1009015" y="650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58983</xdr:rowOff>
    </xdr:from>
    <xdr:ext cx="534377" cy="259045"/>
    <xdr:sp macro="" textlink="">
      <xdr:nvSpPr>
        <xdr:cNvPr id="89" name="テキスト ボックス 88"/>
        <xdr:cNvSpPr txBox="1"/>
      </xdr:nvSpPr>
      <xdr:spPr>
        <a:xfrm>
          <a:off x="792626" y="65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220210" y="8535236"/>
          <a:ext cx="1270" cy="124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272915" y="97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133215" y="977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272915" y="831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133215" y="85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63364</xdr:rowOff>
    </xdr:from>
    <xdr:to>
      <xdr:col>6</xdr:col>
      <xdr:colOff>511175</xdr:colOff>
      <xdr:row>57</xdr:row>
      <xdr:rowOff>140026</xdr:rowOff>
    </xdr:to>
    <xdr:cxnSp macro="">
      <xdr:nvCxnSpPr>
        <xdr:cNvPr id="121" name="直線コネクタ 120"/>
        <xdr:cNvCxnSpPr/>
      </xdr:nvCxnSpPr>
      <xdr:spPr>
        <a:xfrm>
          <a:off x="3452495" y="9618844"/>
          <a:ext cx="769620" cy="7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272915" y="9255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171315" y="939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63364</xdr:rowOff>
    </xdr:from>
    <xdr:to>
      <xdr:col>5</xdr:col>
      <xdr:colOff>358775</xdr:colOff>
      <xdr:row>57</xdr:row>
      <xdr:rowOff>97834</xdr:rowOff>
    </xdr:to>
    <xdr:cxnSp macro="">
      <xdr:nvCxnSpPr>
        <xdr:cNvPr id="124" name="直線コネクタ 123"/>
        <xdr:cNvCxnSpPr/>
      </xdr:nvCxnSpPr>
      <xdr:spPr>
        <a:xfrm flipV="1">
          <a:off x="2632075" y="9618844"/>
          <a:ext cx="82042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401695" y="9388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185306" y="91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97834</xdr:rowOff>
    </xdr:from>
    <xdr:to>
      <xdr:col>4</xdr:col>
      <xdr:colOff>155575</xdr:colOff>
      <xdr:row>57</xdr:row>
      <xdr:rowOff>109541</xdr:rowOff>
    </xdr:to>
    <xdr:cxnSp macro="">
      <xdr:nvCxnSpPr>
        <xdr:cNvPr id="127" name="直線コネクタ 126"/>
        <xdr:cNvCxnSpPr/>
      </xdr:nvCxnSpPr>
      <xdr:spPr>
        <a:xfrm flipV="1">
          <a:off x="1857375" y="9653314"/>
          <a:ext cx="7747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581275" y="943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433466" y="921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96086</xdr:rowOff>
    </xdr:from>
    <xdr:to>
      <xdr:col>2</xdr:col>
      <xdr:colOff>638175</xdr:colOff>
      <xdr:row>57</xdr:row>
      <xdr:rowOff>109541</xdr:rowOff>
    </xdr:to>
    <xdr:cxnSp macro="">
      <xdr:nvCxnSpPr>
        <xdr:cNvPr id="130" name="直線コネクタ 129"/>
        <xdr:cNvCxnSpPr/>
      </xdr:nvCxnSpPr>
      <xdr:spPr>
        <a:xfrm>
          <a:off x="1059815" y="9651566"/>
          <a:ext cx="79756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829435" y="944444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613046" y="92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09015" y="940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792626" y="9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89226</xdr:rowOff>
    </xdr:from>
    <xdr:to>
      <xdr:col>6</xdr:col>
      <xdr:colOff>561975</xdr:colOff>
      <xdr:row>58</xdr:row>
      <xdr:rowOff>19376</xdr:rowOff>
    </xdr:to>
    <xdr:sp macro="" textlink="">
      <xdr:nvSpPr>
        <xdr:cNvPr id="140" name="円/楕円 139"/>
        <xdr:cNvSpPr/>
      </xdr:nvSpPr>
      <xdr:spPr>
        <a:xfrm>
          <a:off x="4171315" y="9644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4153</xdr:rowOff>
    </xdr:from>
    <xdr:ext cx="534377" cy="259045"/>
    <xdr:sp macro="" textlink="">
      <xdr:nvSpPr>
        <xdr:cNvPr id="141" name="物件費該当値テキスト"/>
        <xdr:cNvSpPr txBox="1"/>
      </xdr:nvSpPr>
      <xdr:spPr>
        <a:xfrm>
          <a:off x="4272915" y="95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12564</xdr:rowOff>
    </xdr:from>
    <xdr:to>
      <xdr:col>5</xdr:col>
      <xdr:colOff>409575</xdr:colOff>
      <xdr:row>57</xdr:row>
      <xdr:rowOff>114164</xdr:rowOff>
    </xdr:to>
    <xdr:sp macro="" textlink="">
      <xdr:nvSpPr>
        <xdr:cNvPr id="142" name="円/楕円 141"/>
        <xdr:cNvSpPr/>
      </xdr:nvSpPr>
      <xdr:spPr>
        <a:xfrm>
          <a:off x="3401695" y="956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105291</xdr:rowOff>
    </xdr:from>
    <xdr:ext cx="534377" cy="259045"/>
    <xdr:sp macro="" textlink="">
      <xdr:nvSpPr>
        <xdr:cNvPr id="143" name="テキスト ボックス 142"/>
        <xdr:cNvSpPr txBox="1"/>
      </xdr:nvSpPr>
      <xdr:spPr>
        <a:xfrm>
          <a:off x="3185306" y="96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47034</xdr:rowOff>
    </xdr:from>
    <xdr:to>
      <xdr:col>4</xdr:col>
      <xdr:colOff>206375</xdr:colOff>
      <xdr:row>57</xdr:row>
      <xdr:rowOff>148634</xdr:rowOff>
    </xdr:to>
    <xdr:sp macro="" textlink="">
      <xdr:nvSpPr>
        <xdr:cNvPr id="144" name="円/楕円 143"/>
        <xdr:cNvSpPr/>
      </xdr:nvSpPr>
      <xdr:spPr>
        <a:xfrm>
          <a:off x="2581275" y="96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139761</xdr:rowOff>
    </xdr:from>
    <xdr:ext cx="534377" cy="259045"/>
    <xdr:sp macro="" textlink="">
      <xdr:nvSpPr>
        <xdr:cNvPr id="145" name="テキスト ボックス 144"/>
        <xdr:cNvSpPr txBox="1"/>
      </xdr:nvSpPr>
      <xdr:spPr>
        <a:xfrm>
          <a:off x="2433466" y="96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58741</xdr:rowOff>
    </xdr:from>
    <xdr:to>
      <xdr:col>3</xdr:col>
      <xdr:colOff>3175</xdr:colOff>
      <xdr:row>57</xdr:row>
      <xdr:rowOff>160341</xdr:rowOff>
    </xdr:to>
    <xdr:sp macro="" textlink="">
      <xdr:nvSpPr>
        <xdr:cNvPr id="146" name="円/楕円 145"/>
        <xdr:cNvSpPr/>
      </xdr:nvSpPr>
      <xdr:spPr>
        <a:xfrm>
          <a:off x="1829435" y="9614221"/>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151468</xdr:rowOff>
    </xdr:from>
    <xdr:ext cx="534377" cy="259045"/>
    <xdr:sp macro="" textlink="">
      <xdr:nvSpPr>
        <xdr:cNvPr id="147" name="テキスト ボックス 146"/>
        <xdr:cNvSpPr txBox="1"/>
      </xdr:nvSpPr>
      <xdr:spPr>
        <a:xfrm>
          <a:off x="1613046" y="970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45286</xdr:rowOff>
    </xdr:from>
    <xdr:to>
      <xdr:col>1</xdr:col>
      <xdr:colOff>485775</xdr:colOff>
      <xdr:row>57</xdr:row>
      <xdr:rowOff>146886</xdr:rowOff>
    </xdr:to>
    <xdr:sp macro="" textlink="">
      <xdr:nvSpPr>
        <xdr:cNvPr id="148" name="円/楕円 147"/>
        <xdr:cNvSpPr/>
      </xdr:nvSpPr>
      <xdr:spPr>
        <a:xfrm>
          <a:off x="1009015" y="96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138013</xdr:rowOff>
    </xdr:from>
    <xdr:ext cx="534377" cy="259045"/>
    <xdr:sp macro="" textlink="">
      <xdr:nvSpPr>
        <xdr:cNvPr id="149" name="テキスト ボックス 148"/>
        <xdr:cNvSpPr txBox="1"/>
      </xdr:nvSpPr>
      <xdr:spPr>
        <a:xfrm>
          <a:off x="792626" y="969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691515" y="132880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691515" y="12914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2776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691515" y="125450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691515" y="121716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691515" y="117983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220210" y="11843106"/>
          <a:ext cx="1270" cy="1421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272915" y="1326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133215" y="1326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272915" y="116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133215" y="1184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28753</xdr:rowOff>
    </xdr:from>
    <xdr:to>
      <xdr:col>6</xdr:col>
      <xdr:colOff>511175</xdr:colOff>
      <xdr:row>78</xdr:row>
      <xdr:rowOff>38964</xdr:rowOff>
    </xdr:to>
    <xdr:cxnSp macro="">
      <xdr:nvCxnSpPr>
        <xdr:cNvPr id="178" name="直線コネクタ 177"/>
        <xdr:cNvCxnSpPr/>
      </xdr:nvCxnSpPr>
      <xdr:spPr>
        <a:xfrm flipV="1">
          <a:off x="3452495" y="13104673"/>
          <a:ext cx="76962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272915" y="1283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171315" y="1297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38964</xdr:rowOff>
    </xdr:from>
    <xdr:to>
      <xdr:col>5</xdr:col>
      <xdr:colOff>358775</xdr:colOff>
      <xdr:row>78</xdr:row>
      <xdr:rowOff>83235</xdr:rowOff>
    </xdr:to>
    <xdr:cxnSp macro="">
      <xdr:nvCxnSpPr>
        <xdr:cNvPr id="181" name="直線コネクタ 180"/>
        <xdr:cNvCxnSpPr/>
      </xdr:nvCxnSpPr>
      <xdr:spPr>
        <a:xfrm flipV="1">
          <a:off x="2632075" y="13114884"/>
          <a:ext cx="82042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401695" y="1295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217622" y="1274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65863</xdr:rowOff>
    </xdr:from>
    <xdr:to>
      <xdr:col>4</xdr:col>
      <xdr:colOff>155575</xdr:colOff>
      <xdr:row>78</xdr:row>
      <xdr:rowOff>83235</xdr:rowOff>
    </xdr:to>
    <xdr:cxnSp macro="">
      <xdr:nvCxnSpPr>
        <xdr:cNvPr id="184" name="直線コネクタ 183"/>
        <xdr:cNvCxnSpPr/>
      </xdr:nvCxnSpPr>
      <xdr:spPr>
        <a:xfrm>
          <a:off x="1857375" y="13141783"/>
          <a:ext cx="7747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581275" y="129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465782" y="1275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52756</xdr:rowOff>
    </xdr:from>
    <xdr:to>
      <xdr:col>2</xdr:col>
      <xdr:colOff>638175</xdr:colOff>
      <xdr:row>78</xdr:row>
      <xdr:rowOff>65863</xdr:rowOff>
    </xdr:to>
    <xdr:cxnSp macro="">
      <xdr:nvCxnSpPr>
        <xdr:cNvPr id="187" name="直線コネクタ 186"/>
        <xdr:cNvCxnSpPr/>
      </xdr:nvCxnSpPr>
      <xdr:spPr>
        <a:xfrm>
          <a:off x="1059815" y="13128676"/>
          <a:ext cx="79756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829435" y="1296677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645362" y="127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09015" y="12982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24942" y="1276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149403</xdr:rowOff>
    </xdr:from>
    <xdr:to>
      <xdr:col>6</xdr:col>
      <xdr:colOff>561975</xdr:colOff>
      <xdr:row>78</xdr:row>
      <xdr:rowOff>79553</xdr:rowOff>
    </xdr:to>
    <xdr:sp macro="" textlink="">
      <xdr:nvSpPr>
        <xdr:cNvPr id="197" name="円/楕円 196"/>
        <xdr:cNvSpPr/>
      </xdr:nvSpPr>
      <xdr:spPr>
        <a:xfrm>
          <a:off x="4171315" y="13057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127830</xdr:rowOff>
    </xdr:from>
    <xdr:ext cx="469744" cy="259045"/>
    <xdr:sp macro="" textlink="">
      <xdr:nvSpPr>
        <xdr:cNvPr id="198" name="維持補修費該当値テキスト"/>
        <xdr:cNvSpPr txBox="1"/>
      </xdr:nvSpPr>
      <xdr:spPr>
        <a:xfrm>
          <a:off x="4272915" y="1303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159614</xdr:rowOff>
    </xdr:from>
    <xdr:to>
      <xdr:col>5</xdr:col>
      <xdr:colOff>409575</xdr:colOff>
      <xdr:row>78</xdr:row>
      <xdr:rowOff>89764</xdr:rowOff>
    </xdr:to>
    <xdr:sp macro="" textlink="">
      <xdr:nvSpPr>
        <xdr:cNvPr id="199" name="円/楕円 198"/>
        <xdr:cNvSpPr/>
      </xdr:nvSpPr>
      <xdr:spPr>
        <a:xfrm>
          <a:off x="3401695" y="13067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80891</xdr:rowOff>
    </xdr:from>
    <xdr:ext cx="469744" cy="259045"/>
    <xdr:sp macro="" textlink="">
      <xdr:nvSpPr>
        <xdr:cNvPr id="200" name="テキスト ボックス 199"/>
        <xdr:cNvSpPr txBox="1"/>
      </xdr:nvSpPr>
      <xdr:spPr>
        <a:xfrm>
          <a:off x="3217622" y="1315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32435</xdr:rowOff>
    </xdr:from>
    <xdr:to>
      <xdr:col>4</xdr:col>
      <xdr:colOff>206375</xdr:colOff>
      <xdr:row>78</xdr:row>
      <xdr:rowOff>134035</xdr:rowOff>
    </xdr:to>
    <xdr:sp macro="" textlink="">
      <xdr:nvSpPr>
        <xdr:cNvPr id="201" name="円/楕円 200"/>
        <xdr:cNvSpPr/>
      </xdr:nvSpPr>
      <xdr:spPr>
        <a:xfrm>
          <a:off x="2581275" y="131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125162</xdr:rowOff>
    </xdr:from>
    <xdr:ext cx="469744" cy="259045"/>
    <xdr:sp macro="" textlink="">
      <xdr:nvSpPr>
        <xdr:cNvPr id="202" name="テキスト ボックス 201"/>
        <xdr:cNvSpPr txBox="1"/>
      </xdr:nvSpPr>
      <xdr:spPr>
        <a:xfrm>
          <a:off x="2465782" y="1320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15063</xdr:rowOff>
    </xdr:from>
    <xdr:to>
      <xdr:col>3</xdr:col>
      <xdr:colOff>3175</xdr:colOff>
      <xdr:row>78</xdr:row>
      <xdr:rowOff>116663</xdr:rowOff>
    </xdr:to>
    <xdr:sp macro="" textlink="">
      <xdr:nvSpPr>
        <xdr:cNvPr id="203" name="円/楕円 202"/>
        <xdr:cNvSpPr/>
      </xdr:nvSpPr>
      <xdr:spPr>
        <a:xfrm>
          <a:off x="1829435" y="13090983"/>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107790</xdr:rowOff>
    </xdr:from>
    <xdr:ext cx="469744" cy="259045"/>
    <xdr:sp macro="" textlink="">
      <xdr:nvSpPr>
        <xdr:cNvPr id="204" name="テキスト ボックス 203"/>
        <xdr:cNvSpPr txBox="1"/>
      </xdr:nvSpPr>
      <xdr:spPr>
        <a:xfrm>
          <a:off x="1645362" y="1318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1956</xdr:rowOff>
    </xdr:from>
    <xdr:to>
      <xdr:col>1</xdr:col>
      <xdr:colOff>485775</xdr:colOff>
      <xdr:row>78</xdr:row>
      <xdr:rowOff>103556</xdr:rowOff>
    </xdr:to>
    <xdr:sp macro="" textlink="">
      <xdr:nvSpPr>
        <xdr:cNvPr id="205" name="円/楕円 204"/>
        <xdr:cNvSpPr/>
      </xdr:nvSpPr>
      <xdr:spPr>
        <a:xfrm>
          <a:off x="1009015"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94683</xdr:rowOff>
    </xdr:from>
    <xdr:ext cx="469744" cy="259045"/>
    <xdr:sp macro="" textlink="">
      <xdr:nvSpPr>
        <xdr:cNvPr id="206" name="テキスト ボックス 205"/>
        <xdr:cNvSpPr txBox="1"/>
      </xdr:nvSpPr>
      <xdr:spPr>
        <a:xfrm>
          <a:off x="824942" y="1317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691515" y="166408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691515" y="16267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691515" y="155244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691515" y="151511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220210" y="15327922"/>
          <a:ext cx="1270" cy="137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272915" y="167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133215" y="1670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272915" y="1510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133215" y="1532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121393</xdr:rowOff>
    </xdr:from>
    <xdr:to>
      <xdr:col>6</xdr:col>
      <xdr:colOff>511175</xdr:colOff>
      <xdr:row>97</xdr:row>
      <xdr:rowOff>110534</xdr:rowOff>
    </xdr:to>
    <xdr:cxnSp macro="">
      <xdr:nvCxnSpPr>
        <xdr:cNvPr id="236" name="直線コネクタ 235"/>
        <xdr:cNvCxnSpPr/>
      </xdr:nvCxnSpPr>
      <xdr:spPr>
        <a:xfrm flipV="1">
          <a:off x="3452495" y="16214833"/>
          <a:ext cx="769620" cy="1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272915" y="1620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171315" y="16225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110534</xdr:rowOff>
    </xdr:from>
    <xdr:to>
      <xdr:col>5</xdr:col>
      <xdr:colOff>358775</xdr:colOff>
      <xdr:row>98</xdr:row>
      <xdr:rowOff>18732</xdr:rowOff>
    </xdr:to>
    <xdr:cxnSp macro="">
      <xdr:nvCxnSpPr>
        <xdr:cNvPr id="239" name="直線コネクタ 238"/>
        <xdr:cNvCxnSpPr/>
      </xdr:nvCxnSpPr>
      <xdr:spPr>
        <a:xfrm flipV="1">
          <a:off x="2632075" y="16371614"/>
          <a:ext cx="82042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401695" y="1628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185306" y="160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18732</xdr:rowOff>
    </xdr:from>
    <xdr:to>
      <xdr:col>4</xdr:col>
      <xdr:colOff>155575</xdr:colOff>
      <xdr:row>98</xdr:row>
      <xdr:rowOff>19075</xdr:rowOff>
    </xdr:to>
    <xdr:cxnSp macro="">
      <xdr:nvCxnSpPr>
        <xdr:cNvPr id="242" name="直線コネクタ 241"/>
        <xdr:cNvCxnSpPr/>
      </xdr:nvCxnSpPr>
      <xdr:spPr>
        <a:xfrm flipV="1">
          <a:off x="1857375" y="16447452"/>
          <a:ext cx="7747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581275" y="163918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433466" y="1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19075</xdr:rowOff>
    </xdr:from>
    <xdr:to>
      <xdr:col>2</xdr:col>
      <xdr:colOff>638175</xdr:colOff>
      <xdr:row>98</xdr:row>
      <xdr:rowOff>34620</xdr:rowOff>
    </xdr:to>
    <xdr:cxnSp macro="">
      <xdr:nvCxnSpPr>
        <xdr:cNvPr id="245" name="直線コネクタ 244"/>
        <xdr:cNvCxnSpPr/>
      </xdr:nvCxnSpPr>
      <xdr:spPr>
        <a:xfrm flipV="1">
          <a:off x="1059815" y="16447795"/>
          <a:ext cx="79756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829435" y="1640661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613046" y="1649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09015" y="16416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792626" y="161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70593</xdr:rowOff>
    </xdr:from>
    <xdr:to>
      <xdr:col>6</xdr:col>
      <xdr:colOff>561975</xdr:colOff>
      <xdr:row>97</xdr:row>
      <xdr:rowOff>743</xdr:rowOff>
    </xdr:to>
    <xdr:sp macro="" textlink="">
      <xdr:nvSpPr>
        <xdr:cNvPr id="255" name="円/楕円 254"/>
        <xdr:cNvSpPr/>
      </xdr:nvSpPr>
      <xdr:spPr>
        <a:xfrm>
          <a:off x="4171315" y="1616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93470</xdr:rowOff>
    </xdr:from>
    <xdr:ext cx="534377" cy="259045"/>
    <xdr:sp macro="" textlink="">
      <xdr:nvSpPr>
        <xdr:cNvPr id="256" name="扶助費該当値テキスト"/>
        <xdr:cNvSpPr txBox="1"/>
      </xdr:nvSpPr>
      <xdr:spPr>
        <a:xfrm>
          <a:off x="4272915" y="160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59734</xdr:rowOff>
    </xdr:from>
    <xdr:to>
      <xdr:col>5</xdr:col>
      <xdr:colOff>409575</xdr:colOff>
      <xdr:row>97</xdr:row>
      <xdr:rowOff>161334</xdr:rowOff>
    </xdr:to>
    <xdr:sp macro="" textlink="">
      <xdr:nvSpPr>
        <xdr:cNvPr id="257" name="円/楕円 256"/>
        <xdr:cNvSpPr/>
      </xdr:nvSpPr>
      <xdr:spPr>
        <a:xfrm>
          <a:off x="3401695" y="163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152461</xdr:rowOff>
    </xdr:from>
    <xdr:ext cx="534377" cy="259045"/>
    <xdr:sp macro="" textlink="">
      <xdr:nvSpPr>
        <xdr:cNvPr id="258" name="テキスト ボックス 257"/>
        <xdr:cNvSpPr txBox="1"/>
      </xdr:nvSpPr>
      <xdr:spPr>
        <a:xfrm>
          <a:off x="3185306" y="164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139382</xdr:rowOff>
    </xdr:from>
    <xdr:to>
      <xdr:col>4</xdr:col>
      <xdr:colOff>206375</xdr:colOff>
      <xdr:row>98</xdr:row>
      <xdr:rowOff>69532</xdr:rowOff>
    </xdr:to>
    <xdr:sp macro="" textlink="">
      <xdr:nvSpPr>
        <xdr:cNvPr id="259" name="円/楕円 258"/>
        <xdr:cNvSpPr/>
      </xdr:nvSpPr>
      <xdr:spPr>
        <a:xfrm>
          <a:off x="2581275" y="16400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60659</xdr:rowOff>
    </xdr:from>
    <xdr:ext cx="534377" cy="259045"/>
    <xdr:sp macro="" textlink="">
      <xdr:nvSpPr>
        <xdr:cNvPr id="260" name="テキスト ボックス 259"/>
        <xdr:cNvSpPr txBox="1"/>
      </xdr:nvSpPr>
      <xdr:spPr>
        <a:xfrm>
          <a:off x="2433466" y="164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139725</xdr:rowOff>
    </xdr:from>
    <xdr:to>
      <xdr:col>3</xdr:col>
      <xdr:colOff>3175</xdr:colOff>
      <xdr:row>98</xdr:row>
      <xdr:rowOff>69875</xdr:rowOff>
    </xdr:to>
    <xdr:sp macro="" textlink="">
      <xdr:nvSpPr>
        <xdr:cNvPr id="261" name="円/楕円 260"/>
        <xdr:cNvSpPr/>
      </xdr:nvSpPr>
      <xdr:spPr>
        <a:xfrm>
          <a:off x="1829435" y="1640080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86402</xdr:rowOff>
    </xdr:from>
    <xdr:ext cx="534377" cy="259045"/>
    <xdr:sp macro="" textlink="">
      <xdr:nvSpPr>
        <xdr:cNvPr id="262" name="テキスト ボックス 261"/>
        <xdr:cNvSpPr txBox="1"/>
      </xdr:nvSpPr>
      <xdr:spPr>
        <a:xfrm>
          <a:off x="1613046" y="161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155270</xdr:rowOff>
    </xdr:from>
    <xdr:to>
      <xdr:col>1</xdr:col>
      <xdr:colOff>485775</xdr:colOff>
      <xdr:row>98</xdr:row>
      <xdr:rowOff>85420</xdr:rowOff>
    </xdr:to>
    <xdr:sp macro="" textlink="">
      <xdr:nvSpPr>
        <xdr:cNvPr id="263" name="円/楕円 262"/>
        <xdr:cNvSpPr/>
      </xdr:nvSpPr>
      <xdr:spPr>
        <a:xfrm>
          <a:off x="1009015" y="16416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76547</xdr:rowOff>
    </xdr:from>
    <xdr:ext cx="534377" cy="259045"/>
    <xdr:sp macro="" textlink="">
      <xdr:nvSpPr>
        <xdr:cNvPr id="264" name="テキスト ボックス 263"/>
        <xdr:cNvSpPr txBox="1"/>
      </xdr:nvSpPr>
      <xdr:spPr>
        <a:xfrm>
          <a:off x="792626" y="165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598487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573608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598487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5522156"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598487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5522156"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598487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5522156"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598487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5458036"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598487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5458036"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9444990" y="5198618"/>
          <a:ext cx="1270" cy="1304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9497695" y="650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9357995" y="650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9497695" y="49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9357995"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15614</xdr:rowOff>
    </xdr:from>
    <xdr:to>
      <xdr:col>15</xdr:col>
      <xdr:colOff>180975</xdr:colOff>
      <xdr:row>37</xdr:row>
      <xdr:rowOff>67147</xdr:rowOff>
    </xdr:to>
    <xdr:cxnSp macro="">
      <xdr:nvCxnSpPr>
        <xdr:cNvPr id="295" name="直線コネクタ 294"/>
        <xdr:cNvCxnSpPr/>
      </xdr:nvCxnSpPr>
      <xdr:spPr>
        <a:xfrm>
          <a:off x="8677275" y="6218294"/>
          <a:ext cx="76962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9497695" y="5996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9396095" y="6141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15614</xdr:rowOff>
    </xdr:from>
    <xdr:to>
      <xdr:col>14</xdr:col>
      <xdr:colOff>28575</xdr:colOff>
      <xdr:row>37</xdr:row>
      <xdr:rowOff>49860</xdr:rowOff>
    </xdr:to>
    <xdr:cxnSp macro="">
      <xdr:nvCxnSpPr>
        <xdr:cNvPr id="298" name="直線コネクタ 297"/>
        <xdr:cNvCxnSpPr/>
      </xdr:nvCxnSpPr>
      <xdr:spPr>
        <a:xfrm flipV="1">
          <a:off x="7925435" y="6218294"/>
          <a:ext cx="751840" cy="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8649335" y="61593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8478666" y="59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49860</xdr:rowOff>
    </xdr:from>
    <xdr:to>
      <xdr:col>12</xdr:col>
      <xdr:colOff>511175</xdr:colOff>
      <xdr:row>37</xdr:row>
      <xdr:rowOff>97072</xdr:rowOff>
    </xdr:to>
    <xdr:cxnSp macro="">
      <xdr:nvCxnSpPr>
        <xdr:cNvPr id="301" name="直線コネクタ 300"/>
        <xdr:cNvCxnSpPr/>
      </xdr:nvCxnSpPr>
      <xdr:spPr>
        <a:xfrm flipV="1">
          <a:off x="7105015" y="6252540"/>
          <a:ext cx="820420" cy="4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7874635" y="61224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7658246" y="59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82354</xdr:rowOff>
    </xdr:from>
    <xdr:to>
      <xdr:col>11</xdr:col>
      <xdr:colOff>307975</xdr:colOff>
      <xdr:row>37</xdr:row>
      <xdr:rowOff>97072</xdr:rowOff>
    </xdr:to>
    <xdr:cxnSp macro="">
      <xdr:nvCxnSpPr>
        <xdr:cNvPr id="304" name="直線コネクタ 303"/>
        <xdr:cNvCxnSpPr/>
      </xdr:nvCxnSpPr>
      <xdr:spPr>
        <a:xfrm>
          <a:off x="6284595" y="6285034"/>
          <a:ext cx="820420" cy="1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054215" y="6152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6837826" y="59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233795" y="6153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085986" y="59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16347</xdr:rowOff>
    </xdr:from>
    <xdr:to>
      <xdr:col>15</xdr:col>
      <xdr:colOff>231775</xdr:colOff>
      <xdr:row>37</xdr:row>
      <xdr:rowOff>117947</xdr:rowOff>
    </xdr:to>
    <xdr:sp macro="" textlink="">
      <xdr:nvSpPr>
        <xdr:cNvPr id="314" name="円/楕円 313"/>
        <xdr:cNvSpPr/>
      </xdr:nvSpPr>
      <xdr:spPr>
        <a:xfrm>
          <a:off x="9396095" y="62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166224</xdr:rowOff>
    </xdr:from>
    <xdr:ext cx="534377" cy="259045"/>
    <xdr:sp macro="" textlink="">
      <xdr:nvSpPr>
        <xdr:cNvPr id="315" name="補助費等該当値テキスト"/>
        <xdr:cNvSpPr txBox="1"/>
      </xdr:nvSpPr>
      <xdr:spPr>
        <a:xfrm>
          <a:off x="9497695" y="62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34,415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136264</xdr:rowOff>
    </xdr:from>
    <xdr:to>
      <xdr:col>14</xdr:col>
      <xdr:colOff>79375</xdr:colOff>
      <xdr:row>37</xdr:row>
      <xdr:rowOff>66414</xdr:rowOff>
    </xdr:to>
    <xdr:sp macro="" textlink="">
      <xdr:nvSpPr>
        <xdr:cNvPr id="316" name="円/楕円 315"/>
        <xdr:cNvSpPr/>
      </xdr:nvSpPr>
      <xdr:spPr>
        <a:xfrm>
          <a:off x="8649335" y="6171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57541</xdr:rowOff>
    </xdr:from>
    <xdr:ext cx="534377" cy="259045"/>
    <xdr:sp macro="" textlink="">
      <xdr:nvSpPr>
        <xdr:cNvPr id="317" name="テキスト ボックス 316"/>
        <xdr:cNvSpPr txBox="1"/>
      </xdr:nvSpPr>
      <xdr:spPr>
        <a:xfrm>
          <a:off x="8478666" y="62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170510</xdr:rowOff>
    </xdr:from>
    <xdr:to>
      <xdr:col>12</xdr:col>
      <xdr:colOff>561975</xdr:colOff>
      <xdr:row>37</xdr:row>
      <xdr:rowOff>100660</xdr:rowOff>
    </xdr:to>
    <xdr:sp macro="" textlink="">
      <xdr:nvSpPr>
        <xdr:cNvPr id="318" name="円/楕円 317"/>
        <xdr:cNvSpPr/>
      </xdr:nvSpPr>
      <xdr:spPr>
        <a:xfrm>
          <a:off x="7874635" y="6205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91787</xdr:rowOff>
    </xdr:from>
    <xdr:ext cx="534377" cy="259045"/>
    <xdr:sp macro="" textlink="">
      <xdr:nvSpPr>
        <xdr:cNvPr id="319" name="テキスト ボックス 318"/>
        <xdr:cNvSpPr txBox="1"/>
      </xdr:nvSpPr>
      <xdr:spPr>
        <a:xfrm>
          <a:off x="7658246" y="62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46272</xdr:rowOff>
    </xdr:from>
    <xdr:to>
      <xdr:col>11</xdr:col>
      <xdr:colOff>358775</xdr:colOff>
      <xdr:row>37</xdr:row>
      <xdr:rowOff>147872</xdr:rowOff>
    </xdr:to>
    <xdr:sp macro="" textlink="">
      <xdr:nvSpPr>
        <xdr:cNvPr id="320" name="円/楕円 319"/>
        <xdr:cNvSpPr/>
      </xdr:nvSpPr>
      <xdr:spPr>
        <a:xfrm>
          <a:off x="7054215" y="62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138999</xdr:rowOff>
    </xdr:from>
    <xdr:ext cx="534377" cy="259045"/>
    <xdr:sp macro="" textlink="">
      <xdr:nvSpPr>
        <xdr:cNvPr id="321" name="テキスト ボックス 320"/>
        <xdr:cNvSpPr txBox="1"/>
      </xdr:nvSpPr>
      <xdr:spPr>
        <a:xfrm>
          <a:off x="6837826" y="63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31554</xdr:rowOff>
    </xdr:from>
    <xdr:to>
      <xdr:col>10</xdr:col>
      <xdr:colOff>155575</xdr:colOff>
      <xdr:row>37</xdr:row>
      <xdr:rowOff>133154</xdr:rowOff>
    </xdr:to>
    <xdr:sp macro="" textlink="">
      <xdr:nvSpPr>
        <xdr:cNvPr id="322" name="円/楕円 321"/>
        <xdr:cNvSpPr/>
      </xdr:nvSpPr>
      <xdr:spPr>
        <a:xfrm>
          <a:off x="6233795" y="623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124281</xdr:rowOff>
    </xdr:from>
    <xdr:ext cx="534377" cy="259045"/>
    <xdr:sp macro="" textlink="">
      <xdr:nvSpPr>
        <xdr:cNvPr id="323" name="テキスト ボックス 322"/>
        <xdr:cNvSpPr txBox="1"/>
      </xdr:nvSpPr>
      <xdr:spPr>
        <a:xfrm>
          <a:off x="6085986" y="632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5522156"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5458036"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5458036"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545803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9444990" y="8693402"/>
          <a:ext cx="1270" cy="115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9497695" y="98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9357995" y="984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9497695" y="847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9357995" y="869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105646</xdr:rowOff>
    </xdr:from>
    <xdr:to>
      <xdr:col>15</xdr:col>
      <xdr:colOff>180975</xdr:colOff>
      <xdr:row>57</xdr:row>
      <xdr:rowOff>114036</xdr:rowOff>
    </xdr:to>
    <xdr:cxnSp macro="">
      <xdr:nvCxnSpPr>
        <xdr:cNvPr id="352" name="直線コネクタ 351"/>
        <xdr:cNvCxnSpPr/>
      </xdr:nvCxnSpPr>
      <xdr:spPr>
        <a:xfrm>
          <a:off x="8677275" y="9661126"/>
          <a:ext cx="76962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9497695"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9396095" y="951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29476</xdr:rowOff>
    </xdr:from>
    <xdr:to>
      <xdr:col>14</xdr:col>
      <xdr:colOff>28575</xdr:colOff>
      <xdr:row>57</xdr:row>
      <xdr:rowOff>105646</xdr:rowOff>
    </xdr:to>
    <xdr:cxnSp macro="">
      <xdr:nvCxnSpPr>
        <xdr:cNvPr id="355" name="直線コネクタ 354"/>
        <xdr:cNvCxnSpPr/>
      </xdr:nvCxnSpPr>
      <xdr:spPr>
        <a:xfrm>
          <a:off x="7925435" y="9584956"/>
          <a:ext cx="75184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8649335" y="9489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8478666" y="92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165006</xdr:rowOff>
    </xdr:from>
    <xdr:to>
      <xdr:col>12</xdr:col>
      <xdr:colOff>511175</xdr:colOff>
      <xdr:row>57</xdr:row>
      <xdr:rowOff>29476</xdr:rowOff>
    </xdr:to>
    <xdr:cxnSp macro="">
      <xdr:nvCxnSpPr>
        <xdr:cNvPr id="358" name="直線コネクタ 357"/>
        <xdr:cNvCxnSpPr/>
      </xdr:nvCxnSpPr>
      <xdr:spPr>
        <a:xfrm>
          <a:off x="7105015" y="9385206"/>
          <a:ext cx="820420" cy="19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7874635" y="94899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7658246" y="92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165006</xdr:rowOff>
    </xdr:from>
    <xdr:to>
      <xdr:col>11</xdr:col>
      <xdr:colOff>307975</xdr:colOff>
      <xdr:row>57</xdr:row>
      <xdr:rowOff>28913</xdr:rowOff>
    </xdr:to>
    <xdr:cxnSp macro="">
      <xdr:nvCxnSpPr>
        <xdr:cNvPr id="361" name="直線コネクタ 360"/>
        <xdr:cNvCxnSpPr/>
      </xdr:nvCxnSpPr>
      <xdr:spPr>
        <a:xfrm flipV="1">
          <a:off x="6284595" y="9385206"/>
          <a:ext cx="820420" cy="1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054215" y="953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6837826" y="96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233795" y="956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085986" y="96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63236</xdr:rowOff>
    </xdr:from>
    <xdr:to>
      <xdr:col>15</xdr:col>
      <xdr:colOff>231775</xdr:colOff>
      <xdr:row>57</xdr:row>
      <xdr:rowOff>164836</xdr:rowOff>
    </xdr:to>
    <xdr:sp macro="" textlink="">
      <xdr:nvSpPr>
        <xdr:cNvPr id="371" name="円/楕円 370"/>
        <xdr:cNvSpPr/>
      </xdr:nvSpPr>
      <xdr:spPr>
        <a:xfrm>
          <a:off x="9396095" y="96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41663</xdr:rowOff>
    </xdr:from>
    <xdr:ext cx="534377" cy="259045"/>
    <xdr:sp macro="" textlink="">
      <xdr:nvSpPr>
        <xdr:cNvPr id="372" name="普通建設事業費該当値テキスト"/>
        <xdr:cNvSpPr txBox="1"/>
      </xdr:nvSpPr>
      <xdr:spPr>
        <a:xfrm>
          <a:off x="9497695" y="959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54846</xdr:rowOff>
    </xdr:from>
    <xdr:to>
      <xdr:col>14</xdr:col>
      <xdr:colOff>79375</xdr:colOff>
      <xdr:row>57</xdr:row>
      <xdr:rowOff>156446</xdr:rowOff>
    </xdr:to>
    <xdr:sp macro="" textlink="">
      <xdr:nvSpPr>
        <xdr:cNvPr id="373" name="円/楕円 372"/>
        <xdr:cNvSpPr/>
      </xdr:nvSpPr>
      <xdr:spPr>
        <a:xfrm>
          <a:off x="8649335" y="9610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147573</xdr:rowOff>
    </xdr:from>
    <xdr:ext cx="534377" cy="259045"/>
    <xdr:sp macro="" textlink="">
      <xdr:nvSpPr>
        <xdr:cNvPr id="374" name="テキスト ボックス 373"/>
        <xdr:cNvSpPr txBox="1"/>
      </xdr:nvSpPr>
      <xdr:spPr>
        <a:xfrm>
          <a:off x="8478666" y="97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150126</xdr:rowOff>
    </xdr:from>
    <xdr:to>
      <xdr:col>12</xdr:col>
      <xdr:colOff>561975</xdr:colOff>
      <xdr:row>57</xdr:row>
      <xdr:rowOff>80276</xdr:rowOff>
    </xdr:to>
    <xdr:sp macro="" textlink="">
      <xdr:nvSpPr>
        <xdr:cNvPr id="375" name="円/楕円 374"/>
        <xdr:cNvSpPr/>
      </xdr:nvSpPr>
      <xdr:spPr>
        <a:xfrm>
          <a:off x="7874635" y="9537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71403</xdr:rowOff>
    </xdr:from>
    <xdr:ext cx="534377" cy="259045"/>
    <xdr:sp macro="" textlink="">
      <xdr:nvSpPr>
        <xdr:cNvPr id="376" name="テキスト ボックス 375"/>
        <xdr:cNvSpPr txBox="1"/>
      </xdr:nvSpPr>
      <xdr:spPr>
        <a:xfrm>
          <a:off x="7658246" y="96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114206</xdr:rowOff>
    </xdr:from>
    <xdr:to>
      <xdr:col>11</xdr:col>
      <xdr:colOff>358775</xdr:colOff>
      <xdr:row>56</xdr:row>
      <xdr:rowOff>44356</xdr:rowOff>
    </xdr:to>
    <xdr:sp macro="" textlink="">
      <xdr:nvSpPr>
        <xdr:cNvPr id="377" name="円/楕円 376"/>
        <xdr:cNvSpPr/>
      </xdr:nvSpPr>
      <xdr:spPr>
        <a:xfrm>
          <a:off x="7054215" y="9334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60883</xdr:rowOff>
    </xdr:from>
    <xdr:ext cx="534377" cy="259045"/>
    <xdr:sp macro="" textlink="">
      <xdr:nvSpPr>
        <xdr:cNvPr id="378" name="テキスト ボックス 377"/>
        <xdr:cNvSpPr txBox="1"/>
      </xdr:nvSpPr>
      <xdr:spPr>
        <a:xfrm>
          <a:off x="6837826" y="911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149563</xdr:rowOff>
    </xdr:from>
    <xdr:to>
      <xdr:col>10</xdr:col>
      <xdr:colOff>155575</xdr:colOff>
      <xdr:row>57</xdr:row>
      <xdr:rowOff>79713</xdr:rowOff>
    </xdr:to>
    <xdr:sp macro="" textlink="">
      <xdr:nvSpPr>
        <xdr:cNvPr id="379" name="円/楕円 378"/>
        <xdr:cNvSpPr/>
      </xdr:nvSpPr>
      <xdr:spPr>
        <a:xfrm>
          <a:off x="6233795" y="9537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96240</xdr:rowOff>
    </xdr:from>
    <xdr:ext cx="534377" cy="259045"/>
    <xdr:sp macro="" textlink="">
      <xdr:nvSpPr>
        <xdr:cNvPr id="380" name="テキスト ボックス 379"/>
        <xdr:cNvSpPr txBox="1"/>
      </xdr:nvSpPr>
      <xdr:spPr>
        <a:xfrm>
          <a:off x="6085986" y="93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5984875" y="1334243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5736089"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5984875" y="130234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5522156"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5984875" y="127045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5522156"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5984875" y="123855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5522156"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5984875" y="120666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5458036"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5984875" y="117438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5458036"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9444990" y="11745210"/>
          <a:ext cx="1270" cy="159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9497695" y="133462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9357995" y="1334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9497695" y="115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9357995" y="1174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93109</xdr:rowOff>
    </xdr:from>
    <xdr:to>
      <xdr:col>15</xdr:col>
      <xdr:colOff>180975</xdr:colOff>
      <xdr:row>78</xdr:row>
      <xdr:rowOff>155713</xdr:rowOff>
    </xdr:to>
    <xdr:cxnSp macro="">
      <xdr:nvCxnSpPr>
        <xdr:cNvPr id="411" name="直線コネクタ 410"/>
        <xdr:cNvCxnSpPr/>
      </xdr:nvCxnSpPr>
      <xdr:spPr>
        <a:xfrm>
          <a:off x="8677275" y="13169029"/>
          <a:ext cx="769620" cy="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9497695" y="1289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9396095" y="13035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8649335" y="130536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8478666" y="128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104913</xdr:rowOff>
    </xdr:from>
    <xdr:to>
      <xdr:col>15</xdr:col>
      <xdr:colOff>231775</xdr:colOff>
      <xdr:row>79</xdr:row>
      <xdr:rowOff>35063</xdr:rowOff>
    </xdr:to>
    <xdr:sp macro="" textlink="">
      <xdr:nvSpPr>
        <xdr:cNvPr id="421" name="円/楕円 420"/>
        <xdr:cNvSpPr/>
      </xdr:nvSpPr>
      <xdr:spPr>
        <a:xfrm>
          <a:off x="9396095" y="13180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19840</xdr:rowOff>
    </xdr:from>
    <xdr:ext cx="534377" cy="259045"/>
    <xdr:sp macro="" textlink="">
      <xdr:nvSpPr>
        <xdr:cNvPr id="422" name="普通建設事業費 （ うち新規整備　）該当値テキスト"/>
        <xdr:cNvSpPr txBox="1"/>
      </xdr:nvSpPr>
      <xdr:spPr>
        <a:xfrm>
          <a:off x="9497695" y="130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42309</xdr:rowOff>
    </xdr:from>
    <xdr:to>
      <xdr:col>14</xdr:col>
      <xdr:colOff>79375</xdr:colOff>
      <xdr:row>78</xdr:row>
      <xdr:rowOff>143909</xdr:rowOff>
    </xdr:to>
    <xdr:sp macro="" textlink="">
      <xdr:nvSpPr>
        <xdr:cNvPr id="423" name="円/楕円 422"/>
        <xdr:cNvSpPr/>
      </xdr:nvSpPr>
      <xdr:spPr>
        <a:xfrm>
          <a:off x="8649335" y="13118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135036</xdr:rowOff>
    </xdr:from>
    <xdr:ext cx="534377" cy="259045"/>
    <xdr:sp macro="" textlink="">
      <xdr:nvSpPr>
        <xdr:cNvPr id="424" name="テキスト ボックス 423"/>
        <xdr:cNvSpPr txBox="1"/>
      </xdr:nvSpPr>
      <xdr:spPr>
        <a:xfrm>
          <a:off x="8478666" y="1321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5522156"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5522156"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5522156"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5458036"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9444990" y="15388971"/>
          <a:ext cx="1270" cy="1251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9497695" y="16644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935799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9497695" y="151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9357995" y="1538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133286</xdr:rowOff>
    </xdr:from>
    <xdr:to>
      <xdr:col>15</xdr:col>
      <xdr:colOff>180975</xdr:colOff>
      <xdr:row>98</xdr:row>
      <xdr:rowOff>155575</xdr:rowOff>
    </xdr:to>
    <xdr:cxnSp macro="">
      <xdr:nvCxnSpPr>
        <xdr:cNvPr id="453" name="直線コネクタ 452"/>
        <xdr:cNvCxnSpPr/>
      </xdr:nvCxnSpPr>
      <xdr:spPr>
        <a:xfrm flipV="1">
          <a:off x="8677275" y="16562006"/>
          <a:ext cx="76962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9497695" y="162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9396095" y="16370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8649335" y="16311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8478666" y="160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82486</xdr:rowOff>
    </xdr:from>
    <xdr:to>
      <xdr:col>15</xdr:col>
      <xdr:colOff>231775</xdr:colOff>
      <xdr:row>99</xdr:row>
      <xdr:rowOff>12636</xdr:rowOff>
    </xdr:to>
    <xdr:sp macro="" textlink="">
      <xdr:nvSpPr>
        <xdr:cNvPr id="463" name="円/楕円 462"/>
        <xdr:cNvSpPr/>
      </xdr:nvSpPr>
      <xdr:spPr>
        <a:xfrm>
          <a:off x="9396095" y="16511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168863</xdr:rowOff>
    </xdr:from>
    <xdr:ext cx="469744" cy="259045"/>
    <xdr:sp macro="" textlink="">
      <xdr:nvSpPr>
        <xdr:cNvPr id="464" name="普通建設事業費 （ うち更新整備　）該当値テキスト"/>
        <xdr:cNvSpPr txBox="1"/>
      </xdr:nvSpPr>
      <xdr:spPr>
        <a:xfrm>
          <a:off x="9497695" y="164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104775</xdr:rowOff>
    </xdr:from>
    <xdr:to>
      <xdr:col>14</xdr:col>
      <xdr:colOff>79375</xdr:colOff>
      <xdr:row>99</xdr:row>
      <xdr:rowOff>34925</xdr:rowOff>
    </xdr:to>
    <xdr:sp macro="" textlink="">
      <xdr:nvSpPr>
        <xdr:cNvPr id="465" name="円/楕円 464"/>
        <xdr:cNvSpPr/>
      </xdr:nvSpPr>
      <xdr:spPr>
        <a:xfrm>
          <a:off x="8649335" y="16533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26052</xdr:rowOff>
    </xdr:from>
    <xdr:ext cx="469744" cy="259045"/>
    <xdr:sp macro="" textlink="">
      <xdr:nvSpPr>
        <xdr:cNvPr id="466" name="テキスト ボックス 465"/>
        <xdr:cNvSpPr txBox="1"/>
      </xdr:nvSpPr>
      <xdr:spPr>
        <a:xfrm>
          <a:off x="8510982" y="1662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080915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074503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074503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074503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4734540" y="5256377"/>
          <a:ext cx="1269"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478724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464754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4787245" y="50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4647545" y="525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559</xdr:rowOff>
    </xdr:from>
    <xdr:to>
      <xdr:col>23</xdr:col>
      <xdr:colOff>517525</xdr:colOff>
      <xdr:row>39</xdr:row>
      <xdr:rowOff>24791</xdr:rowOff>
    </xdr:to>
    <xdr:cxnSp macro="">
      <xdr:nvCxnSpPr>
        <xdr:cNvPr id="495" name="直線コネクタ 494"/>
        <xdr:cNvCxnSpPr/>
      </xdr:nvCxnSpPr>
      <xdr:spPr>
        <a:xfrm flipV="1">
          <a:off x="13966825" y="6538519"/>
          <a:ext cx="76962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4787245" y="6317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4685645" y="6462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24791</xdr:rowOff>
    </xdr:from>
    <xdr:to>
      <xdr:col>22</xdr:col>
      <xdr:colOff>365125</xdr:colOff>
      <xdr:row>39</xdr:row>
      <xdr:rowOff>31572</xdr:rowOff>
    </xdr:to>
    <xdr:cxnSp macro="">
      <xdr:nvCxnSpPr>
        <xdr:cNvPr id="498" name="直線コネクタ 497"/>
        <xdr:cNvCxnSpPr/>
      </xdr:nvCxnSpPr>
      <xdr:spPr>
        <a:xfrm flipV="1">
          <a:off x="13146405" y="6562751"/>
          <a:ext cx="82042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3916025" y="643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3731952" y="621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18694</xdr:rowOff>
    </xdr:from>
    <xdr:to>
      <xdr:col>21</xdr:col>
      <xdr:colOff>161925</xdr:colOff>
      <xdr:row>39</xdr:row>
      <xdr:rowOff>31572</xdr:rowOff>
    </xdr:to>
    <xdr:cxnSp macro="">
      <xdr:nvCxnSpPr>
        <xdr:cNvPr id="501" name="直線コネクタ 500"/>
        <xdr:cNvCxnSpPr/>
      </xdr:nvCxnSpPr>
      <xdr:spPr>
        <a:xfrm>
          <a:off x="12364085" y="6556654"/>
          <a:ext cx="78232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3095605" y="638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2980112" y="61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119507</xdr:rowOff>
    </xdr:from>
    <xdr:to>
      <xdr:col>19</xdr:col>
      <xdr:colOff>644525</xdr:colOff>
      <xdr:row>39</xdr:row>
      <xdr:rowOff>18694</xdr:rowOff>
    </xdr:to>
    <xdr:cxnSp macro="">
      <xdr:nvCxnSpPr>
        <xdr:cNvPr id="504" name="直線コネクタ 503"/>
        <xdr:cNvCxnSpPr/>
      </xdr:nvCxnSpPr>
      <xdr:spPr>
        <a:xfrm>
          <a:off x="11574145" y="6489827"/>
          <a:ext cx="78994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2343765" y="629775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2159692" y="607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1523345" y="62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1339272" y="604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121209</xdr:rowOff>
    </xdr:from>
    <xdr:to>
      <xdr:col>23</xdr:col>
      <xdr:colOff>568325</xdr:colOff>
      <xdr:row>39</xdr:row>
      <xdr:rowOff>51359</xdr:rowOff>
    </xdr:to>
    <xdr:sp macro="" textlink="">
      <xdr:nvSpPr>
        <xdr:cNvPr id="514" name="円/楕円 513"/>
        <xdr:cNvSpPr/>
      </xdr:nvSpPr>
      <xdr:spPr>
        <a:xfrm>
          <a:off x="14685645" y="6491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70756</xdr:rowOff>
    </xdr:from>
    <xdr:ext cx="378565" cy="259045"/>
    <xdr:sp macro="" textlink="">
      <xdr:nvSpPr>
        <xdr:cNvPr id="515" name="災害復旧事業費該当値テキスト"/>
        <xdr:cNvSpPr txBox="1"/>
      </xdr:nvSpPr>
      <xdr:spPr>
        <a:xfrm>
          <a:off x="14787245" y="6441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145441</xdr:rowOff>
    </xdr:from>
    <xdr:to>
      <xdr:col>22</xdr:col>
      <xdr:colOff>415925</xdr:colOff>
      <xdr:row>39</xdr:row>
      <xdr:rowOff>75591</xdr:rowOff>
    </xdr:to>
    <xdr:sp macro="" textlink="">
      <xdr:nvSpPr>
        <xdr:cNvPr id="516" name="円/楕円 515"/>
        <xdr:cNvSpPr/>
      </xdr:nvSpPr>
      <xdr:spPr>
        <a:xfrm>
          <a:off x="13916025" y="6515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66718</xdr:rowOff>
    </xdr:from>
    <xdr:ext cx="378565" cy="259045"/>
    <xdr:sp macro="" textlink="">
      <xdr:nvSpPr>
        <xdr:cNvPr id="517" name="テキスト ボックス 516"/>
        <xdr:cNvSpPr txBox="1"/>
      </xdr:nvSpPr>
      <xdr:spPr>
        <a:xfrm>
          <a:off x="13777542" y="660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152222</xdr:rowOff>
    </xdr:from>
    <xdr:to>
      <xdr:col>21</xdr:col>
      <xdr:colOff>212725</xdr:colOff>
      <xdr:row>39</xdr:row>
      <xdr:rowOff>82372</xdr:rowOff>
    </xdr:to>
    <xdr:sp macro="" textlink="">
      <xdr:nvSpPr>
        <xdr:cNvPr id="518" name="円/楕円 517"/>
        <xdr:cNvSpPr/>
      </xdr:nvSpPr>
      <xdr:spPr>
        <a:xfrm>
          <a:off x="13095605" y="6522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73499</xdr:rowOff>
    </xdr:from>
    <xdr:ext cx="378565" cy="259045"/>
    <xdr:sp macro="" textlink="">
      <xdr:nvSpPr>
        <xdr:cNvPr id="519" name="テキスト ボックス 518"/>
        <xdr:cNvSpPr txBox="1"/>
      </xdr:nvSpPr>
      <xdr:spPr>
        <a:xfrm>
          <a:off x="12987602" y="661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139344</xdr:rowOff>
    </xdr:from>
    <xdr:to>
      <xdr:col>20</xdr:col>
      <xdr:colOff>9525</xdr:colOff>
      <xdr:row>39</xdr:row>
      <xdr:rowOff>69494</xdr:rowOff>
    </xdr:to>
    <xdr:sp macro="" textlink="">
      <xdr:nvSpPr>
        <xdr:cNvPr id="520" name="円/楕円 519"/>
        <xdr:cNvSpPr/>
      </xdr:nvSpPr>
      <xdr:spPr>
        <a:xfrm>
          <a:off x="12343765" y="650966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60621</xdr:rowOff>
    </xdr:from>
    <xdr:ext cx="378565" cy="259045"/>
    <xdr:sp macro="" textlink="">
      <xdr:nvSpPr>
        <xdr:cNvPr id="521" name="テキスト ボックス 520"/>
        <xdr:cNvSpPr txBox="1"/>
      </xdr:nvSpPr>
      <xdr:spPr>
        <a:xfrm>
          <a:off x="12205282" y="6598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68707</xdr:rowOff>
    </xdr:from>
    <xdr:to>
      <xdr:col>18</xdr:col>
      <xdr:colOff>492125</xdr:colOff>
      <xdr:row>38</xdr:row>
      <xdr:rowOff>170307</xdr:rowOff>
    </xdr:to>
    <xdr:sp macro="" textlink="">
      <xdr:nvSpPr>
        <xdr:cNvPr id="522" name="円/楕円 521"/>
        <xdr:cNvSpPr/>
      </xdr:nvSpPr>
      <xdr:spPr>
        <a:xfrm>
          <a:off x="11523345"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161434</xdr:rowOff>
    </xdr:from>
    <xdr:ext cx="469744" cy="259045"/>
    <xdr:sp macro="" textlink="">
      <xdr:nvSpPr>
        <xdr:cNvPr id="523" name="テキスト ボックス 522"/>
        <xdr:cNvSpPr txBox="1"/>
      </xdr:nvSpPr>
      <xdr:spPr>
        <a:xfrm>
          <a:off x="11339272"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102754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102754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473454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478724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478724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396682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478724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46856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314640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39160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384217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2364085"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309560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302175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1574145"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2343765" y="914146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22699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15233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14494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46856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478724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39160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384217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309560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302175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2343765" y="914146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22699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15233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14494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1205845" y="133424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102754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1205845" y="130234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074503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1205845" y="1270453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074503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1205845" y="1238558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074503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1205845" y="120666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074503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1205845" y="1174387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068091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4734540" y="11658723"/>
          <a:ext cx="1269" cy="1540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4787245" y="1320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4647545" y="1319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4787245" y="1143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4647545" y="1165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104969</xdr:rowOff>
    </xdr:from>
    <xdr:to>
      <xdr:col>23</xdr:col>
      <xdr:colOff>517525</xdr:colOff>
      <xdr:row>76</xdr:row>
      <xdr:rowOff>132369</xdr:rowOff>
    </xdr:to>
    <xdr:cxnSp macro="">
      <xdr:nvCxnSpPr>
        <xdr:cNvPr id="603" name="直線コネクタ 602"/>
        <xdr:cNvCxnSpPr/>
      </xdr:nvCxnSpPr>
      <xdr:spPr>
        <a:xfrm>
          <a:off x="13966825" y="12845609"/>
          <a:ext cx="76962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4787245" y="1267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4685645" y="12817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104969</xdr:rowOff>
    </xdr:from>
    <xdr:to>
      <xdr:col>22</xdr:col>
      <xdr:colOff>365125</xdr:colOff>
      <xdr:row>76</xdr:row>
      <xdr:rowOff>162739</xdr:rowOff>
    </xdr:to>
    <xdr:cxnSp macro="">
      <xdr:nvCxnSpPr>
        <xdr:cNvPr id="606" name="直線コネクタ 605"/>
        <xdr:cNvCxnSpPr/>
      </xdr:nvCxnSpPr>
      <xdr:spPr>
        <a:xfrm flipV="1">
          <a:off x="13146405" y="12845609"/>
          <a:ext cx="82042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3916025" y="127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3699636" y="125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148844</xdr:rowOff>
    </xdr:from>
    <xdr:to>
      <xdr:col>21</xdr:col>
      <xdr:colOff>161925</xdr:colOff>
      <xdr:row>76</xdr:row>
      <xdr:rowOff>162739</xdr:rowOff>
    </xdr:to>
    <xdr:cxnSp macro="">
      <xdr:nvCxnSpPr>
        <xdr:cNvPr id="609" name="直線コネクタ 608"/>
        <xdr:cNvCxnSpPr/>
      </xdr:nvCxnSpPr>
      <xdr:spPr>
        <a:xfrm>
          <a:off x="12364085" y="12889484"/>
          <a:ext cx="78232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3095605" y="127434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2947796" y="125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148371</xdr:rowOff>
    </xdr:from>
    <xdr:to>
      <xdr:col>19</xdr:col>
      <xdr:colOff>644525</xdr:colOff>
      <xdr:row>76</xdr:row>
      <xdr:rowOff>148844</xdr:rowOff>
    </xdr:to>
    <xdr:cxnSp macro="">
      <xdr:nvCxnSpPr>
        <xdr:cNvPr id="612" name="直線コネクタ 611"/>
        <xdr:cNvCxnSpPr/>
      </xdr:nvCxnSpPr>
      <xdr:spPr>
        <a:xfrm>
          <a:off x="11574145" y="12889011"/>
          <a:ext cx="78994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2343765" y="12717189"/>
          <a:ext cx="3302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2127376" y="1249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1523345" y="12716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1306956" y="1249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81569</xdr:rowOff>
    </xdr:from>
    <xdr:to>
      <xdr:col>23</xdr:col>
      <xdr:colOff>568325</xdr:colOff>
      <xdr:row>77</xdr:row>
      <xdr:rowOff>11719</xdr:rowOff>
    </xdr:to>
    <xdr:sp macro="" textlink="">
      <xdr:nvSpPr>
        <xdr:cNvPr id="622" name="円/楕円 621"/>
        <xdr:cNvSpPr/>
      </xdr:nvSpPr>
      <xdr:spPr>
        <a:xfrm>
          <a:off x="14685645" y="12822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59996</xdr:rowOff>
    </xdr:from>
    <xdr:ext cx="534377" cy="259045"/>
    <xdr:sp macro="" textlink="">
      <xdr:nvSpPr>
        <xdr:cNvPr id="623" name="公債費該当値テキスト"/>
        <xdr:cNvSpPr txBox="1"/>
      </xdr:nvSpPr>
      <xdr:spPr>
        <a:xfrm>
          <a:off x="14787245" y="128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29,449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54169</xdr:rowOff>
    </xdr:from>
    <xdr:to>
      <xdr:col>22</xdr:col>
      <xdr:colOff>415925</xdr:colOff>
      <xdr:row>76</xdr:row>
      <xdr:rowOff>155769</xdr:rowOff>
    </xdr:to>
    <xdr:sp macro="" textlink="">
      <xdr:nvSpPr>
        <xdr:cNvPr id="624" name="円/楕円 623"/>
        <xdr:cNvSpPr/>
      </xdr:nvSpPr>
      <xdr:spPr>
        <a:xfrm>
          <a:off x="13916025" y="1279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146896</xdr:rowOff>
    </xdr:from>
    <xdr:ext cx="534377" cy="259045"/>
    <xdr:sp macro="" textlink="">
      <xdr:nvSpPr>
        <xdr:cNvPr id="625" name="テキスト ボックス 624"/>
        <xdr:cNvSpPr txBox="1"/>
      </xdr:nvSpPr>
      <xdr:spPr>
        <a:xfrm>
          <a:off x="13699636" y="1288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111939</xdr:rowOff>
    </xdr:from>
    <xdr:to>
      <xdr:col>21</xdr:col>
      <xdr:colOff>212725</xdr:colOff>
      <xdr:row>77</xdr:row>
      <xdr:rowOff>42089</xdr:rowOff>
    </xdr:to>
    <xdr:sp macro="" textlink="">
      <xdr:nvSpPr>
        <xdr:cNvPr id="626" name="円/楕円 625"/>
        <xdr:cNvSpPr/>
      </xdr:nvSpPr>
      <xdr:spPr>
        <a:xfrm>
          <a:off x="13095605" y="128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33216</xdr:rowOff>
    </xdr:from>
    <xdr:ext cx="534377" cy="259045"/>
    <xdr:sp macro="" textlink="">
      <xdr:nvSpPr>
        <xdr:cNvPr id="627" name="テキスト ボックス 626"/>
        <xdr:cNvSpPr txBox="1"/>
      </xdr:nvSpPr>
      <xdr:spPr>
        <a:xfrm>
          <a:off x="12947796" y="1294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98044</xdr:rowOff>
    </xdr:from>
    <xdr:to>
      <xdr:col>20</xdr:col>
      <xdr:colOff>9525</xdr:colOff>
      <xdr:row>77</xdr:row>
      <xdr:rowOff>28194</xdr:rowOff>
    </xdr:to>
    <xdr:sp macro="" textlink="">
      <xdr:nvSpPr>
        <xdr:cNvPr id="628" name="円/楕円 627"/>
        <xdr:cNvSpPr/>
      </xdr:nvSpPr>
      <xdr:spPr>
        <a:xfrm>
          <a:off x="12343765" y="1283868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19321</xdr:rowOff>
    </xdr:from>
    <xdr:ext cx="534377" cy="259045"/>
    <xdr:sp macro="" textlink="">
      <xdr:nvSpPr>
        <xdr:cNvPr id="629" name="テキスト ボックス 628"/>
        <xdr:cNvSpPr txBox="1"/>
      </xdr:nvSpPr>
      <xdr:spPr>
        <a:xfrm>
          <a:off x="12127376" y="129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97571</xdr:rowOff>
    </xdr:from>
    <xdr:to>
      <xdr:col>18</xdr:col>
      <xdr:colOff>492125</xdr:colOff>
      <xdr:row>77</xdr:row>
      <xdr:rowOff>27721</xdr:rowOff>
    </xdr:to>
    <xdr:sp macro="" textlink="">
      <xdr:nvSpPr>
        <xdr:cNvPr id="630" name="円/楕円 629"/>
        <xdr:cNvSpPr/>
      </xdr:nvSpPr>
      <xdr:spPr>
        <a:xfrm>
          <a:off x="11523345" y="12838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18848</xdr:rowOff>
    </xdr:from>
    <xdr:ext cx="534377" cy="259045"/>
    <xdr:sp macro="" textlink="">
      <xdr:nvSpPr>
        <xdr:cNvPr id="631" name="テキスト ボックス 630"/>
        <xdr:cNvSpPr txBox="1"/>
      </xdr:nvSpPr>
      <xdr:spPr>
        <a:xfrm>
          <a:off x="11306956" y="1292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074503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074503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074503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068091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4734540" y="15140445"/>
          <a:ext cx="1269" cy="15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4787245" y="16644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4647545" y="16640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4787245" y="149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4647545" y="151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98958</xdr:rowOff>
    </xdr:from>
    <xdr:to>
      <xdr:col>23</xdr:col>
      <xdr:colOff>517525</xdr:colOff>
      <xdr:row>99</xdr:row>
      <xdr:rowOff>43435</xdr:rowOff>
    </xdr:to>
    <xdr:cxnSp macro="">
      <xdr:nvCxnSpPr>
        <xdr:cNvPr id="660" name="直線コネクタ 659"/>
        <xdr:cNvCxnSpPr/>
      </xdr:nvCxnSpPr>
      <xdr:spPr>
        <a:xfrm flipV="1">
          <a:off x="13966825" y="16527678"/>
          <a:ext cx="769620" cy="1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4787245" y="16270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4685645" y="16418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43435</xdr:rowOff>
    </xdr:from>
    <xdr:to>
      <xdr:col>22</xdr:col>
      <xdr:colOff>365125</xdr:colOff>
      <xdr:row>99</xdr:row>
      <xdr:rowOff>43523</xdr:rowOff>
    </xdr:to>
    <xdr:cxnSp macro="">
      <xdr:nvCxnSpPr>
        <xdr:cNvPr id="663" name="直線コネクタ 662"/>
        <xdr:cNvCxnSpPr/>
      </xdr:nvCxnSpPr>
      <xdr:spPr>
        <a:xfrm flipV="1">
          <a:off x="13146405" y="16639795"/>
          <a:ext cx="82042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3916025" y="1643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3699636" y="16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42926</xdr:rowOff>
    </xdr:from>
    <xdr:to>
      <xdr:col>21</xdr:col>
      <xdr:colOff>161925</xdr:colOff>
      <xdr:row>99</xdr:row>
      <xdr:rowOff>43523</xdr:rowOff>
    </xdr:to>
    <xdr:cxnSp macro="">
      <xdr:nvCxnSpPr>
        <xdr:cNvPr id="666" name="直線コネクタ 665"/>
        <xdr:cNvCxnSpPr/>
      </xdr:nvCxnSpPr>
      <xdr:spPr>
        <a:xfrm>
          <a:off x="12364085" y="16639286"/>
          <a:ext cx="78232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3095605" y="16384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2947796" y="161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42926</xdr:rowOff>
    </xdr:from>
    <xdr:to>
      <xdr:col>19</xdr:col>
      <xdr:colOff>644525</xdr:colOff>
      <xdr:row>99</xdr:row>
      <xdr:rowOff>43168</xdr:rowOff>
    </xdr:to>
    <xdr:cxnSp macro="">
      <xdr:nvCxnSpPr>
        <xdr:cNvPr id="669" name="直線コネクタ 668"/>
        <xdr:cNvCxnSpPr/>
      </xdr:nvCxnSpPr>
      <xdr:spPr>
        <a:xfrm flipV="1">
          <a:off x="11574145" y="16639286"/>
          <a:ext cx="78994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2343765" y="1631539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2127376" y="160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1523345" y="16371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1306956" y="161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48158</xdr:rowOff>
    </xdr:from>
    <xdr:to>
      <xdr:col>23</xdr:col>
      <xdr:colOff>568325</xdr:colOff>
      <xdr:row>98</xdr:row>
      <xdr:rowOff>149758</xdr:rowOff>
    </xdr:to>
    <xdr:sp macro="" textlink="">
      <xdr:nvSpPr>
        <xdr:cNvPr id="679" name="円/楕円 678"/>
        <xdr:cNvSpPr/>
      </xdr:nvSpPr>
      <xdr:spPr>
        <a:xfrm>
          <a:off x="14685645" y="164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136288</xdr:rowOff>
    </xdr:from>
    <xdr:ext cx="469744" cy="259045"/>
    <xdr:sp macro="" textlink="">
      <xdr:nvSpPr>
        <xdr:cNvPr id="680" name="積立金該当値テキスト"/>
        <xdr:cNvSpPr txBox="1"/>
      </xdr:nvSpPr>
      <xdr:spPr>
        <a:xfrm>
          <a:off x="14787245" y="1639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164085</xdr:rowOff>
    </xdr:from>
    <xdr:to>
      <xdr:col>22</xdr:col>
      <xdr:colOff>415925</xdr:colOff>
      <xdr:row>99</xdr:row>
      <xdr:rowOff>94235</xdr:rowOff>
    </xdr:to>
    <xdr:sp macro="" textlink="">
      <xdr:nvSpPr>
        <xdr:cNvPr id="681" name="円/楕円 680"/>
        <xdr:cNvSpPr/>
      </xdr:nvSpPr>
      <xdr:spPr>
        <a:xfrm>
          <a:off x="13916025" y="16592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99</xdr:row>
      <xdr:rowOff>85362</xdr:rowOff>
    </xdr:from>
    <xdr:ext cx="313932" cy="259045"/>
    <xdr:sp macro="" textlink="">
      <xdr:nvSpPr>
        <xdr:cNvPr id="682" name="テキスト ボックス 681"/>
        <xdr:cNvSpPr txBox="1"/>
      </xdr:nvSpPr>
      <xdr:spPr>
        <a:xfrm>
          <a:off x="13809858" y="16681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164173</xdr:rowOff>
    </xdr:from>
    <xdr:to>
      <xdr:col>21</xdr:col>
      <xdr:colOff>212725</xdr:colOff>
      <xdr:row>99</xdr:row>
      <xdr:rowOff>94323</xdr:rowOff>
    </xdr:to>
    <xdr:sp macro="" textlink="">
      <xdr:nvSpPr>
        <xdr:cNvPr id="683" name="円/楕円 682"/>
        <xdr:cNvSpPr/>
      </xdr:nvSpPr>
      <xdr:spPr>
        <a:xfrm>
          <a:off x="13095605" y="16592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99</xdr:row>
      <xdr:rowOff>85450</xdr:rowOff>
    </xdr:from>
    <xdr:ext cx="313932" cy="259045"/>
    <xdr:sp macro="" textlink="">
      <xdr:nvSpPr>
        <xdr:cNvPr id="684" name="テキスト ボックス 683"/>
        <xdr:cNvSpPr txBox="1"/>
      </xdr:nvSpPr>
      <xdr:spPr>
        <a:xfrm>
          <a:off x="12989438" y="166818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163576</xdr:rowOff>
    </xdr:from>
    <xdr:to>
      <xdr:col>20</xdr:col>
      <xdr:colOff>9525</xdr:colOff>
      <xdr:row>99</xdr:row>
      <xdr:rowOff>93726</xdr:rowOff>
    </xdr:to>
    <xdr:sp macro="" textlink="">
      <xdr:nvSpPr>
        <xdr:cNvPr id="685" name="円/楕円 684"/>
        <xdr:cNvSpPr/>
      </xdr:nvSpPr>
      <xdr:spPr>
        <a:xfrm>
          <a:off x="12343765" y="1659229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84853</xdr:rowOff>
    </xdr:from>
    <xdr:ext cx="378565" cy="259045"/>
    <xdr:sp macro="" textlink="">
      <xdr:nvSpPr>
        <xdr:cNvPr id="686" name="テキスト ボックス 685"/>
        <xdr:cNvSpPr txBox="1"/>
      </xdr:nvSpPr>
      <xdr:spPr>
        <a:xfrm>
          <a:off x="12205282" y="1668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163818</xdr:rowOff>
    </xdr:from>
    <xdr:to>
      <xdr:col>18</xdr:col>
      <xdr:colOff>492125</xdr:colOff>
      <xdr:row>99</xdr:row>
      <xdr:rowOff>93968</xdr:rowOff>
    </xdr:to>
    <xdr:sp macro="" textlink="">
      <xdr:nvSpPr>
        <xdr:cNvPr id="687" name="円/楕円 686"/>
        <xdr:cNvSpPr/>
      </xdr:nvSpPr>
      <xdr:spPr>
        <a:xfrm>
          <a:off x="11523345" y="16592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85095</xdr:rowOff>
    </xdr:from>
    <xdr:ext cx="378565" cy="259045"/>
    <xdr:sp macro="" textlink="">
      <xdr:nvSpPr>
        <xdr:cNvPr id="688" name="テキスト ボックス 687"/>
        <xdr:cNvSpPr txBox="1"/>
      </xdr:nvSpPr>
      <xdr:spPr>
        <a:xfrm>
          <a:off x="11384862" y="16681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649920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625041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649920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6070126"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649920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6070126"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649920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6070126"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649920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6070126"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649920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6036486"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19959320" y="5074684"/>
          <a:ext cx="1269" cy="15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0012025"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1987232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0012025" y="485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19872325" y="5074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1919160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0012025" y="63448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19910425" y="6489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18439765" y="663683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19156045" y="649269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19070902" y="627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761934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18388965" y="6485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18250482" y="626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679892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7568545" y="647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7430062" y="6255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6748125" y="6468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6678222" y="6247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199104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0012025" y="6504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19156045" y="658603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1913553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1838896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183151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756854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749469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67481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66895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649920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625041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649920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6070126"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649920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6036486"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649920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6036486"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603648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19959320" y="8445530"/>
          <a:ext cx="1269" cy="141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0012025" y="9866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19872325" y="986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0012025" y="82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19872325" y="844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32075</xdr:rowOff>
    </xdr:from>
    <xdr:to>
      <xdr:col>32</xdr:col>
      <xdr:colOff>187325</xdr:colOff>
      <xdr:row>58</xdr:row>
      <xdr:rowOff>53198</xdr:rowOff>
    </xdr:to>
    <xdr:cxnSp macro="">
      <xdr:nvCxnSpPr>
        <xdr:cNvPr id="774" name="直線コネクタ 773"/>
        <xdr:cNvCxnSpPr/>
      </xdr:nvCxnSpPr>
      <xdr:spPr>
        <a:xfrm flipV="1">
          <a:off x="19191605" y="9755195"/>
          <a:ext cx="76962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0012025" y="9557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19910425" y="9705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53106</xdr:rowOff>
    </xdr:from>
    <xdr:to>
      <xdr:col>31</xdr:col>
      <xdr:colOff>34925</xdr:colOff>
      <xdr:row>58</xdr:row>
      <xdr:rowOff>53198</xdr:rowOff>
    </xdr:to>
    <xdr:cxnSp macro="">
      <xdr:nvCxnSpPr>
        <xdr:cNvPr id="777" name="直線コネクタ 776"/>
        <xdr:cNvCxnSpPr/>
      </xdr:nvCxnSpPr>
      <xdr:spPr>
        <a:xfrm>
          <a:off x="18439765" y="9776226"/>
          <a:ext cx="75184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19156045" y="968589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19025312" y="946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53106</xdr:rowOff>
    </xdr:from>
    <xdr:to>
      <xdr:col>29</xdr:col>
      <xdr:colOff>517525</xdr:colOff>
      <xdr:row>58</xdr:row>
      <xdr:rowOff>53198</xdr:rowOff>
    </xdr:to>
    <xdr:cxnSp macro="">
      <xdr:nvCxnSpPr>
        <xdr:cNvPr id="780" name="直線コネクタ 779"/>
        <xdr:cNvCxnSpPr/>
      </xdr:nvCxnSpPr>
      <xdr:spPr>
        <a:xfrm flipV="1">
          <a:off x="17619345" y="9776226"/>
          <a:ext cx="82042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18388965" y="9667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18204892" y="94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53198</xdr:rowOff>
    </xdr:from>
    <xdr:to>
      <xdr:col>28</xdr:col>
      <xdr:colOff>314325</xdr:colOff>
      <xdr:row>58</xdr:row>
      <xdr:rowOff>53380</xdr:rowOff>
    </xdr:to>
    <xdr:cxnSp macro="">
      <xdr:nvCxnSpPr>
        <xdr:cNvPr id="783" name="直線コネクタ 782"/>
        <xdr:cNvCxnSpPr/>
      </xdr:nvCxnSpPr>
      <xdr:spPr>
        <a:xfrm flipV="1">
          <a:off x="16798925" y="9776318"/>
          <a:ext cx="82042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7568545" y="9651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7384472" y="943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6748125" y="9634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6632632" y="94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152725</xdr:rowOff>
    </xdr:from>
    <xdr:to>
      <xdr:col>32</xdr:col>
      <xdr:colOff>238125</xdr:colOff>
      <xdr:row>58</xdr:row>
      <xdr:rowOff>82875</xdr:rowOff>
    </xdr:to>
    <xdr:sp macro="" textlink="">
      <xdr:nvSpPr>
        <xdr:cNvPr id="793" name="円/楕円 792"/>
        <xdr:cNvSpPr/>
      </xdr:nvSpPr>
      <xdr:spPr>
        <a:xfrm>
          <a:off x="19910425" y="9708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128866</xdr:rowOff>
    </xdr:from>
    <xdr:ext cx="469744" cy="259045"/>
    <xdr:sp macro="" textlink="">
      <xdr:nvSpPr>
        <xdr:cNvPr id="794" name="貸付金該当値テキスト"/>
        <xdr:cNvSpPr txBox="1"/>
      </xdr:nvSpPr>
      <xdr:spPr>
        <a:xfrm>
          <a:off x="20012025" y="968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2398</xdr:rowOff>
    </xdr:from>
    <xdr:to>
      <xdr:col>31</xdr:col>
      <xdr:colOff>85725</xdr:colOff>
      <xdr:row>58</xdr:row>
      <xdr:rowOff>103998</xdr:rowOff>
    </xdr:to>
    <xdr:sp macro="" textlink="">
      <xdr:nvSpPr>
        <xdr:cNvPr id="795" name="円/楕円 794"/>
        <xdr:cNvSpPr/>
      </xdr:nvSpPr>
      <xdr:spPr>
        <a:xfrm>
          <a:off x="19156045" y="972551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95125</xdr:rowOff>
    </xdr:from>
    <xdr:ext cx="378565" cy="259045"/>
    <xdr:sp macro="" textlink="">
      <xdr:nvSpPr>
        <xdr:cNvPr id="796" name="テキスト ボックス 795"/>
        <xdr:cNvSpPr txBox="1"/>
      </xdr:nvSpPr>
      <xdr:spPr>
        <a:xfrm>
          <a:off x="19070902" y="9818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2306</xdr:rowOff>
    </xdr:from>
    <xdr:to>
      <xdr:col>29</xdr:col>
      <xdr:colOff>568325</xdr:colOff>
      <xdr:row>58</xdr:row>
      <xdr:rowOff>103906</xdr:rowOff>
    </xdr:to>
    <xdr:sp macro="" textlink="">
      <xdr:nvSpPr>
        <xdr:cNvPr id="797" name="円/楕円 796"/>
        <xdr:cNvSpPr/>
      </xdr:nvSpPr>
      <xdr:spPr>
        <a:xfrm>
          <a:off x="18388965" y="97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95033</xdr:rowOff>
    </xdr:from>
    <xdr:ext cx="378565" cy="259045"/>
    <xdr:sp macro="" textlink="">
      <xdr:nvSpPr>
        <xdr:cNvPr id="798" name="テキスト ボックス 797"/>
        <xdr:cNvSpPr txBox="1"/>
      </xdr:nvSpPr>
      <xdr:spPr>
        <a:xfrm>
          <a:off x="18250482" y="981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2398</xdr:rowOff>
    </xdr:from>
    <xdr:to>
      <xdr:col>28</xdr:col>
      <xdr:colOff>365125</xdr:colOff>
      <xdr:row>58</xdr:row>
      <xdr:rowOff>103998</xdr:rowOff>
    </xdr:to>
    <xdr:sp macro="" textlink="">
      <xdr:nvSpPr>
        <xdr:cNvPr id="799" name="円/楕円 798"/>
        <xdr:cNvSpPr/>
      </xdr:nvSpPr>
      <xdr:spPr>
        <a:xfrm>
          <a:off x="17568545" y="97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95125</xdr:rowOff>
    </xdr:from>
    <xdr:ext cx="378565" cy="259045"/>
    <xdr:sp macro="" textlink="">
      <xdr:nvSpPr>
        <xdr:cNvPr id="800" name="テキスト ボックス 799"/>
        <xdr:cNvSpPr txBox="1"/>
      </xdr:nvSpPr>
      <xdr:spPr>
        <a:xfrm>
          <a:off x="17430062" y="9818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2580</xdr:rowOff>
    </xdr:from>
    <xdr:to>
      <xdr:col>27</xdr:col>
      <xdr:colOff>161925</xdr:colOff>
      <xdr:row>58</xdr:row>
      <xdr:rowOff>104180</xdr:rowOff>
    </xdr:to>
    <xdr:sp macro="" textlink="">
      <xdr:nvSpPr>
        <xdr:cNvPr id="801" name="円/楕円 800"/>
        <xdr:cNvSpPr/>
      </xdr:nvSpPr>
      <xdr:spPr>
        <a:xfrm>
          <a:off x="16748125" y="9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95307</xdr:rowOff>
    </xdr:from>
    <xdr:ext cx="378565" cy="259045"/>
    <xdr:sp macro="" textlink="">
      <xdr:nvSpPr>
        <xdr:cNvPr id="802" name="テキスト ボックス 801"/>
        <xdr:cNvSpPr txBox="1"/>
      </xdr:nvSpPr>
      <xdr:spPr>
        <a:xfrm>
          <a:off x="16678222" y="981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6250419"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649920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6036486"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649920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603648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649920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6036486"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649920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6036486"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649920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597236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19959320" y="11973941"/>
          <a:ext cx="1269" cy="130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0012025" y="132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19872325" y="1327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0012025" y="117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19872325" y="1197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134156</xdr:rowOff>
    </xdr:from>
    <xdr:to>
      <xdr:col>32</xdr:col>
      <xdr:colOff>187325</xdr:colOff>
      <xdr:row>77</xdr:row>
      <xdr:rowOff>165436</xdr:rowOff>
    </xdr:to>
    <xdr:cxnSp macro="">
      <xdr:nvCxnSpPr>
        <xdr:cNvPr id="832" name="直線コネクタ 831"/>
        <xdr:cNvCxnSpPr/>
      </xdr:nvCxnSpPr>
      <xdr:spPr>
        <a:xfrm flipV="1">
          <a:off x="19191605" y="12874796"/>
          <a:ext cx="769620" cy="1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0012025" y="12803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19910425" y="128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165436</xdr:rowOff>
    </xdr:from>
    <xdr:to>
      <xdr:col>31</xdr:col>
      <xdr:colOff>34925</xdr:colOff>
      <xdr:row>78</xdr:row>
      <xdr:rowOff>61881</xdr:rowOff>
    </xdr:to>
    <xdr:cxnSp macro="">
      <xdr:nvCxnSpPr>
        <xdr:cNvPr id="835" name="直線コネクタ 834"/>
        <xdr:cNvCxnSpPr/>
      </xdr:nvCxnSpPr>
      <xdr:spPr>
        <a:xfrm flipV="1">
          <a:off x="18439765" y="13073716"/>
          <a:ext cx="75184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19156045" y="1283712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18992996" y="126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51766</xdr:rowOff>
    </xdr:from>
    <xdr:to>
      <xdr:col>29</xdr:col>
      <xdr:colOff>517525</xdr:colOff>
      <xdr:row>78</xdr:row>
      <xdr:rowOff>61881</xdr:rowOff>
    </xdr:to>
    <xdr:cxnSp macro="">
      <xdr:nvCxnSpPr>
        <xdr:cNvPr id="838" name="直線コネクタ 837"/>
        <xdr:cNvCxnSpPr/>
      </xdr:nvCxnSpPr>
      <xdr:spPr>
        <a:xfrm>
          <a:off x="17619345" y="13127686"/>
          <a:ext cx="82042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18388965" y="1285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18172576" y="126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22161</xdr:rowOff>
    </xdr:from>
    <xdr:to>
      <xdr:col>28</xdr:col>
      <xdr:colOff>314325</xdr:colOff>
      <xdr:row>78</xdr:row>
      <xdr:rowOff>51766</xdr:rowOff>
    </xdr:to>
    <xdr:cxnSp macro="">
      <xdr:nvCxnSpPr>
        <xdr:cNvPr id="841" name="直線コネクタ 840"/>
        <xdr:cNvCxnSpPr/>
      </xdr:nvCxnSpPr>
      <xdr:spPr>
        <a:xfrm>
          <a:off x="16798925" y="13098081"/>
          <a:ext cx="820420" cy="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7568545" y="12876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7352156" y="126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6748125" y="12877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6600316" y="1265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83356</xdr:rowOff>
    </xdr:from>
    <xdr:to>
      <xdr:col>32</xdr:col>
      <xdr:colOff>238125</xdr:colOff>
      <xdr:row>77</xdr:row>
      <xdr:rowOff>13506</xdr:rowOff>
    </xdr:to>
    <xdr:sp macro="" textlink="">
      <xdr:nvSpPr>
        <xdr:cNvPr id="851" name="円/楕円 850"/>
        <xdr:cNvSpPr/>
      </xdr:nvSpPr>
      <xdr:spPr>
        <a:xfrm>
          <a:off x="19910425" y="12823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106233</xdr:rowOff>
    </xdr:from>
    <xdr:ext cx="534377" cy="259045"/>
    <xdr:sp macro="" textlink="">
      <xdr:nvSpPr>
        <xdr:cNvPr id="852" name="繰出金該当値テキスト"/>
        <xdr:cNvSpPr txBox="1"/>
      </xdr:nvSpPr>
      <xdr:spPr>
        <a:xfrm>
          <a:off x="20012025" y="1267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42,291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114636</xdr:rowOff>
    </xdr:from>
    <xdr:to>
      <xdr:col>31</xdr:col>
      <xdr:colOff>85725</xdr:colOff>
      <xdr:row>78</xdr:row>
      <xdr:rowOff>44786</xdr:rowOff>
    </xdr:to>
    <xdr:sp macro="" textlink="">
      <xdr:nvSpPr>
        <xdr:cNvPr id="853" name="円/楕円 852"/>
        <xdr:cNvSpPr/>
      </xdr:nvSpPr>
      <xdr:spPr>
        <a:xfrm>
          <a:off x="19156045" y="1302291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35913</xdr:rowOff>
    </xdr:from>
    <xdr:ext cx="534377" cy="259045"/>
    <xdr:sp macro="" textlink="">
      <xdr:nvSpPr>
        <xdr:cNvPr id="854" name="テキスト ボックス 853"/>
        <xdr:cNvSpPr txBox="1"/>
      </xdr:nvSpPr>
      <xdr:spPr>
        <a:xfrm>
          <a:off x="18992996" y="131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11081</xdr:rowOff>
    </xdr:from>
    <xdr:to>
      <xdr:col>29</xdr:col>
      <xdr:colOff>568325</xdr:colOff>
      <xdr:row>78</xdr:row>
      <xdr:rowOff>112681</xdr:rowOff>
    </xdr:to>
    <xdr:sp macro="" textlink="">
      <xdr:nvSpPr>
        <xdr:cNvPr id="855" name="円/楕円 854"/>
        <xdr:cNvSpPr/>
      </xdr:nvSpPr>
      <xdr:spPr>
        <a:xfrm>
          <a:off x="18388965" y="130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103808</xdr:rowOff>
    </xdr:from>
    <xdr:ext cx="534377" cy="259045"/>
    <xdr:sp macro="" textlink="">
      <xdr:nvSpPr>
        <xdr:cNvPr id="856" name="テキスト ボックス 855"/>
        <xdr:cNvSpPr txBox="1"/>
      </xdr:nvSpPr>
      <xdr:spPr>
        <a:xfrm>
          <a:off x="18172576" y="131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966</xdr:rowOff>
    </xdr:from>
    <xdr:to>
      <xdr:col>28</xdr:col>
      <xdr:colOff>365125</xdr:colOff>
      <xdr:row>78</xdr:row>
      <xdr:rowOff>102566</xdr:rowOff>
    </xdr:to>
    <xdr:sp macro="" textlink="">
      <xdr:nvSpPr>
        <xdr:cNvPr id="857" name="円/楕円 856"/>
        <xdr:cNvSpPr/>
      </xdr:nvSpPr>
      <xdr:spPr>
        <a:xfrm>
          <a:off x="17568545" y="130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93693</xdr:rowOff>
    </xdr:from>
    <xdr:ext cx="534377" cy="259045"/>
    <xdr:sp macro="" textlink="">
      <xdr:nvSpPr>
        <xdr:cNvPr id="858" name="テキスト ボックス 857"/>
        <xdr:cNvSpPr txBox="1"/>
      </xdr:nvSpPr>
      <xdr:spPr>
        <a:xfrm>
          <a:off x="17352156" y="131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142811</xdr:rowOff>
    </xdr:from>
    <xdr:to>
      <xdr:col>27</xdr:col>
      <xdr:colOff>161925</xdr:colOff>
      <xdr:row>78</xdr:row>
      <xdr:rowOff>72961</xdr:rowOff>
    </xdr:to>
    <xdr:sp macro="" textlink="">
      <xdr:nvSpPr>
        <xdr:cNvPr id="859" name="円/楕円 858"/>
        <xdr:cNvSpPr/>
      </xdr:nvSpPr>
      <xdr:spPr>
        <a:xfrm>
          <a:off x="16748125" y="130510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64088</xdr:rowOff>
    </xdr:from>
    <xdr:ext cx="534377" cy="259045"/>
    <xdr:sp macro="" textlink="">
      <xdr:nvSpPr>
        <xdr:cNvPr id="860" name="テキスト ボックス 859"/>
        <xdr:cNvSpPr txBox="1"/>
      </xdr:nvSpPr>
      <xdr:spPr>
        <a:xfrm>
          <a:off x="16600316" y="131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6250419"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6250419"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19959320"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0012025"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0012025"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19191605" y="158978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0012025"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199104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18439765" y="158978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19156045" y="158470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1913553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761934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1838896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183151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679892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756854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749469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67481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66895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199104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0012025"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19156045" y="158470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1913553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1838896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183151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756854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749469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67481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66895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本町の歳出決算総額は、住民一人当たり２９３，４０７円となっている。そのうち扶助費が最も多く、住民一人当たり６２，９６１円と全体の２１．４％を占める。</a:t>
          </a:r>
          <a:endParaRPr kumimoji="1" lang="en-US" altLang="ja-JP" sz="1200">
            <a:latin typeface="ＭＳ Ｐゴシック"/>
          </a:endParaRPr>
        </a:p>
        <a:p>
          <a:r>
            <a:rPr kumimoji="1" lang="ja-JP" altLang="en-US" sz="1200">
              <a:latin typeface="ＭＳ Ｐゴシック"/>
            </a:rPr>
            <a:t>近年の社会保障費の増大に伴い、その支出額は上昇傾向にあるが、その上昇スピードが速く、平成２３年度と比較すると２７．２％の増加となり、本年度は類似団体平均値を上回る結果となった。</a:t>
          </a:r>
          <a:endParaRPr kumimoji="1" lang="en-US" altLang="ja-JP" sz="1200">
            <a:latin typeface="ＭＳ Ｐゴシック"/>
          </a:endParaRPr>
        </a:p>
        <a:p>
          <a:r>
            <a:rPr kumimoji="1" lang="ja-JP" altLang="en-US" sz="1200">
              <a:latin typeface="ＭＳ Ｐゴシック"/>
            </a:rPr>
            <a:t>今後も資格審査等の適正化等を進め、財政を圧迫する急激な上昇に歯止めをかけるよう努める。</a:t>
          </a:r>
          <a:endParaRPr kumimoji="1" lang="en-US" altLang="ja-JP" sz="1200">
            <a:latin typeface="ＭＳ Ｐゴシック"/>
          </a:endParaRPr>
        </a:p>
        <a:p>
          <a:r>
            <a:rPr kumimoji="1" lang="ja-JP" altLang="en-US" sz="1200">
              <a:latin typeface="ＭＳ Ｐゴシック"/>
            </a:rPr>
            <a:t>また、本年度、積立金が一人当たり９，２０８円、繰出金が４２，２９１円と例年より急激に増加しているが、積立金は教育関係基金の集約化による積立及び減債基金への積立によるものであり、</a:t>
          </a:r>
          <a:endParaRPr kumimoji="1" lang="en-US" altLang="ja-JP" sz="1200">
            <a:latin typeface="ＭＳ Ｐゴシック"/>
          </a:endParaRPr>
        </a:p>
        <a:p>
          <a:r>
            <a:rPr kumimoji="1" lang="ja-JP" altLang="en-US" sz="1200">
              <a:latin typeface="ＭＳ Ｐゴシック"/>
            </a:rPr>
            <a:t>繰出金は、保険給付費等の増加に伴う国民健康保険及び後期高齢者医療特別会計繰出金の増加、また土地取得のための土地開発基金への積立が主な要因である。</a:t>
          </a:r>
          <a:endParaRPr kumimoji="1" lang="en-US" altLang="ja-JP" sz="12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42,653
42,461
28.73
13,131,779
12,514,697
552,594
7,481,430
13,994,396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220210" y="5151918"/>
          <a:ext cx="1270" cy="125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272915" y="640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133215" y="640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272915" y="493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133215" y="515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81570</xdr:rowOff>
    </xdr:from>
    <xdr:to>
      <xdr:col>6</xdr:col>
      <xdr:colOff>511175</xdr:colOff>
      <xdr:row>36</xdr:row>
      <xdr:rowOff>123372</xdr:rowOff>
    </xdr:to>
    <xdr:cxnSp macro="">
      <xdr:nvCxnSpPr>
        <xdr:cNvPr id="63" name="直線コネクタ 62"/>
        <xdr:cNvCxnSpPr/>
      </xdr:nvCxnSpPr>
      <xdr:spPr>
        <a:xfrm>
          <a:off x="3452495" y="6116610"/>
          <a:ext cx="76962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272915" y="5773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171315" y="591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68507</xdr:rowOff>
    </xdr:from>
    <xdr:to>
      <xdr:col>5</xdr:col>
      <xdr:colOff>358775</xdr:colOff>
      <xdr:row>36</xdr:row>
      <xdr:rowOff>81570</xdr:rowOff>
    </xdr:to>
    <xdr:cxnSp macro="">
      <xdr:nvCxnSpPr>
        <xdr:cNvPr id="66" name="直線コネクタ 65"/>
        <xdr:cNvCxnSpPr/>
      </xdr:nvCxnSpPr>
      <xdr:spPr>
        <a:xfrm>
          <a:off x="2632075" y="6103547"/>
          <a:ext cx="8204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401695" y="590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217622"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1887</xdr:rowOff>
    </xdr:from>
    <xdr:to>
      <xdr:col>4</xdr:col>
      <xdr:colOff>155575</xdr:colOff>
      <xdr:row>36</xdr:row>
      <xdr:rowOff>68507</xdr:rowOff>
    </xdr:to>
    <xdr:cxnSp macro="">
      <xdr:nvCxnSpPr>
        <xdr:cNvPr id="69" name="直線コネクタ 68"/>
        <xdr:cNvCxnSpPr/>
      </xdr:nvCxnSpPr>
      <xdr:spPr>
        <a:xfrm>
          <a:off x="1857375" y="6036927"/>
          <a:ext cx="7747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581275" y="59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465782" y="571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44994</xdr:rowOff>
    </xdr:from>
    <xdr:to>
      <xdr:col>2</xdr:col>
      <xdr:colOff>638175</xdr:colOff>
      <xdr:row>36</xdr:row>
      <xdr:rowOff>1887</xdr:rowOff>
    </xdr:to>
    <xdr:cxnSp macro="">
      <xdr:nvCxnSpPr>
        <xdr:cNvPr id="72" name="直線コネクタ 71"/>
        <xdr:cNvCxnSpPr/>
      </xdr:nvCxnSpPr>
      <xdr:spPr>
        <a:xfrm>
          <a:off x="1059815" y="5912394"/>
          <a:ext cx="797560" cy="1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829435" y="589980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645362" y="568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09015" y="574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24942" y="552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72572</xdr:rowOff>
    </xdr:from>
    <xdr:to>
      <xdr:col>6</xdr:col>
      <xdr:colOff>561975</xdr:colOff>
      <xdr:row>37</xdr:row>
      <xdr:rowOff>2722</xdr:rowOff>
    </xdr:to>
    <xdr:sp macro="" textlink="">
      <xdr:nvSpPr>
        <xdr:cNvPr id="82" name="円/楕円 81"/>
        <xdr:cNvSpPr/>
      </xdr:nvSpPr>
      <xdr:spPr>
        <a:xfrm>
          <a:off x="4171315" y="6107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50999</xdr:rowOff>
    </xdr:from>
    <xdr:ext cx="469744" cy="259045"/>
    <xdr:sp macro="" textlink="">
      <xdr:nvSpPr>
        <xdr:cNvPr id="83" name="議会費該当値テキスト"/>
        <xdr:cNvSpPr txBox="1"/>
      </xdr:nvSpPr>
      <xdr:spPr>
        <a:xfrm>
          <a:off x="4272915" y="608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30770</xdr:rowOff>
    </xdr:from>
    <xdr:to>
      <xdr:col>5</xdr:col>
      <xdr:colOff>409575</xdr:colOff>
      <xdr:row>36</xdr:row>
      <xdr:rowOff>132370</xdr:rowOff>
    </xdr:to>
    <xdr:sp macro="" textlink="">
      <xdr:nvSpPr>
        <xdr:cNvPr id="84" name="円/楕円 83"/>
        <xdr:cNvSpPr/>
      </xdr:nvSpPr>
      <xdr:spPr>
        <a:xfrm>
          <a:off x="3401695" y="60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123497</xdr:rowOff>
    </xdr:from>
    <xdr:ext cx="469744" cy="259045"/>
    <xdr:sp macro="" textlink="">
      <xdr:nvSpPr>
        <xdr:cNvPr id="85" name="テキスト ボックス 84"/>
        <xdr:cNvSpPr txBox="1"/>
      </xdr:nvSpPr>
      <xdr:spPr>
        <a:xfrm>
          <a:off x="3217622" y="61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17707</xdr:rowOff>
    </xdr:from>
    <xdr:to>
      <xdr:col>4</xdr:col>
      <xdr:colOff>206375</xdr:colOff>
      <xdr:row>36</xdr:row>
      <xdr:rowOff>119307</xdr:rowOff>
    </xdr:to>
    <xdr:sp macro="" textlink="">
      <xdr:nvSpPr>
        <xdr:cNvPr id="86" name="円/楕円 85"/>
        <xdr:cNvSpPr/>
      </xdr:nvSpPr>
      <xdr:spPr>
        <a:xfrm>
          <a:off x="2581275" y="605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110434</xdr:rowOff>
    </xdr:from>
    <xdr:ext cx="469744" cy="259045"/>
    <xdr:sp macro="" textlink="">
      <xdr:nvSpPr>
        <xdr:cNvPr id="87" name="テキスト ボックス 86"/>
        <xdr:cNvSpPr txBox="1"/>
      </xdr:nvSpPr>
      <xdr:spPr>
        <a:xfrm>
          <a:off x="2465782" y="614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122537</xdr:rowOff>
    </xdr:from>
    <xdr:to>
      <xdr:col>3</xdr:col>
      <xdr:colOff>3175</xdr:colOff>
      <xdr:row>36</xdr:row>
      <xdr:rowOff>52687</xdr:rowOff>
    </xdr:to>
    <xdr:sp macro="" textlink="">
      <xdr:nvSpPr>
        <xdr:cNvPr id="88" name="円/楕円 87"/>
        <xdr:cNvSpPr/>
      </xdr:nvSpPr>
      <xdr:spPr>
        <a:xfrm>
          <a:off x="1829435" y="5989937"/>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43814</xdr:rowOff>
    </xdr:from>
    <xdr:ext cx="469744" cy="259045"/>
    <xdr:sp macro="" textlink="">
      <xdr:nvSpPr>
        <xdr:cNvPr id="89" name="テキスト ボックス 88"/>
        <xdr:cNvSpPr txBox="1"/>
      </xdr:nvSpPr>
      <xdr:spPr>
        <a:xfrm>
          <a:off x="1645362" y="60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165644</xdr:rowOff>
    </xdr:from>
    <xdr:to>
      <xdr:col>1</xdr:col>
      <xdr:colOff>485775</xdr:colOff>
      <xdr:row>35</xdr:row>
      <xdr:rowOff>95794</xdr:rowOff>
    </xdr:to>
    <xdr:sp macro="" textlink="">
      <xdr:nvSpPr>
        <xdr:cNvPr id="90" name="円/楕円 89"/>
        <xdr:cNvSpPr/>
      </xdr:nvSpPr>
      <xdr:spPr>
        <a:xfrm>
          <a:off x="1009015" y="5865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86921</xdr:rowOff>
    </xdr:from>
    <xdr:ext cx="469744" cy="259045"/>
    <xdr:sp macro="" textlink="">
      <xdr:nvSpPr>
        <xdr:cNvPr id="91" name="テキスト ボックス 90"/>
        <xdr:cNvSpPr txBox="1"/>
      </xdr:nvSpPr>
      <xdr:spPr>
        <a:xfrm>
          <a:off x="824942" y="59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691515" y="99352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691515" y="9561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691515" y="91922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691515" y="88188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691515" y="8445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220210" y="8469701"/>
          <a:ext cx="1270" cy="1257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272915" y="97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133215" y="972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272915" y="824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133215" y="846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150238</xdr:rowOff>
    </xdr:from>
    <xdr:to>
      <xdr:col>6</xdr:col>
      <xdr:colOff>511175</xdr:colOff>
      <xdr:row>57</xdr:row>
      <xdr:rowOff>156936</xdr:rowOff>
    </xdr:to>
    <xdr:cxnSp macro="">
      <xdr:nvCxnSpPr>
        <xdr:cNvPr id="120" name="直線コネクタ 119"/>
        <xdr:cNvCxnSpPr/>
      </xdr:nvCxnSpPr>
      <xdr:spPr>
        <a:xfrm>
          <a:off x="3452495" y="9705718"/>
          <a:ext cx="76962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272915" y="9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171315" y="9487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150238</xdr:rowOff>
    </xdr:from>
    <xdr:to>
      <xdr:col>5</xdr:col>
      <xdr:colOff>358775</xdr:colOff>
      <xdr:row>57</xdr:row>
      <xdr:rowOff>153538</xdr:rowOff>
    </xdr:to>
    <xdr:cxnSp macro="">
      <xdr:nvCxnSpPr>
        <xdr:cNvPr id="123" name="直線コネクタ 122"/>
        <xdr:cNvCxnSpPr/>
      </xdr:nvCxnSpPr>
      <xdr:spPr>
        <a:xfrm flipV="1">
          <a:off x="2632075" y="9705718"/>
          <a:ext cx="82042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401695" y="9486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185306" y="92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136096</xdr:rowOff>
    </xdr:from>
    <xdr:to>
      <xdr:col>4</xdr:col>
      <xdr:colOff>155575</xdr:colOff>
      <xdr:row>57</xdr:row>
      <xdr:rowOff>153538</xdr:rowOff>
    </xdr:to>
    <xdr:cxnSp macro="">
      <xdr:nvCxnSpPr>
        <xdr:cNvPr id="126" name="直線コネクタ 125"/>
        <xdr:cNvCxnSpPr/>
      </xdr:nvCxnSpPr>
      <xdr:spPr>
        <a:xfrm>
          <a:off x="1857375" y="9691576"/>
          <a:ext cx="7747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581275" y="9474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433466" y="925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124102</xdr:rowOff>
    </xdr:from>
    <xdr:to>
      <xdr:col>2</xdr:col>
      <xdr:colOff>638175</xdr:colOff>
      <xdr:row>57</xdr:row>
      <xdr:rowOff>136096</xdr:rowOff>
    </xdr:to>
    <xdr:cxnSp macro="">
      <xdr:nvCxnSpPr>
        <xdr:cNvPr id="129" name="直線コネクタ 128"/>
        <xdr:cNvCxnSpPr/>
      </xdr:nvCxnSpPr>
      <xdr:spPr>
        <a:xfrm>
          <a:off x="1059815" y="9679582"/>
          <a:ext cx="79756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829435" y="944852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613046" y="92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09015" y="948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792626" y="92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106136</xdr:rowOff>
    </xdr:from>
    <xdr:to>
      <xdr:col>6</xdr:col>
      <xdr:colOff>561975</xdr:colOff>
      <xdr:row>58</xdr:row>
      <xdr:rowOff>36286</xdr:rowOff>
    </xdr:to>
    <xdr:sp macro="" textlink="">
      <xdr:nvSpPr>
        <xdr:cNvPr id="139" name="円/楕円 138"/>
        <xdr:cNvSpPr/>
      </xdr:nvSpPr>
      <xdr:spPr>
        <a:xfrm>
          <a:off x="4171315" y="9661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21063</xdr:rowOff>
    </xdr:from>
    <xdr:ext cx="534377" cy="259045"/>
    <xdr:sp macro="" textlink="">
      <xdr:nvSpPr>
        <xdr:cNvPr id="140" name="総務費該当値テキスト"/>
        <xdr:cNvSpPr txBox="1"/>
      </xdr:nvSpPr>
      <xdr:spPr>
        <a:xfrm>
          <a:off x="4272915" y="95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99438</xdr:rowOff>
    </xdr:from>
    <xdr:to>
      <xdr:col>5</xdr:col>
      <xdr:colOff>409575</xdr:colOff>
      <xdr:row>58</xdr:row>
      <xdr:rowOff>29588</xdr:rowOff>
    </xdr:to>
    <xdr:sp macro="" textlink="">
      <xdr:nvSpPr>
        <xdr:cNvPr id="141" name="円/楕円 140"/>
        <xdr:cNvSpPr/>
      </xdr:nvSpPr>
      <xdr:spPr>
        <a:xfrm>
          <a:off x="3401695" y="9654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20715</xdr:rowOff>
    </xdr:from>
    <xdr:ext cx="534377" cy="259045"/>
    <xdr:sp macro="" textlink="">
      <xdr:nvSpPr>
        <xdr:cNvPr id="142" name="テキスト ボックス 141"/>
        <xdr:cNvSpPr txBox="1"/>
      </xdr:nvSpPr>
      <xdr:spPr>
        <a:xfrm>
          <a:off x="3185306" y="974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102738</xdr:rowOff>
    </xdr:from>
    <xdr:to>
      <xdr:col>4</xdr:col>
      <xdr:colOff>206375</xdr:colOff>
      <xdr:row>58</xdr:row>
      <xdr:rowOff>32888</xdr:rowOff>
    </xdr:to>
    <xdr:sp macro="" textlink="">
      <xdr:nvSpPr>
        <xdr:cNvPr id="143" name="円/楕円 142"/>
        <xdr:cNvSpPr/>
      </xdr:nvSpPr>
      <xdr:spPr>
        <a:xfrm>
          <a:off x="2581275" y="9658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24015</xdr:rowOff>
    </xdr:from>
    <xdr:ext cx="534377" cy="259045"/>
    <xdr:sp macro="" textlink="">
      <xdr:nvSpPr>
        <xdr:cNvPr id="144" name="テキスト ボックス 143"/>
        <xdr:cNvSpPr txBox="1"/>
      </xdr:nvSpPr>
      <xdr:spPr>
        <a:xfrm>
          <a:off x="2433466" y="974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30,684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85296</xdr:rowOff>
    </xdr:from>
    <xdr:to>
      <xdr:col>3</xdr:col>
      <xdr:colOff>3175</xdr:colOff>
      <xdr:row>58</xdr:row>
      <xdr:rowOff>15446</xdr:rowOff>
    </xdr:to>
    <xdr:sp macro="" textlink="">
      <xdr:nvSpPr>
        <xdr:cNvPr id="145" name="円/楕円 144"/>
        <xdr:cNvSpPr/>
      </xdr:nvSpPr>
      <xdr:spPr>
        <a:xfrm>
          <a:off x="1829435" y="964077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6573</xdr:rowOff>
    </xdr:from>
    <xdr:ext cx="534377" cy="259045"/>
    <xdr:sp macro="" textlink="">
      <xdr:nvSpPr>
        <xdr:cNvPr id="146" name="テキスト ボックス 145"/>
        <xdr:cNvSpPr txBox="1"/>
      </xdr:nvSpPr>
      <xdr:spPr>
        <a:xfrm>
          <a:off x="1613046" y="97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73302</xdr:rowOff>
    </xdr:from>
    <xdr:to>
      <xdr:col>1</xdr:col>
      <xdr:colOff>485775</xdr:colOff>
      <xdr:row>58</xdr:row>
      <xdr:rowOff>3452</xdr:rowOff>
    </xdr:to>
    <xdr:sp macro="" textlink="">
      <xdr:nvSpPr>
        <xdr:cNvPr id="147" name="円/楕円 146"/>
        <xdr:cNvSpPr/>
      </xdr:nvSpPr>
      <xdr:spPr>
        <a:xfrm>
          <a:off x="1009015" y="9628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166029</xdr:rowOff>
    </xdr:from>
    <xdr:ext cx="534377" cy="259045"/>
    <xdr:sp macro="" textlink="">
      <xdr:nvSpPr>
        <xdr:cNvPr id="148" name="テキスト ボックス 147"/>
        <xdr:cNvSpPr txBox="1"/>
      </xdr:nvSpPr>
      <xdr:spPr>
        <a:xfrm>
          <a:off x="792626" y="972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691515" y="132880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691515" y="12914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691515" y="125450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691515" y="121716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691515" y="117983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220210" y="11884680"/>
          <a:ext cx="1270" cy="115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272915" y="130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133215" y="1304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272915" y="1166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133215" y="118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150749</xdr:rowOff>
    </xdr:from>
    <xdr:to>
      <xdr:col>6</xdr:col>
      <xdr:colOff>511175</xdr:colOff>
      <xdr:row>77</xdr:row>
      <xdr:rowOff>35176</xdr:rowOff>
    </xdr:to>
    <xdr:cxnSp macro="">
      <xdr:nvCxnSpPr>
        <xdr:cNvPr id="178" name="直線コネクタ 177"/>
        <xdr:cNvCxnSpPr/>
      </xdr:nvCxnSpPr>
      <xdr:spPr>
        <a:xfrm flipV="1">
          <a:off x="3452495" y="12891389"/>
          <a:ext cx="769620" cy="5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272915" y="1261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171315" y="127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35176</xdr:rowOff>
    </xdr:from>
    <xdr:to>
      <xdr:col>5</xdr:col>
      <xdr:colOff>358775</xdr:colOff>
      <xdr:row>77</xdr:row>
      <xdr:rowOff>50028</xdr:rowOff>
    </xdr:to>
    <xdr:cxnSp macro="">
      <xdr:nvCxnSpPr>
        <xdr:cNvPr id="181" name="直線コネクタ 180"/>
        <xdr:cNvCxnSpPr/>
      </xdr:nvCxnSpPr>
      <xdr:spPr>
        <a:xfrm flipV="1">
          <a:off x="2632075" y="12943456"/>
          <a:ext cx="82042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401695" y="127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152989" y="125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50028</xdr:rowOff>
    </xdr:from>
    <xdr:to>
      <xdr:col>4</xdr:col>
      <xdr:colOff>155575</xdr:colOff>
      <xdr:row>77</xdr:row>
      <xdr:rowOff>82406</xdr:rowOff>
    </xdr:to>
    <xdr:cxnSp macro="">
      <xdr:nvCxnSpPr>
        <xdr:cNvPr id="184" name="直線コネクタ 183"/>
        <xdr:cNvCxnSpPr/>
      </xdr:nvCxnSpPr>
      <xdr:spPr>
        <a:xfrm flipV="1">
          <a:off x="1857375" y="12958308"/>
          <a:ext cx="774700" cy="3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581275" y="12813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401149" y="1259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82383</xdr:rowOff>
    </xdr:from>
    <xdr:to>
      <xdr:col>2</xdr:col>
      <xdr:colOff>638175</xdr:colOff>
      <xdr:row>77</xdr:row>
      <xdr:rowOff>82406</xdr:rowOff>
    </xdr:to>
    <xdr:cxnSp macro="">
      <xdr:nvCxnSpPr>
        <xdr:cNvPr id="187" name="直線コネクタ 186"/>
        <xdr:cNvCxnSpPr/>
      </xdr:nvCxnSpPr>
      <xdr:spPr>
        <a:xfrm>
          <a:off x="1059815" y="12990663"/>
          <a:ext cx="79756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829435" y="12828283"/>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580729" y="1260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09015" y="128228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760309" y="1260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99949</xdr:rowOff>
    </xdr:from>
    <xdr:to>
      <xdr:col>6</xdr:col>
      <xdr:colOff>561975</xdr:colOff>
      <xdr:row>77</xdr:row>
      <xdr:rowOff>30099</xdr:rowOff>
    </xdr:to>
    <xdr:sp macro="" textlink="">
      <xdr:nvSpPr>
        <xdr:cNvPr id="197" name="円/楕円 196"/>
        <xdr:cNvSpPr/>
      </xdr:nvSpPr>
      <xdr:spPr>
        <a:xfrm>
          <a:off x="4171315" y="12840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78376</xdr:rowOff>
    </xdr:from>
    <xdr:ext cx="599010" cy="259045"/>
    <xdr:sp macro="" textlink="">
      <xdr:nvSpPr>
        <xdr:cNvPr id="198" name="民生費該当値テキスト"/>
        <xdr:cNvSpPr txBox="1"/>
      </xdr:nvSpPr>
      <xdr:spPr>
        <a:xfrm>
          <a:off x="4272915" y="1281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103,550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155826</xdr:rowOff>
    </xdr:from>
    <xdr:to>
      <xdr:col>5</xdr:col>
      <xdr:colOff>409575</xdr:colOff>
      <xdr:row>77</xdr:row>
      <xdr:rowOff>85976</xdr:rowOff>
    </xdr:to>
    <xdr:sp macro="" textlink="">
      <xdr:nvSpPr>
        <xdr:cNvPr id="199" name="円/楕円 198"/>
        <xdr:cNvSpPr/>
      </xdr:nvSpPr>
      <xdr:spPr>
        <a:xfrm>
          <a:off x="3401695" y="12896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77103</xdr:rowOff>
    </xdr:from>
    <xdr:ext cx="534377" cy="259045"/>
    <xdr:sp macro="" textlink="">
      <xdr:nvSpPr>
        <xdr:cNvPr id="200" name="テキスト ボックス 199"/>
        <xdr:cNvSpPr txBox="1"/>
      </xdr:nvSpPr>
      <xdr:spPr>
        <a:xfrm>
          <a:off x="3185306" y="129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96,217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170678</xdr:rowOff>
    </xdr:from>
    <xdr:to>
      <xdr:col>4</xdr:col>
      <xdr:colOff>206375</xdr:colOff>
      <xdr:row>77</xdr:row>
      <xdr:rowOff>100828</xdr:rowOff>
    </xdr:to>
    <xdr:sp macro="" textlink="">
      <xdr:nvSpPr>
        <xdr:cNvPr id="201" name="円/楕円 200"/>
        <xdr:cNvSpPr/>
      </xdr:nvSpPr>
      <xdr:spPr>
        <a:xfrm>
          <a:off x="2581275" y="12911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91955</xdr:rowOff>
    </xdr:from>
    <xdr:ext cx="534377" cy="259045"/>
    <xdr:sp macro="" textlink="">
      <xdr:nvSpPr>
        <xdr:cNvPr id="202" name="テキスト ボックス 201"/>
        <xdr:cNvSpPr txBox="1"/>
      </xdr:nvSpPr>
      <xdr:spPr>
        <a:xfrm>
          <a:off x="2433466" y="1300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31606</xdr:rowOff>
    </xdr:from>
    <xdr:to>
      <xdr:col>3</xdr:col>
      <xdr:colOff>3175</xdr:colOff>
      <xdr:row>77</xdr:row>
      <xdr:rowOff>133206</xdr:rowOff>
    </xdr:to>
    <xdr:sp macro="" textlink="">
      <xdr:nvSpPr>
        <xdr:cNvPr id="203" name="円/楕円 202"/>
        <xdr:cNvSpPr/>
      </xdr:nvSpPr>
      <xdr:spPr>
        <a:xfrm>
          <a:off x="1829435" y="12939886"/>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124333</xdr:rowOff>
    </xdr:from>
    <xdr:ext cx="534377" cy="259045"/>
    <xdr:sp macro="" textlink="">
      <xdr:nvSpPr>
        <xdr:cNvPr id="204" name="テキスト ボックス 203"/>
        <xdr:cNvSpPr txBox="1"/>
      </xdr:nvSpPr>
      <xdr:spPr>
        <a:xfrm>
          <a:off x="1613046" y="130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31583</xdr:rowOff>
    </xdr:from>
    <xdr:to>
      <xdr:col>1</xdr:col>
      <xdr:colOff>485775</xdr:colOff>
      <xdr:row>77</xdr:row>
      <xdr:rowOff>133183</xdr:rowOff>
    </xdr:to>
    <xdr:sp macro="" textlink="">
      <xdr:nvSpPr>
        <xdr:cNvPr id="205" name="円/楕円 204"/>
        <xdr:cNvSpPr/>
      </xdr:nvSpPr>
      <xdr:spPr>
        <a:xfrm>
          <a:off x="1009015" y="129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124310</xdr:rowOff>
    </xdr:from>
    <xdr:ext cx="534377" cy="259045"/>
    <xdr:sp macro="" textlink="">
      <xdr:nvSpPr>
        <xdr:cNvPr id="206" name="テキスト ボックス 205"/>
        <xdr:cNvSpPr txBox="1"/>
      </xdr:nvSpPr>
      <xdr:spPr>
        <a:xfrm>
          <a:off x="792626" y="130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220210" y="15271789"/>
          <a:ext cx="1270" cy="145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272915" y="167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133215" y="1672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272915" y="150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133215" y="1527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4973</xdr:rowOff>
    </xdr:from>
    <xdr:to>
      <xdr:col>6</xdr:col>
      <xdr:colOff>511175</xdr:colOff>
      <xdr:row>99</xdr:row>
      <xdr:rowOff>84444</xdr:rowOff>
    </xdr:to>
    <xdr:cxnSp macro="">
      <xdr:nvCxnSpPr>
        <xdr:cNvPr id="238" name="直線コネクタ 237"/>
        <xdr:cNvCxnSpPr/>
      </xdr:nvCxnSpPr>
      <xdr:spPr>
        <a:xfrm>
          <a:off x="3452495" y="16601333"/>
          <a:ext cx="769620" cy="7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272915" y="16296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171315" y="1644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4973</xdr:rowOff>
    </xdr:from>
    <xdr:to>
      <xdr:col>5</xdr:col>
      <xdr:colOff>358775</xdr:colOff>
      <xdr:row>99</xdr:row>
      <xdr:rowOff>21498</xdr:rowOff>
    </xdr:to>
    <xdr:cxnSp macro="">
      <xdr:nvCxnSpPr>
        <xdr:cNvPr id="241" name="直線コネクタ 240"/>
        <xdr:cNvCxnSpPr/>
      </xdr:nvCxnSpPr>
      <xdr:spPr>
        <a:xfrm flipV="1">
          <a:off x="2632075" y="16601333"/>
          <a:ext cx="82042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401695" y="1643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185306" y="1621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21498</xdr:rowOff>
    </xdr:from>
    <xdr:to>
      <xdr:col>4</xdr:col>
      <xdr:colOff>155575</xdr:colOff>
      <xdr:row>99</xdr:row>
      <xdr:rowOff>45631</xdr:rowOff>
    </xdr:to>
    <xdr:cxnSp macro="">
      <xdr:nvCxnSpPr>
        <xdr:cNvPr id="244" name="直線コネクタ 243"/>
        <xdr:cNvCxnSpPr/>
      </xdr:nvCxnSpPr>
      <xdr:spPr>
        <a:xfrm flipV="1">
          <a:off x="1857375" y="16617858"/>
          <a:ext cx="7747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581275" y="1645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433466" y="1623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28699</xdr:rowOff>
    </xdr:from>
    <xdr:to>
      <xdr:col>2</xdr:col>
      <xdr:colOff>638175</xdr:colOff>
      <xdr:row>99</xdr:row>
      <xdr:rowOff>45631</xdr:rowOff>
    </xdr:to>
    <xdr:cxnSp macro="">
      <xdr:nvCxnSpPr>
        <xdr:cNvPr id="247" name="直線コネクタ 246"/>
        <xdr:cNvCxnSpPr/>
      </xdr:nvCxnSpPr>
      <xdr:spPr>
        <a:xfrm>
          <a:off x="1059815" y="16625059"/>
          <a:ext cx="79756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829435" y="1644312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613046" y="162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09015" y="164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792626" y="162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33644</xdr:rowOff>
    </xdr:from>
    <xdr:to>
      <xdr:col>6</xdr:col>
      <xdr:colOff>561975</xdr:colOff>
      <xdr:row>99</xdr:row>
      <xdr:rowOff>135244</xdr:rowOff>
    </xdr:to>
    <xdr:sp macro="" textlink="">
      <xdr:nvSpPr>
        <xdr:cNvPr id="257" name="円/楕円 256"/>
        <xdr:cNvSpPr/>
      </xdr:nvSpPr>
      <xdr:spPr>
        <a:xfrm>
          <a:off x="4171315" y="166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120021</xdr:rowOff>
    </xdr:from>
    <xdr:ext cx="534377" cy="259045"/>
    <xdr:sp macro="" textlink="">
      <xdr:nvSpPr>
        <xdr:cNvPr id="258" name="衛生費該当値テキスト"/>
        <xdr:cNvSpPr txBox="1"/>
      </xdr:nvSpPr>
      <xdr:spPr>
        <a:xfrm>
          <a:off x="4272915" y="165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20,884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125623</xdr:rowOff>
    </xdr:from>
    <xdr:to>
      <xdr:col>5</xdr:col>
      <xdr:colOff>409575</xdr:colOff>
      <xdr:row>99</xdr:row>
      <xdr:rowOff>55773</xdr:rowOff>
    </xdr:to>
    <xdr:sp macro="" textlink="">
      <xdr:nvSpPr>
        <xdr:cNvPr id="259" name="円/楕円 258"/>
        <xdr:cNvSpPr/>
      </xdr:nvSpPr>
      <xdr:spPr>
        <a:xfrm>
          <a:off x="3401695" y="165543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46900</xdr:rowOff>
    </xdr:from>
    <xdr:ext cx="534377" cy="259045"/>
    <xdr:sp macro="" textlink="">
      <xdr:nvSpPr>
        <xdr:cNvPr id="260" name="テキスト ボックス 259"/>
        <xdr:cNvSpPr txBox="1"/>
      </xdr:nvSpPr>
      <xdr:spPr>
        <a:xfrm>
          <a:off x="3185306" y="166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142148</xdr:rowOff>
    </xdr:from>
    <xdr:to>
      <xdr:col>4</xdr:col>
      <xdr:colOff>206375</xdr:colOff>
      <xdr:row>99</xdr:row>
      <xdr:rowOff>72298</xdr:rowOff>
    </xdr:to>
    <xdr:sp macro="" textlink="">
      <xdr:nvSpPr>
        <xdr:cNvPr id="261" name="円/楕円 260"/>
        <xdr:cNvSpPr/>
      </xdr:nvSpPr>
      <xdr:spPr>
        <a:xfrm>
          <a:off x="2581275" y="16570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63425</xdr:rowOff>
    </xdr:from>
    <xdr:ext cx="534377" cy="259045"/>
    <xdr:sp macro="" textlink="">
      <xdr:nvSpPr>
        <xdr:cNvPr id="262" name="テキスト ボックス 261"/>
        <xdr:cNvSpPr txBox="1"/>
      </xdr:nvSpPr>
      <xdr:spPr>
        <a:xfrm>
          <a:off x="2433466" y="1665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166281</xdr:rowOff>
    </xdr:from>
    <xdr:to>
      <xdr:col>3</xdr:col>
      <xdr:colOff>3175</xdr:colOff>
      <xdr:row>99</xdr:row>
      <xdr:rowOff>96431</xdr:rowOff>
    </xdr:to>
    <xdr:sp macro="" textlink="">
      <xdr:nvSpPr>
        <xdr:cNvPr id="263" name="円/楕円 262"/>
        <xdr:cNvSpPr/>
      </xdr:nvSpPr>
      <xdr:spPr>
        <a:xfrm>
          <a:off x="1829435" y="1659500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87558</xdr:rowOff>
    </xdr:from>
    <xdr:ext cx="534377" cy="259045"/>
    <xdr:sp macro="" textlink="">
      <xdr:nvSpPr>
        <xdr:cNvPr id="264" name="テキスト ボックス 263"/>
        <xdr:cNvSpPr txBox="1"/>
      </xdr:nvSpPr>
      <xdr:spPr>
        <a:xfrm>
          <a:off x="1613046" y="166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149349</xdr:rowOff>
    </xdr:from>
    <xdr:to>
      <xdr:col>1</xdr:col>
      <xdr:colOff>485775</xdr:colOff>
      <xdr:row>99</xdr:row>
      <xdr:rowOff>79499</xdr:rowOff>
    </xdr:to>
    <xdr:sp macro="" textlink="">
      <xdr:nvSpPr>
        <xdr:cNvPr id="265" name="円/楕円 264"/>
        <xdr:cNvSpPr/>
      </xdr:nvSpPr>
      <xdr:spPr>
        <a:xfrm>
          <a:off x="1009015" y="16578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70626</xdr:rowOff>
    </xdr:from>
    <xdr:ext cx="534377" cy="259045"/>
    <xdr:sp macro="" textlink="">
      <xdr:nvSpPr>
        <xdr:cNvPr id="266" name="テキスト ボックス 265"/>
        <xdr:cNvSpPr txBox="1"/>
      </xdr:nvSpPr>
      <xdr:spPr>
        <a:xfrm>
          <a:off x="792626" y="1666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598487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573608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598487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5563416"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5563416"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598487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5563416"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598487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5563416"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556341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9444990" y="5147945"/>
          <a:ext cx="127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949769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935799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9497695" y="492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9357995" y="51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90170</xdr:rowOff>
    </xdr:from>
    <xdr:to>
      <xdr:col>15</xdr:col>
      <xdr:colOff>180975</xdr:colOff>
      <xdr:row>37</xdr:row>
      <xdr:rowOff>91313</xdr:rowOff>
    </xdr:to>
    <xdr:cxnSp macro="">
      <xdr:nvCxnSpPr>
        <xdr:cNvPr id="295" name="直線コネクタ 294"/>
        <xdr:cNvCxnSpPr/>
      </xdr:nvCxnSpPr>
      <xdr:spPr>
        <a:xfrm flipV="1">
          <a:off x="8677275" y="6292850"/>
          <a:ext cx="7696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9497695" y="62989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9396095" y="6320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91313</xdr:rowOff>
    </xdr:from>
    <xdr:to>
      <xdr:col>14</xdr:col>
      <xdr:colOff>28575</xdr:colOff>
      <xdr:row>37</xdr:row>
      <xdr:rowOff>96266</xdr:rowOff>
    </xdr:to>
    <xdr:cxnSp macro="">
      <xdr:nvCxnSpPr>
        <xdr:cNvPr id="298" name="直線コネクタ 297"/>
        <xdr:cNvCxnSpPr/>
      </xdr:nvCxnSpPr>
      <xdr:spPr>
        <a:xfrm flipV="1">
          <a:off x="7925435" y="6293993"/>
          <a:ext cx="7518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8649335" y="6173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8556572" y="595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41783</xdr:rowOff>
    </xdr:from>
    <xdr:to>
      <xdr:col>12</xdr:col>
      <xdr:colOff>511175</xdr:colOff>
      <xdr:row>37</xdr:row>
      <xdr:rowOff>96266</xdr:rowOff>
    </xdr:to>
    <xdr:cxnSp macro="">
      <xdr:nvCxnSpPr>
        <xdr:cNvPr id="301" name="直線コネクタ 300"/>
        <xdr:cNvCxnSpPr/>
      </xdr:nvCxnSpPr>
      <xdr:spPr>
        <a:xfrm>
          <a:off x="7105015" y="6244463"/>
          <a:ext cx="82042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7874635" y="607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7690562" y="585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41783</xdr:rowOff>
    </xdr:from>
    <xdr:to>
      <xdr:col>11</xdr:col>
      <xdr:colOff>307975</xdr:colOff>
      <xdr:row>37</xdr:row>
      <xdr:rowOff>73787</xdr:rowOff>
    </xdr:to>
    <xdr:cxnSp macro="">
      <xdr:nvCxnSpPr>
        <xdr:cNvPr id="304" name="直線コネクタ 303"/>
        <xdr:cNvCxnSpPr/>
      </xdr:nvCxnSpPr>
      <xdr:spPr>
        <a:xfrm flipV="1">
          <a:off x="6284595" y="6244463"/>
          <a:ext cx="8204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054215" y="5976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6870142" y="575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233795" y="57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118302" y="550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39370</xdr:rowOff>
    </xdr:from>
    <xdr:to>
      <xdr:col>15</xdr:col>
      <xdr:colOff>231775</xdr:colOff>
      <xdr:row>37</xdr:row>
      <xdr:rowOff>140970</xdr:rowOff>
    </xdr:to>
    <xdr:sp macro="" textlink="">
      <xdr:nvSpPr>
        <xdr:cNvPr id="314" name="円/楕円 313"/>
        <xdr:cNvSpPr/>
      </xdr:nvSpPr>
      <xdr:spPr>
        <a:xfrm>
          <a:off x="9396095"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62247</xdr:rowOff>
    </xdr:from>
    <xdr:ext cx="378565" cy="259045"/>
    <xdr:sp macro="" textlink="">
      <xdr:nvSpPr>
        <xdr:cNvPr id="315" name="労働費該当値テキスト"/>
        <xdr:cNvSpPr txBox="1"/>
      </xdr:nvSpPr>
      <xdr:spPr>
        <a:xfrm>
          <a:off x="9497695" y="60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40513</xdr:rowOff>
    </xdr:from>
    <xdr:to>
      <xdr:col>14</xdr:col>
      <xdr:colOff>79375</xdr:colOff>
      <xdr:row>37</xdr:row>
      <xdr:rowOff>142113</xdr:rowOff>
    </xdr:to>
    <xdr:sp macro="" textlink="">
      <xdr:nvSpPr>
        <xdr:cNvPr id="316" name="円/楕円 315"/>
        <xdr:cNvSpPr/>
      </xdr:nvSpPr>
      <xdr:spPr>
        <a:xfrm>
          <a:off x="8649335" y="62431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133240</xdr:rowOff>
    </xdr:from>
    <xdr:ext cx="378565" cy="259045"/>
    <xdr:sp macro="" textlink="">
      <xdr:nvSpPr>
        <xdr:cNvPr id="317" name="テキスト ボックス 316"/>
        <xdr:cNvSpPr txBox="1"/>
      </xdr:nvSpPr>
      <xdr:spPr>
        <a:xfrm>
          <a:off x="8556572" y="6335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45466</xdr:rowOff>
    </xdr:from>
    <xdr:to>
      <xdr:col>12</xdr:col>
      <xdr:colOff>561975</xdr:colOff>
      <xdr:row>37</xdr:row>
      <xdr:rowOff>147066</xdr:rowOff>
    </xdr:to>
    <xdr:sp macro="" textlink="">
      <xdr:nvSpPr>
        <xdr:cNvPr id="318" name="円/楕円 317"/>
        <xdr:cNvSpPr/>
      </xdr:nvSpPr>
      <xdr:spPr>
        <a:xfrm>
          <a:off x="7874635"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138193</xdr:rowOff>
    </xdr:from>
    <xdr:ext cx="378565" cy="259045"/>
    <xdr:sp macro="" textlink="">
      <xdr:nvSpPr>
        <xdr:cNvPr id="319" name="テキスト ボックス 318"/>
        <xdr:cNvSpPr txBox="1"/>
      </xdr:nvSpPr>
      <xdr:spPr>
        <a:xfrm>
          <a:off x="7736152"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162433</xdr:rowOff>
    </xdr:from>
    <xdr:to>
      <xdr:col>11</xdr:col>
      <xdr:colOff>358775</xdr:colOff>
      <xdr:row>37</xdr:row>
      <xdr:rowOff>92583</xdr:rowOff>
    </xdr:to>
    <xdr:sp macro="" textlink="">
      <xdr:nvSpPr>
        <xdr:cNvPr id="320" name="円/楕円 319"/>
        <xdr:cNvSpPr/>
      </xdr:nvSpPr>
      <xdr:spPr>
        <a:xfrm>
          <a:off x="7054215" y="6197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83710</xdr:rowOff>
    </xdr:from>
    <xdr:ext cx="378565" cy="259045"/>
    <xdr:sp macro="" textlink="">
      <xdr:nvSpPr>
        <xdr:cNvPr id="321" name="テキスト ボックス 320"/>
        <xdr:cNvSpPr txBox="1"/>
      </xdr:nvSpPr>
      <xdr:spPr>
        <a:xfrm>
          <a:off x="6915732" y="628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22987</xdr:rowOff>
    </xdr:from>
    <xdr:to>
      <xdr:col>10</xdr:col>
      <xdr:colOff>155575</xdr:colOff>
      <xdr:row>37</xdr:row>
      <xdr:rowOff>124587</xdr:rowOff>
    </xdr:to>
    <xdr:sp macro="" textlink="">
      <xdr:nvSpPr>
        <xdr:cNvPr id="322" name="円/楕円 321"/>
        <xdr:cNvSpPr/>
      </xdr:nvSpPr>
      <xdr:spPr>
        <a:xfrm>
          <a:off x="6233795"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115714</xdr:rowOff>
    </xdr:from>
    <xdr:ext cx="378565" cy="259045"/>
    <xdr:sp macro="" textlink="">
      <xdr:nvSpPr>
        <xdr:cNvPr id="323" name="テキスト ボックス 322"/>
        <xdr:cNvSpPr txBox="1"/>
      </xdr:nvSpPr>
      <xdr:spPr>
        <a:xfrm>
          <a:off x="6163892" y="631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598487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573608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598487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5522156"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598487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5522156"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598487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5522156"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552215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9444990" y="8597420"/>
          <a:ext cx="1270" cy="125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9497695" y="98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9357995" y="984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9497695" y="838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9357995" y="859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21034</xdr:rowOff>
    </xdr:from>
    <xdr:to>
      <xdr:col>15</xdr:col>
      <xdr:colOff>180975</xdr:colOff>
      <xdr:row>58</xdr:row>
      <xdr:rowOff>41287</xdr:rowOff>
    </xdr:to>
    <xdr:cxnSp macro="">
      <xdr:nvCxnSpPr>
        <xdr:cNvPr id="350" name="直線コネクタ 349"/>
        <xdr:cNvCxnSpPr/>
      </xdr:nvCxnSpPr>
      <xdr:spPr>
        <a:xfrm flipV="1">
          <a:off x="8677275" y="9744154"/>
          <a:ext cx="76962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9497695" y="9459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9396095" y="960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31893</xdr:rowOff>
    </xdr:from>
    <xdr:to>
      <xdr:col>14</xdr:col>
      <xdr:colOff>28575</xdr:colOff>
      <xdr:row>58</xdr:row>
      <xdr:rowOff>41287</xdr:rowOff>
    </xdr:to>
    <xdr:cxnSp macro="">
      <xdr:nvCxnSpPr>
        <xdr:cNvPr id="353" name="直線コネクタ 352"/>
        <xdr:cNvCxnSpPr/>
      </xdr:nvCxnSpPr>
      <xdr:spPr>
        <a:xfrm>
          <a:off x="7925435" y="9755013"/>
          <a:ext cx="75184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8649335" y="9564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8478666" y="93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25491</xdr:rowOff>
    </xdr:from>
    <xdr:to>
      <xdr:col>12</xdr:col>
      <xdr:colOff>511175</xdr:colOff>
      <xdr:row>58</xdr:row>
      <xdr:rowOff>31893</xdr:rowOff>
    </xdr:to>
    <xdr:cxnSp macro="">
      <xdr:nvCxnSpPr>
        <xdr:cNvPr id="356" name="直線コネクタ 355"/>
        <xdr:cNvCxnSpPr/>
      </xdr:nvCxnSpPr>
      <xdr:spPr>
        <a:xfrm>
          <a:off x="7105015" y="9748611"/>
          <a:ext cx="82042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7874635" y="951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7658246" y="929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25309</xdr:rowOff>
    </xdr:from>
    <xdr:to>
      <xdr:col>11</xdr:col>
      <xdr:colOff>307975</xdr:colOff>
      <xdr:row>58</xdr:row>
      <xdr:rowOff>25491</xdr:rowOff>
    </xdr:to>
    <xdr:cxnSp macro="">
      <xdr:nvCxnSpPr>
        <xdr:cNvPr id="359" name="直線コネクタ 358"/>
        <xdr:cNvCxnSpPr/>
      </xdr:nvCxnSpPr>
      <xdr:spPr>
        <a:xfrm>
          <a:off x="6284595" y="9748429"/>
          <a:ext cx="82042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054215" y="9543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6837826" y="932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233795" y="956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085986" y="934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141684</xdr:rowOff>
    </xdr:from>
    <xdr:to>
      <xdr:col>15</xdr:col>
      <xdr:colOff>231775</xdr:colOff>
      <xdr:row>58</xdr:row>
      <xdr:rowOff>71834</xdr:rowOff>
    </xdr:to>
    <xdr:sp macro="" textlink="">
      <xdr:nvSpPr>
        <xdr:cNvPr id="369" name="円/楕円 368"/>
        <xdr:cNvSpPr/>
      </xdr:nvSpPr>
      <xdr:spPr>
        <a:xfrm>
          <a:off x="9396095" y="969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56611</xdr:rowOff>
    </xdr:from>
    <xdr:ext cx="469744" cy="259045"/>
    <xdr:sp macro="" textlink="">
      <xdr:nvSpPr>
        <xdr:cNvPr id="370" name="農林水産業費該当値テキスト"/>
        <xdr:cNvSpPr txBox="1"/>
      </xdr:nvSpPr>
      <xdr:spPr>
        <a:xfrm>
          <a:off x="9497695" y="961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161937</xdr:rowOff>
    </xdr:from>
    <xdr:to>
      <xdr:col>14</xdr:col>
      <xdr:colOff>79375</xdr:colOff>
      <xdr:row>58</xdr:row>
      <xdr:rowOff>92087</xdr:rowOff>
    </xdr:to>
    <xdr:sp macro="" textlink="">
      <xdr:nvSpPr>
        <xdr:cNvPr id="371" name="円/楕円 370"/>
        <xdr:cNvSpPr/>
      </xdr:nvSpPr>
      <xdr:spPr>
        <a:xfrm>
          <a:off x="8649335" y="9717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83214</xdr:rowOff>
    </xdr:from>
    <xdr:ext cx="469744" cy="259045"/>
    <xdr:sp macro="" textlink="">
      <xdr:nvSpPr>
        <xdr:cNvPr id="372" name="テキスト ボックス 371"/>
        <xdr:cNvSpPr txBox="1"/>
      </xdr:nvSpPr>
      <xdr:spPr>
        <a:xfrm>
          <a:off x="8510982" y="980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152543</xdr:rowOff>
    </xdr:from>
    <xdr:to>
      <xdr:col>12</xdr:col>
      <xdr:colOff>561975</xdr:colOff>
      <xdr:row>58</xdr:row>
      <xdr:rowOff>82693</xdr:rowOff>
    </xdr:to>
    <xdr:sp macro="" textlink="">
      <xdr:nvSpPr>
        <xdr:cNvPr id="373" name="円/楕円 372"/>
        <xdr:cNvSpPr/>
      </xdr:nvSpPr>
      <xdr:spPr>
        <a:xfrm>
          <a:off x="7874635" y="9708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73820</xdr:rowOff>
    </xdr:from>
    <xdr:ext cx="469744" cy="259045"/>
    <xdr:sp macro="" textlink="">
      <xdr:nvSpPr>
        <xdr:cNvPr id="374" name="テキスト ボックス 373"/>
        <xdr:cNvSpPr txBox="1"/>
      </xdr:nvSpPr>
      <xdr:spPr>
        <a:xfrm>
          <a:off x="7690562" y="979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146141</xdr:rowOff>
    </xdr:from>
    <xdr:to>
      <xdr:col>11</xdr:col>
      <xdr:colOff>358775</xdr:colOff>
      <xdr:row>58</xdr:row>
      <xdr:rowOff>76291</xdr:rowOff>
    </xdr:to>
    <xdr:sp macro="" textlink="">
      <xdr:nvSpPr>
        <xdr:cNvPr id="375" name="円/楕円 374"/>
        <xdr:cNvSpPr/>
      </xdr:nvSpPr>
      <xdr:spPr>
        <a:xfrm>
          <a:off x="7054215" y="9701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67418</xdr:rowOff>
    </xdr:from>
    <xdr:ext cx="469744" cy="259045"/>
    <xdr:sp macro="" textlink="">
      <xdr:nvSpPr>
        <xdr:cNvPr id="376" name="テキスト ボックス 375"/>
        <xdr:cNvSpPr txBox="1"/>
      </xdr:nvSpPr>
      <xdr:spPr>
        <a:xfrm>
          <a:off x="6870142" y="979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145959</xdr:rowOff>
    </xdr:from>
    <xdr:to>
      <xdr:col>10</xdr:col>
      <xdr:colOff>155575</xdr:colOff>
      <xdr:row>58</xdr:row>
      <xdr:rowOff>76109</xdr:rowOff>
    </xdr:to>
    <xdr:sp macro="" textlink="">
      <xdr:nvSpPr>
        <xdr:cNvPr id="377" name="円/楕円 376"/>
        <xdr:cNvSpPr/>
      </xdr:nvSpPr>
      <xdr:spPr>
        <a:xfrm>
          <a:off x="6233795" y="9701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67236</xdr:rowOff>
    </xdr:from>
    <xdr:ext cx="469744" cy="259045"/>
    <xdr:sp macro="" textlink="">
      <xdr:nvSpPr>
        <xdr:cNvPr id="378" name="テキスト ボックス 377"/>
        <xdr:cNvSpPr txBox="1"/>
      </xdr:nvSpPr>
      <xdr:spPr>
        <a:xfrm>
          <a:off x="6118302" y="97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5984875" y="132156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5736089"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5984875" y="127660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5522156"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5984875" y="12320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5522156"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5984875" y="11874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5522156"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5522156"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9444990" y="11739214"/>
          <a:ext cx="1270" cy="1473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9497695" y="13216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9357995" y="1321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9497695" y="1152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9357995" y="1173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15891</xdr:rowOff>
    </xdr:from>
    <xdr:to>
      <xdr:col>15</xdr:col>
      <xdr:colOff>180975</xdr:colOff>
      <xdr:row>78</xdr:row>
      <xdr:rowOff>80218</xdr:rowOff>
    </xdr:to>
    <xdr:cxnSp macro="">
      <xdr:nvCxnSpPr>
        <xdr:cNvPr id="405" name="直線コネクタ 404"/>
        <xdr:cNvCxnSpPr/>
      </xdr:nvCxnSpPr>
      <xdr:spPr>
        <a:xfrm flipV="1">
          <a:off x="8677275" y="13091811"/>
          <a:ext cx="769620" cy="6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9497695" y="1272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9396095" y="12873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65725</xdr:rowOff>
    </xdr:from>
    <xdr:to>
      <xdr:col>14</xdr:col>
      <xdr:colOff>28575</xdr:colOff>
      <xdr:row>78</xdr:row>
      <xdr:rowOff>80218</xdr:rowOff>
    </xdr:to>
    <xdr:cxnSp macro="">
      <xdr:nvCxnSpPr>
        <xdr:cNvPr id="408" name="直線コネクタ 407"/>
        <xdr:cNvCxnSpPr/>
      </xdr:nvCxnSpPr>
      <xdr:spPr>
        <a:xfrm>
          <a:off x="7925435" y="13141645"/>
          <a:ext cx="75184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8649335" y="129163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8510982" y="1269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65725</xdr:rowOff>
    </xdr:from>
    <xdr:to>
      <xdr:col>12</xdr:col>
      <xdr:colOff>511175</xdr:colOff>
      <xdr:row>78</xdr:row>
      <xdr:rowOff>69337</xdr:rowOff>
    </xdr:to>
    <xdr:cxnSp macro="">
      <xdr:nvCxnSpPr>
        <xdr:cNvPr id="411" name="直線コネクタ 410"/>
        <xdr:cNvCxnSpPr/>
      </xdr:nvCxnSpPr>
      <xdr:spPr>
        <a:xfrm flipV="1">
          <a:off x="7105015" y="13141645"/>
          <a:ext cx="82042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7874635" y="12908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7690562" y="1268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69337</xdr:rowOff>
    </xdr:from>
    <xdr:to>
      <xdr:col>11</xdr:col>
      <xdr:colOff>307975</xdr:colOff>
      <xdr:row>78</xdr:row>
      <xdr:rowOff>74183</xdr:rowOff>
    </xdr:to>
    <xdr:cxnSp macro="">
      <xdr:nvCxnSpPr>
        <xdr:cNvPr id="414" name="直線コネクタ 413"/>
        <xdr:cNvCxnSpPr/>
      </xdr:nvCxnSpPr>
      <xdr:spPr>
        <a:xfrm flipV="1">
          <a:off x="6284595" y="13145257"/>
          <a:ext cx="82042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054215" y="1293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6870142" y="1271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233795" y="1293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118302" y="1271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136541</xdr:rowOff>
    </xdr:from>
    <xdr:to>
      <xdr:col>15</xdr:col>
      <xdr:colOff>231775</xdr:colOff>
      <xdr:row>78</xdr:row>
      <xdr:rowOff>66691</xdr:rowOff>
    </xdr:to>
    <xdr:sp macro="" textlink="">
      <xdr:nvSpPr>
        <xdr:cNvPr id="424" name="円/楕円 423"/>
        <xdr:cNvSpPr/>
      </xdr:nvSpPr>
      <xdr:spPr>
        <a:xfrm>
          <a:off x="9396095" y="13044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51468</xdr:rowOff>
    </xdr:from>
    <xdr:ext cx="469744" cy="259045"/>
    <xdr:sp macro="" textlink="">
      <xdr:nvSpPr>
        <xdr:cNvPr id="425" name="商工費該当値テキスト"/>
        <xdr:cNvSpPr txBox="1"/>
      </xdr:nvSpPr>
      <xdr:spPr>
        <a:xfrm>
          <a:off x="9497695" y="1295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29418</xdr:rowOff>
    </xdr:from>
    <xdr:to>
      <xdr:col>14</xdr:col>
      <xdr:colOff>79375</xdr:colOff>
      <xdr:row>78</xdr:row>
      <xdr:rowOff>131018</xdr:rowOff>
    </xdr:to>
    <xdr:sp macro="" textlink="">
      <xdr:nvSpPr>
        <xdr:cNvPr id="426" name="円/楕円 425"/>
        <xdr:cNvSpPr/>
      </xdr:nvSpPr>
      <xdr:spPr>
        <a:xfrm>
          <a:off x="8649335" y="13105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122145</xdr:rowOff>
    </xdr:from>
    <xdr:ext cx="469744" cy="259045"/>
    <xdr:sp macro="" textlink="">
      <xdr:nvSpPr>
        <xdr:cNvPr id="427" name="テキスト ボックス 426"/>
        <xdr:cNvSpPr txBox="1"/>
      </xdr:nvSpPr>
      <xdr:spPr>
        <a:xfrm>
          <a:off x="8510982" y="1319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14925</xdr:rowOff>
    </xdr:from>
    <xdr:to>
      <xdr:col>12</xdr:col>
      <xdr:colOff>561975</xdr:colOff>
      <xdr:row>78</xdr:row>
      <xdr:rowOff>116525</xdr:rowOff>
    </xdr:to>
    <xdr:sp macro="" textlink="">
      <xdr:nvSpPr>
        <xdr:cNvPr id="428" name="円/楕円 427"/>
        <xdr:cNvSpPr/>
      </xdr:nvSpPr>
      <xdr:spPr>
        <a:xfrm>
          <a:off x="7874635" y="130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107652</xdr:rowOff>
    </xdr:from>
    <xdr:ext cx="469744" cy="259045"/>
    <xdr:sp macro="" textlink="">
      <xdr:nvSpPr>
        <xdr:cNvPr id="429" name="テキスト ボックス 428"/>
        <xdr:cNvSpPr txBox="1"/>
      </xdr:nvSpPr>
      <xdr:spPr>
        <a:xfrm>
          <a:off x="7690562" y="131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18537</xdr:rowOff>
    </xdr:from>
    <xdr:to>
      <xdr:col>11</xdr:col>
      <xdr:colOff>358775</xdr:colOff>
      <xdr:row>78</xdr:row>
      <xdr:rowOff>120137</xdr:rowOff>
    </xdr:to>
    <xdr:sp macro="" textlink="">
      <xdr:nvSpPr>
        <xdr:cNvPr id="430" name="円/楕円 429"/>
        <xdr:cNvSpPr/>
      </xdr:nvSpPr>
      <xdr:spPr>
        <a:xfrm>
          <a:off x="7054215" y="130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111264</xdr:rowOff>
    </xdr:from>
    <xdr:ext cx="469744" cy="259045"/>
    <xdr:sp macro="" textlink="">
      <xdr:nvSpPr>
        <xdr:cNvPr id="431" name="テキスト ボックス 430"/>
        <xdr:cNvSpPr txBox="1"/>
      </xdr:nvSpPr>
      <xdr:spPr>
        <a:xfrm>
          <a:off x="6870142" y="1318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23383</xdr:rowOff>
    </xdr:from>
    <xdr:to>
      <xdr:col>10</xdr:col>
      <xdr:colOff>155575</xdr:colOff>
      <xdr:row>78</xdr:row>
      <xdr:rowOff>124983</xdr:rowOff>
    </xdr:to>
    <xdr:sp macro="" textlink="">
      <xdr:nvSpPr>
        <xdr:cNvPr id="432" name="円/楕円 431"/>
        <xdr:cNvSpPr/>
      </xdr:nvSpPr>
      <xdr:spPr>
        <a:xfrm>
          <a:off x="6233795" y="130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116110</xdr:rowOff>
    </xdr:from>
    <xdr:ext cx="469744" cy="259045"/>
    <xdr:sp macro="" textlink="">
      <xdr:nvSpPr>
        <xdr:cNvPr id="433" name="テキスト ボックス 432"/>
        <xdr:cNvSpPr txBox="1"/>
      </xdr:nvSpPr>
      <xdr:spPr>
        <a:xfrm>
          <a:off x="6118302" y="131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5522156"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5522156"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5522156"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5458036"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9444990" y="15125903"/>
          <a:ext cx="1270" cy="1365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9497695" y="164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9357995" y="16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9497695" y="149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9357995" y="1512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114212</xdr:rowOff>
    </xdr:from>
    <xdr:to>
      <xdr:col>15</xdr:col>
      <xdr:colOff>180975</xdr:colOff>
      <xdr:row>95</xdr:row>
      <xdr:rowOff>129896</xdr:rowOff>
    </xdr:to>
    <xdr:cxnSp macro="">
      <xdr:nvCxnSpPr>
        <xdr:cNvPr id="462" name="直線コネクタ 461"/>
        <xdr:cNvCxnSpPr/>
      </xdr:nvCxnSpPr>
      <xdr:spPr>
        <a:xfrm flipV="1">
          <a:off x="8677275" y="16040012"/>
          <a:ext cx="76962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9497695" y="16092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9396095" y="161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116078</xdr:rowOff>
    </xdr:from>
    <xdr:to>
      <xdr:col>14</xdr:col>
      <xdr:colOff>28575</xdr:colOff>
      <xdr:row>95</xdr:row>
      <xdr:rowOff>129896</xdr:rowOff>
    </xdr:to>
    <xdr:cxnSp macro="">
      <xdr:nvCxnSpPr>
        <xdr:cNvPr id="465" name="直線コネクタ 464"/>
        <xdr:cNvCxnSpPr/>
      </xdr:nvCxnSpPr>
      <xdr:spPr>
        <a:xfrm>
          <a:off x="7925435" y="16041878"/>
          <a:ext cx="75184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8649335" y="161017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8478666" y="161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116078</xdr:rowOff>
    </xdr:from>
    <xdr:to>
      <xdr:col>12</xdr:col>
      <xdr:colOff>511175</xdr:colOff>
      <xdr:row>95</xdr:row>
      <xdr:rowOff>161634</xdr:rowOff>
    </xdr:to>
    <xdr:cxnSp macro="">
      <xdr:nvCxnSpPr>
        <xdr:cNvPr id="468" name="直線コネクタ 467"/>
        <xdr:cNvCxnSpPr/>
      </xdr:nvCxnSpPr>
      <xdr:spPr>
        <a:xfrm flipV="1">
          <a:off x="7105015" y="16041878"/>
          <a:ext cx="82042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7874635" y="160741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7658246" y="161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161634</xdr:rowOff>
    </xdr:from>
    <xdr:to>
      <xdr:col>11</xdr:col>
      <xdr:colOff>307975</xdr:colOff>
      <xdr:row>95</xdr:row>
      <xdr:rowOff>170650</xdr:rowOff>
    </xdr:to>
    <xdr:cxnSp macro="">
      <xdr:nvCxnSpPr>
        <xdr:cNvPr id="471" name="直線コネクタ 470"/>
        <xdr:cNvCxnSpPr/>
      </xdr:nvCxnSpPr>
      <xdr:spPr>
        <a:xfrm flipV="1">
          <a:off x="6284595" y="16087434"/>
          <a:ext cx="82042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054215" y="161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6837826" y="162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233795" y="161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085986" y="162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63412</xdr:rowOff>
    </xdr:from>
    <xdr:to>
      <xdr:col>15</xdr:col>
      <xdr:colOff>231775</xdr:colOff>
      <xdr:row>95</xdr:row>
      <xdr:rowOff>165012</xdr:rowOff>
    </xdr:to>
    <xdr:sp macro="" textlink="">
      <xdr:nvSpPr>
        <xdr:cNvPr id="481" name="円/楕円 480"/>
        <xdr:cNvSpPr/>
      </xdr:nvSpPr>
      <xdr:spPr>
        <a:xfrm>
          <a:off x="9396095" y="159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86289</xdr:rowOff>
    </xdr:from>
    <xdr:ext cx="534377" cy="259045"/>
    <xdr:sp macro="" textlink="">
      <xdr:nvSpPr>
        <xdr:cNvPr id="482" name="土木費該当値テキスト"/>
        <xdr:cNvSpPr txBox="1"/>
      </xdr:nvSpPr>
      <xdr:spPr>
        <a:xfrm>
          <a:off x="9497695" y="1584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48,507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79096</xdr:rowOff>
    </xdr:from>
    <xdr:to>
      <xdr:col>14</xdr:col>
      <xdr:colOff>79375</xdr:colOff>
      <xdr:row>96</xdr:row>
      <xdr:rowOff>9246</xdr:rowOff>
    </xdr:to>
    <xdr:sp macro="" textlink="">
      <xdr:nvSpPr>
        <xdr:cNvPr id="483" name="円/楕円 482"/>
        <xdr:cNvSpPr/>
      </xdr:nvSpPr>
      <xdr:spPr>
        <a:xfrm>
          <a:off x="8649335" y="160048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25773</xdr:rowOff>
    </xdr:from>
    <xdr:ext cx="534377" cy="259045"/>
    <xdr:sp macro="" textlink="">
      <xdr:nvSpPr>
        <xdr:cNvPr id="484" name="テキスト ボックス 483"/>
        <xdr:cNvSpPr txBox="1"/>
      </xdr:nvSpPr>
      <xdr:spPr>
        <a:xfrm>
          <a:off x="8478666" y="157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65278</xdr:rowOff>
    </xdr:from>
    <xdr:to>
      <xdr:col>12</xdr:col>
      <xdr:colOff>561975</xdr:colOff>
      <xdr:row>95</xdr:row>
      <xdr:rowOff>166878</xdr:rowOff>
    </xdr:to>
    <xdr:sp macro="" textlink="">
      <xdr:nvSpPr>
        <xdr:cNvPr id="485" name="円/楕円 484"/>
        <xdr:cNvSpPr/>
      </xdr:nvSpPr>
      <xdr:spPr>
        <a:xfrm>
          <a:off x="7874635" y="159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11955</xdr:rowOff>
    </xdr:from>
    <xdr:ext cx="534377" cy="259045"/>
    <xdr:sp macro="" textlink="">
      <xdr:nvSpPr>
        <xdr:cNvPr id="486" name="テキスト ボックス 485"/>
        <xdr:cNvSpPr txBox="1"/>
      </xdr:nvSpPr>
      <xdr:spPr>
        <a:xfrm>
          <a:off x="7658246" y="1577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48,360</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110834</xdr:rowOff>
    </xdr:from>
    <xdr:to>
      <xdr:col>11</xdr:col>
      <xdr:colOff>358775</xdr:colOff>
      <xdr:row>96</xdr:row>
      <xdr:rowOff>40984</xdr:rowOff>
    </xdr:to>
    <xdr:sp macro="" textlink="">
      <xdr:nvSpPr>
        <xdr:cNvPr id="487" name="円/楕円 486"/>
        <xdr:cNvSpPr/>
      </xdr:nvSpPr>
      <xdr:spPr>
        <a:xfrm>
          <a:off x="7054215" y="16036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57511</xdr:rowOff>
    </xdr:from>
    <xdr:ext cx="534377" cy="259045"/>
    <xdr:sp macro="" textlink="">
      <xdr:nvSpPr>
        <xdr:cNvPr id="488" name="テキスト ボックス 487"/>
        <xdr:cNvSpPr txBox="1"/>
      </xdr:nvSpPr>
      <xdr:spPr>
        <a:xfrm>
          <a:off x="6837826" y="158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44,773</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119850</xdr:rowOff>
    </xdr:from>
    <xdr:to>
      <xdr:col>10</xdr:col>
      <xdr:colOff>155575</xdr:colOff>
      <xdr:row>96</xdr:row>
      <xdr:rowOff>50000</xdr:rowOff>
    </xdr:to>
    <xdr:sp macro="" textlink="">
      <xdr:nvSpPr>
        <xdr:cNvPr id="489" name="円/楕円 488"/>
        <xdr:cNvSpPr/>
      </xdr:nvSpPr>
      <xdr:spPr>
        <a:xfrm>
          <a:off x="6233795" y="1604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66527</xdr:rowOff>
    </xdr:from>
    <xdr:ext cx="534377" cy="259045"/>
    <xdr:sp macro="" textlink="">
      <xdr:nvSpPr>
        <xdr:cNvPr id="490" name="テキスト ボックス 489"/>
        <xdr:cNvSpPr txBox="1"/>
      </xdr:nvSpPr>
      <xdr:spPr>
        <a:xfrm>
          <a:off x="6085986" y="158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102754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1205845" y="663683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074503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1205845" y="63178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074503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1205845" y="59989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074503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1205845" y="56799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074503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1205845" y="53610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074503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1205845" y="503827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074503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074503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4734540" y="5208132"/>
          <a:ext cx="1269" cy="146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4787245" y="667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4647545" y="666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4787245" y="49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4647545" y="520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3814</xdr:rowOff>
    </xdr:from>
    <xdr:to>
      <xdr:col>23</xdr:col>
      <xdr:colOff>517525</xdr:colOff>
      <xdr:row>39</xdr:row>
      <xdr:rowOff>104626</xdr:rowOff>
    </xdr:to>
    <xdr:cxnSp macro="">
      <xdr:nvCxnSpPr>
        <xdr:cNvPr id="522" name="直線コネクタ 521"/>
        <xdr:cNvCxnSpPr/>
      </xdr:nvCxnSpPr>
      <xdr:spPr>
        <a:xfrm flipV="1">
          <a:off x="13966825" y="6541774"/>
          <a:ext cx="769620" cy="1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4787245" y="6246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4685645" y="63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104626</xdr:rowOff>
    </xdr:from>
    <xdr:to>
      <xdr:col>22</xdr:col>
      <xdr:colOff>365125</xdr:colOff>
      <xdr:row>39</xdr:row>
      <xdr:rowOff>104659</xdr:rowOff>
    </xdr:to>
    <xdr:cxnSp macro="">
      <xdr:nvCxnSpPr>
        <xdr:cNvPr id="525" name="直線コネクタ 524"/>
        <xdr:cNvCxnSpPr/>
      </xdr:nvCxnSpPr>
      <xdr:spPr>
        <a:xfrm flipV="1">
          <a:off x="13146405" y="6642586"/>
          <a:ext cx="82042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3916025" y="6348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3699636" y="612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104659</xdr:rowOff>
    </xdr:from>
    <xdr:to>
      <xdr:col>21</xdr:col>
      <xdr:colOff>161925</xdr:colOff>
      <xdr:row>39</xdr:row>
      <xdr:rowOff>112496</xdr:rowOff>
    </xdr:to>
    <xdr:cxnSp macro="">
      <xdr:nvCxnSpPr>
        <xdr:cNvPr id="528" name="直線コネクタ 527"/>
        <xdr:cNvCxnSpPr/>
      </xdr:nvCxnSpPr>
      <xdr:spPr>
        <a:xfrm flipV="1">
          <a:off x="12364085" y="6642619"/>
          <a:ext cx="78232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3095605" y="638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2947796" y="61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110080</xdr:rowOff>
    </xdr:from>
    <xdr:to>
      <xdr:col>19</xdr:col>
      <xdr:colOff>644525</xdr:colOff>
      <xdr:row>39</xdr:row>
      <xdr:rowOff>112496</xdr:rowOff>
    </xdr:to>
    <xdr:cxnSp macro="">
      <xdr:nvCxnSpPr>
        <xdr:cNvPr id="531" name="直線コネクタ 530"/>
        <xdr:cNvCxnSpPr/>
      </xdr:nvCxnSpPr>
      <xdr:spPr>
        <a:xfrm>
          <a:off x="11574145" y="6648040"/>
          <a:ext cx="78994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2343765" y="639139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2127376" y="617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1523345" y="641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1306956" y="620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124464</xdr:rowOff>
    </xdr:from>
    <xdr:to>
      <xdr:col>23</xdr:col>
      <xdr:colOff>568325</xdr:colOff>
      <xdr:row>39</xdr:row>
      <xdr:rowOff>54614</xdr:rowOff>
    </xdr:to>
    <xdr:sp macro="" textlink="">
      <xdr:nvSpPr>
        <xdr:cNvPr id="541" name="円/楕円 540"/>
        <xdr:cNvSpPr/>
      </xdr:nvSpPr>
      <xdr:spPr>
        <a:xfrm>
          <a:off x="14685645" y="6494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39391</xdr:rowOff>
    </xdr:from>
    <xdr:ext cx="534377" cy="259045"/>
    <xdr:sp macro="" textlink="">
      <xdr:nvSpPr>
        <xdr:cNvPr id="542" name="消防費該当値テキスト"/>
        <xdr:cNvSpPr txBox="1"/>
      </xdr:nvSpPr>
      <xdr:spPr>
        <a:xfrm>
          <a:off x="14787245" y="64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53826</xdr:rowOff>
    </xdr:from>
    <xdr:to>
      <xdr:col>22</xdr:col>
      <xdr:colOff>415925</xdr:colOff>
      <xdr:row>39</xdr:row>
      <xdr:rowOff>155426</xdr:rowOff>
    </xdr:to>
    <xdr:sp macro="" textlink="">
      <xdr:nvSpPr>
        <xdr:cNvPr id="543" name="円/楕円 542"/>
        <xdr:cNvSpPr/>
      </xdr:nvSpPr>
      <xdr:spPr>
        <a:xfrm>
          <a:off x="13916025" y="659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146553</xdr:rowOff>
    </xdr:from>
    <xdr:ext cx="469744" cy="259045"/>
    <xdr:sp macro="" textlink="">
      <xdr:nvSpPr>
        <xdr:cNvPr id="544" name="テキスト ボックス 543"/>
        <xdr:cNvSpPr txBox="1"/>
      </xdr:nvSpPr>
      <xdr:spPr>
        <a:xfrm>
          <a:off x="13731952" y="668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53859</xdr:rowOff>
    </xdr:from>
    <xdr:to>
      <xdr:col>21</xdr:col>
      <xdr:colOff>212725</xdr:colOff>
      <xdr:row>39</xdr:row>
      <xdr:rowOff>155459</xdr:rowOff>
    </xdr:to>
    <xdr:sp macro="" textlink="">
      <xdr:nvSpPr>
        <xdr:cNvPr id="545" name="円/楕円 544"/>
        <xdr:cNvSpPr/>
      </xdr:nvSpPr>
      <xdr:spPr>
        <a:xfrm>
          <a:off x="13095605" y="659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146586</xdr:rowOff>
    </xdr:from>
    <xdr:ext cx="469744" cy="259045"/>
    <xdr:sp macro="" textlink="">
      <xdr:nvSpPr>
        <xdr:cNvPr id="546" name="テキスト ボックス 545"/>
        <xdr:cNvSpPr txBox="1"/>
      </xdr:nvSpPr>
      <xdr:spPr>
        <a:xfrm>
          <a:off x="12980112" y="668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61696</xdr:rowOff>
    </xdr:from>
    <xdr:to>
      <xdr:col>20</xdr:col>
      <xdr:colOff>9525</xdr:colOff>
      <xdr:row>39</xdr:row>
      <xdr:rowOff>163296</xdr:rowOff>
    </xdr:to>
    <xdr:sp macro="" textlink="">
      <xdr:nvSpPr>
        <xdr:cNvPr id="547" name="円/楕円 546"/>
        <xdr:cNvSpPr/>
      </xdr:nvSpPr>
      <xdr:spPr>
        <a:xfrm>
          <a:off x="12343765" y="6599656"/>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154423</xdr:rowOff>
    </xdr:from>
    <xdr:ext cx="469744" cy="259045"/>
    <xdr:sp macro="" textlink="">
      <xdr:nvSpPr>
        <xdr:cNvPr id="548" name="テキスト ボックス 547"/>
        <xdr:cNvSpPr txBox="1"/>
      </xdr:nvSpPr>
      <xdr:spPr>
        <a:xfrm>
          <a:off x="12159692" y="669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59280</xdr:rowOff>
    </xdr:from>
    <xdr:to>
      <xdr:col>18</xdr:col>
      <xdr:colOff>492125</xdr:colOff>
      <xdr:row>39</xdr:row>
      <xdr:rowOff>160880</xdr:rowOff>
    </xdr:to>
    <xdr:sp macro="" textlink="">
      <xdr:nvSpPr>
        <xdr:cNvPr id="549" name="円/楕円 548"/>
        <xdr:cNvSpPr/>
      </xdr:nvSpPr>
      <xdr:spPr>
        <a:xfrm>
          <a:off x="11523345" y="65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152007</xdr:rowOff>
    </xdr:from>
    <xdr:ext cx="469744" cy="259045"/>
    <xdr:sp macro="" textlink="">
      <xdr:nvSpPr>
        <xdr:cNvPr id="550" name="テキスト ボックス 549"/>
        <xdr:cNvSpPr txBox="1"/>
      </xdr:nvSpPr>
      <xdr:spPr>
        <a:xfrm>
          <a:off x="11339272" y="668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102754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1205845" y="99352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074503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1205845" y="9561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074503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074503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1205845" y="88188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068091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1205845" y="8445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068091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068091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4734540" y="8367357"/>
          <a:ext cx="1269" cy="163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4787245" y="100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4647545" y="1000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4787245" y="814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4647545" y="836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150978</xdr:rowOff>
    </xdr:from>
    <xdr:to>
      <xdr:col>23</xdr:col>
      <xdr:colOff>517525</xdr:colOff>
      <xdr:row>59</xdr:row>
      <xdr:rowOff>63462</xdr:rowOff>
    </xdr:to>
    <xdr:cxnSp macro="">
      <xdr:nvCxnSpPr>
        <xdr:cNvPr id="580" name="直線コネクタ 579"/>
        <xdr:cNvCxnSpPr/>
      </xdr:nvCxnSpPr>
      <xdr:spPr>
        <a:xfrm flipV="1">
          <a:off x="13966825" y="9874098"/>
          <a:ext cx="76962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4787245" y="954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4685645" y="9688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63462</xdr:rowOff>
    </xdr:from>
    <xdr:to>
      <xdr:col>22</xdr:col>
      <xdr:colOff>365125</xdr:colOff>
      <xdr:row>59</xdr:row>
      <xdr:rowOff>95123</xdr:rowOff>
    </xdr:to>
    <xdr:cxnSp macro="">
      <xdr:nvCxnSpPr>
        <xdr:cNvPr id="583" name="直線コネクタ 582"/>
        <xdr:cNvCxnSpPr/>
      </xdr:nvCxnSpPr>
      <xdr:spPr>
        <a:xfrm flipV="1">
          <a:off x="13146405" y="9954222"/>
          <a:ext cx="82042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3916025" y="9680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3699636" y="945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46622</xdr:rowOff>
    </xdr:from>
    <xdr:to>
      <xdr:col>21</xdr:col>
      <xdr:colOff>161925</xdr:colOff>
      <xdr:row>59</xdr:row>
      <xdr:rowOff>95123</xdr:rowOff>
    </xdr:to>
    <xdr:cxnSp macro="">
      <xdr:nvCxnSpPr>
        <xdr:cNvPr id="586" name="直線コネクタ 585"/>
        <xdr:cNvCxnSpPr/>
      </xdr:nvCxnSpPr>
      <xdr:spPr>
        <a:xfrm>
          <a:off x="12364085" y="9602102"/>
          <a:ext cx="782320" cy="3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3095605" y="9714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2947796" y="949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46622</xdr:rowOff>
    </xdr:from>
    <xdr:to>
      <xdr:col>19</xdr:col>
      <xdr:colOff>644525</xdr:colOff>
      <xdr:row>59</xdr:row>
      <xdr:rowOff>26327</xdr:rowOff>
    </xdr:to>
    <xdr:cxnSp macro="">
      <xdr:nvCxnSpPr>
        <xdr:cNvPr id="589" name="直線コネクタ 588"/>
        <xdr:cNvCxnSpPr/>
      </xdr:nvCxnSpPr>
      <xdr:spPr>
        <a:xfrm flipV="1">
          <a:off x="11574145" y="9602102"/>
          <a:ext cx="789940" cy="3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2343765" y="971768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2127376" y="980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1523345" y="972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1306956" y="95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100178</xdr:rowOff>
    </xdr:from>
    <xdr:to>
      <xdr:col>23</xdr:col>
      <xdr:colOff>568325</xdr:colOff>
      <xdr:row>59</xdr:row>
      <xdr:rowOff>30328</xdr:rowOff>
    </xdr:to>
    <xdr:sp macro="" textlink="">
      <xdr:nvSpPr>
        <xdr:cNvPr id="599" name="円/楕円 598"/>
        <xdr:cNvSpPr/>
      </xdr:nvSpPr>
      <xdr:spPr>
        <a:xfrm>
          <a:off x="14685645" y="9823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78605</xdr:rowOff>
    </xdr:from>
    <xdr:ext cx="534377" cy="259045"/>
    <xdr:sp macro="" textlink="">
      <xdr:nvSpPr>
        <xdr:cNvPr id="600" name="教育費該当値テキスト"/>
        <xdr:cNvSpPr txBox="1"/>
      </xdr:nvSpPr>
      <xdr:spPr>
        <a:xfrm>
          <a:off x="14787245" y="98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35,112</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12662</xdr:rowOff>
    </xdr:from>
    <xdr:to>
      <xdr:col>22</xdr:col>
      <xdr:colOff>415925</xdr:colOff>
      <xdr:row>59</xdr:row>
      <xdr:rowOff>114262</xdr:rowOff>
    </xdr:to>
    <xdr:sp macro="" textlink="">
      <xdr:nvSpPr>
        <xdr:cNvPr id="601" name="円/楕円 600"/>
        <xdr:cNvSpPr/>
      </xdr:nvSpPr>
      <xdr:spPr>
        <a:xfrm>
          <a:off x="13916025" y="99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105389</xdr:rowOff>
    </xdr:from>
    <xdr:ext cx="534377" cy="259045"/>
    <xdr:sp macro="" textlink="">
      <xdr:nvSpPr>
        <xdr:cNvPr id="602" name="テキスト ボックス 601"/>
        <xdr:cNvSpPr txBox="1"/>
      </xdr:nvSpPr>
      <xdr:spPr>
        <a:xfrm>
          <a:off x="13699636" y="99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28,503</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44323</xdr:rowOff>
    </xdr:from>
    <xdr:to>
      <xdr:col>21</xdr:col>
      <xdr:colOff>212725</xdr:colOff>
      <xdr:row>59</xdr:row>
      <xdr:rowOff>145923</xdr:rowOff>
    </xdr:to>
    <xdr:sp macro="" textlink="">
      <xdr:nvSpPr>
        <xdr:cNvPr id="603" name="円/楕円 602"/>
        <xdr:cNvSpPr/>
      </xdr:nvSpPr>
      <xdr:spPr>
        <a:xfrm>
          <a:off x="13095605" y="99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137050</xdr:rowOff>
    </xdr:from>
    <xdr:ext cx="534377" cy="259045"/>
    <xdr:sp macro="" textlink="">
      <xdr:nvSpPr>
        <xdr:cNvPr id="604" name="テキスト ボックス 603"/>
        <xdr:cNvSpPr txBox="1"/>
      </xdr:nvSpPr>
      <xdr:spPr>
        <a:xfrm>
          <a:off x="12947796" y="100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167272</xdr:rowOff>
    </xdr:from>
    <xdr:to>
      <xdr:col>20</xdr:col>
      <xdr:colOff>9525</xdr:colOff>
      <xdr:row>57</xdr:row>
      <xdr:rowOff>97422</xdr:rowOff>
    </xdr:to>
    <xdr:sp macro="" textlink="">
      <xdr:nvSpPr>
        <xdr:cNvPr id="605" name="円/楕円 604"/>
        <xdr:cNvSpPr/>
      </xdr:nvSpPr>
      <xdr:spPr>
        <a:xfrm>
          <a:off x="12343765" y="9555112"/>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113949</xdr:rowOff>
    </xdr:from>
    <xdr:ext cx="534377" cy="259045"/>
    <xdr:sp macro="" textlink="">
      <xdr:nvSpPr>
        <xdr:cNvPr id="606" name="テキスト ボックス 605"/>
        <xdr:cNvSpPr txBox="1"/>
      </xdr:nvSpPr>
      <xdr:spPr>
        <a:xfrm>
          <a:off x="12127376" y="933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56,829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146977</xdr:rowOff>
    </xdr:from>
    <xdr:to>
      <xdr:col>18</xdr:col>
      <xdr:colOff>492125</xdr:colOff>
      <xdr:row>59</xdr:row>
      <xdr:rowOff>77127</xdr:rowOff>
    </xdr:to>
    <xdr:sp macro="" textlink="">
      <xdr:nvSpPr>
        <xdr:cNvPr id="607" name="円/楕円 606"/>
        <xdr:cNvSpPr/>
      </xdr:nvSpPr>
      <xdr:spPr>
        <a:xfrm>
          <a:off x="11523345" y="9870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68254</xdr:rowOff>
    </xdr:from>
    <xdr:ext cx="534377" cy="259045"/>
    <xdr:sp macro="" textlink="">
      <xdr:nvSpPr>
        <xdr:cNvPr id="608" name="テキスト ボックス 607"/>
        <xdr:cNvSpPr txBox="1"/>
      </xdr:nvSpPr>
      <xdr:spPr>
        <a:xfrm>
          <a:off x="11306956" y="995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0809151" y="12776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074503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074503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074503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074503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4734540" y="11961977"/>
          <a:ext cx="1269"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478724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464754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4787245" y="1174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4647545" y="11961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558</xdr:rowOff>
    </xdr:from>
    <xdr:to>
      <xdr:col>23</xdr:col>
      <xdr:colOff>517525</xdr:colOff>
      <xdr:row>79</xdr:row>
      <xdr:rowOff>24791</xdr:rowOff>
    </xdr:to>
    <xdr:cxnSp macro="">
      <xdr:nvCxnSpPr>
        <xdr:cNvPr id="637" name="直線コネクタ 636"/>
        <xdr:cNvCxnSpPr/>
      </xdr:nvCxnSpPr>
      <xdr:spPr>
        <a:xfrm flipV="1">
          <a:off x="13966825" y="13244118"/>
          <a:ext cx="76962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4787245" y="130234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4685645" y="131682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24791</xdr:rowOff>
    </xdr:from>
    <xdr:to>
      <xdr:col>22</xdr:col>
      <xdr:colOff>365125</xdr:colOff>
      <xdr:row>79</xdr:row>
      <xdr:rowOff>31572</xdr:rowOff>
    </xdr:to>
    <xdr:cxnSp macro="">
      <xdr:nvCxnSpPr>
        <xdr:cNvPr id="640" name="直線コネクタ 639"/>
        <xdr:cNvCxnSpPr/>
      </xdr:nvCxnSpPr>
      <xdr:spPr>
        <a:xfrm flipV="1">
          <a:off x="13146405" y="13268351"/>
          <a:ext cx="82042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3916025" y="1313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3731952" y="1291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18695</xdr:rowOff>
    </xdr:from>
    <xdr:to>
      <xdr:col>21</xdr:col>
      <xdr:colOff>161925</xdr:colOff>
      <xdr:row>79</xdr:row>
      <xdr:rowOff>31572</xdr:rowOff>
    </xdr:to>
    <xdr:cxnSp macro="">
      <xdr:nvCxnSpPr>
        <xdr:cNvPr id="643" name="直線コネクタ 642"/>
        <xdr:cNvCxnSpPr/>
      </xdr:nvCxnSpPr>
      <xdr:spPr>
        <a:xfrm>
          <a:off x="12364085" y="13262255"/>
          <a:ext cx="78232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3095605" y="1308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2980112" y="1286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119507</xdr:rowOff>
    </xdr:from>
    <xdr:to>
      <xdr:col>19</xdr:col>
      <xdr:colOff>644525</xdr:colOff>
      <xdr:row>79</xdr:row>
      <xdr:rowOff>18695</xdr:rowOff>
    </xdr:to>
    <xdr:cxnSp macro="">
      <xdr:nvCxnSpPr>
        <xdr:cNvPr id="646" name="直線コネクタ 645"/>
        <xdr:cNvCxnSpPr/>
      </xdr:nvCxnSpPr>
      <xdr:spPr>
        <a:xfrm>
          <a:off x="11574145" y="13195427"/>
          <a:ext cx="78994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2343765" y="1300335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2159692" y="127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1523345" y="129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1339272" y="127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121208</xdr:rowOff>
    </xdr:from>
    <xdr:to>
      <xdr:col>23</xdr:col>
      <xdr:colOff>568325</xdr:colOff>
      <xdr:row>79</xdr:row>
      <xdr:rowOff>51358</xdr:rowOff>
    </xdr:to>
    <xdr:sp macro="" textlink="">
      <xdr:nvSpPr>
        <xdr:cNvPr id="656" name="円/楕円 655"/>
        <xdr:cNvSpPr/>
      </xdr:nvSpPr>
      <xdr:spPr>
        <a:xfrm>
          <a:off x="14685645" y="13197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70755</xdr:rowOff>
    </xdr:from>
    <xdr:ext cx="378565" cy="259045"/>
    <xdr:sp macro="" textlink="">
      <xdr:nvSpPr>
        <xdr:cNvPr id="657" name="災害復旧費該当値テキスト"/>
        <xdr:cNvSpPr txBox="1"/>
      </xdr:nvSpPr>
      <xdr:spPr>
        <a:xfrm>
          <a:off x="14787245" y="1314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145441</xdr:rowOff>
    </xdr:from>
    <xdr:to>
      <xdr:col>22</xdr:col>
      <xdr:colOff>415925</xdr:colOff>
      <xdr:row>79</xdr:row>
      <xdr:rowOff>75591</xdr:rowOff>
    </xdr:to>
    <xdr:sp macro="" textlink="">
      <xdr:nvSpPr>
        <xdr:cNvPr id="658" name="円/楕円 657"/>
        <xdr:cNvSpPr/>
      </xdr:nvSpPr>
      <xdr:spPr>
        <a:xfrm>
          <a:off x="13916025" y="13221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66718</xdr:rowOff>
    </xdr:from>
    <xdr:ext cx="378565" cy="259045"/>
    <xdr:sp macro="" textlink="">
      <xdr:nvSpPr>
        <xdr:cNvPr id="659" name="テキスト ボックス 658"/>
        <xdr:cNvSpPr txBox="1"/>
      </xdr:nvSpPr>
      <xdr:spPr>
        <a:xfrm>
          <a:off x="13777542" y="13310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152222</xdr:rowOff>
    </xdr:from>
    <xdr:to>
      <xdr:col>21</xdr:col>
      <xdr:colOff>212725</xdr:colOff>
      <xdr:row>79</xdr:row>
      <xdr:rowOff>82372</xdr:rowOff>
    </xdr:to>
    <xdr:sp macro="" textlink="">
      <xdr:nvSpPr>
        <xdr:cNvPr id="660" name="円/楕円 659"/>
        <xdr:cNvSpPr/>
      </xdr:nvSpPr>
      <xdr:spPr>
        <a:xfrm>
          <a:off x="13095605" y="13228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73499</xdr:rowOff>
    </xdr:from>
    <xdr:ext cx="378565" cy="259045"/>
    <xdr:sp macro="" textlink="">
      <xdr:nvSpPr>
        <xdr:cNvPr id="661" name="テキスト ボックス 660"/>
        <xdr:cNvSpPr txBox="1"/>
      </xdr:nvSpPr>
      <xdr:spPr>
        <a:xfrm>
          <a:off x="12987602" y="13317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139345</xdr:rowOff>
    </xdr:from>
    <xdr:to>
      <xdr:col>20</xdr:col>
      <xdr:colOff>9525</xdr:colOff>
      <xdr:row>79</xdr:row>
      <xdr:rowOff>69495</xdr:rowOff>
    </xdr:to>
    <xdr:sp macro="" textlink="">
      <xdr:nvSpPr>
        <xdr:cNvPr id="662" name="円/楕円 661"/>
        <xdr:cNvSpPr/>
      </xdr:nvSpPr>
      <xdr:spPr>
        <a:xfrm>
          <a:off x="12343765" y="1321526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60622</xdr:rowOff>
    </xdr:from>
    <xdr:ext cx="378565" cy="259045"/>
    <xdr:sp macro="" textlink="">
      <xdr:nvSpPr>
        <xdr:cNvPr id="663" name="テキスト ボックス 662"/>
        <xdr:cNvSpPr txBox="1"/>
      </xdr:nvSpPr>
      <xdr:spPr>
        <a:xfrm>
          <a:off x="12205282" y="1330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68707</xdr:rowOff>
    </xdr:from>
    <xdr:to>
      <xdr:col>18</xdr:col>
      <xdr:colOff>492125</xdr:colOff>
      <xdr:row>78</xdr:row>
      <xdr:rowOff>170307</xdr:rowOff>
    </xdr:to>
    <xdr:sp macro="" textlink="">
      <xdr:nvSpPr>
        <xdr:cNvPr id="664" name="円/楕円 663"/>
        <xdr:cNvSpPr/>
      </xdr:nvSpPr>
      <xdr:spPr>
        <a:xfrm>
          <a:off x="11523345" y="131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161434</xdr:rowOff>
    </xdr:from>
    <xdr:ext cx="469744" cy="259045"/>
    <xdr:sp macro="" textlink="">
      <xdr:nvSpPr>
        <xdr:cNvPr id="665" name="テキスト ボックス 664"/>
        <xdr:cNvSpPr txBox="1"/>
      </xdr:nvSpPr>
      <xdr:spPr>
        <a:xfrm>
          <a:off x="11339272" y="1323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1205845" y="166952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102754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1205845" y="163762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074503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1205845" y="160573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074503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1205845" y="157383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074503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1205845" y="154194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074503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1205845" y="1509667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068091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4734540" y="15011474"/>
          <a:ext cx="1269" cy="154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4787245" y="1655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4647545" y="1655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4787245" y="147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4647545" y="150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104969</xdr:rowOff>
    </xdr:from>
    <xdr:to>
      <xdr:col>23</xdr:col>
      <xdr:colOff>517525</xdr:colOff>
      <xdr:row>96</xdr:row>
      <xdr:rowOff>132369</xdr:rowOff>
    </xdr:to>
    <xdr:cxnSp macro="">
      <xdr:nvCxnSpPr>
        <xdr:cNvPr id="696" name="直線コネクタ 695"/>
        <xdr:cNvCxnSpPr/>
      </xdr:nvCxnSpPr>
      <xdr:spPr>
        <a:xfrm>
          <a:off x="13966825" y="16198409"/>
          <a:ext cx="76962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4787245" y="1602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4685645" y="16170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104969</xdr:rowOff>
    </xdr:from>
    <xdr:to>
      <xdr:col>22</xdr:col>
      <xdr:colOff>365125</xdr:colOff>
      <xdr:row>96</xdr:row>
      <xdr:rowOff>162739</xdr:rowOff>
    </xdr:to>
    <xdr:cxnSp macro="">
      <xdr:nvCxnSpPr>
        <xdr:cNvPr id="699" name="直線コネクタ 698"/>
        <xdr:cNvCxnSpPr/>
      </xdr:nvCxnSpPr>
      <xdr:spPr>
        <a:xfrm flipV="1">
          <a:off x="13146405" y="16198409"/>
          <a:ext cx="82042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3916025" y="1609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3699636" y="1587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148844</xdr:rowOff>
    </xdr:from>
    <xdr:to>
      <xdr:col>21</xdr:col>
      <xdr:colOff>161925</xdr:colOff>
      <xdr:row>96</xdr:row>
      <xdr:rowOff>162739</xdr:rowOff>
    </xdr:to>
    <xdr:cxnSp macro="">
      <xdr:nvCxnSpPr>
        <xdr:cNvPr id="702" name="直線コネクタ 701"/>
        <xdr:cNvCxnSpPr/>
      </xdr:nvCxnSpPr>
      <xdr:spPr>
        <a:xfrm>
          <a:off x="12364085" y="16242284"/>
          <a:ext cx="78232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3095605" y="16096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2947796" y="1587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148371</xdr:rowOff>
    </xdr:from>
    <xdr:to>
      <xdr:col>19</xdr:col>
      <xdr:colOff>644525</xdr:colOff>
      <xdr:row>96</xdr:row>
      <xdr:rowOff>148844</xdr:rowOff>
    </xdr:to>
    <xdr:cxnSp macro="">
      <xdr:nvCxnSpPr>
        <xdr:cNvPr id="705" name="直線コネクタ 704"/>
        <xdr:cNvCxnSpPr/>
      </xdr:nvCxnSpPr>
      <xdr:spPr>
        <a:xfrm>
          <a:off x="11574145" y="16241811"/>
          <a:ext cx="78994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2343765" y="16069973"/>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2127376" y="1584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1523345" y="16069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1306956" y="158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81569</xdr:rowOff>
    </xdr:from>
    <xdr:to>
      <xdr:col>23</xdr:col>
      <xdr:colOff>568325</xdr:colOff>
      <xdr:row>97</xdr:row>
      <xdr:rowOff>11719</xdr:rowOff>
    </xdr:to>
    <xdr:sp macro="" textlink="">
      <xdr:nvSpPr>
        <xdr:cNvPr id="715" name="円/楕円 714"/>
        <xdr:cNvSpPr/>
      </xdr:nvSpPr>
      <xdr:spPr>
        <a:xfrm>
          <a:off x="14685645" y="16175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59996</xdr:rowOff>
    </xdr:from>
    <xdr:ext cx="534377" cy="259045"/>
    <xdr:sp macro="" textlink="">
      <xdr:nvSpPr>
        <xdr:cNvPr id="716" name="公債費該当値テキスト"/>
        <xdr:cNvSpPr txBox="1"/>
      </xdr:nvSpPr>
      <xdr:spPr>
        <a:xfrm>
          <a:off x="14787245" y="161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29,449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54169</xdr:rowOff>
    </xdr:from>
    <xdr:to>
      <xdr:col>22</xdr:col>
      <xdr:colOff>415925</xdr:colOff>
      <xdr:row>96</xdr:row>
      <xdr:rowOff>155769</xdr:rowOff>
    </xdr:to>
    <xdr:sp macro="" textlink="">
      <xdr:nvSpPr>
        <xdr:cNvPr id="717" name="円/楕円 716"/>
        <xdr:cNvSpPr/>
      </xdr:nvSpPr>
      <xdr:spPr>
        <a:xfrm>
          <a:off x="13916025" y="161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146896</xdr:rowOff>
    </xdr:from>
    <xdr:ext cx="534377" cy="259045"/>
    <xdr:sp macro="" textlink="">
      <xdr:nvSpPr>
        <xdr:cNvPr id="718" name="テキスト ボックス 717"/>
        <xdr:cNvSpPr txBox="1"/>
      </xdr:nvSpPr>
      <xdr:spPr>
        <a:xfrm>
          <a:off x="13699636" y="1624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111939</xdr:rowOff>
    </xdr:from>
    <xdr:to>
      <xdr:col>21</xdr:col>
      <xdr:colOff>212725</xdr:colOff>
      <xdr:row>97</xdr:row>
      <xdr:rowOff>42089</xdr:rowOff>
    </xdr:to>
    <xdr:sp macro="" textlink="">
      <xdr:nvSpPr>
        <xdr:cNvPr id="719" name="円/楕円 718"/>
        <xdr:cNvSpPr/>
      </xdr:nvSpPr>
      <xdr:spPr>
        <a:xfrm>
          <a:off x="13095605" y="16205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33216</xdr:rowOff>
    </xdr:from>
    <xdr:ext cx="534377" cy="259045"/>
    <xdr:sp macro="" textlink="">
      <xdr:nvSpPr>
        <xdr:cNvPr id="720" name="テキスト ボックス 719"/>
        <xdr:cNvSpPr txBox="1"/>
      </xdr:nvSpPr>
      <xdr:spPr>
        <a:xfrm>
          <a:off x="12947796" y="162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98044</xdr:rowOff>
    </xdr:from>
    <xdr:to>
      <xdr:col>20</xdr:col>
      <xdr:colOff>9525</xdr:colOff>
      <xdr:row>97</xdr:row>
      <xdr:rowOff>28194</xdr:rowOff>
    </xdr:to>
    <xdr:sp macro="" textlink="">
      <xdr:nvSpPr>
        <xdr:cNvPr id="721" name="円/楕円 720"/>
        <xdr:cNvSpPr/>
      </xdr:nvSpPr>
      <xdr:spPr>
        <a:xfrm>
          <a:off x="12343765" y="1619148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19321</xdr:rowOff>
    </xdr:from>
    <xdr:ext cx="534377" cy="259045"/>
    <xdr:sp macro="" textlink="">
      <xdr:nvSpPr>
        <xdr:cNvPr id="722" name="テキスト ボックス 721"/>
        <xdr:cNvSpPr txBox="1"/>
      </xdr:nvSpPr>
      <xdr:spPr>
        <a:xfrm>
          <a:off x="12127376" y="162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97571</xdr:rowOff>
    </xdr:from>
    <xdr:to>
      <xdr:col>18</xdr:col>
      <xdr:colOff>492125</xdr:colOff>
      <xdr:row>97</xdr:row>
      <xdr:rowOff>27721</xdr:rowOff>
    </xdr:to>
    <xdr:sp macro="" textlink="">
      <xdr:nvSpPr>
        <xdr:cNvPr id="723" name="円/楕円 722"/>
        <xdr:cNvSpPr/>
      </xdr:nvSpPr>
      <xdr:spPr>
        <a:xfrm>
          <a:off x="11523345" y="16191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18848</xdr:rowOff>
    </xdr:from>
    <xdr:ext cx="534377" cy="259045"/>
    <xdr:sp macro="" textlink="">
      <xdr:nvSpPr>
        <xdr:cNvPr id="724" name="テキスト ボックス 723"/>
        <xdr:cNvSpPr txBox="1"/>
      </xdr:nvSpPr>
      <xdr:spPr>
        <a:xfrm>
          <a:off x="11306956" y="162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649920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625041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649920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6122179" y="607061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649920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6070126"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649920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6070126"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649920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6070126"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607012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19959320" y="511708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001202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1987232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0012025"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19872325" y="511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19191605" y="65824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0012025" y="63365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19910425" y="6481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18439765" y="65824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19156045" y="641350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19070902" y="6196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761934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18388965" y="6361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18250482"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679892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7568545"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7430062" y="6167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6748125" y="6328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6678222" y="610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199104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0012025" y="645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19156045" y="65354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1913553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1838896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183151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756854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749469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67481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66895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6250419"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6250419"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1995932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001202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001202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1919160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001202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199104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18439765" y="91922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19156045" y="91414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1913553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761934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1838896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183151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679892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75685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74946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67481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66895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199104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001202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19156045" y="91414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1913553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1838896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183151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75685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74946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67481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66895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概ね類似団体平均値を下回っているが、土木費については４８，５０７円と、類似団体平均値及び長崎県平均値を上回り、高止まりとなっている。</a:t>
          </a:r>
          <a:endParaRPr kumimoji="1" lang="en-US" altLang="ja-JP" sz="1300">
            <a:latin typeface="ＭＳ Ｐゴシック"/>
          </a:endParaRPr>
        </a:p>
        <a:p>
          <a:r>
            <a:rPr kumimoji="1" lang="ja-JP" altLang="en-US" sz="1300">
              <a:latin typeface="ＭＳ Ｐゴシック"/>
            </a:rPr>
            <a:t>これは区画整理事業や街路事業といった大型の継続事業を進行中であること等が主な要因である。</a:t>
          </a:r>
          <a:endParaRPr kumimoji="1" lang="en-US" altLang="ja-JP" sz="1300">
            <a:latin typeface="ＭＳ Ｐゴシック"/>
          </a:endParaRPr>
        </a:p>
        <a:p>
          <a:r>
            <a:rPr kumimoji="1" lang="ja-JP" altLang="en-US" sz="1300">
              <a:latin typeface="ＭＳ Ｐゴシック"/>
            </a:rPr>
            <a:t>また、教育費は、耐震化に伴う小学校の建替事業を実施した平成２４年度の決算額が突出しているが、２５年度以降についても、小中学校の校舎及び各公共施設の経年劣化による改修や維持補修に係る経費が増え、徐々に上昇している。</a:t>
          </a:r>
          <a:endParaRPr kumimoji="1" lang="en-US" altLang="ja-JP" sz="1300">
            <a:latin typeface="ＭＳ Ｐゴシック"/>
          </a:endParaRPr>
        </a:p>
        <a:p>
          <a:r>
            <a:rPr kumimoji="1" lang="ja-JP" altLang="en-US" sz="1300">
              <a:latin typeface="ＭＳ Ｐゴシック"/>
            </a:rPr>
            <a:t>本年度については住民一人当たりのコストが３５，１１２円となり、平成２３年度を超える決算額となっている。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財政調整基金については、必要な財源を調整するために取り崩しを行う一方、将来の財源不足を補うために積み立ても行っており、一定の水準を保っている。</a:t>
          </a:r>
        </a:p>
        <a:p>
          <a:r>
            <a:rPr kumimoji="1" lang="ja-JP" altLang="en-US" sz="1200">
              <a:latin typeface="ＭＳ ゴシック" pitchFamily="49" charset="-128"/>
              <a:ea typeface="ＭＳ ゴシック" pitchFamily="49" charset="-128"/>
            </a:rPr>
            <a:t>実質収支額は、前年度以前からの収支の累積で黒字で推移し、実質収支比率も昨年度より減少し適正な値に近づいている。</a:t>
          </a:r>
        </a:p>
        <a:p>
          <a:r>
            <a:rPr kumimoji="1" lang="ja-JP" altLang="en-US" sz="1200">
              <a:latin typeface="ＭＳ ゴシック" pitchFamily="49" charset="-128"/>
              <a:ea typeface="ＭＳ ゴシック" pitchFamily="49" charset="-128"/>
            </a:rPr>
            <a:t>実質単年度収支についても、財政調整基金の取崩し額が昨年度より少なかったため赤字幅が一昨年度並みに戻り、比率は改善している。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これまで全ての会計において実質赤字又は資金不足はなかったが、本年度は国民健康保険特別会計において赤字となった。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その要因としては国・県等の補助金、交付金の決定額が見込より少額であったことや、下半期の保険給付費の急激な伸びに対する歳入が不足したことが挙げられる。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また、実質黒字額を占める割合は下水道事業会計が最も大きく、本年度は</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７．３４％となり、連結実質黒字額の標準財政規模に対する比率は過去５年間で最も大きくなっている。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N3-FSV01.prefnagasaki.lan\UserProfiles$\013880\Downloads\14%20&#38263;&#19982;&#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47039</v>
          </cell>
          <cell r="F3">
            <v>42839</v>
          </cell>
        </row>
        <row r="5">
          <cell r="A5" t="str">
            <v xml:space="preserve"> H24</v>
          </cell>
          <cell r="D5">
            <v>74179</v>
          </cell>
          <cell r="F5">
            <v>46819</v>
          </cell>
        </row>
        <row r="7">
          <cell r="A7" t="str">
            <v xml:space="preserve"> H25</v>
          </cell>
          <cell r="D7">
            <v>46965</v>
          </cell>
          <cell r="F7">
            <v>53270</v>
          </cell>
        </row>
        <row r="9">
          <cell r="A9" t="str">
            <v xml:space="preserve"> H26</v>
          </cell>
          <cell r="D9">
            <v>36969</v>
          </cell>
          <cell r="F9">
            <v>53292</v>
          </cell>
        </row>
        <row r="11">
          <cell r="A11" t="str">
            <v xml:space="preserve"> H27</v>
          </cell>
          <cell r="D11">
            <v>35868</v>
          </cell>
          <cell r="F11">
            <v>49919</v>
          </cell>
        </row>
        <row r="18">
          <cell r="B18" t="str">
            <v>H23</v>
          </cell>
          <cell r="C18" t="str">
            <v>H24</v>
          </cell>
          <cell r="D18" t="str">
            <v>H25</v>
          </cell>
          <cell r="E18" t="str">
            <v>H26</v>
          </cell>
          <cell r="F18" t="str">
            <v>H27</v>
          </cell>
        </row>
        <row r="19">
          <cell r="A19" t="str">
            <v>実質収支額</v>
          </cell>
          <cell r="B19">
            <v>6.3</v>
          </cell>
          <cell r="C19">
            <v>6.82</v>
          </cell>
          <cell r="D19">
            <v>8.5500000000000007</v>
          </cell>
          <cell r="E19">
            <v>7.78</v>
          </cell>
          <cell r="F19">
            <v>7.39</v>
          </cell>
        </row>
        <row r="20">
          <cell r="A20" t="str">
            <v>財政調整基金残高</v>
          </cell>
          <cell r="B20">
            <v>23.77</v>
          </cell>
          <cell r="C20">
            <v>23.01</v>
          </cell>
          <cell r="D20">
            <v>23.85</v>
          </cell>
          <cell r="E20">
            <v>23.31</v>
          </cell>
          <cell r="F20">
            <v>25.97</v>
          </cell>
        </row>
        <row r="21">
          <cell r="A21" t="str">
            <v>実質単年度収支</v>
          </cell>
          <cell r="B21">
            <v>-3.5</v>
          </cell>
          <cell r="C21">
            <v>-3.79</v>
          </cell>
          <cell r="D21">
            <v>-0.57999999999999996</v>
          </cell>
          <cell r="E21">
            <v>-5.94</v>
          </cell>
          <cell r="F21">
            <v>-0.48</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長崎都市計画事業長与町土地区画整理事業特別会計</v>
          </cell>
          <cell r="B29" t="e">
            <v>#N/A</v>
          </cell>
          <cell r="C29">
            <v>0</v>
          </cell>
          <cell r="D29" t="e">
            <v>#N/A</v>
          </cell>
          <cell r="E29">
            <v>0</v>
          </cell>
          <cell r="F29" t="e">
            <v>#N/A</v>
          </cell>
          <cell r="G29">
            <v>0</v>
          </cell>
          <cell r="H29" t="e">
            <v>#N/A</v>
          </cell>
          <cell r="I29">
            <v>0</v>
          </cell>
          <cell r="J29" t="e">
            <v>#N/A</v>
          </cell>
          <cell r="K29">
            <v>0</v>
          </cell>
        </row>
        <row r="30">
          <cell r="A30" t="str">
            <v>駐車場事業特別会計</v>
          </cell>
          <cell r="B30" t="e">
            <v>#N/A</v>
          </cell>
          <cell r="C30">
            <v>0.01</v>
          </cell>
          <cell r="D30" t="e">
            <v>#N/A</v>
          </cell>
          <cell r="E30">
            <v>0.01</v>
          </cell>
          <cell r="F30" t="e">
            <v>#N/A</v>
          </cell>
          <cell r="G30">
            <v>0.01</v>
          </cell>
          <cell r="H30" t="e">
            <v>#N/A</v>
          </cell>
          <cell r="I30">
            <v>0.01</v>
          </cell>
          <cell r="J30" t="e">
            <v>#N/A</v>
          </cell>
          <cell r="K30">
            <v>0.01</v>
          </cell>
        </row>
        <row r="31">
          <cell r="A31" t="str">
            <v>後期高齢者医療特別会計</v>
          </cell>
          <cell r="B31" t="e">
            <v>#N/A</v>
          </cell>
          <cell r="C31">
            <v>0.01</v>
          </cell>
          <cell r="D31" t="e">
            <v>#N/A</v>
          </cell>
          <cell r="E31">
            <v>0.01</v>
          </cell>
          <cell r="F31" t="e">
            <v>#N/A</v>
          </cell>
          <cell r="G31">
            <v>0.02</v>
          </cell>
          <cell r="H31" t="e">
            <v>#N/A</v>
          </cell>
          <cell r="I31">
            <v>0.01</v>
          </cell>
          <cell r="J31" t="e">
            <v>#N/A</v>
          </cell>
          <cell r="K31">
            <v>0.02</v>
          </cell>
        </row>
        <row r="32">
          <cell r="A32" t="str">
            <v>介護保険特別会計</v>
          </cell>
          <cell r="B32" t="e">
            <v>#N/A</v>
          </cell>
          <cell r="C32">
            <v>0.53</v>
          </cell>
          <cell r="D32" t="e">
            <v>#N/A</v>
          </cell>
          <cell r="E32">
            <v>0.95</v>
          </cell>
          <cell r="F32" t="e">
            <v>#N/A</v>
          </cell>
          <cell r="G32">
            <v>1.65</v>
          </cell>
          <cell r="H32" t="e">
            <v>#N/A</v>
          </cell>
          <cell r="I32">
            <v>2.66</v>
          </cell>
          <cell r="J32" t="e">
            <v>#N/A</v>
          </cell>
          <cell r="K32">
            <v>3.61</v>
          </cell>
        </row>
        <row r="33">
          <cell r="A33" t="str">
            <v>一般会計</v>
          </cell>
          <cell r="B33" t="e">
            <v>#N/A</v>
          </cell>
          <cell r="C33">
            <v>6.3</v>
          </cell>
          <cell r="D33" t="e">
            <v>#N/A</v>
          </cell>
          <cell r="E33">
            <v>6.81</v>
          </cell>
          <cell r="F33" t="e">
            <v>#N/A</v>
          </cell>
          <cell r="G33">
            <v>8.5399999999999991</v>
          </cell>
          <cell r="H33" t="e">
            <v>#N/A</v>
          </cell>
          <cell r="I33">
            <v>7.77</v>
          </cell>
          <cell r="J33" t="e">
            <v>#N/A</v>
          </cell>
          <cell r="K33">
            <v>7.38</v>
          </cell>
        </row>
        <row r="34">
          <cell r="A34" t="str">
            <v>水道事業会計</v>
          </cell>
          <cell r="B34" t="e">
            <v>#N/A</v>
          </cell>
          <cell r="C34">
            <v>7.72</v>
          </cell>
          <cell r="D34" t="e">
            <v>#N/A</v>
          </cell>
          <cell r="E34">
            <v>7.95</v>
          </cell>
          <cell r="F34" t="e">
            <v>#N/A</v>
          </cell>
          <cell r="G34">
            <v>9.6300000000000008</v>
          </cell>
          <cell r="H34" t="e">
            <v>#N/A</v>
          </cell>
          <cell r="I34">
            <v>8.56</v>
          </cell>
          <cell r="J34" t="e">
            <v>#N/A</v>
          </cell>
          <cell r="K34">
            <v>8.3699999999999992</v>
          </cell>
        </row>
        <row r="35">
          <cell r="A35" t="str">
            <v>下水道事業会計</v>
          </cell>
          <cell r="B35" t="e">
            <v>#N/A</v>
          </cell>
          <cell r="C35">
            <v>10.39</v>
          </cell>
          <cell r="D35" t="e">
            <v>#N/A</v>
          </cell>
          <cell r="E35">
            <v>12.24</v>
          </cell>
          <cell r="F35" t="e">
            <v>#N/A</v>
          </cell>
          <cell r="G35">
            <v>13.66</v>
          </cell>
          <cell r="H35" t="e">
            <v>#N/A</v>
          </cell>
          <cell r="I35">
            <v>15.78</v>
          </cell>
          <cell r="J35" t="e">
            <v>#N/A</v>
          </cell>
          <cell r="K35">
            <v>17.34</v>
          </cell>
        </row>
        <row r="36">
          <cell r="A36" t="str">
            <v>国民健康保険特別会計</v>
          </cell>
          <cell r="B36" t="e">
            <v>#N/A</v>
          </cell>
          <cell r="C36">
            <v>2.27</v>
          </cell>
          <cell r="D36" t="e">
            <v>#N/A</v>
          </cell>
          <cell r="E36">
            <v>3.63</v>
          </cell>
          <cell r="F36" t="e">
            <v>#N/A</v>
          </cell>
          <cell r="G36">
            <v>2.82</v>
          </cell>
          <cell r="H36" t="e">
            <v>#N/A</v>
          </cell>
          <cell r="I36">
            <v>0.49</v>
          </cell>
          <cell r="J36">
            <v>1.42</v>
          </cell>
          <cell r="K36" t="e">
            <v>#N/A</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1298</v>
          </cell>
          <cell r="G42">
            <v>1150</v>
          </cell>
          <cell r="J42">
            <v>1333</v>
          </cell>
          <cell r="M42">
            <v>1215</v>
          </cell>
          <cell r="P42">
            <v>1231</v>
          </cell>
        </row>
        <row r="43">
          <cell r="A43" t="str">
            <v>一時借入金の利子</v>
          </cell>
          <cell r="B43">
            <v>1</v>
          </cell>
          <cell r="E43">
            <v>1</v>
          </cell>
          <cell r="H43">
            <v>1</v>
          </cell>
          <cell r="K43">
            <v>1</v>
          </cell>
          <cell r="N43">
            <v>0</v>
          </cell>
        </row>
        <row r="44">
          <cell r="A44" t="str">
            <v>債務負担行為に基づく支出額</v>
          </cell>
          <cell r="B44">
            <v>363</v>
          </cell>
          <cell r="E44">
            <v>184</v>
          </cell>
          <cell r="H44">
            <v>325</v>
          </cell>
          <cell r="K44">
            <v>135</v>
          </cell>
          <cell r="N44">
            <v>125</v>
          </cell>
        </row>
        <row r="45">
          <cell r="A45" t="str">
            <v>組合等が起こした地方債の元利償還金に対する負担金等</v>
          </cell>
          <cell r="B45">
            <v>3</v>
          </cell>
          <cell r="E45">
            <v>5</v>
          </cell>
          <cell r="H45">
            <v>7</v>
          </cell>
          <cell r="K45">
            <v>6</v>
          </cell>
          <cell r="N45">
            <v>25</v>
          </cell>
        </row>
        <row r="46">
          <cell r="A46" t="str">
            <v>公営企業債の元利償還金に対する繰入金</v>
          </cell>
          <cell r="B46">
            <v>330</v>
          </cell>
          <cell r="E46">
            <v>318</v>
          </cell>
          <cell r="H46">
            <v>307</v>
          </cell>
          <cell r="K46">
            <v>386</v>
          </cell>
          <cell r="N46">
            <v>267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1212</v>
          </cell>
          <cell r="E49">
            <v>1207</v>
          </cell>
          <cell r="H49">
            <v>1172</v>
          </cell>
          <cell r="K49">
            <v>1299</v>
          </cell>
          <cell r="N49">
            <v>1256</v>
          </cell>
        </row>
        <row r="50">
          <cell r="A50" t="str">
            <v>実質公債費比率の分子</v>
          </cell>
          <cell r="B50" t="e">
            <v>#N/A</v>
          </cell>
          <cell r="C50">
            <v>611</v>
          </cell>
          <cell r="D50" t="e">
            <v>#N/A</v>
          </cell>
          <cell r="E50" t="e">
            <v>#N/A</v>
          </cell>
          <cell r="F50">
            <v>565</v>
          </cell>
          <cell r="G50" t="e">
            <v>#N/A</v>
          </cell>
          <cell r="H50" t="e">
            <v>#N/A</v>
          </cell>
          <cell r="I50">
            <v>479</v>
          </cell>
          <cell r="J50" t="e">
            <v>#N/A</v>
          </cell>
          <cell r="K50" t="e">
            <v>#N/A</v>
          </cell>
          <cell r="L50">
            <v>612</v>
          </cell>
          <cell r="M50" t="e">
            <v>#N/A</v>
          </cell>
          <cell r="N50" t="e">
            <v>#N/A</v>
          </cell>
          <cell r="O50">
            <v>442</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10237</v>
          </cell>
          <cell r="G56">
            <v>10896</v>
          </cell>
          <cell r="J56">
            <v>10823</v>
          </cell>
          <cell r="M56">
            <v>11618</v>
          </cell>
          <cell r="P56">
            <v>11568</v>
          </cell>
        </row>
        <row r="57">
          <cell r="A57" t="str">
            <v>充当可能特定歳入</v>
          </cell>
          <cell r="D57">
            <v>1994</v>
          </cell>
          <cell r="G57">
            <v>2118</v>
          </cell>
          <cell r="J57">
            <v>2133</v>
          </cell>
          <cell r="M57">
            <v>1950</v>
          </cell>
          <cell r="P57">
            <v>1837</v>
          </cell>
        </row>
        <row r="58">
          <cell r="A58" t="str">
            <v>充当可能基金</v>
          </cell>
          <cell r="D58">
            <v>4705</v>
          </cell>
          <cell r="G58">
            <v>4475</v>
          </cell>
          <cell r="J58">
            <v>4449</v>
          </cell>
          <cell r="M58">
            <v>4080</v>
          </cell>
          <cell r="P58">
            <v>3919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v>
          </cell>
          <cell r="E61">
            <v>2</v>
          </cell>
          <cell r="H61">
            <v>2</v>
          </cell>
          <cell r="K61">
            <v>2</v>
          </cell>
          <cell r="N61">
            <v>2</v>
          </cell>
        </row>
        <row r="62">
          <cell r="A62" t="str">
            <v>退職手当負担見込額</v>
          </cell>
          <cell r="B62" t="str">
            <v>-</v>
          </cell>
          <cell r="E62" t="str">
            <v>-</v>
          </cell>
          <cell r="H62" t="str">
            <v>-</v>
          </cell>
          <cell r="K62" t="str">
            <v>-</v>
          </cell>
          <cell r="N62">
            <v>7</v>
          </cell>
        </row>
        <row r="63">
          <cell r="A63" t="str">
            <v>組合等負担等見込額</v>
          </cell>
          <cell r="B63">
            <v>242</v>
          </cell>
          <cell r="E63">
            <v>240</v>
          </cell>
          <cell r="H63">
            <v>375</v>
          </cell>
          <cell r="K63">
            <v>1541</v>
          </cell>
          <cell r="N63">
            <v>1503</v>
          </cell>
        </row>
        <row r="64">
          <cell r="A64" t="str">
            <v>公営企業債等繰入見込額</v>
          </cell>
          <cell r="B64">
            <v>2284</v>
          </cell>
          <cell r="E64">
            <v>2151</v>
          </cell>
          <cell r="H64">
            <v>1802</v>
          </cell>
          <cell r="K64">
            <v>1709</v>
          </cell>
          <cell r="N64">
            <v>1626</v>
          </cell>
        </row>
        <row r="65">
          <cell r="A65" t="str">
            <v>債務負担行為に基づく支出予定額</v>
          </cell>
          <cell r="B65">
            <v>2176</v>
          </cell>
          <cell r="E65">
            <v>2008</v>
          </cell>
          <cell r="H65">
            <v>1732</v>
          </cell>
          <cell r="K65">
            <v>1609</v>
          </cell>
          <cell r="N65">
            <v>1518</v>
          </cell>
        </row>
        <row r="66">
          <cell r="A66" t="str">
            <v>一般会計等に係る地方債の現在高</v>
          </cell>
          <cell r="B66">
            <v>12711</v>
          </cell>
          <cell r="E66">
            <v>13722</v>
          </cell>
          <cell r="H66">
            <v>14089</v>
          </cell>
          <cell r="K66">
            <v>13968</v>
          </cell>
          <cell r="N66">
            <v>13994</v>
          </cell>
        </row>
        <row r="67">
          <cell r="A67" t="str">
            <v>将来負担比率の分子</v>
          </cell>
          <cell r="B67" t="e">
            <v>#N/A</v>
          </cell>
          <cell r="C67">
            <v>480</v>
          </cell>
          <cell r="D67" t="e">
            <v>#N/A</v>
          </cell>
          <cell r="E67" t="e">
            <v>#N/A</v>
          </cell>
          <cell r="F67">
            <v>635</v>
          </cell>
          <cell r="G67" t="e">
            <v>#N/A</v>
          </cell>
          <cell r="H67" t="e">
            <v>#N/A</v>
          </cell>
          <cell r="I67">
            <v>594</v>
          </cell>
          <cell r="J67" t="e">
            <v>#N/A</v>
          </cell>
          <cell r="K67" t="e">
            <v>#N/A</v>
          </cell>
          <cell r="L67">
            <v>1181</v>
          </cell>
          <cell r="M67" t="e">
            <v>#N/A</v>
          </cell>
          <cell r="N67" t="e">
            <v>#N/A</v>
          </cell>
          <cell r="O67">
            <v>1327</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84" customWidth="1"/>
    <col min="12" max="12" width="2.21875" style="84" customWidth="1"/>
    <col min="13" max="17" width="2.33203125" style="84" customWidth="1"/>
    <col min="18" max="119" width="2.109375" style="84" customWidth="1"/>
    <col min="120" max="16384" width="0" style="84" hidden="1"/>
  </cols>
  <sheetData>
    <row r="1" spans="1:119" ht="33" customHeight="1" x14ac:dyDescent="0.2">
      <c r="A1" s="81"/>
      <c r="B1" s="82" t="s">
        <v>18</v>
      </c>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3"/>
      <c r="DK1" s="83"/>
      <c r="DL1" s="83"/>
      <c r="DM1" s="83"/>
      <c r="DN1" s="83"/>
      <c r="DO1" s="83"/>
    </row>
    <row r="2" spans="1:119" ht="24" thickBot="1" x14ac:dyDescent="0.25">
      <c r="A2" s="81"/>
      <c r="B2" s="85" t="s">
        <v>19</v>
      </c>
      <c r="C2" s="85"/>
      <c r="D2" s="86"/>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row>
    <row r="3" spans="1:119" ht="18.75" customHeight="1" thickBot="1" x14ac:dyDescent="0.25">
      <c r="A3" s="83"/>
      <c r="B3" s="87" t="s">
        <v>20</v>
      </c>
      <c r="C3" s="88"/>
      <c r="D3" s="88"/>
      <c r="E3" s="89"/>
      <c r="F3" s="89"/>
      <c r="G3" s="89"/>
      <c r="H3" s="89"/>
      <c r="I3" s="89"/>
      <c r="J3" s="89"/>
      <c r="K3" s="89"/>
      <c r="L3" s="89" t="s">
        <v>21</v>
      </c>
      <c r="M3" s="89"/>
      <c r="N3" s="89"/>
      <c r="O3" s="89"/>
      <c r="P3" s="89"/>
      <c r="Q3" s="89"/>
      <c r="R3" s="90"/>
      <c r="S3" s="90"/>
      <c r="T3" s="90"/>
      <c r="U3" s="90"/>
      <c r="V3" s="91"/>
      <c r="W3" s="92" t="s">
        <v>22</v>
      </c>
      <c r="X3" s="93"/>
      <c r="Y3" s="93"/>
      <c r="Z3" s="93"/>
      <c r="AA3" s="93"/>
      <c r="AB3" s="88"/>
      <c r="AC3" s="90" t="s">
        <v>23</v>
      </c>
      <c r="AD3" s="93"/>
      <c r="AE3" s="93"/>
      <c r="AF3" s="93"/>
      <c r="AG3" s="93"/>
      <c r="AH3" s="93"/>
      <c r="AI3" s="93"/>
      <c r="AJ3" s="93"/>
      <c r="AK3" s="93"/>
      <c r="AL3" s="94"/>
      <c r="AM3" s="92" t="s">
        <v>24</v>
      </c>
      <c r="AN3" s="93"/>
      <c r="AO3" s="93"/>
      <c r="AP3" s="93"/>
      <c r="AQ3" s="93"/>
      <c r="AR3" s="93"/>
      <c r="AS3" s="93"/>
      <c r="AT3" s="93"/>
      <c r="AU3" s="93"/>
      <c r="AV3" s="93"/>
      <c r="AW3" s="93"/>
      <c r="AX3" s="94"/>
      <c r="AY3" s="95" t="s">
        <v>25</v>
      </c>
      <c r="AZ3" s="96"/>
      <c r="BA3" s="96"/>
      <c r="BB3" s="96"/>
      <c r="BC3" s="96"/>
      <c r="BD3" s="96"/>
      <c r="BE3" s="96"/>
      <c r="BF3" s="96"/>
      <c r="BG3" s="96"/>
      <c r="BH3" s="96"/>
      <c r="BI3" s="96"/>
      <c r="BJ3" s="96"/>
      <c r="BK3" s="96"/>
      <c r="BL3" s="96"/>
      <c r="BM3" s="97"/>
      <c r="BN3" s="92" t="s">
        <v>26</v>
      </c>
      <c r="BO3" s="93"/>
      <c r="BP3" s="93"/>
      <c r="BQ3" s="93"/>
      <c r="BR3" s="93"/>
      <c r="BS3" s="93"/>
      <c r="BT3" s="93"/>
      <c r="BU3" s="94"/>
      <c r="BV3" s="92" t="s">
        <v>27</v>
      </c>
      <c r="BW3" s="93"/>
      <c r="BX3" s="93"/>
      <c r="BY3" s="93"/>
      <c r="BZ3" s="93"/>
      <c r="CA3" s="93"/>
      <c r="CB3" s="93"/>
      <c r="CC3" s="94"/>
      <c r="CD3" s="95" t="s">
        <v>25</v>
      </c>
      <c r="CE3" s="96"/>
      <c r="CF3" s="96"/>
      <c r="CG3" s="96"/>
      <c r="CH3" s="96"/>
      <c r="CI3" s="96"/>
      <c r="CJ3" s="96"/>
      <c r="CK3" s="96"/>
      <c r="CL3" s="96"/>
      <c r="CM3" s="96"/>
      <c r="CN3" s="96"/>
      <c r="CO3" s="96"/>
      <c r="CP3" s="96"/>
      <c r="CQ3" s="96"/>
      <c r="CR3" s="96"/>
      <c r="CS3" s="97"/>
      <c r="CT3" s="92" t="s">
        <v>28</v>
      </c>
      <c r="CU3" s="93"/>
      <c r="CV3" s="93"/>
      <c r="CW3" s="93"/>
      <c r="CX3" s="93"/>
      <c r="CY3" s="93"/>
      <c r="CZ3" s="93"/>
      <c r="DA3" s="94"/>
      <c r="DB3" s="92" t="s">
        <v>29</v>
      </c>
      <c r="DC3" s="93"/>
      <c r="DD3" s="93"/>
      <c r="DE3" s="93"/>
      <c r="DF3" s="93"/>
      <c r="DG3" s="93"/>
      <c r="DH3" s="93"/>
      <c r="DI3" s="94"/>
      <c r="DJ3" s="81"/>
      <c r="DK3" s="81"/>
      <c r="DL3" s="81"/>
      <c r="DM3" s="81"/>
      <c r="DN3" s="81"/>
      <c r="DO3" s="81"/>
    </row>
    <row r="4" spans="1:119" ht="18.75" customHeight="1" x14ac:dyDescent="0.2">
      <c r="A4" s="83"/>
      <c r="B4" s="98"/>
      <c r="C4" s="99"/>
      <c r="D4" s="99"/>
      <c r="E4" s="100"/>
      <c r="F4" s="100"/>
      <c r="G4" s="100"/>
      <c r="H4" s="100"/>
      <c r="I4" s="100"/>
      <c r="J4" s="100"/>
      <c r="K4" s="100"/>
      <c r="L4" s="100"/>
      <c r="M4" s="100"/>
      <c r="N4" s="100"/>
      <c r="O4" s="100"/>
      <c r="P4" s="100"/>
      <c r="Q4" s="100"/>
      <c r="R4" s="101"/>
      <c r="S4" s="101"/>
      <c r="T4" s="101"/>
      <c r="U4" s="101"/>
      <c r="V4" s="102"/>
      <c r="W4" s="103"/>
      <c r="X4" s="104"/>
      <c r="Y4" s="104"/>
      <c r="Z4" s="104"/>
      <c r="AA4" s="104"/>
      <c r="AB4" s="99"/>
      <c r="AC4" s="101"/>
      <c r="AD4" s="104"/>
      <c r="AE4" s="104"/>
      <c r="AF4" s="104"/>
      <c r="AG4" s="104"/>
      <c r="AH4" s="104"/>
      <c r="AI4" s="104"/>
      <c r="AJ4" s="104"/>
      <c r="AK4" s="104"/>
      <c r="AL4" s="105"/>
      <c r="AM4" s="106"/>
      <c r="AN4" s="107"/>
      <c r="AO4" s="107"/>
      <c r="AP4" s="107"/>
      <c r="AQ4" s="107"/>
      <c r="AR4" s="107"/>
      <c r="AS4" s="107"/>
      <c r="AT4" s="107"/>
      <c r="AU4" s="107"/>
      <c r="AV4" s="107"/>
      <c r="AW4" s="107"/>
      <c r="AX4" s="108"/>
      <c r="AY4" s="109" t="s">
        <v>30</v>
      </c>
      <c r="AZ4" s="110"/>
      <c r="BA4" s="110"/>
      <c r="BB4" s="110"/>
      <c r="BC4" s="110"/>
      <c r="BD4" s="110"/>
      <c r="BE4" s="110"/>
      <c r="BF4" s="110"/>
      <c r="BG4" s="110"/>
      <c r="BH4" s="110"/>
      <c r="BI4" s="110"/>
      <c r="BJ4" s="110"/>
      <c r="BK4" s="110"/>
      <c r="BL4" s="110"/>
      <c r="BM4" s="111"/>
      <c r="BN4" s="112">
        <v>13131779</v>
      </c>
      <c r="BO4" s="113"/>
      <c r="BP4" s="113"/>
      <c r="BQ4" s="113"/>
      <c r="BR4" s="113"/>
      <c r="BS4" s="113"/>
      <c r="BT4" s="113"/>
      <c r="BU4" s="114"/>
      <c r="BV4" s="112">
        <v>12621399</v>
      </c>
      <c r="BW4" s="113"/>
      <c r="BX4" s="113"/>
      <c r="BY4" s="113"/>
      <c r="BZ4" s="113"/>
      <c r="CA4" s="113"/>
      <c r="CB4" s="113"/>
      <c r="CC4" s="114"/>
      <c r="CD4" s="115" t="s">
        <v>31</v>
      </c>
      <c r="CE4" s="116"/>
      <c r="CF4" s="116"/>
      <c r="CG4" s="116"/>
      <c r="CH4" s="116"/>
      <c r="CI4" s="116"/>
      <c r="CJ4" s="116"/>
      <c r="CK4" s="116"/>
      <c r="CL4" s="116"/>
      <c r="CM4" s="116"/>
      <c r="CN4" s="116"/>
      <c r="CO4" s="116"/>
      <c r="CP4" s="116"/>
      <c r="CQ4" s="116"/>
      <c r="CR4" s="116"/>
      <c r="CS4" s="117"/>
      <c r="CT4" s="118">
        <v>7.4</v>
      </c>
      <c r="CU4" s="119"/>
      <c r="CV4" s="119"/>
      <c r="CW4" s="119"/>
      <c r="CX4" s="119"/>
      <c r="CY4" s="119"/>
      <c r="CZ4" s="119"/>
      <c r="DA4" s="120"/>
      <c r="DB4" s="118">
        <v>7.8</v>
      </c>
      <c r="DC4" s="119"/>
      <c r="DD4" s="119"/>
      <c r="DE4" s="119"/>
      <c r="DF4" s="119"/>
      <c r="DG4" s="119"/>
      <c r="DH4" s="119"/>
      <c r="DI4" s="120"/>
      <c r="DJ4" s="81"/>
      <c r="DK4" s="81"/>
      <c r="DL4" s="81"/>
      <c r="DM4" s="81"/>
      <c r="DN4" s="81"/>
      <c r="DO4" s="81"/>
    </row>
    <row r="5" spans="1:119" ht="18.75" customHeight="1" x14ac:dyDescent="0.2">
      <c r="A5" s="83"/>
      <c r="B5" s="121"/>
      <c r="C5" s="122"/>
      <c r="D5" s="122"/>
      <c r="E5" s="123"/>
      <c r="F5" s="123"/>
      <c r="G5" s="123"/>
      <c r="H5" s="123"/>
      <c r="I5" s="123"/>
      <c r="J5" s="123"/>
      <c r="K5" s="123"/>
      <c r="L5" s="123"/>
      <c r="M5" s="123"/>
      <c r="N5" s="123"/>
      <c r="O5" s="123"/>
      <c r="P5" s="123"/>
      <c r="Q5" s="123"/>
      <c r="R5" s="124"/>
      <c r="S5" s="124"/>
      <c r="T5" s="124"/>
      <c r="U5" s="124"/>
      <c r="V5" s="125"/>
      <c r="W5" s="106"/>
      <c r="X5" s="107"/>
      <c r="Y5" s="107"/>
      <c r="Z5" s="107"/>
      <c r="AA5" s="107"/>
      <c r="AB5" s="122"/>
      <c r="AC5" s="124"/>
      <c r="AD5" s="107"/>
      <c r="AE5" s="107"/>
      <c r="AF5" s="107"/>
      <c r="AG5" s="107"/>
      <c r="AH5" s="107"/>
      <c r="AI5" s="107"/>
      <c r="AJ5" s="107"/>
      <c r="AK5" s="107"/>
      <c r="AL5" s="108"/>
      <c r="AM5" s="126" t="s">
        <v>32</v>
      </c>
      <c r="AN5" s="127"/>
      <c r="AO5" s="127"/>
      <c r="AP5" s="127"/>
      <c r="AQ5" s="127"/>
      <c r="AR5" s="127"/>
      <c r="AS5" s="127"/>
      <c r="AT5" s="128"/>
      <c r="AU5" s="129" t="s">
        <v>33</v>
      </c>
      <c r="AV5" s="130"/>
      <c r="AW5" s="130"/>
      <c r="AX5" s="130"/>
      <c r="AY5" s="131" t="s">
        <v>34</v>
      </c>
      <c r="AZ5" s="132"/>
      <c r="BA5" s="132"/>
      <c r="BB5" s="132"/>
      <c r="BC5" s="132"/>
      <c r="BD5" s="132"/>
      <c r="BE5" s="132"/>
      <c r="BF5" s="132"/>
      <c r="BG5" s="132"/>
      <c r="BH5" s="132"/>
      <c r="BI5" s="132"/>
      <c r="BJ5" s="132"/>
      <c r="BK5" s="132"/>
      <c r="BL5" s="132"/>
      <c r="BM5" s="133"/>
      <c r="BN5" s="134">
        <v>12514697</v>
      </c>
      <c r="BO5" s="135"/>
      <c r="BP5" s="135"/>
      <c r="BQ5" s="135"/>
      <c r="BR5" s="135"/>
      <c r="BS5" s="135"/>
      <c r="BT5" s="135"/>
      <c r="BU5" s="136"/>
      <c r="BV5" s="134">
        <v>11907623</v>
      </c>
      <c r="BW5" s="135"/>
      <c r="BX5" s="135"/>
      <c r="BY5" s="135"/>
      <c r="BZ5" s="135"/>
      <c r="CA5" s="135"/>
      <c r="CB5" s="135"/>
      <c r="CC5" s="136"/>
      <c r="CD5" s="137" t="s">
        <v>35</v>
      </c>
      <c r="CE5" s="138"/>
      <c r="CF5" s="138"/>
      <c r="CG5" s="138"/>
      <c r="CH5" s="138"/>
      <c r="CI5" s="138"/>
      <c r="CJ5" s="138"/>
      <c r="CK5" s="138"/>
      <c r="CL5" s="138"/>
      <c r="CM5" s="138"/>
      <c r="CN5" s="138"/>
      <c r="CO5" s="138"/>
      <c r="CP5" s="138"/>
      <c r="CQ5" s="138"/>
      <c r="CR5" s="138"/>
      <c r="CS5" s="139"/>
      <c r="CT5" s="140">
        <v>89.4</v>
      </c>
      <c r="CU5" s="141"/>
      <c r="CV5" s="141"/>
      <c r="CW5" s="141"/>
      <c r="CX5" s="141"/>
      <c r="CY5" s="141"/>
      <c r="CZ5" s="141"/>
      <c r="DA5" s="142"/>
      <c r="DB5" s="140">
        <v>95.1</v>
      </c>
      <c r="DC5" s="141"/>
      <c r="DD5" s="141"/>
      <c r="DE5" s="141"/>
      <c r="DF5" s="141"/>
      <c r="DG5" s="141"/>
      <c r="DH5" s="141"/>
      <c r="DI5" s="142"/>
      <c r="DJ5" s="81"/>
      <c r="DK5" s="81"/>
      <c r="DL5" s="81"/>
      <c r="DM5" s="81"/>
      <c r="DN5" s="81"/>
      <c r="DO5" s="81"/>
    </row>
    <row r="6" spans="1:119" ht="18.75" customHeight="1" x14ac:dyDescent="0.2">
      <c r="A6" s="83"/>
      <c r="B6" s="143" t="s">
        <v>36</v>
      </c>
      <c r="C6" s="144"/>
      <c r="D6" s="144"/>
      <c r="E6" s="145"/>
      <c r="F6" s="145"/>
      <c r="G6" s="145"/>
      <c r="H6" s="145"/>
      <c r="I6" s="145"/>
      <c r="J6" s="145"/>
      <c r="K6" s="145"/>
      <c r="L6" s="145" t="s">
        <v>37</v>
      </c>
      <c r="M6" s="145"/>
      <c r="N6" s="145"/>
      <c r="O6" s="145"/>
      <c r="P6" s="145"/>
      <c r="Q6" s="145"/>
      <c r="R6" s="146"/>
      <c r="S6" s="146"/>
      <c r="T6" s="146"/>
      <c r="U6" s="146"/>
      <c r="V6" s="147"/>
      <c r="W6" s="148" t="s">
        <v>38</v>
      </c>
      <c r="X6" s="149"/>
      <c r="Y6" s="149"/>
      <c r="Z6" s="149"/>
      <c r="AA6" s="149"/>
      <c r="AB6" s="144"/>
      <c r="AC6" s="150" t="s">
        <v>39</v>
      </c>
      <c r="AD6" s="151"/>
      <c r="AE6" s="151"/>
      <c r="AF6" s="151"/>
      <c r="AG6" s="151"/>
      <c r="AH6" s="151"/>
      <c r="AI6" s="151"/>
      <c r="AJ6" s="151"/>
      <c r="AK6" s="151"/>
      <c r="AL6" s="152"/>
      <c r="AM6" s="126" t="s">
        <v>40</v>
      </c>
      <c r="AN6" s="127"/>
      <c r="AO6" s="127"/>
      <c r="AP6" s="127"/>
      <c r="AQ6" s="127"/>
      <c r="AR6" s="127"/>
      <c r="AS6" s="127"/>
      <c r="AT6" s="128"/>
      <c r="AU6" s="129" t="s">
        <v>41</v>
      </c>
      <c r="AV6" s="130"/>
      <c r="AW6" s="130"/>
      <c r="AX6" s="130"/>
      <c r="AY6" s="131" t="s">
        <v>42</v>
      </c>
      <c r="AZ6" s="132"/>
      <c r="BA6" s="132"/>
      <c r="BB6" s="132"/>
      <c r="BC6" s="132"/>
      <c r="BD6" s="132"/>
      <c r="BE6" s="132"/>
      <c r="BF6" s="132"/>
      <c r="BG6" s="132"/>
      <c r="BH6" s="132"/>
      <c r="BI6" s="132"/>
      <c r="BJ6" s="132"/>
      <c r="BK6" s="132"/>
      <c r="BL6" s="132"/>
      <c r="BM6" s="133"/>
      <c r="BN6" s="134">
        <v>617082</v>
      </c>
      <c r="BO6" s="135"/>
      <c r="BP6" s="135"/>
      <c r="BQ6" s="135"/>
      <c r="BR6" s="135"/>
      <c r="BS6" s="135"/>
      <c r="BT6" s="135"/>
      <c r="BU6" s="136"/>
      <c r="BV6" s="134">
        <v>713776</v>
      </c>
      <c r="BW6" s="135"/>
      <c r="BX6" s="135"/>
      <c r="BY6" s="135"/>
      <c r="BZ6" s="135"/>
      <c r="CA6" s="135"/>
      <c r="CB6" s="135"/>
      <c r="CC6" s="136"/>
      <c r="CD6" s="137" t="s">
        <v>43</v>
      </c>
      <c r="CE6" s="138"/>
      <c r="CF6" s="138"/>
      <c r="CG6" s="138"/>
      <c r="CH6" s="138"/>
      <c r="CI6" s="138"/>
      <c r="CJ6" s="138"/>
      <c r="CK6" s="138"/>
      <c r="CL6" s="138"/>
      <c r="CM6" s="138"/>
      <c r="CN6" s="138"/>
      <c r="CO6" s="138"/>
      <c r="CP6" s="138"/>
      <c r="CQ6" s="138"/>
      <c r="CR6" s="138"/>
      <c r="CS6" s="139"/>
      <c r="CT6" s="153">
        <v>96.8</v>
      </c>
      <c r="CU6" s="154"/>
      <c r="CV6" s="154"/>
      <c r="CW6" s="154"/>
      <c r="CX6" s="154"/>
      <c r="CY6" s="154"/>
      <c r="CZ6" s="154"/>
      <c r="DA6" s="155"/>
      <c r="DB6" s="153">
        <v>103.8</v>
      </c>
      <c r="DC6" s="154"/>
      <c r="DD6" s="154"/>
      <c r="DE6" s="154"/>
      <c r="DF6" s="154"/>
      <c r="DG6" s="154"/>
      <c r="DH6" s="154"/>
      <c r="DI6" s="155"/>
      <c r="DJ6" s="81"/>
      <c r="DK6" s="81"/>
      <c r="DL6" s="81"/>
      <c r="DM6" s="81"/>
      <c r="DN6" s="81"/>
      <c r="DO6" s="81"/>
    </row>
    <row r="7" spans="1:119" ht="18.75" customHeight="1" x14ac:dyDescent="0.2">
      <c r="A7" s="83"/>
      <c r="B7" s="98"/>
      <c r="C7" s="99"/>
      <c r="D7" s="99"/>
      <c r="E7" s="100"/>
      <c r="F7" s="100"/>
      <c r="G7" s="100"/>
      <c r="H7" s="100"/>
      <c r="I7" s="100"/>
      <c r="J7" s="100"/>
      <c r="K7" s="100"/>
      <c r="L7" s="100"/>
      <c r="M7" s="100"/>
      <c r="N7" s="100"/>
      <c r="O7" s="100"/>
      <c r="P7" s="100"/>
      <c r="Q7" s="100"/>
      <c r="R7" s="101"/>
      <c r="S7" s="101"/>
      <c r="T7" s="101"/>
      <c r="U7" s="101"/>
      <c r="V7" s="102"/>
      <c r="W7" s="103"/>
      <c r="X7" s="104"/>
      <c r="Y7" s="104"/>
      <c r="Z7" s="104"/>
      <c r="AA7" s="104"/>
      <c r="AB7" s="99"/>
      <c r="AC7" s="156"/>
      <c r="AD7" s="157"/>
      <c r="AE7" s="157"/>
      <c r="AF7" s="157"/>
      <c r="AG7" s="157"/>
      <c r="AH7" s="157"/>
      <c r="AI7" s="157"/>
      <c r="AJ7" s="157"/>
      <c r="AK7" s="157"/>
      <c r="AL7" s="158"/>
      <c r="AM7" s="126" t="s">
        <v>44</v>
      </c>
      <c r="AN7" s="127"/>
      <c r="AO7" s="127"/>
      <c r="AP7" s="127"/>
      <c r="AQ7" s="127"/>
      <c r="AR7" s="127"/>
      <c r="AS7" s="127"/>
      <c r="AT7" s="128"/>
      <c r="AU7" s="129" t="s">
        <v>45</v>
      </c>
      <c r="AV7" s="130"/>
      <c r="AW7" s="130"/>
      <c r="AX7" s="130"/>
      <c r="AY7" s="131" t="s">
        <v>46</v>
      </c>
      <c r="AZ7" s="132"/>
      <c r="BA7" s="132"/>
      <c r="BB7" s="132"/>
      <c r="BC7" s="132"/>
      <c r="BD7" s="132"/>
      <c r="BE7" s="132"/>
      <c r="BF7" s="132"/>
      <c r="BG7" s="132"/>
      <c r="BH7" s="132"/>
      <c r="BI7" s="132"/>
      <c r="BJ7" s="132"/>
      <c r="BK7" s="132"/>
      <c r="BL7" s="132"/>
      <c r="BM7" s="133"/>
      <c r="BN7" s="134">
        <v>64488</v>
      </c>
      <c r="BO7" s="135"/>
      <c r="BP7" s="135"/>
      <c r="BQ7" s="135"/>
      <c r="BR7" s="135"/>
      <c r="BS7" s="135"/>
      <c r="BT7" s="135"/>
      <c r="BU7" s="136"/>
      <c r="BV7" s="134">
        <v>152934</v>
      </c>
      <c r="BW7" s="135"/>
      <c r="BX7" s="135"/>
      <c r="BY7" s="135"/>
      <c r="BZ7" s="135"/>
      <c r="CA7" s="135"/>
      <c r="CB7" s="135"/>
      <c r="CC7" s="136"/>
      <c r="CD7" s="137" t="s">
        <v>47</v>
      </c>
      <c r="CE7" s="138"/>
      <c r="CF7" s="138"/>
      <c r="CG7" s="138"/>
      <c r="CH7" s="138"/>
      <c r="CI7" s="138"/>
      <c r="CJ7" s="138"/>
      <c r="CK7" s="138"/>
      <c r="CL7" s="138"/>
      <c r="CM7" s="138"/>
      <c r="CN7" s="138"/>
      <c r="CO7" s="138"/>
      <c r="CP7" s="138"/>
      <c r="CQ7" s="138"/>
      <c r="CR7" s="138"/>
      <c r="CS7" s="139"/>
      <c r="CT7" s="134">
        <v>7481430</v>
      </c>
      <c r="CU7" s="135"/>
      <c r="CV7" s="135"/>
      <c r="CW7" s="135"/>
      <c r="CX7" s="135"/>
      <c r="CY7" s="135"/>
      <c r="CZ7" s="135"/>
      <c r="DA7" s="136"/>
      <c r="DB7" s="134">
        <v>7210037</v>
      </c>
      <c r="DC7" s="135"/>
      <c r="DD7" s="135"/>
      <c r="DE7" s="135"/>
      <c r="DF7" s="135"/>
      <c r="DG7" s="135"/>
      <c r="DH7" s="135"/>
      <c r="DI7" s="136"/>
      <c r="DJ7" s="81"/>
      <c r="DK7" s="81"/>
      <c r="DL7" s="81"/>
      <c r="DM7" s="81"/>
      <c r="DN7" s="81"/>
      <c r="DO7" s="81"/>
    </row>
    <row r="8" spans="1:119" ht="18.75" customHeight="1" thickBot="1" x14ac:dyDescent="0.25">
      <c r="A8" s="83"/>
      <c r="B8" s="159"/>
      <c r="C8" s="160"/>
      <c r="D8" s="160"/>
      <c r="E8" s="161"/>
      <c r="F8" s="161"/>
      <c r="G8" s="161"/>
      <c r="H8" s="161"/>
      <c r="I8" s="161"/>
      <c r="J8" s="161"/>
      <c r="K8" s="161"/>
      <c r="L8" s="161"/>
      <c r="M8" s="161"/>
      <c r="N8" s="161"/>
      <c r="O8" s="161"/>
      <c r="P8" s="161"/>
      <c r="Q8" s="161"/>
      <c r="R8" s="162"/>
      <c r="S8" s="162"/>
      <c r="T8" s="162"/>
      <c r="U8" s="162"/>
      <c r="V8" s="163"/>
      <c r="W8" s="164"/>
      <c r="X8" s="165"/>
      <c r="Y8" s="165"/>
      <c r="Z8" s="165"/>
      <c r="AA8" s="165"/>
      <c r="AB8" s="160"/>
      <c r="AC8" s="166"/>
      <c r="AD8" s="167"/>
      <c r="AE8" s="167"/>
      <c r="AF8" s="167"/>
      <c r="AG8" s="167"/>
      <c r="AH8" s="167"/>
      <c r="AI8" s="167"/>
      <c r="AJ8" s="167"/>
      <c r="AK8" s="167"/>
      <c r="AL8" s="168"/>
      <c r="AM8" s="126" t="s">
        <v>48</v>
      </c>
      <c r="AN8" s="127"/>
      <c r="AO8" s="127"/>
      <c r="AP8" s="127"/>
      <c r="AQ8" s="127"/>
      <c r="AR8" s="127"/>
      <c r="AS8" s="127"/>
      <c r="AT8" s="128"/>
      <c r="AU8" s="129" t="s">
        <v>41</v>
      </c>
      <c r="AV8" s="130"/>
      <c r="AW8" s="130"/>
      <c r="AX8" s="130"/>
      <c r="AY8" s="131" t="s">
        <v>49</v>
      </c>
      <c r="AZ8" s="132"/>
      <c r="BA8" s="132"/>
      <c r="BB8" s="132"/>
      <c r="BC8" s="132"/>
      <c r="BD8" s="132"/>
      <c r="BE8" s="132"/>
      <c r="BF8" s="132"/>
      <c r="BG8" s="132"/>
      <c r="BH8" s="132"/>
      <c r="BI8" s="132"/>
      <c r="BJ8" s="132"/>
      <c r="BK8" s="132"/>
      <c r="BL8" s="132"/>
      <c r="BM8" s="133"/>
      <c r="BN8" s="134">
        <v>552594</v>
      </c>
      <c r="BO8" s="135"/>
      <c r="BP8" s="135"/>
      <c r="BQ8" s="135"/>
      <c r="BR8" s="135"/>
      <c r="BS8" s="135"/>
      <c r="BT8" s="135"/>
      <c r="BU8" s="136"/>
      <c r="BV8" s="134">
        <v>560842</v>
      </c>
      <c r="BW8" s="135"/>
      <c r="BX8" s="135"/>
      <c r="BY8" s="135"/>
      <c r="BZ8" s="135"/>
      <c r="CA8" s="135"/>
      <c r="CB8" s="135"/>
      <c r="CC8" s="136"/>
      <c r="CD8" s="137" t="s">
        <v>50</v>
      </c>
      <c r="CE8" s="138"/>
      <c r="CF8" s="138"/>
      <c r="CG8" s="138"/>
      <c r="CH8" s="138"/>
      <c r="CI8" s="138"/>
      <c r="CJ8" s="138"/>
      <c r="CK8" s="138"/>
      <c r="CL8" s="138"/>
      <c r="CM8" s="138"/>
      <c r="CN8" s="138"/>
      <c r="CO8" s="138"/>
      <c r="CP8" s="138"/>
      <c r="CQ8" s="138"/>
      <c r="CR8" s="138"/>
      <c r="CS8" s="139"/>
      <c r="CT8" s="169">
        <v>0.65</v>
      </c>
      <c r="CU8" s="170"/>
      <c r="CV8" s="170"/>
      <c r="CW8" s="170"/>
      <c r="CX8" s="170"/>
      <c r="CY8" s="170"/>
      <c r="CZ8" s="170"/>
      <c r="DA8" s="171"/>
      <c r="DB8" s="169">
        <v>0.65</v>
      </c>
      <c r="DC8" s="170"/>
      <c r="DD8" s="170"/>
      <c r="DE8" s="170"/>
      <c r="DF8" s="170"/>
      <c r="DG8" s="170"/>
      <c r="DH8" s="170"/>
      <c r="DI8" s="171"/>
      <c r="DJ8" s="81"/>
      <c r="DK8" s="81"/>
      <c r="DL8" s="81"/>
      <c r="DM8" s="81"/>
      <c r="DN8" s="81"/>
      <c r="DO8" s="81"/>
    </row>
    <row r="9" spans="1:119" ht="18.75" customHeight="1" thickBot="1" x14ac:dyDescent="0.25">
      <c r="A9" s="83"/>
      <c r="B9" s="95" t="s">
        <v>51</v>
      </c>
      <c r="C9" s="96"/>
      <c r="D9" s="96"/>
      <c r="E9" s="96"/>
      <c r="F9" s="96"/>
      <c r="G9" s="96"/>
      <c r="H9" s="96"/>
      <c r="I9" s="96"/>
      <c r="J9" s="96"/>
      <c r="K9" s="172"/>
      <c r="L9" s="173" t="s">
        <v>52</v>
      </c>
      <c r="M9" s="174"/>
      <c r="N9" s="174"/>
      <c r="O9" s="174"/>
      <c r="P9" s="174"/>
      <c r="Q9" s="175"/>
      <c r="R9" s="176">
        <v>42548</v>
      </c>
      <c r="S9" s="177"/>
      <c r="T9" s="177"/>
      <c r="U9" s="177"/>
      <c r="V9" s="178"/>
      <c r="W9" s="92" t="s">
        <v>53</v>
      </c>
      <c r="X9" s="93"/>
      <c r="Y9" s="93"/>
      <c r="Z9" s="93"/>
      <c r="AA9" s="93"/>
      <c r="AB9" s="93"/>
      <c r="AC9" s="93"/>
      <c r="AD9" s="93"/>
      <c r="AE9" s="93"/>
      <c r="AF9" s="93"/>
      <c r="AG9" s="93"/>
      <c r="AH9" s="93"/>
      <c r="AI9" s="93"/>
      <c r="AJ9" s="93"/>
      <c r="AK9" s="93"/>
      <c r="AL9" s="94"/>
      <c r="AM9" s="126" t="s">
        <v>54</v>
      </c>
      <c r="AN9" s="127"/>
      <c r="AO9" s="127"/>
      <c r="AP9" s="127"/>
      <c r="AQ9" s="127"/>
      <c r="AR9" s="127"/>
      <c r="AS9" s="127"/>
      <c r="AT9" s="128"/>
      <c r="AU9" s="129" t="s">
        <v>41</v>
      </c>
      <c r="AV9" s="130"/>
      <c r="AW9" s="130"/>
      <c r="AX9" s="130"/>
      <c r="AY9" s="131" t="s">
        <v>55</v>
      </c>
      <c r="AZ9" s="132"/>
      <c r="BA9" s="132"/>
      <c r="BB9" s="132"/>
      <c r="BC9" s="132"/>
      <c r="BD9" s="132"/>
      <c r="BE9" s="132"/>
      <c r="BF9" s="132"/>
      <c r="BG9" s="132"/>
      <c r="BH9" s="132"/>
      <c r="BI9" s="132"/>
      <c r="BJ9" s="132"/>
      <c r="BK9" s="132"/>
      <c r="BL9" s="132"/>
      <c r="BM9" s="133"/>
      <c r="BN9" s="134">
        <v>-8248</v>
      </c>
      <c r="BO9" s="135"/>
      <c r="BP9" s="135"/>
      <c r="BQ9" s="135"/>
      <c r="BR9" s="135"/>
      <c r="BS9" s="135"/>
      <c r="BT9" s="135"/>
      <c r="BU9" s="136"/>
      <c r="BV9" s="134">
        <v>-59172</v>
      </c>
      <c r="BW9" s="135"/>
      <c r="BX9" s="135"/>
      <c r="BY9" s="135"/>
      <c r="BZ9" s="135"/>
      <c r="CA9" s="135"/>
      <c r="CB9" s="135"/>
      <c r="CC9" s="136"/>
      <c r="CD9" s="137" t="s">
        <v>56</v>
      </c>
      <c r="CE9" s="138"/>
      <c r="CF9" s="138"/>
      <c r="CG9" s="138"/>
      <c r="CH9" s="138"/>
      <c r="CI9" s="138"/>
      <c r="CJ9" s="138"/>
      <c r="CK9" s="138"/>
      <c r="CL9" s="138"/>
      <c r="CM9" s="138"/>
      <c r="CN9" s="138"/>
      <c r="CO9" s="138"/>
      <c r="CP9" s="138"/>
      <c r="CQ9" s="138"/>
      <c r="CR9" s="138"/>
      <c r="CS9" s="139"/>
      <c r="CT9" s="140">
        <v>14.4</v>
      </c>
      <c r="CU9" s="141"/>
      <c r="CV9" s="141"/>
      <c r="CW9" s="141"/>
      <c r="CX9" s="141"/>
      <c r="CY9" s="141"/>
      <c r="CZ9" s="141"/>
      <c r="DA9" s="142"/>
      <c r="DB9" s="140">
        <v>14.7</v>
      </c>
      <c r="DC9" s="141"/>
      <c r="DD9" s="141"/>
      <c r="DE9" s="141"/>
      <c r="DF9" s="141"/>
      <c r="DG9" s="141"/>
      <c r="DH9" s="141"/>
      <c r="DI9" s="142"/>
      <c r="DJ9" s="81"/>
      <c r="DK9" s="81"/>
      <c r="DL9" s="81"/>
      <c r="DM9" s="81"/>
      <c r="DN9" s="81"/>
      <c r="DO9" s="81"/>
    </row>
    <row r="10" spans="1:119" ht="18.75" customHeight="1" thickBot="1" x14ac:dyDescent="0.25">
      <c r="A10" s="83"/>
      <c r="B10" s="95"/>
      <c r="C10" s="96"/>
      <c r="D10" s="96"/>
      <c r="E10" s="96"/>
      <c r="F10" s="96"/>
      <c r="G10" s="96"/>
      <c r="H10" s="96"/>
      <c r="I10" s="96"/>
      <c r="J10" s="96"/>
      <c r="K10" s="172"/>
      <c r="L10" s="179" t="s">
        <v>57</v>
      </c>
      <c r="M10" s="127"/>
      <c r="N10" s="127"/>
      <c r="O10" s="127"/>
      <c r="P10" s="127"/>
      <c r="Q10" s="128"/>
      <c r="R10" s="180">
        <v>42535</v>
      </c>
      <c r="S10" s="181"/>
      <c r="T10" s="181"/>
      <c r="U10" s="181"/>
      <c r="V10" s="182"/>
      <c r="W10" s="103"/>
      <c r="X10" s="104"/>
      <c r="Y10" s="104"/>
      <c r="Z10" s="104"/>
      <c r="AA10" s="104"/>
      <c r="AB10" s="104"/>
      <c r="AC10" s="104"/>
      <c r="AD10" s="104"/>
      <c r="AE10" s="104"/>
      <c r="AF10" s="104"/>
      <c r="AG10" s="104"/>
      <c r="AH10" s="104"/>
      <c r="AI10" s="104"/>
      <c r="AJ10" s="104"/>
      <c r="AK10" s="104"/>
      <c r="AL10" s="105"/>
      <c r="AM10" s="126" t="s">
        <v>58</v>
      </c>
      <c r="AN10" s="127"/>
      <c r="AO10" s="127"/>
      <c r="AP10" s="127"/>
      <c r="AQ10" s="127"/>
      <c r="AR10" s="127"/>
      <c r="AS10" s="127"/>
      <c r="AT10" s="128"/>
      <c r="AU10" s="129" t="s">
        <v>41</v>
      </c>
      <c r="AV10" s="130"/>
      <c r="AW10" s="130"/>
      <c r="AX10" s="130"/>
      <c r="AY10" s="131" t="s">
        <v>59</v>
      </c>
      <c r="AZ10" s="132"/>
      <c r="BA10" s="132"/>
      <c r="BB10" s="132"/>
      <c r="BC10" s="132"/>
      <c r="BD10" s="132"/>
      <c r="BE10" s="132"/>
      <c r="BF10" s="132"/>
      <c r="BG10" s="132"/>
      <c r="BH10" s="132"/>
      <c r="BI10" s="132"/>
      <c r="BJ10" s="132"/>
      <c r="BK10" s="132"/>
      <c r="BL10" s="132"/>
      <c r="BM10" s="133"/>
      <c r="BN10" s="134">
        <v>1128</v>
      </c>
      <c r="BO10" s="135"/>
      <c r="BP10" s="135"/>
      <c r="BQ10" s="135"/>
      <c r="BR10" s="135"/>
      <c r="BS10" s="135"/>
      <c r="BT10" s="135"/>
      <c r="BU10" s="136"/>
      <c r="BV10" s="134">
        <v>965</v>
      </c>
      <c r="BW10" s="135"/>
      <c r="BX10" s="135"/>
      <c r="BY10" s="135"/>
      <c r="BZ10" s="135"/>
      <c r="CA10" s="135"/>
      <c r="CB10" s="135"/>
      <c r="CC10" s="136"/>
      <c r="CD10" s="183" t="s">
        <v>60</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c r="DJ10" s="81"/>
      <c r="DK10" s="81"/>
      <c r="DL10" s="81"/>
      <c r="DM10" s="81"/>
      <c r="DN10" s="81"/>
      <c r="DO10" s="81"/>
    </row>
    <row r="11" spans="1:119" ht="18.75" customHeight="1" thickBot="1" x14ac:dyDescent="0.25">
      <c r="A11" s="83"/>
      <c r="B11" s="95"/>
      <c r="C11" s="96"/>
      <c r="D11" s="96"/>
      <c r="E11" s="96"/>
      <c r="F11" s="96"/>
      <c r="G11" s="96"/>
      <c r="H11" s="96"/>
      <c r="I11" s="96"/>
      <c r="J11" s="96"/>
      <c r="K11" s="172"/>
      <c r="L11" s="189" t="s">
        <v>61</v>
      </c>
      <c r="M11" s="190"/>
      <c r="N11" s="190"/>
      <c r="O11" s="190"/>
      <c r="P11" s="190"/>
      <c r="Q11" s="191"/>
      <c r="R11" s="192" t="s">
        <v>62</v>
      </c>
      <c r="S11" s="193"/>
      <c r="T11" s="193"/>
      <c r="U11" s="193"/>
      <c r="V11" s="194"/>
      <c r="W11" s="103"/>
      <c r="X11" s="104"/>
      <c r="Y11" s="104"/>
      <c r="Z11" s="104"/>
      <c r="AA11" s="104"/>
      <c r="AB11" s="104"/>
      <c r="AC11" s="104"/>
      <c r="AD11" s="104"/>
      <c r="AE11" s="104"/>
      <c r="AF11" s="104"/>
      <c r="AG11" s="104"/>
      <c r="AH11" s="104"/>
      <c r="AI11" s="104"/>
      <c r="AJ11" s="104"/>
      <c r="AK11" s="104"/>
      <c r="AL11" s="105"/>
      <c r="AM11" s="126" t="s">
        <v>63</v>
      </c>
      <c r="AN11" s="127"/>
      <c r="AO11" s="127"/>
      <c r="AP11" s="127"/>
      <c r="AQ11" s="127"/>
      <c r="AR11" s="127"/>
      <c r="AS11" s="127"/>
      <c r="AT11" s="128"/>
      <c r="AU11" s="129" t="s">
        <v>41</v>
      </c>
      <c r="AV11" s="130"/>
      <c r="AW11" s="130"/>
      <c r="AX11" s="130"/>
      <c r="AY11" s="131" t="s">
        <v>64</v>
      </c>
      <c r="AZ11" s="132"/>
      <c r="BA11" s="132"/>
      <c r="BB11" s="132"/>
      <c r="BC11" s="132"/>
      <c r="BD11" s="132"/>
      <c r="BE11" s="132"/>
      <c r="BF11" s="132"/>
      <c r="BG11" s="132"/>
      <c r="BH11" s="132"/>
      <c r="BI11" s="132"/>
      <c r="BJ11" s="132"/>
      <c r="BK11" s="132"/>
      <c r="BL11" s="132"/>
      <c r="BM11" s="133"/>
      <c r="BN11" s="134" t="s">
        <v>65</v>
      </c>
      <c r="BO11" s="135"/>
      <c r="BP11" s="135"/>
      <c r="BQ11" s="135"/>
      <c r="BR11" s="135"/>
      <c r="BS11" s="135"/>
      <c r="BT11" s="135"/>
      <c r="BU11" s="136"/>
      <c r="BV11" s="134" t="s">
        <v>65</v>
      </c>
      <c r="BW11" s="135"/>
      <c r="BX11" s="135"/>
      <c r="BY11" s="135"/>
      <c r="BZ11" s="135"/>
      <c r="CA11" s="135"/>
      <c r="CB11" s="135"/>
      <c r="CC11" s="136"/>
      <c r="CD11" s="137" t="s">
        <v>66</v>
      </c>
      <c r="CE11" s="138"/>
      <c r="CF11" s="138"/>
      <c r="CG11" s="138"/>
      <c r="CH11" s="138"/>
      <c r="CI11" s="138"/>
      <c r="CJ11" s="138"/>
      <c r="CK11" s="138"/>
      <c r="CL11" s="138"/>
      <c r="CM11" s="138"/>
      <c r="CN11" s="138"/>
      <c r="CO11" s="138"/>
      <c r="CP11" s="138"/>
      <c r="CQ11" s="138"/>
      <c r="CR11" s="138"/>
      <c r="CS11" s="139"/>
      <c r="CT11" s="169" t="s">
        <v>65</v>
      </c>
      <c r="CU11" s="170"/>
      <c r="CV11" s="170"/>
      <c r="CW11" s="170"/>
      <c r="CX11" s="170"/>
      <c r="CY11" s="170"/>
      <c r="CZ11" s="170"/>
      <c r="DA11" s="171"/>
      <c r="DB11" s="169" t="s">
        <v>65</v>
      </c>
      <c r="DC11" s="170"/>
      <c r="DD11" s="170"/>
      <c r="DE11" s="170"/>
      <c r="DF11" s="170"/>
      <c r="DG11" s="170"/>
      <c r="DH11" s="170"/>
      <c r="DI11" s="171"/>
      <c r="DJ11" s="81"/>
      <c r="DK11" s="81"/>
      <c r="DL11" s="81"/>
      <c r="DM11" s="81"/>
      <c r="DN11" s="81"/>
      <c r="DO11" s="81"/>
    </row>
    <row r="12" spans="1:119" ht="18.75" customHeight="1" x14ac:dyDescent="0.2">
      <c r="A12" s="83"/>
      <c r="B12" s="195" t="s">
        <v>67</v>
      </c>
      <c r="C12" s="196"/>
      <c r="D12" s="196"/>
      <c r="E12" s="196"/>
      <c r="F12" s="196"/>
      <c r="G12" s="196"/>
      <c r="H12" s="196"/>
      <c r="I12" s="196"/>
      <c r="J12" s="196"/>
      <c r="K12" s="197"/>
      <c r="L12" s="198" t="s">
        <v>68</v>
      </c>
      <c r="M12" s="199"/>
      <c r="N12" s="199"/>
      <c r="O12" s="199"/>
      <c r="P12" s="199"/>
      <c r="Q12" s="200"/>
      <c r="R12" s="201">
        <v>42653</v>
      </c>
      <c r="S12" s="202"/>
      <c r="T12" s="202"/>
      <c r="U12" s="202"/>
      <c r="V12" s="203"/>
      <c r="W12" s="204" t="s">
        <v>25</v>
      </c>
      <c r="X12" s="130"/>
      <c r="Y12" s="130"/>
      <c r="Z12" s="130"/>
      <c r="AA12" s="130"/>
      <c r="AB12" s="205"/>
      <c r="AC12" s="129" t="s">
        <v>69</v>
      </c>
      <c r="AD12" s="130"/>
      <c r="AE12" s="130"/>
      <c r="AF12" s="130"/>
      <c r="AG12" s="205"/>
      <c r="AH12" s="129" t="s">
        <v>70</v>
      </c>
      <c r="AI12" s="130"/>
      <c r="AJ12" s="130"/>
      <c r="AK12" s="130"/>
      <c r="AL12" s="206"/>
      <c r="AM12" s="126" t="s">
        <v>71</v>
      </c>
      <c r="AN12" s="127"/>
      <c r="AO12" s="127"/>
      <c r="AP12" s="127"/>
      <c r="AQ12" s="127"/>
      <c r="AR12" s="127"/>
      <c r="AS12" s="127"/>
      <c r="AT12" s="128"/>
      <c r="AU12" s="129" t="s">
        <v>41</v>
      </c>
      <c r="AV12" s="130"/>
      <c r="AW12" s="130"/>
      <c r="AX12" s="130"/>
      <c r="AY12" s="131" t="s">
        <v>72</v>
      </c>
      <c r="AZ12" s="132"/>
      <c r="BA12" s="132"/>
      <c r="BB12" s="132"/>
      <c r="BC12" s="132"/>
      <c r="BD12" s="132"/>
      <c r="BE12" s="132"/>
      <c r="BF12" s="132"/>
      <c r="BG12" s="132"/>
      <c r="BH12" s="132"/>
      <c r="BI12" s="132"/>
      <c r="BJ12" s="132"/>
      <c r="BK12" s="132"/>
      <c r="BL12" s="132"/>
      <c r="BM12" s="133"/>
      <c r="BN12" s="134">
        <v>28663</v>
      </c>
      <c r="BO12" s="135"/>
      <c r="BP12" s="135"/>
      <c r="BQ12" s="135"/>
      <c r="BR12" s="135"/>
      <c r="BS12" s="135"/>
      <c r="BT12" s="135"/>
      <c r="BU12" s="136"/>
      <c r="BV12" s="134">
        <v>370388</v>
      </c>
      <c r="BW12" s="135"/>
      <c r="BX12" s="135"/>
      <c r="BY12" s="135"/>
      <c r="BZ12" s="135"/>
      <c r="CA12" s="135"/>
      <c r="CB12" s="135"/>
      <c r="CC12" s="136"/>
      <c r="CD12" s="137" t="s">
        <v>73</v>
      </c>
      <c r="CE12" s="138"/>
      <c r="CF12" s="138"/>
      <c r="CG12" s="138"/>
      <c r="CH12" s="138"/>
      <c r="CI12" s="138"/>
      <c r="CJ12" s="138"/>
      <c r="CK12" s="138"/>
      <c r="CL12" s="138"/>
      <c r="CM12" s="138"/>
      <c r="CN12" s="138"/>
      <c r="CO12" s="138"/>
      <c r="CP12" s="138"/>
      <c r="CQ12" s="138"/>
      <c r="CR12" s="138"/>
      <c r="CS12" s="139"/>
      <c r="CT12" s="169" t="s">
        <v>65</v>
      </c>
      <c r="CU12" s="170"/>
      <c r="CV12" s="170"/>
      <c r="CW12" s="170"/>
      <c r="CX12" s="170"/>
      <c r="CY12" s="170"/>
      <c r="CZ12" s="170"/>
      <c r="DA12" s="171"/>
      <c r="DB12" s="169" t="s">
        <v>65</v>
      </c>
      <c r="DC12" s="170"/>
      <c r="DD12" s="170"/>
      <c r="DE12" s="170"/>
      <c r="DF12" s="170"/>
      <c r="DG12" s="170"/>
      <c r="DH12" s="170"/>
      <c r="DI12" s="171"/>
      <c r="DJ12" s="81"/>
      <c r="DK12" s="81"/>
      <c r="DL12" s="81"/>
      <c r="DM12" s="81"/>
      <c r="DN12" s="81"/>
      <c r="DO12" s="81"/>
    </row>
    <row r="13" spans="1:119" ht="18.75" customHeight="1" x14ac:dyDescent="0.2">
      <c r="A13" s="83"/>
      <c r="B13" s="207"/>
      <c r="C13" s="208"/>
      <c r="D13" s="208"/>
      <c r="E13" s="208"/>
      <c r="F13" s="208"/>
      <c r="G13" s="208"/>
      <c r="H13" s="208"/>
      <c r="I13" s="208"/>
      <c r="J13" s="208"/>
      <c r="K13" s="209"/>
      <c r="L13" s="210"/>
      <c r="M13" s="211" t="s">
        <v>74</v>
      </c>
      <c r="N13" s="212"/>
      <c r="O13" s="212"/>
      <c r="P13" s="212"/>
      <c r="Q13" s="213"/>
      <c r="R13" s="214">
        <v>42461</v>
      </c>
      <c r="S13" s="215"/>
      <c r="T13" s="215"/>
      <c r="U13" s="215"/>
      <c r="V13" s="216"/>
      <c r="W13" s="148" t="s">
        <v>75</v>
      </c>
      <c r="X13" s="149"/>
      <c r="Y13" s="149"/>
      <c r="Z13" s="149"/>
      <c r="AA13" s="149"/>
      <c r="AB13" s="144"/>
      <c r="AC13" s="180">
        <v>653</v>
      </c>
      <c r="AD13" s="181"/>
      <c r="AE13" s="181"/>
      <c r="AF13" s="181"/>
      <c r="AG13" s="217"/>
      <c r="AH13" s="180">
        <v>768</v>
      </c>
      <c r="AI13" s="181"/>
      <c r="AJ13" s="181"/>
      <c r="AK13" s="181"/>
      <c r="AL13" s="182"/>
      <c r="AM13" s="126" t="s">
        <v>76</v>
      </c>
      <c r="AN13" s="127"/>
      <c r="AO13" s="127"/>
      <c r="AP13" s="127"/>
      <c r="AQ13" s="127"/>
      <c r="AR13" s="127"/>
      <c r="AS13" s="127"/>
      <c r="AT13" s="128"/>
      <c r="AU13" s="129" t="s">
        <v>77</v>
      </c>
      <c r="AV13" s="130"/>
      <c r="AW13" s="130"/>
      <c r="AX13" s="130"/>
      <c r="AY13" s="131" t="s">
        <v>78</v>
      </c>
      <c r="AZ13" s="132"/>
      <c r="BA13" s="132"/>
      <c r="BB13" s="132"/>
      <c r="BC13" s="132"/>
      <c r="BD13" s="132"/>
      <c r="BE13" s="132"/>
      <c r="BF13" s="132"/>
      <c r="BG13" s="132"/>
      <c r="BH13" s="132"/>
      <c r="BI13" s="132"/>
      <c r="BJ13" s="132"/>
      <c r="BK13" s="132"/>
      <c r="BL13" s="132"/>
      <c r="BM13" s="133"/>
      <c r="BN13" s="134">
        <v>-35783</v>
      </c>
      <c r="BO13" s="135"/>
      <c r="BP13" s="135"/>
      <c r="BQ13" s="135"/>
      <c r="BR13" s="135"/>
      <c r="BS13" s="135"/>
      <c r="BT13" s="135"/>
      <c r="BU13" s="136"/>
      <c r="BV13" s="134">
        <v>-428595</v>
      </c>
      <c r="BW13" s="135"/>
      <c r="BX13" s="135"/>
      <c r="BY13" s="135"/>
      <c r="BZ13" s="135"/>
      <c r="CA13" s="135"/>
      <c r="CB13" s="135"/>
      <c r="CC13" s="136"/>
      <c r="CD13" s="137" t="s">
        <v>79</v>
      </c>
      <c r="CE13" s="138"/>
      <c r="CF13" s="138"/>
      <c r="CG13" s="138"/>
      <c r="CH13" s="138"/>
      <c r="CI13" s="138"/>
      <c r="CJ13" s="138"/>
      <c r="CK13" s="138"/>
      <c r="CL13" s="138"/>
      <c r="CM13" s="138"/>
      <c r="CN13" s="138"/>
      <c r="CO13" s="138"/>
      <c r="CP13" s="138"/>
      <c r="CQ13" s="138"/>
      <c r="CR13" s="138"/>
      <c r="CS13" s="139"/>
      <c r="CT13" s="140">
        <v>8</v>
      </c>
      <c r="CU13" s="141"/>
      <c r="CV13" s="141"/>
      <c r="CW13" s="141"/>
      <c r="CX13" s="141"/>
      <c r="CY13" s="141"/>
      <c r="CZ13" s="141"/>
      <c r="DA13" s="142"/>
      <c r="DB13" s="140">
        <v>8.6999999999999993</v>
      </c>
      <c r="DC13" s="141"/>
      <c r="DD13" s="141"/>
      <c r="DE13" s="141"/>
      <c r="DF13" s="141"/>
      <c r="DG13" s="141"/>
      <c r="DH13" s="141"/>
      <c r="DI13" s="142"/>
      <c r="DJ13" s="81"/>
      <c r="DK13" s="81"/>
      <c r="DL13" s="81"/>
      <c r="DM13" s="81"/>
      <c r="DN13" s="81"/>
      <c r="DO13" s="81"/>
    </row>
    <row r="14" spans="1:119" ht="18.75" customHeight="1" thickBot="1" x14ac:dyDescent="0.25">
      <c r="A14" s="83"/>
      <c r="B14" s="207"/>
      <c r="C14" s="208"/>
      <c r="D14" s="208"/>
      <c r="E14" s="208"/>
      <c r="F14" s="208"/>
      <c r="G14" s="208"/>
      <c r="H14" s="208"/>
      <c r="I14" s="208"/>
      <c r="J14" s="208"/>
      <c r="K14" s="209"/>
      <c r="L14" s="218" t="s">
        <v>80</v>
      </c>
      <c r="M14" s="219"/>
      <c r="N14" s="219"/>
      <c r="O14" s="219"/>
      <c r="P14" s="219"/>
      <c r="Q14" s="220"/>
      <c r="R14" s="214">
        <v>42515</v>
      </c>
      <c r="S14" s="215"/>
      <c r="T14" s="215"/>
      <c r="U14" s="215"/>
      <c r="V14" s="216"/>
      <c r="W14" s="106"/>
      <c r="X14" s="107"/>
      <c r="Y14" s="107"/>
      <c r="Z14" s="107"/>
      <c r="AA14" s="107"/>
      <c r="AB14" s="122"/>
      <c r="AC14" s="221">
        <v>3.4</v>
      </c>
      <c r="AD14" s="222"/>
      <c r="AE14" s="222"/>
      <c r="AF14" s="222"/>
      <c r="AG14" s="223"/>
      <c r="AH14" s="221">
        <v>4</v>
      </c>
      <c r="AI14" s="222"/>
      <c r="AJ14" s="222"/>
      <c r="AK14" s="222"/>
      <c r="AL14" s="224"/>
      <c r="AM14" s="126"/>
      <c r="AN14" s="127"/>
      <c r="AO14" s="127"/>
      <c r="AP14" s="127"/>
      <c r="AQ14" s="127"/>
      <c r="AR14" s="127"/>
      <c r="AS14" s="127"/>
      <c r="AT14" s="128"/>
      <c r="AU14" s="129"/>
      <c r="AV14" s="130"/>
      <c r="AW14" s="130"/>
      <c r="AX14" s="130"/>
      <c r="AY14" s="131"/>
      <c r="AZ14" s="132"/>
      <c r="BA14" s="132"/>
      <c r="BB14" s="132"/>
      <c r="BC14" s="132"/>
      <c r="BD14" s="132"/>
      <c r="BE14" s="132"/>
      <c r="BF14" s="132"/>
      <c r="BG14" s="132"/>
      <c r="BH14" s="132"/>
      <c r="BI14" s="132"/>
      <c r="BJ14" s="132"/>
      <c r="BK14" s="132"/>
      <c r="BL14" s="132"/>
      <c r="BM14" s="133"/>
      <c r="BN14" s="134"/>
      <c r="BO14" s="135"/>
      <c r="BP14" s="135"/>
      <c r="BQ14" s="135"/>
      <c r="BR14" s="135"/>
      <c r="BS14" s="135"/>
      <c r="BT14" s="135"/>
      <c r="BU14" s="136"/>
      <c r="BV14" s="134"/>
      <c r="BW14" s="135"/>
      <c r="BX14" s="135"/>
      <c r="BY14" s="135"/>
      <c r="BZ14" s="135"/>
      <c r="CA14" s="135"/>
      <c r="CB14" s="135"/>
      <c r="CC14" s="136"/>
      <c r="CD14" s="225" t="s">
        <v>81</v>
      </c>
      <c r="CE14" s="226"/>
      <c r="CF14" s="226"/>
      <c r="CG14" s="226"/>
      <c r="CH14" s="226"/>
      <c r="CI14" s="226"/>
      <c r="CJ14" s="226"/>
      <c r="CK14" s="226"/>
      <c r="CL14" s="226"/>
      <c r="CM14" s="226"/>
      <c r="CN14" s="226"/>
      <c r="CO14" s="226"/>
      <c r="CP14" s="226"/>
      <c r="CQ14" s="226"/>
      <c r="CR14" s="226"/>
      <c r="CS14" s="227"/>
      <c r="CT14" s="228">
        <v>20.399999999999999</v>
      </c>
      <c r="CU14" s="229"/>
      <c r="CV14" s="229"/>
      <c r="CW14" s="229"/>
      <c r="CX14" s="229"/>
      <c r="CY14" s="229"/>
      <c r="CZ14" s="229"/>
      <c r="DA14" s="230"/>
      <c r="DB14" s="228">
        <v>18.8</v>
      </c>
      <c r="DC14" s="229"/>
      <c r="DD14" s="229"/>
      <c r="DE14" s="229"/>
      <c r="DF14" s="229"/>
      <c r="DG14" s="229"/>
      <c r="DH14" s="229"/>
      <c r="DI14" s="230"/>
      <c r="DJ14" s="81"/>
      <c r="DK14" s="81"/>
      <c r="DL14" s="81"/>
      <c r="DM14" s="81"/>
      <c r="DN14" s="81"/>
      <c r="DO14" s="81"/>
    </row>
    <row r="15" spans="1:119" ht="18.75" customHeight="1" x14ac:dyDescent="0.2">
      <c r="A15" s="83"/>
      <c r="B15" s="207"/>
      <c r="C15" s="208"/>
      <c r="D15" s="208"/>
      <c r="E15" s="208"/>
      <c r="F15" s="208"/>
      <c r="G15" s="208"/>
      <c r="H15" s="208"/>
      <c r="I15" s="208"/>
      <c r="J15" s="208"/>
      <c r="K15" s="209"/>
      <c r="L15" s="210"/>
      <c r="M15" s="211" t="s">
        <v>74</v>
      </c>
      <c r="N15" s="212"/>
      <c r="O15" s="212"/>
      <c r="P15" s="212"/>
      <c r="Q15" s="213"/>
      <c r="R15" s="214">
        <v>42370</v>
      </c>
      <c r="S15" s="215"/>
      <c r="T15" s="215"/>
      <c r="U15" s="215"/>
      <c r="V15" s="216"/>
      <c r="W15" s="148" t="s">
        <v>82</v>
      </c>
      <c r="X15" s="149"/>
      <c r="Y15" s="149"/>
      <c r="Z15" s="149"/>
      <c r="AA15" s="149"/>
      <c r="AB15" s="144"/>
      <c r="AC15" s="180">
        <v>3851</v>
      </c>
      <c r="AD15" s="181"/>
      <c r="AE15" s="181"/>
      <c r="AF15" s="181"/>
      <c r="AG15" s="217"/>
      <c r="AH15" s="180">
        <v>3994</v>
      </c>
      <c r="AI15" s="181"/>
      <c r="AJ15" s="181"/>
      <c r="AK15" s="181"/>
      <c r="AL15" s="182"/>
      <c r="AM15" s="126"/>
      <c r="AN15" s="127"/>
      <c r="AO15" s="127"/>
      <c r="AP15" s="127"/>
      <c r="AQ15" s="127"/>
      <c r="AR15" s="127"/>
      <c r="AS15" s="127"/>
      <c r="AT15" s="128"/>
      <c r="AU15" s="129"/>
      <c r="AV15" s="130"/>
      <c r="AW15" s="130"/>
      <c r="AX15" s="130"/>
      <c r="AY15" s="109" t="s">
        <v>83</v>
      </c>
      <c r="AZ15" s="110"/>
      <c r="BA15" s="110"/>
      <c r="BB15" s="110"/>
      <c r="BC15" s="110"/>
      <c r="BD15" s="110"/>
      <c r="BE15" s="110"/>
      <c r="BF15" s="110"/>
      <c r="BG15" s="110"/>
      <c r="BH15" s="110"/>
      <c r="BI15" s="110"/>
      <c r="BJ15" s="110"/>
      <c r="BK15" s="110"/>
      <c r="BL15" s="110"/>
      <c r="BM15" s="111"/>
      <c r="BN15" s="112">
        <v>3855581</v>
      </c>
      <c r="BO15" s="113"/>
      <c r="BP15" s="113"/>
      <c r="BQ15" s="113"/>
      <c r="BR15" s="113"/>
      <c r="BS15" s="113"/>
      <c r="BT15" s="113"/>
      <c r="BU15" s="114"/>
      <c r="BV15" s="112">
        <v>3640915</v>
      </c>
      <c r="BW15" s="113"/>
      <c r="BX15" s="113"/>
      <c r="BY15" s="113"/>
      <c r="BZ15" s="113"/>
      <c r="CA15" s="113"/>
      <c r="CB15" s="113"/>
      <c r="CC15" s="114"/>
      <c r="CD15" s="231" t="s">
        <v>84</v>
      </c>
      <c r="CE15" s="232"/>
      <c r="CF15" s="232"/>
      <c r="CG15" s="232"/>
      <c r="CH15" s="232"/>
      <c r="CI15" s="232"/>
      <c r="CJ15" s="232"/>
      <c r="CK15" s="232"/>
      <c r="CL15" s="232"/>
      <c r="CM15" s="232"/>
      <c r="CN15" s="232"/>
      <c r="CO15" s="232"/>
      <c r="CP15" s="232"/>
      <c r="CQ15" s="232"/>
      <c r="CR15" s="232"/>
      <c r="CS15" s="233"/>
      <c r="CT15" s="234"/>
      <c r="CU15" s="235"/>
      <c r="CV15" s="235"/>
      <c r="CW15" s="235"/>
      <c r="CX15" s="235"/>
      <c r="CY15" s="235"/>
      <c r="CZ15" s="235"/>
      <c r="DA15" s="236"/>
      <c r="DB15" s="234"/>
      <c r="DC15" s="235"/>
      <c r="DD15" s="235"/>
      <c r="DE15" s="235"/>
      <c r="DF15" s="235"/>
      <c r="DG15" s="235"/>
      <c r="DH15" s="235"/>
      <c r="DI15" s="236"/>
      <c r="DJ15" s="81"/>
      <c r="DK15" s="81"/>
      <c r="DL15" s="81"/>
      <c r="DM15" s="81"/>
      <c r="DN15" s="81"/>
      <c r="DO15" s="81"/>
    </row>
    <row r="16" spans="1:119" ht="18.75" customHeight="1" x14ac:dyDescent="0.2">
      <c r="A16" s="83"/>
      <c r="B16" s="207"/>
      <c r="C16" s="208"/>
      <c r="D16" s="208"/>
      <c r="E16" s="208"/>
      <c r="F16" s="208"/>
      <c r="G16" s="208"/>
      <c r="H16" s="208"/>
      <c r="I16" s="208"/>
      <c r="J16" s="208"/>
      <c r="K16" s="209"/>
      <c r="L16" s="218" t="s">
        <v>85</v>
      </c>
      <c r="M16" s="237"/>
      <c r="N16" s="237"/>
      <c r="O16" s="237"/>
      <c r="P16" s="237"/>
      <c r="Q16" s="238"/>
      <c r="R16" s="239" t="s">
        <v>86</v>
      </c>
      <c r="S16" s="240"/>
      <c r="T16" s="240"/>
      <c r="U16" s="240"/>
      <c r="V16" s="241"/>
      <c r="W16" s="106"/>
      <c r="X16" s="107"/>
      <c r="Y16" s="107"/>
      <c r="Z16" s="107"/>
      <c r="AA16" s="107"/>
      <c r="AB16" s="122"/>
      <c r="AC16" s="221">
        <v>20</v>
      </c>
      <c r="AD16" s="222"/>
      <c r="AE16" s="222"/>
      <c r="AF16" s="222"/>
      <c r="AG16" s="223"/>
      <c r="AH16" s="221">
        <v>20.6</v>
      </c>
      <c r="AI16" s="222"/>
      <c r="AJ16" s="222"/>
      <c r="AK16" s="222"/>
      <c r="AL16" s="224"/>
      <c r="AM16" s="126"/>
      <c r="AN16" s="127"/>
      <c r="AO16" s="127"/>
      <c r="AP16" s="127"/>
      <c r="AQ16" s="127"/>
      <c r="AR16" s="127"/>
      <c r="AS16" s="127"/>
      <c r="AT16" s="128"/>
      <c r="AU16" s="129"/>
      <c r="AV16" s="130"/>
      <c r="AW16" s="130"/>
      <c r="AX16" s="130"/>
      <c r="AY16" s="131" t="s">
        <v>87</v>
      </c>
      <c r="AZ16" s="132"/>
      <c r="BA16" s="132"/>
      <c r="BB16" s="132"/>
      <c r="BC16" s="132"/>
      <c r="BD16" s="132"/>
      <c r="BE16" s="132"/>
      <c r="BF16" s="132"/>
      <c r="BG16" s="132"/>
      <c r="BH16" s="132"/>
      <c r="BI16" s="132"/>
      <c r="BJ16" s="132"/>
      <c r="BK16" s="132"/>
      <c r="BL16" s="132"/>
      <c r="BM16" s="133"/>
      <c r="BN16" s="134">
        <v>5851114</v>
      </c>
      <c r="BO16" s="135"/>
      <c r="BP16" s="135"/>
      <c r="BQ16" s="135"/>
      <c r="BR16" s="135"/>
      <c r="BS16" s="135"/>
      <c r="BT16" s="135"/>
      <c r="BU16" s="136"/>
      <c r="BV16" s="134">
        <v>5562177</v>
      </c>
      <c r="BW16" s="135"/>
      <c r="BX16" s="135"/>
      <c r="BY16" s="135"/>
      <c r="BZ16" s="135"/>
      <c r="CA16" s="135"/>
      <c r="CB16" s="135"/>
      <c r="CC16" s="136"/>
      <c r="CD16" s="242"/>
      <c r="CE16" s="243"/>
      <c r="CF16" s="243"/>
      <c r="CG16" s="243"/>
      <c r="CH16" s="243"/>
      <c r="CI16" s="243"/>
      <c r="CJ16" s="243"/>
      <c r="CK16" s="243"/>
      <c r="CL16" s="243"/>
      <c r="CM16" s="243"/>
      <c r="CN16" s="243"/>
      <c r="CO16" s="243"/>
      <c r="CP16" s="243"/>
      <c r="CQ16" s="243"/>
      <c r="CR16" s="243"/>
      <c r="CS16" s="244"/>
      <c r="CT16" s="140"/>
      <c r="CU16" s="141"/>
      <c r="CV16" s="141"/>
      <c r="CW16" s="141"/>
      <c r="CX16" s="141"/>
      <c r="CY16" s="141"/>
      <c r="CZ16" s="141"/>
      <c r="DA16" s="142"/>
      <c r="DB16" s="140"/>
      <c r="DC16" s="141"/>
      <c r="DD16" s="141"/>
      <c r="DE16" s="141"/>
      <c r="DF16" s="141"/>
      <c r="DG16" s="141"/>
      <c r="DH16" s="141"/>
      <c r="DI16" s="142"/>
      <c r="DJ16" s="81"/>
      <c r="DK16" s="81"/>
      <c r="DL16" s="81"/>
      <c r="DM16" s="81"/>
      <c r="DN16" s="81"/>
      <c r="DO16" s="81"/>
    </row>
    <row r="17" spans="1:119" ht="18.75" customHeight="1" thickBot="1" x14ac:dyDescent="0.25">
      <c r="A17" s="83"/>
      <c r="B17" s="245"/>
      <c r="C17" s="246"/>
      <c r="D17" s="246"/>
      <c r="E17" s="246"/>
      <c r="F17" s="246"/>
      <c r="G17" s="246"/>
      <c r="H17" s="246"/>
      <c r="I17" s="246"/>
      <c r="J17" s="246"/>
      <c r="K17" s="247"/>
      <c r="L17" s="248"/>
      <c r="M17" s="249" t="s">
        <v>88</v>
      </c>
      <c r="N17" s="250"/>
      <c r="O17" s="250"/>
      <c r="P17" s="250"/>
      <c r="Q17" s="251"/>
      <c r="R17" s="239" t="s">
        <v>89</v>
      </c>
      <c r="S17" s="240"/>
      <c r="T17" s="240"/>
      <c r="U17" s="240"/>
      <c r="V17" s="241"/>
      <c r="W17" s="148" t="s">
        <v>90</v>
      </c>
      <c r="X17" s="149"/>
      <c r="Y17" s="149"/>
      <c r="Z17" s="149"/>
      <c r="AA17" s="149"/>
      <c r="AB17" s="144"/>
      <c r="AC17" s="180">
        <v>14754</v>
      </c>
      <c r="AD17" s="181"/>
      <c r="AE17" s="181"/>
      <c r="AF17" s="181"/>
      <c r="AG17" s="217"/>
      <c r="AH17" s="180">
        <v>14553</v>
      </c>
      <c r="AI17" s="181"/>
      <c r="AJ17" s="181"/>
      <c r="AK17" s="181"/>
      <c r="AL17" s="182"/>
      <c r="AM17" s="126"/>
      <c r="AN17" s="127"/>
      <c r="AO17" s="127"/>
      <c r="AP17" s="127"/>
      <c r="AQ17" s="127"/>
      <c r="AR17" s="127"/>
      <c r="AS17" s="127"/>
      <c r="AT17" s="128"/>
      <c r="AU17" s="129"/>
      <c r="AV17" s="130"/>
      <c r="AW17" s="130"/>
      <c r="AX17" s="130"/>
      <c r="AY17" s="131" t="s">
        <v>91</v>
      </c>
      <c r="AZ17" s="132"/>
      <c r="BA17" s="132"/>
      <c r="BB17" s="132"/>
      <c r="BC17" s="132"/>
      <c r="BD17" s="132"/>
      <c r="BE17" s="132"/>
      <c r="BF17" s="132"/>
      <c r="BG17" s="132"/>
      <c r="BH17" s="132"/>
      <c r="BI17" s="132"/>
      <c r="BJ17" s="132"/>
      <c r="BK17" s="132"/>
      <c r="BL17" s="132"/>
      <c r="BM17" s="133"/>
      <c r="BN17" s="134">
        <v>4896426</v>
      </c>
      <c r="BO17" s="135"/>
      <c r="BP17" s="135"/>
      <c r="BQ17" s="135"/>
      <c r="BR17" s="135"/>
      <c r="BS17" s="135"/>
      <c r="BT17" s="135"/>
      <c r="BU17" s="136"/>
      <c r="BV17" s="134">
        <v>4679422</v>
      </c>
      <c r="BW17" s="135"/>
      <c r="BX17" s="135"/>
      <c r="BY17" s="135"/>
      <c r="BZ17" s="135"/>
      <c r="CA17" s="135"/>
      <c r="CB17" s="135"/>
      <c r="CC17" s="136"/>
      <c r="CD17" s="242"/>
      <c r="CE17" s="243"/>
      <c r="CF17" s="243"/>
      <c r="CG17" s="243"/>
      <c r="CH17" s="243"/>
      <c r="CI17" s="243"/>
      <c r="CJ17" s="243"/>
      <c r="CK17" s="243"/>
      <c r="CL17" s="243"/>
      <c r="CM17" s="243"/>
      <c r="CN17" s="243"/>
      <c r="CO17" s="243"/>
      <c r="CP17" s="243"/>
      <c r="CQ17" s="243"/>
      <c r="CR17" s="243"/>
      <c r="CS17" s="244"/>
      <c r="CT17" s="140"/>
      <c r="CU17" s="141"/>
      <c r="CV17" s="141"/>
      <c r="CW17" s="141"/>
      <c r="CX17" s="141"/>
      <c r="CY17" s="141"/>
      <c r="CZ17" s="141"/>
      <c r="DA17" s="142"/>
      <c r="DB17" s="140"/>
      <c r="DC17" s="141"/>
      <c r="DD17" s="141"/>
      <c r="DE17" s="141"/>
      <c r="DF17" s="141"/>
      <c r="DG17" s="141"/>
      <c r="DH17" s="141"/>
      <c r="DI17" s="142"/>
      <c r="DJ17" s="81"/>
      <c r="DK17" s="81"/>
      <c r="DL17" s="81"/>
      <c r="DM17" s="81"/>
      <c r="DN17" s="81"/>
      <c r="DO17" s="81"/>
    </row>
    <row r="18" spans="1:119" ht="18.75" customHeight="1" thickBot="1" x14ac:dyDescent="0.25">
      <c r="A18" s="83"/>
      <c r="B18" s="252" t="s">
        <v>92</v>
      </c>
      <c r="C18" s="172"/>
      <c r="D18" s="172"/>
      <c r="E18" s="253"/>
      <c r="F18" s="253"/>
      <c r="G18" s="253"/>
      <c r="H18" s="253"/>
      <c r="I18" s="253"/>
      <c r="J18" s="253"/>
      <c r="K18" s="253"/>
      <c r="L18" s="254">
        <v>28.73</v>
      </c>
      <c r="M18" s="254"/>
      <c r="N18" s="254"/>
      <c r="O18" s="254"/>
      <c r="P18" s="254"/>
      <c r="Q18" s="254"/>
      <c r="R18" s="255"/>
      <c r="S18" s="255"/>
      <c r="T18" s="255"/>
      <c r="U18" s="255"/>
      <c r="V18" s="256"/>
      <c r="W18" s="164"/>
      <c r="X18" s="165"/>
      <c r="Y18" s="165"/>
      <c r="Z18" s="165"/>
      <c r="AA18" s="165"/>
      <c r="AB18" s="160"/>
      <c r="AC18" s="257">
        <v>76.599999999999994</v>
      </c>
      <c r="AD18" s="258"/>
      <c r="AE18" s="258"/>
      <c r="AF18" s="258"/>
      <c r="AG18" s="259"/>
      <c r="AH18" s="257">
        <v>74.900000000000006</v>
      </c>
      <c r="AI18" s="258"/>
      <c r="AJ18" s="258"/>
      <c r="AK18" s="258"/>
      <c r="AL18" s="260"/>
      <c r="AM18" s="126"/>
      <c r="AN18" s="127"/>
      <c r="AO18" s="127"/>
      <c r="AP18" s="127"/>
      <c r="AQ18" s="127"/>
      <c r="AR18" s="127"/>
      <c r="AS18" s="127"/>
      <c r="AT18" s="128"/>
      <c r="AU18" s="129"/>
      <c r="AV18" s="130"/>
      <c r="AW18" s="130"/>
      <c r="AX18" s="130"/>
      <c r="AY18" s="131" t="s">
        <v>93</v>
      </c>
      <c r="AZ18" s="132"/>
      <c r="BA18" s="132"/>
      <c r="BB18" s="132"/>
      <c r="BC18" s="132"/>
      <c r="BD18" s="132"/>
      <c r="BE18" s="132"/>
      <c r="BF18" s="132"/>
      <c r="BG18" s="132"/>
      <c r="BH18" s="132"/>
      <c r="BI18" s="132"/>
      <c r="BJ18" s="132"/>
      <c r="BK18" s="132"/>
      <c r="BL18" s="132"/>
      <c r="BM18" s="133"/>
      <c r="BN18" s="134">
        <v>6845011</v>
      </c>
      <c r="BO18" s="135"/>
      <c r="BP18" s="135"/>
      <c r="BQ18" s="135"/>
      <c r="BR18" s="135"/>
      <c r="BS18" s="135"/>
      <c r="BT18" s="135"/>
      <c r="BU18" s="136"/>
      <c r="BV18" s="134">
        <v>6938399</v>
      </c>
      <c r="BW18" s="135"/>
      <c r="BX18" s="135"/>
      <c r="BY18" s="135"/>
      <c r="BZ18" s="135"/>
      <c r="CA18" s="135"/>
      <c r="CB18" s="135"/>
      <c r="CC18" s="136"/>
      <c r="CD18" s="242"/>
      <c r="CE18" s="243"/>
      <c r="CF18" s="243"/>
      <c r="CG18" s="243"/>
      <c r="CH18" s="243"/>
      <c r="CI18" s="243"/>
      <c r="CJ18" s="243"/>
      <c r="CK18" s="243"/>
      <c r="CL18" s="243"/>
      <c r="CM18" s="243"/>
      <c r="CN18" s="243"/>
      <c r="CO18" s="243"/>
      <c r="CP18" s="243"/>
      <c r="CQ18" s="243"/>
      <c r="CR18" s="243"/>
      <c r="CS18" s="244"/>
      <c r="CT18" s="140"/>
      <c r="CU18" s="141"/>
      <c r="CV18" s="141"/>
      <c r="CW18" s="141"/>
      <c r="CX18" s="141"/>
      <c r="CY18" s="141"/>
      <c r="CZ18" s="141"/>
      <c r="DA18" s="142"/>
      <c r="DB18" s="140"/>
      <c r="DC18" s="141"/>
      <c r="DD18" s="141"/>
      <c r="DE18" s="141"/>
      <c r="DF18" s="141"/>
      <c r="DG18" s="141"/>
      <c r="DH18" s="141"/>
      <c r="DI18" s="142"/>
      <c r="DJ18" s="81"/>
      <c r="DK18" s="81"/>
      <c r="DL18" s="81"/>
      <c r="DM18" s="81"/>
      <c r="DN18" s="81"/>
      <c r="DO18" s="81"/>
    </row>
    <row r="19" spans="1:119" ht="18.75" customHeight="1" thickBot="1" x14ac:dyDescent="0.25">
      <c r="A19" s="83"/>
      <c r="B19" s="252" t="s">
        <v>94</v>
      </c>
      <c r="C19" s="172"/>
      <c r="D19" s="172"/>
      <c r="E19" s="253"/>
      <c r="F19" s="253"/>
      <c r="G19" s="253"/>
      <c r="H19" s="253"/>
      <c r="I19" s="253"/>
      <c r="J19" s="253"/>
      <c r="K19" s="253"/>
      <c r="L19" s="261">
        <v>1481</v>
      </c>
      <c r="M19" s="261"/>
      <c r="N19" s="261"/>
      <c r="O19" s="261"/>
      <c r="P19" s="261"/>
      <c r="Q19" s="261"/>
      <c r="R19" s="262"/>
      <c r="S19" s="262"/>
      <c r="T19" s="262"/>
      <c r="U19" s="262"/>
      <c r="V19" s="263"/>
      <c r="W19" s="92"/>
      <c r="X19" s="93"/>
      <c r="Y19" s="93"/>
      <c r="Z19" s="93"/>
      <c r="AA19" s="93"/>
      <c r="AB19" s="93"/>
      <c r="AC19" s="113"/>
      <c r="AD19" s="113"/>
      <c r="AE19" s="113"/>
      <c r="AF19" s="113"/>
      <c r="AG19" s="113"/>
      <c r="AH19" s="113"/>
      <c r="AI19" s="113"/>
      <c r="AJ19" s="113"/>
      <c r="AK19" s="113"/>
      <c r="AL19" s="114"/>
      <c r="AM19" s="126"/>
      <c r="AN19" s="127"/>
      <c r="AO19" s="127"/>
      <c r="AP19" s="127"/>
      <c r="AQ19" s="127"/>
      <c r="AR19" s="127"/>
      <c r="AS19" s="127"/>
      <c r="AT19" s="128"/>
      <c r="AU19" s="129"/>
      <c r="AV19" s="130"/>
      <c r="AW19" s="130"/>
      <c r="AX19" s="130"/>
      <c r="AY19" s="131" t="s">
        <v>95</v>
      </c>
      <c r="AZ19" s="132"/>
      <c r="BA19" s="132"/>
      <c r="BB19" s="132"/>
      <c r="BC19" s="132"/>
      <c r="BD19" s="132"/>
      <c r="BE19" s="132"/>
      <c r="BF19" s="132"/>
      <c r="BG19" s="132"/>
      <c r="BH19" s="132"/>
      <c r="BI19" s="132"/>
      <c r="BJ19" s="132"/>
      <c r="BK19" s="132"/>
      <c r="BL19" s="132"/>
      <c r="BM19" s="133"/>
      <c r="BN19" s="134">
        <v>8553970</v>
      </c>
      <c r="BO19" s="135"/>
      <c r="BP19" s="135"/>
      <c r="BQ19" s="135"/>
      <c r="BR19" s="135"/>
      <c r="BS19" s="135"/>
      <c r="BT19" s="135"/>
      <c r="BU19" s="136"/>
      <c r="BV19" s="134">
        <v>8812112</v>
      </c>
      <c r="BW19" s="135"/>
      <c r="BX19" s="135"/>
      <c r="BY19" s="135"/>
      <c r="BZ19" s="135"/>
      <c r="CA19" s="135"/>
      <c r="CB19" s="135"/>
      <c r="CC19" s="136"/>
      <c r="CD19" s="242"/>
      <c r="CE19" s="243"/>
      <c r="CF19" s="243"/>
      <c r="CG19" s="243"/>
      <c r="CH19" s="243"/>
      <c r="CI19" s="243"/>
      <c r="CJ19" s="243"/>
      <c r="CK19" s="243"/>
      <c r="CL19" s="243"/>
      <c r="CM19" s="243"/>
      <c r="CN19" s="243"/>
      <c r="CO19" s="243"/>
      <c r="CP19" s="243"/>
      <c r="CQ19" s="243"/>
      <c r="CR19" s="243"/>
      <c r="CS19" s="244"/>
      <c r="CT19" s="140"/>
      <c r="CU19" s="141"/>
      <c r="CV19" s="141"/>
      <c r="CW19" s="141"/>
      <c r="CX19" s="141"/>
      <c r="CY19" s="141"/>
      <c r="CZ19" s="141"/>
      <c r="DA19" s="142"/>
      <c r="DB19" s="140"/>
      <c r="DC19" s="141"/>
      <c r="DD19" s="141"/>
      <c r="DE19" s="141"/>
      <c r="DF19" s="141"/>
      <c r="DG19" s="141"/>
      <c r="DH19" s="141"/>
      <c r="DI19" s="142"/>
      <c r="DJ19" s="81"/>
      <c r="DK19" s="81"/>
      <c r="DL19" s="81"/>
      <c r="DM19" s="81"/>
      <c r="DN19" s="81"/>
      <c r="DO19" s="81"/>
    </row>
    <row r="20" spans="1:119" ht="18.75" customHeight="1" thickBot="1" x14ac:dyDescent="0.25">
      <c r="A20" s="83"/>
      <c r="B20" s="252" t="s">
        <v>96</v>
      </c>
      <c r="C20" s="172"/>
      <c r="D20" s="172"/>
      <c r="E20" s="253"/>
      <c r="F20" s="253"/>
      <c r="G20" s="253"/>
      <c r="H20" s="253"/>
      <c r="I20" s="253"/>
      <c r="J20" s="253"/>
      <c r="K20" s="253"/>
      <c r="L20" s="261">
        <v>16237</v>
      </c>
      <c r="M20" s="261"/>
      <c r="N20" s="261"/>
      <c r="O20" s="261"/>
      <c r="P20" s="261"/>
      <c r="Q20" s="261"/>
      <c r="R20" s="262"/>
      <c r="S20" s="262"/>
      <c r="T20" s="262"/>
      <c r="U20" s="262"/>
      <c r="V20" s="263"/>
      <c r="W20" s="164"/>
      <c r="X20" s="165"/>
      <c r="Y20" s="165"/>
      <c r="Z20" s="165"/>
      <c r="AA20" s="165"/>
      <c r="AB20" s="165"/>
      <c r="AC20" s="229"/>
      <c r="AD20" s="229"/>
      <c r="AE20" s="229"/>
      <c r="AF20" s="229"/>
      <c r="AG20" s="229"/>
      <c r="AH20" s="229"/>
      <c r="AI20" s="229"/>
      <c r="AJ20" s="229"/>
      <c r="AK20" s="229"/>
      <c r="AL20" s="230"/>
      <c r="AM20" s="264"/>
      <c r="AN20" s="190"/>
      <c r="AO20" s="190"/>
      <c r="AP20" s="190"/>
      <c r="AQ20" s="190"/>
      <c r="AR20" s="190"/>
      <c r="AS20" s="190"/>
      <c r="AT20" s="191"/>
      <c r="AU20" s="265"/>
      <c r="AV20" s="266"/>
      <c r="AW20" s="266"/>
      <c r="AX20" s="267"/>
      <c r="AY20" s="131"/>
      <c r="AZ20" s="132"/>
      <c r="BA20" s="132"/>
      <c r="BB20" s="132"/>
      <c r="BC20" s="132"/>
      <c r="BD20" s="132"/>
      <c r="BE20" s="132"/>
      <c r="BF20" s="132"/>
      <c r="BG20" s="132"/>
      <c r="BH20" s="132"/>
      <c r="BI20" s="132"/>
      <c r="BJ20" s="132"/>
      <c r="BK20" s="132"/>
      <c r="BL20" s="132"/>
      <c r="BM20" s="133"/>
      <c r="BN20" s="134"/>
      <c r="BO20" s="135"/>
      <c r="BP20" s="135"/>
      <c r="BQ20" s="135"/>
      <c r="BR20" s="135"/>
      <c r="BS20" s="135"/>
      <c r="BT20" s="135"/>
      <c r="BU20" s="136"/>
      <c r="BV20" s="134"/>
      <c r="BW20" s="135"/>
      <c r="BX20" s="135"/>
      <c r="BY20" s="135"/>
      <c r="BZ20" s="135"/>
      <c r="CA20" s="135"/>
      <c r="CB20" s="135"/>
      <c r="CC20" s="136"/>
      <c r="CD20" s="242"/>
      <c r="CE20" s="243"/>
      <c r="CF20" s="243"/>
      <c r="CG20" s="243"/>
      <c r="CH20" s="243"/>
      <c r="CI20" s="243"/>
      <c r="CJ20" s="243"/>
      <c r="CK20" s="243"/>
      <c r="CL20" s="243"/>
      <c r="CM20" s="243"/>
      <c r="CN20" s="243"/>
      <c r="CO20" s="243"/>
      <c r="CP20" s="243"/>
      <c r="CQ20" s="243"/>
      <c r="CR20" s="243"/>
      <c r="CS20" s="244"/>
      <c r="CT20" s="140"/>
      <c r="CU20" s="141"/>
      <c r="CV20" s="141"/>
      <c r="CW20" s="141"/>
      <c r="CX20" s="141"/>
      <c r="CY20" s="141"/>
      <c r="CZ20" s="141"/>
      <c r="DA20" s="142"/>
      <c r="DB20" s="140"/>
      <c r="DC20" s="141"/>
      <c r="DD20" s="141"/>
      <c r="DE20" s="141"/>
      <c r="DF20" s="141"/>
      <c r="DG20" s="141"/>
      <c r="DH20" s="141"/>
      <c r="DI20" s="142"/>
      <c r="DJ20" s="81"/>
      <c r="DK20" s="81"/>
      <c r="DL20" s="81"/>
      <c r="DM20" s="81"/>
      <c r="DN20" s="81"/>
      <c r="DO20" s="81"/>
    </row>
    <row r="21" spans="1:119" ht="18.75" customHeight="1" x14ac:dyDescent="0.2">
      <c r="A21" s="83"/>
      <c r="B21" s="268" t="s">
        <v>97</v>
      </c>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s="131"/>
      <c r="AZ21" s="132"/>
      <c r="BA21" s="132"/>
      <c r="BB21" s="132"/>
      <c r="BC21" s="132"/>
      <c r="BD21" s="132"/>
      <c r="BE21" s="132"/>
      <c r="BF21" s="132"/>
      <c r="BG21" s="132"/>
      <c r="BH21" s="132"/>
      <c r="BI21" s="132"/>
      <c r="BJ21" s="132"/>
      <c r="BK21" s="132"/>
      <c r="BL21" s="132"/>
      <c r="BM21" s="133"/>
      <c r="BN21" s="134"/>
      <c r="BO21" s="135"/>
      <c r="BP21" s="135"/>
      <c r="BQ21" s="135"/>
      <c r="BR21" s="135"/>
      <c r="BS21" s="135"/>
      <c r="BT21" s="135"/>
      <c r="BU21" s="136"/>
      <c r="BV21" s="134"/>
      <c r="BW21" s="135"/>
      <c r="BX21" s="135"/>
      <c r="BY21" s="135"/>
      <c r="BZ21" s="135"/>
      <c r="CA21" s="135"/>
      <c r="CB21" s="135"/>
      <c r="CC21" s="136"/>
      <c r="CD21" s="242"/>
      <c r="CE21" s="243"/>
      <c r="CF21" s="243"/>
      <c r="CG21" s="243"/>
      <c r="CH21" s="243"/>
      <c r="CI21" s="243"/>
      <c r="CJ21" s="243"/>
      <c r="CK21" s="243"/>
      <c r="CL21" s="243"/>
      <c r="CM21" s="243"/>
      <c r="CN21" s="243"/>
      <c r="CO21" s="243"/>
      <c r="CP21" s="243"/>
      <c r="CQ21" s="243"/>
      <c r="CR21" s="243"/>
      <c r="CS21" s="244"/>
      <c r="CT21" s="140"/>
      <c r="CU21" s="141"/>
      <c r="CV21" s="141"/>
      <c r="CW21" s="141"/>
      <c r="CX21" s="141"/>
      <c r="CY21" s="141"/>
      <c r="CZ21" s="141"/>
      <c r="DA21" s="142"/>
      <c r="DB21" s="140"/>
      <c r="DC21" s="141"/>
      <c r="DD21" s="141"/>
      <c r="DE21" s="141"/>
      <c r="DF21" s="141"/>
      <c r="DG21" s="141"/>
      <c r="DH21" s="141"/>
      <c r="DI21" s="142"/>
      <c r="DJ21" s="81"/>
      <c r="DK21" s="81"/>
      <c r="DL21" s="81"/>
      <c r="DM21" s="81"/>
      <c r="DN21" s="81"/>
      <c r="DO21" s="81"/>
    </row>
    <row r="22" spans="1:119" ht="18.75" customHeight="1" thickBot="1" x14ac:dyDescent="0.25">
      <c r="A22" s="83"/>
      <c r="B22" s="271" t="s">
        <v>98</v>
      </c>
      <c r="C22" s="272"/>
      <c r="D22" s="273"/>
      <c r="E22" s="146" t="s">
        <v>25</v>
      </c>
      <c r="F22" s="149"/>
      <c r="G22" s="149"/>
      <c r="H22" s="149"/>
      <c r="I22" s="149"/>
      <c r="J22" s="149"/>
      <c r="K22" s="144"/>
      <c r="L22" s="146" t="s">
        <v>99</v>
      </c>
      <c r="M22" s="149"/>
      <c r="N22" s="149"/>
      <c r="O22" s="149"/>
      <c r="P22" s="144"/>
      <c r="Q22" s="274" t="s">
        <v>100</v>
      </c>
      <c r="R22" s="275"/>
      <c r="S22" s="275"/>
      <c r="T22" s="275"/>
      <c r="U22" s="275"/>
      <c r="V22" s="276"/>
      <c r="W22" s="277" t="s">
        <v>101</v>
      </c>
      <c r="X22" s="272"/>
      <c r="Y22" s="273"/>
      <c r="Z22" s="146" t="s">
        <v>25</v>
      </c>
      <c r="AA22" s="149"/>
      <c r="AB22" s="149"/>
      <c r="AC22" s="149"/>
      <c r="AD22" s="149"/>
      <c r="AE22" s="149"/>
      <c r="AF22" s="149"/>
      <c r="AG22" s="144"/>
      <c r="AH22" s="278" t="s">
        <v>102</v>
      </c>
      <c r="AI22" s="149"/>
      <c r="AJ22" s="149"/>
      <c r="AK22" s="149"/>
      <c r="AL22" s="144"/>
      <c r="AM22" s="278" t="s">
        <v>103</v>
      </c>
      <c r="AN22" s="279"/>
      <c r="AO22" s="279"/>
      <c r="AP22" s="279"/>
      <c r="AQ22" s="279"/>
      <c r="AR22" s="280"/>
      <c r="AS22" s="274" t="s">
        <v>100</v>
      </c>
      <c r="AT22" s="275"/>
      <c r="AU22" s="275"/>
      <c r="AV22" s="275"/>
      <c r="AW22" s="275"/>
      <c r="AX22" s="281"/>
      <c r="AY22" s="282"/>
      <c r="AZ22" s="283"/>
      <c r="BA22" s="283"/>
      <c r="BB22" s="283"/>
      <c r="BC22" s="283"/>
      <c r="BD22" s="283"/>
      <c r="BE22" s="283"/>
      <c r="BF22" s="283"/>
      <c r="BG22" s="283"/>
      <c r="BH22" s="283"/>
      <c r="BI22" s="283"/>
      <c r="BJ22" s="283"/>
      <c r="BK22" s="283"/>
      <c r="BL22" s="283"/>
      <c r="BM22" s="284"/>
      <c r="BN22" s="285"/>
      <c r="BO22" s="286"/>
      <c r="BP22" s="286"/>
      <c r="BQ22" s="286"/>
      <c r="BR22" s="286"/>
      <c r="BS22" s="286"/>
      <c r="BT22" s="286"/>
      <c r="BU22" s="287"/>
      <c r="BV22" s="285"/>
      <c r="BW22" s="286"/>
      <c r="BX22" s="286"/>
      <c r="BY22" s="286"/>
      <c r="BZ22" s="286"/>
      <c r="CA22" s="286"/>
      <c r="CB22" s="286"/>
      <c r="CC22" s="287"/>
      <c r="CD22" s="242"/>
      <c r="CE22" s="243"/>
      <c r="CF22" s="243"/>
      <c r="CG22" s="243"/>
      <c r="CH22" s="243"/>
      <c r="CI22" s="243"/>
      <c r="CJ22" s="243"/>
      <c r="CK22" s="243"/>
      <c r="CL22" s="243"/>
      <c r="CM22" s="243"/>
      <c r="CN22" s="243"/>
      <c r="CO22" s="243"/>
      <c r="CP22" s="243"/>
      <c r="CQ22" s="243"/>
      <c r="CR22" s="243"/>
      <c r="CS22" s="244"/>
      <c r="CT22" s="140"/>
      <c r="CU22" s="141"/>
      <c r="CV22" s="141"/>
      <c r="CW22" s="141"/>
      <c r="CX22" s="141"/>
      <c r="CY22" s="141"/>
      <c r="CZ22" s="141"/>
      <c r="DA22" s="142"/>
      <c r="DB22" s="140"/>
      <c r="DC22" s="141"/>
      <c r="DD22" s="141"/>
      <c r="DE22" s="141"/>
      <c r="DF22" s="141"/>
      <c r="DG22" s="141"/>
      <c r="DH22" s="141"/>
      <c r="DI22" s="142"/>
      <c r="DJ22" s="81"/>
      <c r="DK22" s="81"/>
      <c r="DL22" s="81"/>
      <c r="DM22" s="81"/>
      <c r="DN22" s="81"/>
      <c r="DO22" s="81"/>
    </row>
    <row r="23" spans="1:119" ht="18.75" customHeight="1" x14ac:dyDescent="0.2">
      <c r="A23" s="83"/>
      <c r="B23" s="288"/>
      <c r="C23" s="289"/>
      <c r="D23" s="290"/>
      <c r="E23" s="124"/>
      <c r="F23" s="107"/>
      <c r="G23" s="107"/>
      <c r="H23" s="107"/>
      <c r="I23" s="107"/>
      <c r="J23" s="107"/>
      <c r="K23" s="122"/>
      <c r="L23" s="124"/>
      <c r="M23" s="107"/>
      <c r="N23" s="107"/>
      <c r="O23" s="107"/>
      <c r="P23" s="122"/>
      <c r="Q23" s="291"/>
      <c r="R23" s="292"/>
      <c r="S23" s="292"/>
      <c r="T23" s="292"/>
      <c r="U23" s="292"/>
      <c r="V23" s="293"/>
      <c r="W23" s="294"/>
      <c r="X23" s="289"/>
      <c r="Y23" s="290"/>
      <c r="Z23" s="124"/>
      <c r="AA23" s="107"/>
      <c r="AB23" s="107"/>
      <c r="AC23" s="107"/>
      <c r="AD23" s="107"/>
      <c r="AE23" s="107"/>
      <c r="AF23" s="107"/>
      <c r="AG23" s="122"/>
      <c r="AH23" s="124"/>
      <c r="AI23" s="107"/>
      <c r="AJ23" s="107"/>
      <c r="AK23" s="107"/>
      <c r="AL23" s="122"/>
      <c r="AM23" s="295"/>
      <c r="AN23" s="296"/>
      <c r="AO23" s="296"/>
      <c r="AP23" s="296"/>
      <c r="AQ23" s="296"/>
      <c r="AR23" s="297"/>
      <c r="AS23" s="291"/>
      <c r="AT23" s="292"/>
      <c r="AU23" s="292"/>
      <c r="AV23" s="292"/>
      <c r="AW23" s="292"/>
      <c r="AX23" s="298"/>
      <c r="AY23" s="109" t="s">
        <v>104</v>
      </c>
      <c r="AZ23" s="110"/>
      <c r="BA23" s="110"/>
      <c r="BB23" s="110"/>
      <c r="BC23" s="110"/>
      <c r="BD23" s="110"/>
      <c r="BE23" s="110"/>
      <c r="BF23" s="110"/>
      <c r="BG23" s="110"/>
      <c r="BH23" s="110"/>
      <c r="BI23" s="110"/>
      <c r="BJ23" s="110"/>
      <c r="BK23" s="110"/>
      <c r="BL23" s="110"/>
      <c r="BM23" s="111"/>
      <c r="BN23" s="134">
        <v>13994396</v>
      </c>
      <c r="BO23" s="135"/>
      <c r="BP23" s="135"/>
      <c r="BQ23" s="135"/>
      <c r="BR23" s="135"/>
      <c r="BS23" s="135"/>
      <c r="BT23" s="135"/>
      <c r="BU23" s="136"/>
      <c r="BV23" s="134">
        <v>13967748</v>
      </c>
      <c r="BW23" s="135"/>
      <c r="BX23" s="135"/>
      <c r="BY23" s="135"/>
      <c r="BZ23" s="135"/>
      <c r="CA23" s="135"/>
      <c r="CB23" s="135"/>
      <c r="CC23" s="136"/>
      <c r="CD23" s="242"/>
      <c r="CE23" s="243"/>
      <c r="CF23" s="243"/>
      <c r="CG23" s="243"/>
      <c r="CH23" s="243"/>
      <c r="CI23" s="243"/>
      <c r="CJ23" s="243"/>
      <c r="CK23" s="243"/>
      <c r="CL23" s="243"/>
      <c r="CM23" s="243"/>
      <c r="CN23" s="243"/>
      <c r="CO23" s="243"/>
      <c r="CP23" s="243"/>
      <c r="CQ23" s="243"/>
      <c r="CR23" s="243"/>
      <c r="CS23" s="244"/>
      <c r="CT23" s="140"/>
      <c r="CU23" s="141"/>
      <c r="CV23" s="141"/>
      <c r="CW23" s="141"/>
      <c r="CX23" s="141"/>
      <c r="CY23" s="141"/>
      <c r="CZ23" s="141"/>
      <c r="DA23" s="142"/>
      <c r="DB23" s="140"/>
      <c r="DC23" s="141"/>
      <c r="DD23" s="141"/>
      <c r="DE23" s="141"/>
      <c r="DF23" s="141"/>
      <c r="DG23" s="141"/>
      <c r="DH23" s="141"/>
      <c r="DI23" s="142"/>
      <c r="DJ23" s="81"/>
      <c r="DK23" s="81"/>
      <c r="DL23" s="81"/>
      <c r="DM23" s="81"/>
      <c r="DN23" s="81"/>
      <c r="DO23" s="81"/>
    </row>
    <row r="24" spans="1:119" ht="18.75" customHeight="1" thickBot="1" x14ac:dyDescent="0.25">
      <c r="A24" s="83"/>
      <c r="B24" s="288"/>
      <c r="C24" s="289"/>
      <c r="D24" s="290"/>
      <c r="E24" s="179" t="s">
        <v>105</v>
      </c>
      <c r="F24" s="127"/>
      <c r="G24" s="127"/>
      <c r="H24" s="127"/>
      <c r="I24" s="127"/>
      <c r="J24" s="127"/>
      <c r="K24" s="128"/>
      <c r="L24" s="180">
        <v>1</v>
      </c>
      <c r="M24" s="181"/>
      <c r="N24" s="181"/>
      <c r="O24" s="181"/>
      <c r="P24" s="217"/>
      <c r="Q24" s="180">
        <v>8570</v>
      </c>
      <c r="R24" s="181"/>
      <c r="S24" s="181"/>
      <c r="T24" s="181"/>
      <c r="U24" s="181"/>
      <c r="V24" s="217"/>
      <c r="W24" s="294"/>
      <c r="X24" s="289"/>
      <c r="Y24" s="290"/>
      <c r="Z24" s="179" t="s">
        <v>106</v>
      </c>
      <c r="AA24" s="127"/>
      <c r="AB24" s="127"/>
      <c r="AC24" s="127"/>
      <c r="AD24" s="127"/>
      <c r="AE24" s="127"/>
      <c r="AF24" s="127"/>
      <c r="AG24" s="128"/>
      <c r="AH24" s="180">
        <v>179</v>
      </c>
      <c r="AI24" s="181"/>
      <c r="AJ24" s="181"/>
      <c r="AK24" s="181"/>
      <c r="AL24" s="217"/>
      <c r="AM24" s="180">
        <v>522501</v>
      </c>
      <c r="AN24" s="181"/>
      <c r="AO24" s="181"/>
      <c r="AP24" s="181"/>
      <c r="AQ24" s="181"/>
      <c r="AR24" s="217"/>
      <c r="AS24" s="180">
        <v>2919</v>
      </c>
      <c r="AT24" s="181"/>
      <c r="AU24" s="181"/>
      <c r="AV24" s="181"/>
      <c r="AW24" s="181"/>
      <c r="AX24" s="182"/>
      <c r="AY24" s="282" t="s">
        <v>107</v>
      </c>
      <c r="AZ24" s="283"/>
      <c r="BA24" s="283"/>
      <c r="BB24" s="283"/>
      <c r="BC24" s="283"/>
      <c r="BD24" s="283"/>
      <c r="BE24" s="283"/>
      <c r="BF24" s="283"/>
      <c r="BG24" s="283"/>
      <c r="BH24" s="283"/>
      <c r="BI24" s="283"/>
      <c r="BJ24" s="283"/>
      <c r="BK24" s="283"/>
      <c r="BL24" s="283"/>
      <c r="BM24" s="284"/>
      <c r="BN24" s="134">
        <v>13321705</v>
      </c>
      <c r="BO24" s="135"/>
      <c r="BP24" s="135"/>
      <c r="BQ24" s="135"/>
      <c r="BR24" s="135"/>
      <c r="BS24" s="135"/>
      <c r="BT24" s="135"/>
      <c r="BU24" s="136"/>
      <c r="BV24" s="134">
        <v>13199382</v>
      </c>
      <c r="BW24" s="135"/>
      <c r="BX24" s="135"/>
      <c r="BY24" s="135"/>
      <c r="BZ24" s="135"/>
      <c r="CA24" s="135"/>
      <c r="CB24" s="135"/>
      <c r="CC24" s="136"/>
      <c r="CD24" s="242"/>
      <c r="CE24" s="243"/>
      <c r="CF24" s="243"/>
      <c r="CG24" s="243"/>
      <c r="CH24" s="243"/>
      <c r="CI24" s="243"/>
      <c r="CJ24" s="243"/>
      <c r="CK24" s="243"/>
      <c r="CL24" s="243"/>
      <c r="CM24" s="243"/>
      <c r="CN24" s="243"/>
      <c r="CO24" s="243"/>
      <c r="CP24" s="243"/>
      <c r="CQ24" s="243"/>
      <c r="CR24" s="243"/>
      <c r="CS24" s="244"/>
      <c r="CT24" s="140"/>
      <c r="CU24" s="141"/>
      <c r="CV24" s="141"/>
      <c r="CW24" s="141"/>
      <c r="CX24" s="141"/>
      <c r="CY24" s="141"/>
      <c r="CZ24" s="141"/>
      <c r="DA24" s="142"/>
      <c r="DB24" s="140"/>
      <c r="DC24" s="141"/>
      <c r="DD24" s="141"/>
      <c r="DE24" s="141"/>
      <c r="DF24" s="141"/>
      <c r="DG24" s="141"/>
      <c r="DH24" s="141"/>
      <c r="DI24" s="142"/>
      <c r="DJ24" s="81"/>
      <c r="DK24" s="81"/>
      <c r="DL24" s="81"/>
      <c r="DM24" s="81"/>
      <c r="DN24" s="81"/>
      <c r="DO24" s="81"/>
    </row>
    <row r="25" spans="1:119" s="81" customFormat="1" ht="18.75" customHeight="1" x14ac:dyDescent="0.2">
      <c r="A25" s="83"/>
      <c r="B25" s="288"/>
      <c r="C25" s="289"/>
      <c r="D25" s="290"/>
      <c r="E25" s="179" t="s">
        <v>108</v>
      </c>
      <c r="F25" s="127"/>
      <c r="G25" s="127"/>
      <c r="H25" s="127"/>
      <c r="I25" s="127"/>
      <c r="J25" s="127"/>
      <c r="K25" s="128"/>
      <c r="L25" s="180">
        <v>2</v>
      </c>
      <c r="M25" s="181"/>
      <c r="N25" s="181"/>
      <c r="O25" s="181"/>
      <c r="P25" s="217"/>
      <c r="Q25" s="180">
        <v>6910</v>
      </c>
      <c r="R25" s="181"/>
      <c r="S25" s="181"/>
      <c r="T25" s="181"/>
      <c r="U25" s="181"/>
      <c r="V25" s="217"/>
      <c r="W25" s="294"/>
      <c r="X25" s="289"/>
      <c r="Y25" s="290"/>
      <c r="Z25" s="179" t="s">
        <v>109</v>
      </c>
      <c r="AA25" s="127"/>
      <c r="AB25" s="127"/>
      <c r="AC25" s="127"/>
      <c r="AD25" s="127"/>
      <c r="AE25" s="127"/>
      <c r="AF25" s="127"/>
      <c r="AG25" s="128"/>
      <c r="AH25" s="180" t="s">
        <v>110</v>
      </c>
      <c r="AI25" s="181"/>
      <c r="AJ25" s="181"/>
      <c r="AK25" s="181"/>
      <c r="AL25" s="217"/>
      <c r="AM25" s="180" t="s">
        <v>110</v>
      </c>
      <c r="AN25" s="181"/>
      <c r="AO25" s="181"/>
      <c r="AP25" s="181"/>
      <c r="AQ25" s="181"/>
      <c r="AR25" s="217"/>
      <c r="AS25" s="180" t="s">
        <v>110</v>
      </c>
      <c r="AT25" s="181"/>
      <c r="AU25" s="181"/>
      <c r="AV25" s="181"/>
      <c r="AW25" s="181"/>
      <c r="AX25" s="182"/>
      <c r="AY25" s="109" t="s">
        <v>111</v>
      </c>
      <c r="AZ25" s="110"/>
      <c r="BA25" s="110"/>
      <c r="BB25" s="110"/>
      <c r="BC25" s="110"/>
      <c r="BD25" s="110"/>
      <c r="BE25" s="110"/>
      <c r="BF25" s="110"/>
      <c r="BG25" s="110"/>
      <c r="BH25" s="110"/>
      <c r="BI25" s="110"/>
      <c r="BJ25" s="110"/>
      <c r="BK25" s="110"/>
      <c r="BL25" s="110"/>
      <c r="BM25" s="111"/>
      <c r="BN25" s="112">
        <v>2875550</v>
      </c>
      <c r="BO25" s="113"/>
      <c r="BP25" s="113"/>
      <c r="BQ25" s="113"/>
      <c r="BR25" s="113"/>
      <c r="BS25" s="113"/>
      <c r="BT25" s="113"/>
      <c r="BU25" s="114"/>
      <c r="BV25" s="112">
        <v>2483418</v>
      </c>
      <c r="BW25" s="113"/>
      <c r="BX25" s="113"/>
      <c r="BY25" s="113"/>
      <c r="BZ25" s="113"/>
      <c r="CA25" s="113"/>
      <c r="CB25" s="113"/>
      <c r="CC25" s="114"/>
      <c r="CD25" s="242"/>
      <c r="CE25" s="243"/>
      <c r="CF25" s="243"/>
      <c r="CG25" s="243"/>
      <c r="CH25" s="243"/>
      <c r="CI25" s="243"/>
      <c r="CJ25" s="243"/>
      <c r="CK25" s="243"/>
      <c r="CL25" s="243"/>
      <c r="CM25" s="243"/>
      <c r="CN25" s="243"/>
      <c r="CO25" s="243"/>
      <c r="CP25" s="243"/>
      <c r="CQ25" s="243"/>
      <c r="CR25" s="243"/>
      <c r="CS25" s="244"/>
      <c r="CT25" s="140"/>
      <c r="CU25" s="141"/>
      <c r="CV25" s="141"/>
      <c r="CW25" s="141"/>
      <c r="CX25" s="141"/>
      <c r="CY25" s="141"/>
      <c r="CZ25" s="141"/>
      <c r="DA25" s="142"/>
      <c r="DB25" s="140"/>
      <c r="DC25" s="141"/>
      <c r="DD25" s="141"/>
      <c r="DE25" s="141"/>
      <c r="DF25" s="141"/>
      <c r="DG25" s="141"/>
      <c r="DH25" s="141"/>
      <c r="DI25" s="142"/>
    </row>
    <row r="26" spans="1:119" s="81" customFormat="1" ht="18.75" customHeight="1" x14ac:dyDescent="0.2">
      <c r="A26" s="83"/>
      <c r="B26" s="288"/>
      <c r="C26" s="289"/>
      <c r="D26" s="290"/>
      <c r="E26" s="179" t="s">
        <v>112</v>
      </c>
      <c r="F26" s="127"/>
      <c r="G26" s="127"/>
      <c r="H26" s="127"/>
      <c r="I26" s="127"/>
      <c r="J26" s="127"/>
      <c r="K26" s="128"/>
      <c r="L26" s="180">
        <v>1</v>
      </c>
      <c r="M26" s="181"/>
      <c r="N26" s="181"/>
      <c r="O26" s="181"/>
      <c r="P26" s="217"/>
      <c r="Q26" s="180">
        <v>6510</v>
      </c>
      <c r="R26" s="181"/>
      <c r="S26" s="181"/>
      <c r="T26" s="181"/>
      <c r="U26" s="181"/>
      <c r="V26" s="217"/>
      <c r="W26" s="294"/>
      <c r="X26" s="289"/>
      <c r="Y26" s="290"/>
      <c r="Z26" s="179" t="s">
        <v>113</v>
      </c>
      <c r="AA26" s="299"/>
      <c r="AB26" s="299"/>
      <c r="AC26" s="299"/>
      <c r="AD26" s="299"/>
      <c r="AE26" s="299"/>
      <c r="AF26" s="299"/>
      <c r="AG26" s="300"/>
      <c r="AH26" s="180" t="s">
        <v>110</v>
      </c>
      <c r="AI26" s="181"/>
      <c r="AJ26" s="181"/>
      <c r="AK26" s="181"/>
      <c r="AL26" s="217"/>
      <c r="AM26" s="180" t="s">
        <v>110</v>
      </c>
      <c r="AN26" s="181"/>
      <c r="AO26" s="181"/>
      <c r="AP26" s="181"/>
      <c r="AQ26" s="181"/>
      <c r="AR26" s="217"/>
      <c r="AS26" s="180" t="s">
        <v>110</v>
      </c>
      <c r="AT26" s="181"/>
      <c r="AU26" s="181"/>
      <c r="AV26" s="181"/>
      <c r="AW26" s="181"/>
      <c r="AX26" s="182"/>
      <c r="AY26" s="137" t="s">
        <v>114</v>
      </c>
      <c r="AZ26" s="138"/>
      <c r="BA26" s="138"/>
      <c r="BB26" s="138"/>
      <c r="BC26" s="138"/>
      <c r="BD26" s="138"/>
      <c r="BE26" s="138"/>
      <c r="BF26" s="138"/>
      <c r="BG26" s="138"/>
      <c r="BH26" s="138"/>
      <c r="BI26" s="138"/>
      <c r="BJ26" s="138"/>
      <c r="BK26" s="138"/>
      <c r="BL26" s="138"/>
      <c r="BM26" s="139"/>
      <c r="BN26" s="134" t="s">
        <v>110</v>
      </c>
      <c r="BO26" s="135"/>
      <c r="BP26" s="135"/>
      <c r="BQ26" s="135"/>
      <c r="BR26" s="135"/>
      <c r="BS26" s="135"/>
      <c r="BT26" s="135"/>
      <c r="BU26" s="136"/>
      <c r="BV26" s="134" t="s">
        <v>110</v>
      </c>
      <c r="BW26" s="135"/>
      <c r="BX26" s="135"/>
      <c r="BY26" s="135"/>
      <c r="BZ26" s="135"/>
      <c r="CA26" s="135"/>
      <c r="CB26" s="135"/>
      <c r="CC26" s="136"/>
      <c r="CD26" s="242"/>
      <c r="CE26" s="243"/>
      <c r="CF26" s="243"/>
      <c r="CG26" s="243"/>
      <c r="CH26" s="243"/>
      <c r="CI26" s="243"/>
      <c r="CJ26" s="243"/>
      <c r="CK26" s="243"/>
      <c r="CL26" s="243"/>
      <c r="CM26" s="243"/>
      <c r="CN26" s="243"/>
      <c r="CO26" s="243"/>
      <c r="CP26" s="243"/>
      <c r="CQ26" s="243"/>
      <c r="CR26" s="243"/>
      <c r="CS26" s="244"/>
      <c r="CT26" s="140"/>
      <c r="CU26" s="141"/>
      <c r="CV26" s="141"/>
      <c r="CW26" s="141"/>
      <c r="CX26" s="141"/>
      <c r="CY26" s="141"/>
      <c r="CZ26" s="141"/>
      <c r="DA26" s="142"/>
      <c r="DB26" s="140"/>
      <c r="DC26" s="141"/>
      <c r="DD26" s="141"/>
      <c r="DE26" s="141"/>
      <c r="DF26" s="141"/>
      <c r="DG26" s="141"/>
      <c r="DH26" s="141"/>
      <c r="DI26" s="142"/>
    </row>
    <row r="27" spans="1:119" ht="18.75" customHeight="1" thickBot="1" x14ac:dyDescent="0.25">
      <c r="A27" s="83"/>
      <c r="B27" s="288"/>
      <c r="C27" s="289"/>
      <c r="D27" s="290"/>
      <c r="E27" s="179" t="s">
        <v>115</v>
      </c>
      <c r="F27" s="127"/>
      <c r="G27" s="127"/>
      <c r="H27" s="127"/>
      <c r="I27" s="127"/>
      <c r="J27" s="127"/>
      <c r="K27" s="128"/>
      <c r="L27" s="180">
        <v>1</v>
      </c>
      <c r="M27" s="181"/>
      <c r="N27" s="181"/>
      <c r="O27" s="181"/>
      <c r="P27" s="217"/>
      <c r="Q27" s="180">
        <v>3430</v>
      </c>
      <c r="R27" s="181"/>
      <c r="S27" s="181"/>
      <c r="T27" s="181"/>
      <c r="U27" s="181"/>
      <c r="V27" s="217"/>
      <c r="W27" s="294"/>
      <c r="X27" s="289"/>
      <c r="Y27" s="290"/>
      <c r="Z27" s="179" t="s">
        <v>116</v>
      </c>
      <c r="AA27" s="127"/>
      <c r="AB27" s="127"/>
      <c r="AC27" s="127"/>
      <c r="AD27" s="127"/>
      <c r="AE27" s="127"/>
      <c r="AF27" s="127"/>
      <c r="AG27" s="128"/>
      <c r="AH27" s="180">
        <v>4</v>
      </c>
      <c r="AI27" s="181"/>
      <c r="AJ27" s="181"/>
      <c r="AK27" s="181"/>
      <c r="AL27" s="217"/>
      <c r="AM27" s="180">
        <v>16092</v>
      </c>
      <c r="AN27" s="181"/>
      <c r="AO27" s="181"/>
      <c r="AP27" s="181"/>
      <c r="AQ27" s="181"/>
      <c r="AR27" s="217"/>
      <c r="AS27" s="180">
        <v>4023</v>
      </c>
      <c r="AT27" s="181"/>
      <c r="AU27" s="181"/>
      <c r="AV27" s="181"/>
      <c r="AW27" s="181"/>
      <c r="AX27" s="182"/>
      <c r="AY27" s="225" t="s">
        <v>117</v>
      </c>
      <c r="AZ27" s="226"/>
      <c r="BA27" s="226"/>
      <c r="BB27" s="226"/>
      <c r="BC27" s="226"/>
      <c r="BD27" s="226"/>
      <c r="BE27" s="226"/>
      <c r="BF27" s="226"/>
      <c r="BG27" s="226"/>
      <c r="BH27" s="226"/>
      <c r="BI27" s="226"/>
      <c r="BJ27" s="226"/>
      <c r="BK27" s="226"/>
      <c r="BL27" s="226"/>
      <c r="BM27" s="227"/>
      <c r="BN27" s="285">
        <v>876600</v>
      </c>
      <c r="BO27" s="286"/>
      <c r="BP27" s="286"/>
      <c r="BQ27" s="286"/>
      <c r="BR27" s="286"/>
      <c r="BS27" s="286"/>
      <c r="BT27" s="286"/>
      <c r="BU27" s="287"/>
      <c r="BV27" s="285">
        <v>476401</v>
      </c>
      <c r="BW27" s="286"/>
      <c r="BX27" s="286"/>
      <c r="BY27" s="286"/>
      <c r="BZ27" s="286"/>
      <c r="CA27" s="286"/>
      <c r="CB27" s="286"/>
      <c r="CC27" s="287"/>
      <c r="CD27" s="301"/>
      <c r="CE27" s="243"/>
      <c r="CF27" s="243"/>
      <c r="CG27" s="243"/>
      <c r="CH27" s="243"/>
      <c r="CI27" s="243"/>
      <c r="CJ27" s="243"/>
      <c r="CK27" s="243"/>
      <c r="CL27" s="243"/>
      <c r="CM27" s="243"/>
      <c r="CN27" s="243"/>
      <c r="CO27" s="243"/>
      <c r="CP27" s="243"/>
      <c r="CQ27" s="243"/>
      <c r="CR27" s="243"/>
      <c r="CS27" s="244"/>
      <c r="CT27" s="140"/>
      <c r="CU27" s="141"/>
      <c r="CV27" s="141"/>
      <c r="CW27" s="141"/>
      <c r="CX27" s="141"/>
      <c r="CY27" s="141"/>
      <c r="CZ27" s="141"/>
      <c r="DA27" s="142"/>
      <c r="DB27" s="140"/>
      <c r="DC27" s="141"/>
      <c r="DD27" s="141"/>
      <c r="DE27" s="141"/>
      <c r="DF27" s="141"/>
      <c r="DG27" s="141"/>
      <c r="DH27" s="141"/>
      <c r="DI27" s="142"/>
      <c r="DJ27" s="81"/>
      <c r="DK27" s="81"/>
      <c r="DL27" s="81"/>
      <c r="DM27" s="81"/>
      <c r="DN27" s="81"/>
      <c r="DO27" s="81"/>
    </row>
    <row r="28" spans="1:119" ht="18.75" customHeight="1" x14ac:dyDescent="0.2">
      <c r="A28" s="83"/>
      <c r="B28" s="288"/>
      <c r="C28" s="289"/>
      <c r="D28" s="290"/>
      <c r="E28" s="179" t="s">
        <v>118</v>
      </c>
      <c r="F28" s="127"/>
      <c r="G28" s="127"/>
      <c r="H28" s="127"/>
      <c r="I28" s="127"/>
      <c r="J28" s="127"/>
      <c r="K28" s="128"/>
      <c r="L28" s="180">
        <v>1</v>
      </c>
      <c r="M28" s="181"/>
      <c r="N28" s="181"/>
      <c r="O28" s="181"/>
      <c r="P28" s="217"/>
      <c r="Q28" s="180">
        <v>2850</v>
      </c>
      <c r="R28" s="181"/>
      <c r="S28" s="181"/>
      <c r="T28" s="181"/>
      <c r="U28" s="181"/>
      <c r="V28" s="217"/>
      <c r="W28" s="294"/>
      <c r="X28" s="289"/>
      <c r="Y28" s="290"/>
      <c r="Z28" s="179" t="s">
        <v>119</v>
      </c>
      <c r="AA28" s="127"/>
      <c r="AB28" s="127"/>
      <c r="AC28" s="127"/>
      <c r="AD28" s="127"/>
      <c r="AE28" s="127"/>
      <c r="AF28" s="127"/>
      <c r="AG28" s="128"/>
      <c r="AH28" s="180" t="s">
        <v>110</v>
      </c>
      <c r="AI28" s="181"/>
      <c r="AJ28" s="181"/>
      <c r="AK28" s="181"/>
      <c r="AL28" s="217"/>
      <c r="AM28" s="180" t="s">
        <v>110</v>
      </c>
      <c r="AN28" s="181"/>
      <c r="AO28" s="181"/>
      <c r="AP28" s="181"/>
      <c r="AQ28" s="181"/>
      <c r="AR28" s="217"/>
      <c r="AS28" s="180" t="s">
        <v>110</v>
      </c>
      <c r="AT28" s="181"/>
      <c r="AU28" s="181"/>
      <c r="AV28" s="181"/>
      <c r="AW28" s="181"/>
      <c r="AX28" s="182"/>
      <c r="AY28" s="302" t="s">
        <v>120</v>
      </c>
      <c r="AZ28" s="303"/>
      <c r="BA28" s="303"/>
      <c r="BB28" s="304"/>
      <c r="BC28" s="109" t="s">
        <v>121</v>
      </c>
      <c r="BD28" s="110"/>
      <c r="BE28" s="110"/>
      <c r="BF28" s="110"/>
      <c r="BG28" s="110"/>
      <c r="BH28" s="110"/>
      <c r="BI28" s="110"/>
      <c r="BJ28" s="110"/>
      <c r="BK28" s="110"/>
      <c r="BL28" s="110"/>
      <c r="BM28" s="111"/>
      <c r="BN28" s="112">
        <v>1943005</v>
      </c>
      <c r="BO28" s="113"/>
      <c r="BP28" s="113"/>
      <c r="BQ28" s="113"/>
      <c r="BR28" s="113"/>
      <c r="BS28" s="113"/>
      <c r="BT28" s="113"/>
      <c r="BU28" s="114"/>
      <c r="BV28" s="112">
        <v>1680540</v>
      </c>
      <c r="BW28" s="113"/>
      <c r="BX28" s="113"/>
      <c r="BY28" s="113"/>
      <c r="BZ28" s="113"/>
      <c r="CA28" s="113"/>
      <c r="CB28" s="113"/>
      <c r="CC28" s="114"/>
      <c r="CD28" s="242"/>
      <c r="CE28" s="243"/>
      <c r="CF28" s="243"/>
      <c r="CG28" s="243"/>
      <c r="CH28" s="243"/>
      <c r="CI28" s="243"/>
      <c r="CJ28" s="243"/>
      <c r="CK28" s="243"/>
      <c r="CL28" s="243"/>
      <c r="CM28" s="243"/>
      <c r="CN28" s="243"/>
      <c r="CO28" s="243"/>
      <c r="CP28" s="243"/>
      <c r="CQ28" s="243"/>
      <c r="CR28" s="243"/>
      <c r="CS28" s="244"/>
      <c r="CT28" s="140"/>
      <c r="CU28" s="141"/>
      <c r="CV28" s="141"/>
      <c r="CW28" s="141"/>
      <c r="CX28" s="141"/>
      <c r="CY28" s="141"/>
      <c r="CZ28" s="141"/>
      <c r="DA28" s="142"/>
      <c r="DB28" s="140"/>
      <c r="DC28" s="141"/>
      <c r="DD28" s="141"/>
      <c r="DE28" s="141"/>
      <c r="DF28" s="141"/>
      <c r="DG28" s="141"/>
      <c r="DH28" s="141"/>
      <c r="DI28" s="142"/>
      <c r="DJ28" s="81"/>
      <c r="DK28" s="81"/>
      <c r="DL28" s="81"/>
      <c r="DM28" s="81"/>
      <c r="DN28" s="81"/>
      <c r="DO28" s="81"/>
    </row>
    <row r="29" spans="1:119" ht="18.75" customHeight="1" x14ac:dyDescent="0.2">
      <c r="A29" s="83"/>
      <c r="B29" s="288"/>
      <c r="C29" s="289"/>
      <c r="D29" s="290"/>
      <c r="E29" s="179" t="s">
        <v>122</v>
      </c>
      <c r="F29" s="127"/>
      <c r="G29" s="127"/>
      <c r="H29" s="127"/>
      <c r="I29" s="127"/>
      <c r="J29" s="127"/>
      <c r="K29" s="128"/>
      <c r="L29" s="180">
        <v>14</v>
      </c>
      <c r="M29" s="181"/>
      <c r="N29" s="181"/>
      <c r="O29" s="181"/>
      <c r="P29" s="217"/>
      <c r="Q29" s="180">
        <v>2580</v>
      </c>
      <c r="R29" s="181"/>
      <c r="S29" s="181"/>
      <c r="T29" s="181"/>
      <c r="U29" s="181"/>
      <c r="V29" s="217"/>
      <c r="W29" s="305"/>
      <c r="X29" s="306"/>
      <c r="Y29" s="307"/>
      <c r="Z29" s="179" t="s">
        <v>123</v>
      </c>
      <c r="AA29" s="127"/>
      <c r="AB29" s="127"/>
      <c r="AC29" s="127"/>
      <c r="AD29" s="127"/>
      <c r="AE29" s="127"/>
      <c r="AF29" s="127"/>
      <c r="AG29" s="128"/>
      <c r="AH29" s="180">
        <v>183</v>
      </c>
      <c r="AI29" s="181"/>
      <c r="AJ29" s="181"/>
      <c r="AK29" s="181"/>
      <c r="AL29" s="217"/>
      <c r="AM29" s="180">
        <v>538593</v>
      </c>
      <c r="AN29" s="181"/>
      <c r="AO29" s="181"/>
      <c r="AP29" s="181"/>
      <c r="AQ29" s="181"/>
      <c r="AR29" s="217"/>
      <c r="AS29" s="180">
        <v>2943</v>
      </c>
      <c r="AT29" s="181"/>
      <c r="AU29" s="181"/>
      <c r="AV29" s="181"/>
      <c r="AW29" s="181"/>
      <c r="AX29" s="182"/>
      <c r="AY29" s="308"/>
      <c r="AZ29" s="309"/>
      <c r="BA29" s="309"/>
      <c r="BB29" s="310"/>
      <c r="BC29" s="131" t="s">
        <v>124</v>
      </c>
      <c r="BD29" s="132"/>
      <c r="BE29" s="132"/>
      <c r="BF29" s="132"/>
      <c r="BG29" s="132"/>
      <c r="BH29" s="132"/>
      <c r="BI29" s="132"/>
      <c r="BJ29" s="132"/>
      <c r="BK29" s="132"/>
      <c r="BL29" s="132"/>
      <c r="BM29" s="133"/>
      <c r="BN29" s="134">
        <v>1240973</v>
      </c>
      <c r="BO29" s="135"/>
      <c r="BP29" s="135"/>
      <c r="BQ29" s="135"/>
      <c r="BR29" s="135"/>
      <c r="BS29" s="135"/>
      <c r="BT29" s="135"/>
      <c r="BU29" s="136"/>
      <c r="BV29" s="134">
        <v>1140037</v>
      </c>
      <c r="BW29" s="135"/>
      <c r="BX29" s="135"/>
      <c r="BY29" s="135"/>
      <c r="BZ29" s="135"/>
      <c r="CA29" s="135"/>
      <c r="CB29" s="135"/>
      <c r="CC29" s="136"/>
      <c r="CD29" s="301"/>
      <c r="CE29" s="243"/>
      <c r="CF29" s="243"/>
      <c r="CG29" s="243"/>
      <c r="CH29" s="243"/>
      <c r="CI29" s="243"/>
      <c r="CJ29" s="243"/>
      <c r="CK29" s="243"/>
      <c r="CL29" s="243"/>
      <c r="CM29" s="243"/>
      <c r="CN29" s="243"/>
      <c r="CO29" s="243"/>
      <c r="CP29" s="243"/>
      <c r="CQ29" s="243"/>
      <c r="CR29" s="243"/>
      <c r="CS29" s="244"/>
      <c r="CT29" s="140"/>
      <c r="CU29" s="141"/>
      <c r="CV29" s="141"/>
      <c r="CW29" s="141"/>
      <c r="CX29" s="141"/>
      <c r="CY29" s="141"/>
      <c r="CZ29" s="141"/>
      <c r="DA29" s="142"/>
      <c r="DB29" s="140"/>
      <c r="DC29" s="141"/>
      <c r="DD29" s="141"/>
      <c r="DE29" s="141"/>
      <c r="DF29" s="141"/>
      <c r="DG29" s="141"/>
      <c r="DH29" s="141"/>
      <c r="DI29" s="142"/>
      <c r="DJ29" s="81"/>
      <c r="DK29" s="81"/>
      <c r="DL29" s="81"/>
      <c r="DM29" s="81"/>
      <c r="DN29" s="81"/>
      <c r="DO29" s="81"/>
    </row>
    <row r="30" spans="1:119" ht="18.75" customHeight="1" thickBot="1" x14ac:dyDescent="0.25">
      <c r="A30" s="83"/>
      <c r="B30" s="311"/>
      <c r="C30" s="312"/>
      <c r="D30" s="313"/>
      <c r="E30" s="189"/>
      <c r="F30" s="190"/>
      <c r="G30" s="190"/>
      <c r="H30" s="190"/>
      <c r="I30" s="190"/>
      <c r="J30" s="190"/>
      <c r="K30" s="191"/>
      <c r="L30" s="314"/>
      <c r="M30" s="315"/>
      <c r="N30" s="315"/>
      <c r="O30" s="315"/>
      <c r="P30" s="316"/>
      <c r="Q30" s="314"/>
      <c r="R30" s="315"/>
      <c r="S30" s="315"/>
      <c r="T30" s="315"/>
      <c r="U30" s="315"/>
      <c r="V30" s="316"/>
      <c r="W30" s="317" t="s">
        <v>125</v>
      </c>
      <c r="X30" s="318"/>
      <c r="Y30" s="318"/>
      <c r="Z30" s="318"/>
      <c r="AA30" s="318"/>
      <c r="AB30" s="318"/>
      <c r="AC30" s="318"/>
      <c r="AD30" s="318"/>
      <c r="AE30" s="318"/>
      <c r="AF30" s="318"/>
      <c r="AG30" s="319"/>
      <c r="AH30" s="257">
        <v>100.9</v>
      </c>
      <c r="AI30" s="258"/>
      <c r="AJ30" s="258"/>
      <c r="AK30" s="258"/>
      <c r="AL30" s="258"/>
      <c r="AM30" s="258"/>
      <c r="AN30" s="258"/>
      <c r="AO30" s="258"/>
      <c r="AP30" s="258"/>
      <c r="AQ30" s="258"/>
      <c r="AR30" s="258"/>
      <c r="AS30" s="258"/>
      <c r="AT30" s="258"/>
      <c r="AU30" s="258"/>
      <c r="AV30" s="258"/>
      <c r="AW30" s="258"/>
      <c r="AX30" s="260"/>
      <c r="AY30" s="320"/>
      <c r="AZ30" s="321"/>
      <c r="BA30" s="321"/>
      <c r="BB30" s="322"/>
      <c r="BC30" s="282" t="s">
        <v>126</v>
      </c>
      <c r="BD30" s="283"/>
      <c r="BE30" s="283"/>
      <c r="BF30" s="283"/>
      <c r="BG30" s="283"/>
      <c r="BH30" s="283"/>
      <c r="BI30" s="283"/>
      <c r="BJ30" s="283"/>
      <c r="BK30" s="283"/>
      <c r="BL30" s="283"/>
      <c r="BM30" s="284"/>
      <c r="BN30" s="285">
        <v>681317</v>
      </c>
      <c r="BO30" s="286"/>
      <c r="BP30" s="286"/>
      <c r="BQ30" s="286"/>
      <c r="BR30" s="286"/>
      <c r="BS30" s="286"/>
      <c r="BT30" s="286"/>
      <c r="BU30" s="287"/>
      <c r="BV30" s="285">
        <v>1065022</v>
      </c>
      <c r="BW30" s="286"/>
      <c r="BX30" s="286"/>
      <c r="BY30" s="286"/>
      <c r="BZ30" s="286"/>
      <c r="CA30" s="286"/>
      <c r="CB30" s="286"/>
      <c r="CC30" s="287"/>
      <c r="CD30" s="323"/>
      <c r="CE30" s="324"/>
      <c r="CF30" s="324"/>
      <c r="CG30" s="324"/>
      <c r="CH30" s="324"/>
      <c r="CI30" s="324"/>
      <c r="CJ30" s="324"/>
      <c r="CK30" s="324"/>
      <c r="CL30" s="324"/>
      <c r="CM30" s="324"/>
      <c r="CN30" s="324"/>
      <c r="CO30" s="324"/>
      <c r="CP30" s="324"/>
      <c r="CQ30" s="324"/>
      <c r="CR30" s="324"/>
      <c r="CS30" s="325"/>
      <c r="CT30" s="326"/>
      <c r="CU30" s="327"/>
      <c r="CV30" s="327"/>
      <c r="CW30" s="327"/>
      <c r="CX30" s="327"/>
      <c r="CY30" s="327"/>
      <c r="CZ30" s="327"/>
      <c r="DA30" s="328"/>
      <c r="DB30" s="326"/>
      <c r="DC30" s="327"/>
      <c r="DD30" s="327"/>
      <c r="DE30" s="327"/>
      <c r="DF30" s="327"/>
      <c r="DG30" s="327"/>
      <c r="DH30" s="327"/>
      <c r="DI30" s="328"/>
      <c r="DJ30" s="81"/>
      <c r="DK30" s="81"/>
      <c r="DL30" s="81"/>
      <c r="DM30" s="81"/>
      <c r="DN30" s="81"/>
      <c r="DO30" s="81"/>
    </row>
    <row r="31" spans="1:119" ht="13.5" customHeight="1" x14ac:dyDescent="0.2">
      <c r="A31" s="83"/>
      <c r="B31" s="329"/>
      <c r="C31" s="330"/>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30"/>
      <c r="CI31" s="330"/>
      <c r="CJ31" s="330"/>
      <c r="CK31" s="330"/>
      <c r="CL31" s="330"/>
      <c r="CM31" s="330"/>
      <c r="CN31" s="330"/>
      <c r="CO31" s="330"/>
      <c r="CP31" s="330"/>
      <c r="CQ31" s="330"/>
      <c r="CR31" s="330"/>
      <c r="CS31" s="330"/>
      <c r="CT31" s="330"/>
      <c r="CU31" s="330"/>
      <c r="CV31" s="330"/>
      <c r="CW31" s="330"/>
      <c r="CX31" s="330"/>
      <c r="CY31" s="330"/>
      <c r="CZ31" s="330"/>
      <c r="DA31" s="330"/>
      <c r="DB31" s="330"/>
      <c r="DC31" s="330"/>
      <c r="DD31" s="330"/>
      <c r="DE31" s="330"/>
      <c r="DF31" s="330"/>
      <c r="DG31" s="330"/>
      <c r="DH31" s="330"/>
      <c r="DI31" s="331"/>
      <c r="DJ31" s="81"/>
      <c r="DK31" s="81"/>
      <c r="DL31" s="81"/>
      <c r="DM31" s="81"/>
      <c r="DN31" s="81"/>
      <c r="DO31" s="81"/>
    </row>
    <row r="32" spans="1:119" ht="13.5" customHeight="1" x14ac:dyDescent="0.2">
      <c r="A32" s="83"/>
      <c r="B32" s="332"/>
      <c r="C32" s="333" t="s">
        <v>127</v>
      </c>
      <c r="D32" s="333"/>
      <c r="E32" s="333"/>
      <c r="F32" s="330"/>
      <c r="G32" s="330"/>
      <c r="H32" s="330"/>
      <c r="I32" s="330"/>
      <c r="J32" s="330"/>
      <c r="K32" s="330"/>
      <c r="L32" s="330"/>
      <c r="M32" s="330"/>
      <c r="N32" s="330"/>
      <c r="O32" s="330"/>
      <c r="P32" s="330"/>
      <c r="Q32" s="330"/>
      <c r="R32" s="330"/>
      <c r="S32" s="330"/>
      <c r="T32" s="330"/>
      <c r="U32" s="330" t="s">
        <v>128</v>
      </c>
      <c r="V32" s="330"/>
      <c r="W32" s="330"/>
      <c r="X32" s="330"/>
      <c r="Y32" s="330"/>
      <c r="Z32" s="330"/>
      <c r="AA32" s="330"/>
      <c r="AB32" s="330"/>
      <c r="AC32" s="330"/>
      <c r="AD32" s="330"/>
      <c r="AE32" s="330"/>
      <c r="AF32" s="330"/>
      <c r="AG32" s="330"/>
      <c r="AH32" s="330"/>
      <c r="AI32" s="330"/>
      <c r="AJ32" s="330"/>
      <c r="AK32" s="330"/>
      <c r="AL32" s="330"/>
      <c r="AM32" s="334" t="s">
        <v>129</v>
      </c>
      <c r="AN32" s="330"/>
      <c r="AO32" s="330"/>
      <c r="AP32" s="330"/>
      <c r="AQ32" s="330"/>
      <c r="AR32" s="330"/>
      <c r="AS32" s="334"/>
      <c r="AT32" s="334"/>
      <c r="AU32" s="334"/>
      <c r="AV32" s="334"/>
      <c r="AW32" s="334"/>
      <c r="AX32" s="334"/>
      <c r="AY32" s="334"/>
      <c r="AZ32" s="334"/>
      <c r="BA32" s="334"/>
      <c r="BB32" s="330"/>
      <c r="BC32" s="334"/>
      <c r="BD32" s="330"/>
      <c r="BE32" s="334" t="s">
        <v>130</v>
      </c>
      <c r="BF32" s="330"/>
      <c r="BG32" s="330"/>
      <c r="BH32" s="330"/>
      <c r="BI32" s="330"/>
      <c r="BJ32" s="334"/>
      <c r="BK32" s="334"/>
      <c r="BL32" s="334"/>
      <c r="BM32" s="334"/>
      <c r="BN32" s="334"/>
      <c r="BO32" s="334"/>
      <c r="BP32" s="334"/>
      <c r="BQ32" s="334"/>
      <c r="BR32" s="330"/>
      <c r="BS32" s="330"/>
      <c r="BT32" s="330"/>
      <c r="BU32" s="330"/>
      <c r="BV32" s="330"/>
      <c r="BW32" s="330" t="s">
        <v>131</v>
      </c>
      <c r="BX32" s="330"/>
      <c r="BY32" s="330"/>
      <c r="BZ32" s="330"/>
      <c r="CA32" s="330"/>
      <c r="CB32" s="334"/>
      <c r="CC32" s="334"/>
      <c r="CD32" s="334"/>
      <c r="CE32" s="334"/>
      <c r="CF32" s="334"/>
      <c r="CG32" s="334"/>
      <c r="CH32" s="334"/>
      <c r="CI32" s="334"/>
      <c r="CJ32" s="334"/>
      <c r="CK32" s="334"/>
      <c r="CL32" s="334"/>
      <c r="CM32" s="334"/>
      <c r="CN32" s="334"/>
      <c r="CO32" s="334" t="s">
        <v>132</v>
      </c>
      <c r="CP32" s="334"/>
      <c r="CQ32" s="334"/>
      <c r="CR32" s="334"/>
      <c r="CS32" s="334"/>
      <c r="CT32" s="334"/>
      <c r="CU32" s="334"/>
      <c r="CV32" s="334"/>
      <c r="CW32" s="334"/>
      <c r="CX32" s="334"/>
      <c r="CY32" s="334"/>
      <c r="CZ32" s="334"/>
      <c r="DA32" s="334"/>
      <c r="DB32" s="334"/>
      <c r="DC32" s="334"/>
      <c r="DD32" s="334"/>
      <c r="DE32" s="334"/>
      <c r="DF32" s="334"/>
      <c r="DG32" s="334"/>
      <c r="DH32" s="334"/>
      <c r="DI32" s="331"/>
      <c r="DJ32" s="81"/>
      <c r="DK32" s="81"/>
      <c r="DL32" s="81"/>
      <c r="DM32" s="81"/>
      <c r="DN32" s="81"/>
      <c r="DO32" s="81"/>
    </row>
    <row r="33" spans="1:119" ht="13.5" customHeight="1" x14ac:dyDescent="0.2">
      <c r="A33" s="83"/>
      <c r="B33" s="332"/>
      <c r="C33" s="157" t="s">
        <v>133</v>
      </c>
      <c r="D33" s="157"/>
      <c r="E33" s="104" t="s">
        <v>134</v>
      </c>
      <c r="F33" s="104"/>
      <c r="G33" s="104"/>
      <c r="H33" s="104"/>
      <c r="I33" s="104"/>
      <c r="J33" s="104"/>
      <c r="K33" s="104"/>
      <c r="L33" s="104"/>
      <c r="M33" s="104"/>
      <c r="N33" s="104"/>
      <c r="O33" s="104"/>
      <c r="P33" s="104"/>
      <c r="Q33" s="104"/>
      <c r="R33" s="104"/>
      <c r="S33" s="104"/>
      <c r="T33" s="335"/>
      <c r="U33" s="157" t="s">
        <v>133</v>
      </c>
      <c r="V33" s="157"/>
      <c r="W33" s="104" t="s">
        <v>134</v>
      </c>
      <c r="X33" s="104"/>
      <c r="Y33" s="104"/>
      <c r="Z33" s="104"/>
      <c r="AA33" s="104"/>
      <c r="AB33" s="104"/>
      <c r="AC33" s="104"/>
      <c r="AD33" s="104"/>
      <c r="AE33" s="104"/>
      <c r="AF33" s="104"/>
      <c r="AG33" s="104"/>
      <c r="AH33" s="104"/>
      <c r="AI33" s="104"/>
      <c r="AJ33" s="104"/>
      <c r="AK33" s="104"/>
      <c r="AL33" s="335"/>
      <c r="AM33" s="157" t="s">
        <v>133</v>
      </c>
      <c r="AN33" s="157"/>
      <c r="AO33" s="104" t="s">
        <v>134</v>
      </c>
      <c r="AP33" s="104"/>
      <c r="AQ33" s="104"/>
      <c r="AR33" s="104"/>
      <c r="AS33" s="104"/>
      <c r="AT33" s="104"/>
      <c r="AU33" s="104"/>
      <c r="AV33" s="104"/>
      <c r="AW33" s="104"/>
      <c r="AX33" s="104"/>
      <c r="AY33" s="104"/>
      <c r="AZ33" s="104"/>
      <c r="BA33" s="104"/>
      <c r="BB33" s="104"/>
      <c r="BC33" s="104"/>
      <c r="BD33" s="336"/>
      <c r="BE33" s="104" t="s">
        <v>135</v>
      </c>
      <c r="BF33" s="104"/>
      <c r="BG33" s="104" t="s">
        <v>136</v>
      </c>
      <c r="BH33" s="104"/>
      <c r="BI33" s="104"/>
      <c r="BJ33" s="104"/>
      <c r="BK33" s="104"/>
      <c r="BL33" s="104"/>
      <c r="BM33" s="104"/>
      <c r="BN33" s="104"/>
      <c r="BO33" s="104"/>
      <c r="BP33" s="104"/>
      <c r="BQ33" s="104"/>
      <c r="BR33" s="104"/>
      <c r="BS33" s="104"/>
      <c r="BT33" s="104"/>
      <c r="BU33" s="104"/>
      <c r="BV33" s="336"/>
      <c r="BW33" s="157" t="s">
        <v>135</v>
      </c>
      <c r="BX33" s="157"/>
      <c r="BY33" s="104" t="s">
        <v>137</v>
      </c>
      <c r="BZ33" s="104"/>
      <c r="CA33" s="104"/>
      <c r="CB33" s="104"/>
      <c r="CC33" s="104"/>
      <c r="CD33" s="104"/>
      <c r="CE33" s="104"/>
      <c r="CF33" s="104"/>
      <c r="CG33" s="104"/>
      <c r="CH33" s="104"/>
      <c r="CI33" s="104"/>
      <c r="CJ33" s="104"/>
      <c r="CK33" s="104"/>
      <c r="CL33" s="104"/>
      <c r="CM33" s="104"/>
      <c r="CN33" s="335"/>
      <c r="CO33" s="157" t="s">
        <v>133</v>
      </c>
      <c r="CP33" s="157"/>
      <c r="CQ33" s="104" t="s">
        <v>138</v>
      </c>
      <c r="CR33" s="104"/>
      <c r="CS33" s="104"/>
      <c r="CT33" s="104"/>
      <c r="CU33" s="104"/>
      <c r="CV33" s="104"/>
      <c r="CW33" s="104"/>
      <c r="CX33" s="104"/>
      <c r="CY33" s="104"/>
      <c r="CZ33" s="104"/>
      <c r="DA33" s="104"/>
      <c r="DB33" s="104"/>
      <c r="DC33" s="104"/>
      <c r="DD33" s="104"/>
      <c r="DE33" s="104"/>
      <c r="DF33" s="335"/>
      <c r="DG33" s="104" t="s">
        <v>139</v>
      </c>
      <c r="DH33" s="104"/>
      <c r="DI33" s="337"/>
      <c r="DJ33" s="81"/>
      <c r="DK33" s="81"/>
      <c r="DL33" s="81"/>
      <c r="DM33" s="81"/>
      <c r="DN33" s="81"/>
      <c r="DO33" s="81"/>
    </row>
    <row r="34" spans="1:119" ht="32.25" customHeight="1" x14ac:dyDescent="0.2">
      <c r="A34" s="83"/>
      <c r="B34" s="332"/>
      <c r="C34" s="338">
        <f>IF(E34="","",1)</f>
        <v>1</v>
      </c>
      <c r="D34" s="338"/>
      <c r="E34" s="339" t="str">
        <f>IF('各会計、関係団体の財政状況及び健全化判断比率'!B7="","",'各会計、関係団体の財政状況及び健全化判断比率'!B7)</f>
        <v>一般会計</v>
      </c>
      <c r="F34" s="339"/>
      <c r="G34" s="339"/>
      <c r="H34" s="339"/>
      <c r="I34" s="339"/>
      <c r="J34" s="339"/>
      <c r="K34" s="339"/>
      <c r="L34" s="339"/>
      <c r="M34" s="339"/>
      <c r="N34" s="339"/>
      <c r="O34" s="339"/>
      <c r="P34" s="339"/>
      <c r="Q34" s="339"/>
      <c r="R34" s="339"/>
      <c r="S34" s="339"/>
      <c r="T34" s="333"/>
      <c r="U34" s="338">
        <f>IF(W34="","",MAX(C34:D43)+1)</f>
        <v>2</v>
      </c>
      <c r="V34" s="338"/>
      <c r="W34" s="339" t="str">
        <f>IF('各会計、関係団体の財政状況及び健全化判断比率'!B28="","",'各会計、関係団体の財政状況及び健全化判断比率'!B28)</f>
        <v>国民健康保険特別会計</v>
      </c>
      <c r="X34" s="339"/>
      <c r="Y34" s="339"/>
      <c r="Z34" s="339"/>
      <c r="AA34" s="339"/>
      <c r="AB34" s="339"/>
      <c r="AC34" s="339"/>
      <c r="AD34" s="339"/>
      <c r="AE34" s="339"/>
      <c r="AF34" s="339"/>
      <c r="AG34" s="339"/>
      <c r="AH34" s="339"/>
      <c r="AI34" s="339"/>
      <c r="AJ34" s="339"/>
      <c r="AK34" s="339"/>
      <c r="AL34" s="333"/>
      <c r="AM34" s="338">
        <f>IF(AO34="","",MAX(C34:D43,U34:V43)+1)</f>
        <v>6</v>
      </c>
      <c r="AN34" s="338"/>
      <c r="AO34" s="339" t="str">
        <f>IF('各会計、関係団体の財政状況及び健全化判断比率'!B32="","",'各会計、関係団体の財政状況及び健全化判断比率'!B32)</f>
        <v>水道事業会計</v>
      </c>
      <c r="AP34" s="339"/>
      <c r="AQ34" s="339"/>
      <c r="AR34" s="339"/>
      <c r="AS34" s="339"/>
      <c r="AT34" s="339"/>
      <c r="AU34" s="339"/>
      <c r="AV34" s="339"/>
      <c r="AW34" s="339"/>
      <c r="AX34" s="339"/>
      <c r="AY34" s="339"/>
      <c r="AZ34" s="339"/>
      <c r="BA34" s="339"/>
      <c r="BB34" s="339"/>
      <c r="BC34" s="339"/>
      <c r="BD34" s="333"/>
      <c r="BE34" s="338">
        <f>IF(BG34="","",MAX(C34:D43,U34:V43,AM34:AN43)+1)</f>
        <v>8</v>
      </c>
      <c r="BF34" s="338"/>
      <c r="BG34" s="339" t="str">
        <f>IF('各会計、関係団体の財政状況及び健全化判断比率'!B34="","",'各会計、関係団体の財政状況及び健全化判断比率'!B34)</f>
        <v>長崎都市計画事業長与町土地区画整理事業特別会計</v>
      </c>
      <c r="BH34" s="339"/>
      <c r="BI34" s="339"/>
      <c r="BJ34" s="339"/>
      <c r="BK34" s="339"/>
      <c r="BL34" s="339"/>
      <c r="BM34" s="339"/>
      <c r="BN34" s="339"/>
      <c r="BO34" s="339"/>
      <c r="BP34" s="339"/>
      <c r="BQ34" s="339"/>
      <c r="BR34" s="339"/>
      <c r="BS34" s="339"/>
      <c r="BT34" s="339"/>
      <c r="BU34" s="339"/>
      <c r="BV34" s="333"/>
      <c r="BW34" s="338">
        <f>IF(BY34="","",MAX(C34:D43,U34:V43,AM34:AN43,BE34:BF43)+1)</f>
        <v>9</v>
      </c>
      <c r="BX34" s="338"/>
      <c r="BY34" s="339" t="str">
        <f>IF('各会計、関係団体の財政状況及び健全化判断比率'!B68="","",'各会計、関係団体の財政状況及び健全化判断比率'!B68)</f>
        <v>長与・時津環境施設組合（一般会計）</v>
      </c>
      <c r="BZ34" s="339"/>
      <c r="CA34" s="339"/>
      <c r="CB34" s="339"/>
      <c r="CC34" s="339"/>
      <c r="CD34" s="339"/>
      <c r="CE34" s="339"/>
      <c r="CF34" s="339"/>
      <c r="CG34" s="339"/>
      <c r="CH34" s="339"/>
      <c r="CI34" s="339"/>
      <c r="CJ34" s="339"/>
      <c r="CK34" s="339"/>
      <c r="CL34" s="339"/>
      <c r="CM34" s="339"/>
      <c r="CN34" s="333"/>
      <c r="CO34" s="338">
        <f>IF(CQ34="","",MAX(C34:D43,U34:V43,AM34:AN43,BE34:BF43,BW34:BX43)+1)</f>
        <v>17</v>
      </c>
      <c r="CP34" s="338"/>
      <c r="CQ34" s="339" t="str">
        <f>IF('各会計、関係団体の財政状況及び健全化判断比率'!BS7="","",'各会計、関係団体の財政状況及び健全化判断比率'!BS7)</f>
        <v>西彼中央土地開発公社</v>
      </c>
      <c r="CR34" s="339"/>
      <c r="CS34" s="339"/>
      <c r="CT34" s="339"/>
      <c r="CU34" s="339"/>
      <c r="CV34" s="339"/>
      <c r="CW34" s="339"/>
      <c r="CX34" s="339"/>
      <c r="CY34" s="339"/>
      <c r="CZ34" s="339"/>
      <c r="DA34" s="339"/>
      <c r="DB34" s="339"/>
      <c r="DC34" s="339"/>
      <c r="DD34" s="339"/>
      <c r="DE34" s="339"/>
      <c r="DF34" s="330"/>
      <c r="DG34" s="340" t="str">
        <f>IF('各会計、関係団体の財政状況及び健全化判断比率'!BR7="","",'各会計、関係団体の財政状況及び健全化判断比率'!BR7)</f>
        <v>○</v>
      </c>
      <c r="DH34" s="340"/>
      <c r="DI34" s="337"/>
      <c r="DJ34" s="81"/>
      <c r="DK34" s="81"/>
      <c r="DL34" s="81"/>
      <c r="DM34" s="81"/>
      <c r="DN34" s="81"/>
      <c r="DO34" s="81"/>
    </row>
    <row r="35" spans="1:119" ht="32.25" customHeight="1" x14ac:dyDescent="0.2">
      <c r="A35" s="83"/>
      <c r="B35" s="332"/>
      <c r="C35" s="338" t="str">
        <f>IF(E35="","",C34+1)</f>
        <v/>
      </c>
      <c r="D35" s="338"/>
      <c r="E35" s="339" t="str">
        <f>IF('各会計、関係団体の財政状況及び健全化判断比率'!B8="","",'各会計、関係団体の財政状況及び健全化判断比率'!B8)</f>
        <v/>
      </c>
      <c r="F35" s="339"/>
      <c r="G35" s="339"/>
      <c r="H35" s="339"/>
      <c r="I35" s="339"/>
      <c r="J35" s="339"/>
      <c r="K35" s="339"/>
      <c r="L35" s="339"/>
      <c r="M35" s="339"/>
      <c r="N35" s="339"/>
      <c r="O35" s="339"/>
      <c r="P35" s="339"/>
      <c r="Q35" s="339"/>
      <c r="R35" s="339"/>
      <c r="S35" s="339"/>
      <c r="T35" s="333"/>
      <c r="U35" s="338">
        <f>IF(W35="","",U34+1)</f>
        <v>3</v>
      </c>
      <c r="V35" s="338"/>
      <c r="W35" s="339" t="str">
        <f>IF('各会計、関係団体の財政状況及び健全化判断比率'!B29="","",'各会計、関係団体の財政状況及び健全化判断比率'!B29)</f>
        <v>介護保険特別会計</v>
      </c>
      <c r="X35" s="339"/>
      <c r="Y35" s="339"/>
      <c r="Z35" s="339"/>
      <c r="AA35" s="339"/>
      <c r="AB35" s="339"/>
      <c r="AC35" s="339"/>
      <c r="AD35" s="339"/>
      <c r="AE35" s="339"/>
      <c r="AF35" s="339"/>
      <c r="AG35" s="339"/>
      <c r="AH35" s="339"/>
      <c r="AI35" s="339"/>
      <c r="AJ35" s="339"/>
      <c r="AK35" s="339"/>
      <c r="AL35" s="333"/>
      <c r="AM35" s="338">
        <f t="shared" ref="AM35:AM43" si="0">IF(AO35="","",AM34+1)</f>
        <v>7</v>
      </c>
      <c r="AN35" s="338"/>
      <c r="AO35" s="339" t="str">
        <f>IF('各会計、関係団体の財政状況及び健全化判断比率'!B33="","",'各会計、関係団体の財政状況及び健全化判断比率'!B33)</f>
        <v>下水道事業会計</v>
      </c>
      <c r="AP35" s="339"/>
      <c r="AQ35" s="339"/>
      <c r="AR35" s="339"/>
      <c r="AS35" s="339"/>
      <c r="AT35" s="339"/>
      <c r="AU35" s="339"/>
      <c r="AV35" s="339"/>
      <c r="AW35" s="339"/>
      <c r="AX35" s="339"/>
      <c r="AY35" s="339"/>
      <c r="AZ35" s="339"/>
      <c r="BA35" s="339"/>
      <c r="BB35" s="339"/>
      <c r="BC35" s="339"/>
      <c r="BD35" s="333"/>
      <c r="BE35" s="338" t="str">
        <f t="shared" ref="BE35:BE43" si="1">IF(BG35="","",BE34+1)</f>
        <v/>
      </c>
      <c r="BF35" s="338"/>
      <c r="BG35" s="339"/>
      <c r="BH35" s="339"/>
      <c r="BI35" s="339"/>
      <c r="BJ35" s="339"/>
      <c r="BK35" s="339"/>
      <c r="BL35" s="339"/>
      <c r="BM35" s="339"/>
      <c r="BN35" s="339"/>
      <c r="BO35" s="339"/>
      <c r="BP35" s="339"/>
      <c r="BQ35" s="339"/>
      <c r="BR35" s="339"/>
      <c r="BS35" s="339"/>
      <c r="BT35" s="339"/>
      <c r="BU35" s="339"/>
      <c r="BV35" s="333"/>
      <c r="BW35" s="338">
        <f t="shared" ref="BW35:BW43" si="2">IF(BY35="","",BW34+1)</f>
        <v>10</v>
      </c>
      <c r="BX35" s="338"/>
      <c r="BY35" s="339" t="str">
        <f>IF('各会計、関係団体の財政状況及び健全化判断比率'!B69="","",'各会計、関係団体の財政状況及び健全化判断比率'!B69)</f>
        <v>長崎県市町村総合事務組合（一般会計）</v>
      </c>
      <c r="BZ35" s="339"/>
      <c r="CA35" s="339"/>
      <c r="CB35" s="339"/>
      <c r="CC35" s="339"/>
      <c r="CD35" s="339"/>
      <c r="CE35" s="339"/>
      <c r="CF35" s="339"/>
      <c r="CG35" s="339"/>
      <c r="CH35" s="339"/>
      <c r="CI35" s="339"/>
      <c r="CJ35" s="339"/>
      <c r="CK35" s="339"/>
      <c r="CL35" s="339"/>
      <c r="CM35" s="339"/>
      <c r="CN35" s="333"/>
      <c r="CO35" s="338">
        <f t="shared" ref="CO35:CO43" si="3">IF(CQ35="","",CO34+1)</f>
        <v>18</v>
      </c>
      <c r="CP35" s="338"/>
      <c r="CQ35" s="339" t="str">
        <f>IF('各会計、関係団体の財政状況及び健全化判断比率'!BS8="","",'各会計、関係団体の財政状況及び健全化判断比率'!BS8)</f>
        <v>長崎県林業公社</v>
      </c>
      <c r="CR35" s="339"/>
      <c r="CS35" s="339"/>
      <c r="CT35" s="339"/>
      <c r="CU35" s="339"/>
      <c r="CV35" s="339"/>
      <c r="CW35" s="339"/>
      <c r="CX35" s="339"/>
      <c r="CY35" s="339"/>
      <c r="CZ35" s="339"/>
      <c r="DA35" s="339"/>
      <c r="DB35" s="339"/>
      <c r="DC35" s="339"/>
      <c r="DD35" s="339"/>
      <c r="DE35" s="339"/>
      <c r="DF35" s="330"/>
      <c r="DG35" s="340" t="str">
        <f>IF('各会計、関係団体の財政状況及び健全化判断比率'!BR8="","",'各会計、関係団体の財政状況及び健全化判断比率'!BR8)</f>
        <v>○</v>
      </c>
      <c r="DH35" s="340"/>
      <c r="DI35" s="337"/>
      <c r="DJ35" s="81"/>
      <c r="DK35" s="81"/>
      <c r="DL35" s="81"/>
      <c r="DM35" s="81"/>
      <c r="DN35" s="81"/>
      <c r="DO35" s="81"/>
    </row>
    <row r="36" spans="1:119" ht="32.25" customHeight="1" x14ac:dyDescent="0.2">
      <c r="A36" s="83"/>
      <c r="B36" s="332"/>
      <c r="C36" s="338" t="str">
        <f>IF(E36="","",C35+1)</f>
        <v/>
      </c>
      <c r="D36" s="338"/>
      <c r="E36" s="339" t="str">
        <f>IF('各会計、関係団体の財政状況及び健全化判断比率'!B9="","",'各会計、関係団体の財政状況及び健全化判断比率'!B9)</f>
        <v/>
      </c>
      <c r="F36" s="339"/>
      <c r="G36" s="339"/>
      <c r="H36" s="339"/>
      <c r="I36" s="339"/>
      <c r="J36" s="339"/>
      <c r="K36" s="339"/>
      <c r="L36" s="339"/>
      <c r="M36" s="339"/>
      <c r="N36" s="339"/>
      <c r="O36" s="339"/>
      <c r="P36" s="339"/>
      <c r="Q36" s="339"/>
      <c r="R36" s="339"/>
      <c r="S36" s="339"/>
      <c r="T36" s="333"/>
      <c r="U36" s="338">
        <f t="shared" ref="U36:U43" si="4">IF(W36="","",U35+1)</f>
        <v>4</v>
      </c>
      <c r="V36" s="338"/>
      <c r="W36" s="339" t="str">
        <f>IF('各会計、関係団体の財政状況及び健全化判断比率'!B30="","",'各会計、関係団体の財政状況及び健全化判断比率'!B30)</f>
        <v>後期高齢者医療特別会計</v>
      </c>
      <c r="X36" s="339"/>
      <c r="Y36" s="339"/>
      <c r="Z36" s="339"/>
      <c r="AA36" s="339"/>
      <c r="AB36" s="339"/>
      <c r="AC36" s="339"/>
      <c r="AD36" s="339"/>
      <c r="AE36" s="339"/>
      <c r="AF36" s="339"/>
      <c r="AG36" s="339"/>
      <c r="AH36" s="339"/>
      <c r="AI36" s="339"/>
      <c r="AJ36" s="339"/>
      <c r="AK36" s="339"/>
      <c r="AL36" s="333"/>
      <c r="AM36" s="338" t="str">
        <f t="shared" si="0"/>
        <v/>
      </c>
      <c r="AN36" s="338"/>
      <c r="AO36" s="339"/>
      <c r="AP36" s="339"/>
      <c r="AQ36" s="339"/>
      <c r="AR36" s="339"/>
      <c r="AS36" s="339"/>
      <c r="AT36" s="339"/>
      <c r="AU36" s="339"/>
      <c r="AV36" s="339"/>
      <c r="AW36" s="339"/>
      <c r="AX36" s="339"/>
      <c r="AY36" s="339"/>
      <c r="AZ36" s="339"/>
      <c r="BA36" s="339"/>
      <c r="BB36" s="339"/>
      <c r="BC36" s="339"/>
      <c r="BD36" s="333"/>
      <c r="BE36" s="338" t="str">
        <f t="shared" si="1"/>
        <v/>
      </c>
      <c r="BF36" s="338"/>
      <c r="BG36" s="339"/>
      <c r="BH36" s="339"/>
      <c r="BI36" s="339"/>
      <c r="BJ36" s="339"/>
      <c r="BK36" s="339"/>
      <c r="BL36" s="339"/>
      <c r="BM36" s="339"/>
      <c r="BN36" s="339"/>
      <c r="BO36" s="339"/>
      <c r="BP36" s="339"/>
      <c r="BQ36" s="339"/>
      <c r="BR36" s="339"/>
      <c r="BS36" s="339"/>
      <c r="BT36" s="339"/>
      <c r="BU36" s="339"/>
      <c r="BV36" s="333"/>
      <c r="BW36" s="338">
        <f t="shared" si="2"/>
        <v>11</v>
      </c>
      <c r="BX36" s="338"/>
      <c r="BY36" s="339" t="str">
        <f>IF('各会計、関係団体の財政状況及び健全化判断比率'!B70="","",'各会計、関係団体の財政状況及び健全化判断比率'!B70)</f>
        <v>長崎県市町村総合事務組合（市町村会館管理事業特別会計）</v>
      </c>
      <c r="BZ36" s="339"/>
      <c r="CA36" s="339"/>
      <c r="CB36" s="339"/>
      <c r="CC36" s="339"/>
      <c r="CD36" s="339"/>
      <c r="CE36" s="339"/>
      <c r="CF36" s="339"/>
      <c r="CG36" s="339"/>
      <c r="CH36" s="339"/>
      <c r="CI36" s="339"/>
      <c r="CJ36" s="339"/>
      <c r="CK36" s="339"/>
      <c r="CL36" s="339"/>
      <c r="CM36" s="339"/>
      <c r="CN36" s="333"/>
      <c r="CO36" s="338" t="str">
        <f t="shared" si="3"/>
        <v/>
      </c>
      <c r="CP36" s="338"/>
      <c r="CQ36" s="339" t="str">
        <f>IF('各会計、関係団体の財政状況及び健全化判断比率'!BS9="","",'各会計、関係団体の財政状況及び健全化判断比率'!BS9)</f>
        <v/>
      </c>
      <c r="CR36" s="339"/>
      <c r="CS36" s="339"/>
      <c r="CT36" s="339"/>
      <c r="CU36" s="339"/>
      <c r="CV36" s="339"/>
      <c r="CW36" s="339"/>
      <c r="CX36" s="339"/>
      <c r="CY36" s="339"/>
      <c r="CZ36" s="339"/>
      <c r="DA36" s="339"/>
      <c r="DB36" s="339"/>
      <c r="DC36" s="339"/>
      <c r="DD36" s="339"/>
      <c r="DE36" s="339"/>
      <c r="DF36" s="330"/>
      <c r="DG36" s="340" t="str">
        <f>IF('各会計、関係団体の財政状況及び健全化判断比率'!BR9="","",'各会計、関係団体の財政状況及び健全化判断比率'!BR9)</f>
        <v/>
      </c>
      <c r="DH36" s="340"/>
      <c r="DI36" s="337"/>
      <c r="DJ36" s="81"/>
      <c r="DK36" s="81"/>
      <c r="DL36" s="81"/>
      <c r="DM36" s="81"/>
      <c r="DN36" s="81"/>
      <c r="DO36" s="81"/>
    </row>
    <row r="37" spans="1:119" ht="32.25" customHeight="1" x14ac:dyDescent="0.2">
      <c r="A37" s="83"/>
      <c r="B37" s="332"/>
      <c r="C37" s="338" t="str">
        <f>IF(E37="","",C36+1)</f>
        <v/>
      </c>
      <c r="D37" s="338"/>
      <c r="E37" s="339" t="str">
        <f>IF('各会計、関係団体の財政状況及び健全化判断比率'!B10="","",'各会計、関係団体の財政状況及び健全化判断比率'!B10)</f>
        <v/>
      </c>
      <c r="F37" s="339"/>
      <c r="G37" s="339"/>
      <c r="H37" s="339"/>
      <c r="I37" s="339"/>
      <c r="J37" s="339"/>
      <c r="K37" s="339"/>
      <c r="L37" s="339"/>
      <c r="M37" s="339"/>
      <c r="N37" s="339"/>
      <c r="O37" s="339"/>
      <c r="P37" s="339"/>
      <c r="Q37" s="339"/>
      <c r="R37" s="339"/>
      <c r="S37" s="339"/>
      <c r="T37" s="333"/>
      <c r="U37" s="338">
        <f t="shared" si="4"/>
        <v>5</v>
      </c>
      <c r="V37" s="338"/>
      <c r="W37" s="339" t="str">
        <f>IF('各会計、関係団体の財政状況及び健全化判断比率'!B31="","",'各会計、関係団体の財政状況及び健全化判断比率'!B31)</f>
        <v>駐車場事業特別会計</v>
      </c>
      <c r="X37" s="339"/>
      <c r="Y37" s="339"/>
      <c r="Z37" s="339"/>
      <c r="AA37" s="339"/>
      <c r="AB37" s="339"/>
      <c r="AC37" s="339"/>
      <c r="AD37" s="339"/>
      <c r="AE37" s="339"/>
      <c r="AF37" s="339"/>
      <c r="AG37" s="339"/>
      <c r="AH37" s="339"/>
      <c r="AI37" s="339"/>
      <c r="AJ37" s="339"/>
      <c r="AK37" s="339"/>
      <c r="AL37" s="333"/>
      <c r="AM37" s="338" t="str">
        <f t="shared" si="0"/>
        <v/>
      </c>
      <c r="AN37" s="338"/>
      <c r="AO37" s="339"/>
      <c r="AP37" s="339"/>
      <c r="AQ37" s="339"/>
      <c r="AR37" s="339"/>
      <c r="AS37" s="339"/>
      <c r="AT37" s="339"/>
      <c r="AU37" s="339"/>
      <c r="AV37" s="339"/>
      <c r="AW37" s="339"/>
      <c r="AX37" s="339"/>
      <c r="AY37" s="339"/>
      <c r="AZ37" s="339"/>
      <c r="BA37" s="339"/>
      <c r="BB37" s="339"/>
      <c r="BC37" s="339"/>
      <c r="BD37" s="333"/>
      <c r="BE37" s="338" t="str">
        <f t="shared" si="1"/>
        <v/>
      </c>
      <c r="BF37" s="338"/>
      <c r="BG37" s="339"/>
      <c r="BH37" s="339"/>
      <c r="BI37" s="339"/>
      <c r="BJ37" s="339"/>
      <c r="BK37" s="339"/>
      <c r="BL37" s="339"/>
      <c r="BM37" s="339"/>
      <c r="BN37" s="339"/>
      <c r="BO37" s="339"/>
      <c r="BP37" s="339"/>
      <c r="BQ37" s="339"/>
      <c r="BR37" s="339"/>
      <c r="BS37" s="339"/>
      <c r="BT37" s="339"/>
      <c r="BU37" s="339"/>
      <c r="BV37" s="333"/>
      <c r="BW37" s="338">
        <f t="shared" si="2"/>
        <v>12</v>
      </c>
      <c r="BX37" s="338"/>
      <c r="BY37" s="339" t="str">
        <f>IF('各会計、関係団体の財政状況及び健全化判断比率'!B71="","",'各会計、関係団体の財政状況及び健全化判断比率'!B71)</f>
        <v>長崎県市町村総合事務組合（市町村会館馬町別館管理事業特別会計）</v>
      </c>
      <c r="BZ37" s="339"/>
      <c r="CA37" s="339"/>
      <c r="CB37" s="339"/>
      <c r="CC37" s="339"/>
      <c r="CD37" s="339"/>
      <c r="CE37" s="339"/>
      <c r="CF37" s="339"/>
      <c r="CG37" s="339"/>
      <c r="CH37" s="339"/>
      <c r="CI37" s="339"/>
      <c r="CJ37" s="339"/>
      <c r="CK37" s="339"/>
      <c r="CL37" s="339"/>
      <c r="CM37" s="339"/>
      <c r="CN37" s="333"/>
      <c r="CO37" s="338" t="str">
        <f t="shared" si="3"/>
        <v/>
      </c>
      <c r="CP37" s="338"/>
      <c r="CQ37" s="339" t="str">
        <f>IF('各会計、関係団体の財政状況及び健全化判断比率'!BS10="","",'各会計、関係団体の財政状況及び健全化判断比率'!BS10)</f>
        <v/>
      </c>
      <c r="CR37" s="339"/>
      <c r="CS37" s="339"/>
      <c r="CT37" s="339"/>
      <c r="CU37" s="339"/>
      <c r="CV37" s="339"/>
      <c r="CW37" s="339"/>
      <c r="CX37" s="339"/>
      <c r="CY37" s="339"/>
      <c r="CZ37" s="339"/>
      <c r="DA37" s="339"/>
      <c r="DB37" s="339"/>
      <c r="DC37" s="339"/>
      <c r="DD37" s="339"/>
      <c r="DE37" s="339"/>
      <c r="DF37" s="330"/>
      <c r="DG37" s="340" t="str">
        <f>IF('各会計、関係団体の財政状況及び健全化判断比率'!BR10="","",'各会計、関係団体の財政状況及び健全化判断比率'!BR10)</f>
        <v/>
      </c>
      <c r="DH37" s="340"/>
      <c r="DI37" s="337"/>
      <c r="DJ37" s="81"/>
      <c r="DK37" s="81"/>
      <c r="DL37" s="81"/>
      <c r="DM37" s="81"/>
      <c r="DN37" s="81"/>
      <c r="DO37" s="81"/>
    </row>
    <row r="38" spans="1:119" ht="32.25" customHeight="1" x14ac:dyDescent="0.2">
      <c r="A38" s="83"/>
      <c r="B38" s="332"/>
      <c r="C38" s="338" t="str">
        <f t="shared" ref="C38:C43" si="5">IF(E38="","",C37+1)</f>
        <v/>
      </c>
      <c r="D38" s="338"/>
      <c r="E38" s="339" t="str">
        <f>IF('各会計、関係団体の財政状況及び健全化判断比率'!B11="","",'各会計、関係団体の財政状況及び健全化判断比率'!B11)</f>
        <v/>
      </c>
      <c r="F38" s="339"/>
      <c r="G38" s="339"/>
      <c r="H38" s="339"/>
      <c r="I38" s="339"/>
      <c r="J38" s="339"/>
      <c r="K38" s="339"/>
      <c r="L38" s="339"/>
      <c r="M38" s="339"/>
      <c r="N38" s="339"/>
      <c r="O38" s="339"/>
      <c r="P38" s="339"/>
      <c r="Q38" s="339"/>
      <c r="R38" s="339"/>
      <c r="S38" s="339"/>
      <c r="T38" s="333"/>
      <c r="U38" s="338" t="str">
        <f t="shared" si="4"/>
        <v/>
      </c>
      <c r="V38" s="338"/>
      <c r="W38" s="339"/>
      <c r="X38" s="339"/>
      <c r="Y38" s="339"/>
      <c r="Z38" s="339"/>
      <c r="AA38" s="339"/>
      <c r="AB38" s="339"/>
      <c r="AC38" s="339"/>
      <c r="AD38" s="339"/>
      <c r="AE38" s="339"/>
      <c r="AF38" s="339"/>
      <c r="AG38" s="339"/>
      <c r="AH38" s="339"/>
      <c r="AI38" s="339"/>
      <c r="AJ38" s="339"/>
      <c r="AK38" s="339"/>
      <c r="AL38" s="333"/>
      <c r="AM38" s="338" t="str">
        <f t="shared" si="0"/>
        <v/>
      </c>
      <c r="AN38" s="338"/>
      <c r="AO38" s="339"/>
      <c r="AP38" s="339"/>
      <c r="AQ38" s="339"/>
      <c r="AR38" s="339"/>
      <c r="AS38" s="339"/>
      <c r="AT38" s="339"/>
      <c r="AU38" s="339"/>
      <c r="AV38" s="339"/>
      <c r="AW38" s="339"/>
      <c r="AX38" s="339"/>
      <c r="AY38" s="339"/>
      <c r="AZ38" s="339"/>
      <c r="BA38" s="339"/>
      <c r="BB38" s="339"/>
      <c r="BC38" s="339"/>
      <c r="BD38" s="333"/>
      <c r="BE38" s="338" t="str">
        <f t="shared" si="1"/>
        <v/>
      </c>
      <c r="BF38" s="338"/>
      <c r="BG38" s="339"/>
      <c r="BH38" s="339"/>
      <c r="BI38" s="339"/>
      <c r="BJ38" s="339"/>
      <c r="BK38" s="339"/>
      <c r="BL38" s="339"/>
      <c r="BM38" s="339"/>
      <c r="BN38" s="339"/>
      <c r="BO38" s="339"/>
      <c r="BP38" s="339"/>
      <c r="BQ38" s="339"/>
      <c r="BR38" s="339"/>
      <c r="BS38" s="339"/>
      <c r="BT38" s="339"/>
      <c r="BU38" s="339"/>
      <c r="BV38" s="333"/>
      <c r="BW38" s="338">
        <f t="shared" si="2"/>
        <v>13</v>
      </c>
      <c r="BX38" s="338"/>
      <c r="BY38" s="339" t="str">
        <f>IF('各会計、関係団体の財政状況及び健全化判断比率'!B72="","",'各会計、関係団体の財政状況及び健全化判断比率'!B72)</f>
        <v>長崎県市町村総合事務組合（公平委員会特別会計）</v>
      </c>
      <c r="BZ38" s="339"/>
      <c r="CA38" s="339"/>
      <c r="CB38" s="339"/>
      <c r="CC38" s="339"/>
      <c r="CD38" s="339"/>
      <c r="CE38" s="339"/>
      <c r="CF38" s="339"/>
      <c r="CG38" s="339"/>
      <c r="CH38" s="339"/>
      <c r="CI38" s="339"/>
      <c r="CJ38" s="339"/>
      <c r="CK38" s="339"/>
      <c r="CL38" s="339"/>
      <c r="CM38" s="339"/>
      <c r="CN38" s="333"/>
      <c r="CO38" s="338" t="str">
        <f t="shared" si="3"/>
        <v/>
      </c>
      <c r="CP38" s="338"/>
      <c r="CQ38" s="339" t="str">
        <f>IF('各会計、関係団体の財政状況及び健全化判断比率'!BS11="","",'各会計、関係団体の財政状況及び健全化判断比率'!BS11)</f>
        <v/>
      </c>
      <c r="CR38" s="339"/>
      <c r="CS38" s="339"/>
      <c r="CT38" s="339"/>
      <c r="CU38" s="339"/>
      <c r="CV38" s="339"/>
      <c r="CW38" s="339"/>
      <c r="CX38" s="339"/>
      <c r="CY38" s="339"/>
      <c r="CZ38" s="339"/>
      <c r="DA38" s="339"/>
      <c r="DB38" s="339"/>
      <c r="DC38" s="339"/>
      <c r="DD38" s="339"/>
      <c r="DE38" s="339"/>
      <c r="DF38" s="330"/>
      <c r="DG38" s="340" t="str">
        <f>IF('各会計、関係団体の財政状況及び健全化判断比率'!BR11="","",'各会計、関係団体の財政状況及び健全化判断比率'!BR11)</f>
        <v/>
      </c>
      <c r="DH38" s="340"/>
      <c r="DI38" s="337"/>
      <c r="DJ38" s="81"/>
      <c r="DK38" s="81"/>
      <c r="DL38" s="81"/>
      <c r="DM38" s="81"/>
      <c r="DN38" s="81"/>
      <c r="DO38" s="81"/>
    </row>
    <row r="39" spans="1:119" ht="32.25" customHeight="1" x14ac:dyDescent="0.2">
      <c r="A39" s="83"/>
      <c r="B39" s="332"/>
      <c r="C39" s="338" t="str">
        <f t="shared" si="5"/>
        <v/>
      </c>
      <c r="D39" s="338"/>
      <c r="E39" s="339" t="str">
        <f>IF('各会計、関係団体の財政状況及び健全化判断比率'!B12="","",'各会計、関係団体の財政状況及び健全化判断比率'!B12)</f>
        <v/>
      </c>
      <c r="F39" s="339"/>
      <c r="G39" s="339"/>
      <c r="H39" s="339"/>
      <c r="I39" s="339"/>
      <c r="J39" s="339"/>
      <c r="K39" s="339"/>
      <c r="L39" s="339"/>
      <c r="M39" s="339"/>
      <c r="N39" s="339"/>
      <c r="O39" s="339"/>
      <c r="P39" s="339"/>
      <c r="Q39" s="339"/>
      <c r="R39" s="339"/>
      <c r="S39" s="339"/>
      <c r="T39" s="333"/>
      <c r="U39" s="338" t="str">
        <f t="shared" si="4"/>
        <v/>
      </c>
      <c r="V39" s="338"/>
      <c r="W39" s="339"/>
      <c r="X39" s="339"/>
      <c r="Y39" s="339"/>
      <c r="Z39" s="339"/>
      <c r="AA39" s="339"/>
      <c r="AB39" s="339"/>
      <c r="AC39" s="339"/>
      <c r="AD39" s="339"/>
      <c r="AE39" s="339"/>
      <c r="AF39" s="339"/>
      <c r="AG39" s="339"/>
      <c r="AH39" s="339"/>
      <c r="AI39" s="339"/>
      <c r="AJ39" s="339"/>
      <c r="AK39" s="339"/>
      <c r="AL39" s="333"/>
      <c r="AM39" s="338" t="str">
        <f t="shared" si="0"/>
        <v/>
      </c>
      <c r="AN39" s="338"/>
      <c r="AO39" s="339"/>
      <c r="AP39" s="339"/>
      <c r="AQ39" s="339"/>
      <c r="AR39" s="339"/>
      <c r="AS39" s="339"/>
      <c r="AT39" s="339"/>
      <c r="AU39" s="339"/>
      <c r="AV39" s="339"/>
      <c r="AW39" s="339"/>
      <c r="AX39" s="339"/>
      <c r="AY39" s="339"/>
      <c r="AZ39" s="339"/>
      <c r="BA39" s="339"/>
      <c r="BB39" s="339"/>
      <c r="BC39" s="339"/>
      <c r="BD39" s="333"/>
      <c r="BE39" s="338" t="str">
        <f t="shared" si="1"/>
        <v/>
      </c>
      <c r="BF39" s="338"/>
      <c r="BG39" s="339"/>
      <c r="BH39" s="339"/>
      <c r="BI39" s="339"/>
      <c r="BJ39" s="339"/>
      <c r="BK39" s="339"/>
      <c r="BL39" s="339"/>
      <c r="BM39" s="339"/>
      <c r="BN39" s="339"/>
      <c r="BO39" s="339"/>
      <c r="BP39" s="339"/>
      <c r="BQ39" s="339"/>
      <c r="BR39" s="339"/>
      <c r="BS39" s="339"/>
      <c r="BT39" s="339"/>
      <c r="BU39" s="339"/>
      <c r="BV39" s="333"/>
      <c r="BW39" s="338">
        <f t="shared" si="2"/>
        <v>14</v>
      </c>
      <c r="BX39" s="338"/>
      <c r="BY39" s="339" t="str">
        <f>IF('各会計、関係団体の財政状況及び健全化判断比率'!B73="","",'各会計、関係団体の財政状況及び健全化判断比率'!B73)</f>
        <v>長崎県市町村総合事務組合（交通災害共済事業特別会計）</v>
      </c>
      <c r="BZ39" s="339"/>
      <c r="CA39" s="339"/>
      <c r="CB39" s="339"/>
      <c r="CC39" s="339"/>
      <c r="CD39" s="339"/>
      <c r="CE39" s="339"/>
      <c r="CF39" s="339"/>
      <c r="CG39" s="339"/>
      <c r="CH39" s="339"/>
      <c r="CI39" s="339"/>
      <c r="CJ39" s="339"/>
      <c r="CK39" s="339"/>
      <c r="CL39" s="339"/>
      <c r="CM39" s="339"/>
      <c r="CN39" s="333"/>
      <c r="CO39" s="338" t="str">
        <f t="shared" si="3"/>
        <v/>
      </c>
      <c r="CP39" s="338"/>
      <c r="CQ39" s="339" t="str">
        <f>IF('各会計、関係団体の財政状況及び健全化判断比率'!BS12="","",'各会計、関係団体の財政状況及び健全化判断比率'!BS12)</f>
        <v/>
      </c>
      <c r="CR39" s="339"/>
      <c r="CS39" s="339"/>
      <c r="CT39" s="339"/>
      <c r="CU39" s="339"/>
      <c r="CV39" s="339"/>
      <c r="CW39" s="339"/>
      <c r="CX39" s="339"/>
      <c r="CY39" s="339"/>
      <c r="CZ39" s="339"/>
      <c r="DA39" s="339"/>
      <c r="DB39" s="339"/>
      <c r="DC39" s="339"/>
      <c r="DD39" s="339"/>
      <c r="DE39" s="339"/>
      <c r="DF39" s="330"/>
      <c r="DG39" s="340" t="str">
        <f>IF('各会計、関係団体の財政状況及び健全化判断比率'!BR12="","",'各会計、関係団体の財政状況及び健全化判断比率'!BR12)</f>
        <v/>
      </c>
      <c r="DH39" s="340"/>
      <c r="DI39" s="337"/>
      <c r="DJ39" s="81"/>
      <c r="DK39" s="81"/>
      <c r="DL39" s="81"/>
      <c r="DM39" s="81"/>
      <c r="DN39" s="81"/>
      <c r="DO39" s="81"/>
    </row>
    <row r="40" spans="1:119" ht="32.25" customHeight="1" x14ac:dyDescent="0.2">
      <c r="A40" s="83"/>
      <c r="B40" s="332"/>
      <c r="C40" s="338" t="str">
        <f t="shared" si="5"/>
        <v/>
      </c>
      <c r="D40" s="338"/>
      <c r="E40" s="339" t="str">
        <f>IF('各会計、関係団体の財政状況及び健全化判断比率'!B13="","",'各会計、関係団体の財政状況及び健全化判断比率'!B13)</f>
        <v/>
      </c>
      <c r="F40" s="339"/>
      <c r="G40" s="339"/>
      <c r="H40" s="339"/>
      <c r="I40" s="339"/>
      <c r="J40" s="339"/>
      <c r="K40" s="339"/>
      <c r="L40" s="339"/>
      <c r="M40" s="339"/>
      <c r="N40" s="339"/>
      <c r="O40" s="339"/>
      <c r="P40" s="339"/>
      <c r="Q40" s="339"/>
      <c r="R40" s="339"/>
      <c r="S40" s="339"/>
      <c r="T40" s="333"/>
      <c r="U40" s="338" t="str">
        <f t="shared" si="4"/>
        <v/>
      </c>
      <c r="V40" s="338"/>
      <c r="W40" s="339"/>
      <c r="X40" s="339"/>
      <c r="Y40" s="339"/>
      <c r="Z40" s="339"/>
      <c r="AA40" s="339"/>
      <c r="AB40" s="339"/>
      <c r="AC40" s="339"/>
      <c r="AD40" s="339"/>
      <c r="AE40" s="339"/>
      <c r="AF40" s="339"/>
      <c r="AG40" s="339"/>
      <c r="AH40" s="339"/>
      <c r="AI40" s="339"/>
      <c r="AJ40" s="339"/>
      <c r="AK40" s="339"/>
      <c r="AL40" s="333"/>
      <c r="AM40" s="338" t="str">
        <f t="shared" si="0"/>
        <v/>
      </c>
      <c r="AN40" s="338"/>
      <c r="AO40" s="339"/>
      <c r="AP40" s="339"/>
      <c r="AQ40" s="339"/>
      <c r="AR40" s="339"/>
      <c r="AS40" s="339"/>
      <c r="AT40" s="339"/>
      <c r="AU40" s="339"/>
      <c r="AV40" s="339"/>
      <c r="AW40" s="339"/>
      <c r="AX40" s="339"/>
      <c r="AY40" s="339"/>
      <c r="AZ40" s="339"/>
      <c r="BA40" s="339"/>
      <c r="BB40" s="339"/>
      <c r="BC40" s="339"/>
      <c r="BD40" s="333"/>
      <c r="BE40" s="338" t="str">
        <f t="shared" si="1"/>
        <v/>
      </c>
      <c r="BF40" s="338"/>
      <c r="BG40" s="339"/>
      <c r="BH40" s="339"/>
      <c r="BI40" s="339"/>
      <c r="BJ40" s="339"/>
      <c r="BK40" s="339"/>
      <c r="BL40" s="339"/>
      <c r="BM40" s="339"/>
      <c r="BN40" s="339"/>
      <c r="BO40" s="339"/>
      <c r="BP40" s="339"/>
      <c r="BQ40" s="339"/>
      <c r="BR40" s="339"/>
      <c r="BS40" s="339"/>
      <c r="BT40" s="339"/>
      <c r="BU40" s="339"/>
      <c r="BV40" s="333"/>
      <c r="BW40" s="338">
        <f t="shared" si="2"/>
        <v>15</v>
      </c>
      <c r="BX40" s="338"/>
      <c r="BY40" s="339" t="str">
        <f>IF('各会計、関係団体の財政状況及び健全化判断比率'!B74="","",'各会計、関係団体の財政状況及び健全化判断比率'!B74)</f>
        <v>長崎県後期高齢者医療広域連合（普通会計）</v>
      </c>
      <c r="BZ40" s="339"/>
      <c r="CA40" s="339"/>
      <c r="CB40" s="339"/>
      <c r="CC40" s="339"/>
      <c r="CD40" s="339"/>
      <c r="CE40" s="339"/>
      <c r="CF40" s="339"/>
      <c r="CG40" s="339"/>
      <c r="CH40" s="339"/>
      <c r="CI40" s="339"/>
      <c r="CJ40" s="339"/>
      <c r="CK40" s="339"/>
      <c r="CL40" s="339"/>
      <c r="CM40" s="339"/>
      <c r="CN40" s="333"/>
      <c r="CO40" s="338" t="str">
        <f t="shared" si="3"/>
        <v/>
      </c>
      <c r="CP40" s="338"/>
      <c r="CQ40" s="339" t="str">
        <f>IF('各会計、関係団体の財政状況及び健全化判断比率'!BS13="","",'各会計、関係団体の財政状況及び健全化判断比率'!BS13)</f>
        <v/>
      </c>
      <c r="CR40" s="339"/>
      <c r="CS40" s="339"/>
      <c r="CT40" s="339"/>
      <c r="CU40" s="339"/>
      <c r="CV40" s="339"/>
      <c r="CW40" s="339"/>
      <c r="CX40" s="339"/>
      <c r="CY40" s="339"/>
      <c r="CZ40" s="339"/>
      <c r="DA40" s="339"/>
      <c r="DB40" s="339"/>
      <c r="DC40" s="339"/>
      <c r="DD40" s="339"/>
      <c r="DE40" s="339"/>
      <c r="DF40" s="330"/>
      <c r="DG40" s="340" t="str">
        <f>IF('各会計、関係団体の財政状況及び健全化判断比率'!BR13="","",'各会計、関係団体の財政状況及び健全化判断比率'!BR13)</f>
        <v/>
      </c>
      <c r="DH40" s="340"/>
      <c r="DI40" s="337"/>
      <c r="DJ40" s="81"/>
      <c r="DK40" s="81"/>
      <c r="DL40" s="81"/>
      <c r="DM40" s="81"/>
      <c r="DN40" s="81"/>
      <c r="DO40" s="81"/>
    </row>
    <row r="41" spans="1:119" ht="32.25" customHeight="1" x14ac:dyDescent="0.2">
      <c r="A41" s="83"/>
      <c r="B41" s="332"/>
      <c r="C41" s="338" t="str">
        <f t="shared" si="5"/>
        <v/>
      </c>
      <c r="D41" s="338"/>
      <c r="E41" s="339" t="str">
        <f>IF('各会計、関係団体の財政状況及び健全化判断比率'!B14="","",'各会計、関係団体の財政状況及び健全化判断比率'!B14)</f>
        <v/>
      </c>
      <c r="F41" s="339"/>
      <c r="G41" s="339"/>
      <c r="H41" s="339"/>
      <c r="I41" s="339"/>
      <c r="J41" s="339"/>
      <c r="K41" s="339"/>
      <c r="L41" s="339"/>
      <c r="M41" s="339"/>
      <c r="N41" s="339"/>
      <c r="O41" s="339"/>
      <c r="P41" s="339"/>
      <c r="Q41" s="339"/>
      <c r="R41" s="339"/>
      <c r="S41" s="339"/>
      <c r="T41" s="333"/>
      <c r="U41" s="338" t="str">
        <f t="shared" si="4"/>
        <v/>
      </c>
      <c r="V41" s="338"/>
      <c r="W41" s="339"/>
      <c r="X41" s="339"/>
      <c r="Y41" s="339"/>
      <c r="Z41" s="339"/>
      <c r="AA41" s="339"/>
      <c r="AB41" s="339"/>
      <c r="AC41" s="339"/>
      <c r="AD41" s="339"/>
      <c r="AE41" s="339"/>
      <c r="AF41" s="339"/>
      <c r="AG41" s="339"/>
      <c r="AH41" s="339"/>
      <c r="AI41" s="339"/>
      <c r="AJ41" s="339"/>
      <c r="AK41" s="339"/>
      <c r="AL41" s="333"/>
      <c r="AM41" s="338" t="str">
        <f t="shared" si="0"/>
        <v/>
      </c>
      <c r="AN41" s="338"/>
      <c r="AO41" s="339"/>
      <c r="AP41" s="339"/>
      <c r="AQ41" s="339"/>
      <c r="AR41" s="339"/>
      <c r="AS41" s="339"/>
      <c r="AT41" s="339"/>
      <c r="AU41" s="339"/>
      <c r="AV41" s="339"/>
      <c r="AW41" s="339"/>
      <c r="AX41" s="339"/>
      <c r="AY41" s="339"/>
      <c r="AZ41" s="339"/>
      <c r="BA41" s="339"/>
      <c r="BB41" s="339"/>
      <c r="BC41" s="339"/>
      <c r="BD41" s="333"/>
      <c r="BE41" s="338" t="str">
        <f t="shared" si="1"/>
        <v/>
      </c>
      <c r="BF41" s="338"/>
      <c r="BG41" s="339"/>
      <c r="BH41" s="339"/>
      <c r="BI41" s="339"/>
      <c r="BJ41" s="339"/>
      <c r="BK41" s="339"/>
      <c r="BL41" s="339"/>
      <c r="BM41" s="339"/>
      <c r="BN41" s="339"/>
      <c r="BO41" s="339"/>
      <c r="BP41" s="339"/>
      <c r="BQ41" s="339"/>
      <c r="BR41" s="339"/>
      <c r="BS41" s="339"/>
      <c r="BT41" s="339"/>
      <c r="BU41" s="339"/>
      <c r="BV41" s="333"/>
      <c r="BW41" s="338">
        <f t="shared" si="2"/>
        <v>16</v>
      </c>
      <c r="BX41" s="338"/>
      <c r="BY41" s="339" t="str">
        <f>IF('各会計、関係団体の財政状況及び健全化判断比率'!B75="","",'各会計、関係団体の財政状況及び健全化判断比率'!B75)</f>
        <v>長崎県後期高齢者医療広域連合（事業会計）</v>
      </c>
      <c r="BZ41" s="339"/>
      <c r="CA41" s="339"/>
      <c r="CB41" s="339"/>
      <c r="CC41" s="339"/>
      <c r="CD41" s="339"/>
      <c r="CE41" s="339"/>
      <c r="CF41" s="339"/>
      <c r="CG41" s="339"/>
      <c r="CH41" s="339"/>
      <c r="CI41" s="339"/>
      <c r="CJ41" s="339"/>
      <c r="CK41" s="339"/>
      <c r="CL41" s="339"/>
      <c r="CM41" s="339"/>
      <c r="CN41" s="333"/>
      <c r="CO41" s="338" t="str">
        <f t="shared" si="3"/>
        <v/>
      </c>
      <c r="CP41" s="338"/>
      <c r="CQ41" s="339" t="str">
        <f>IF('各会計、関係団体の財政状況及び健全化判断比率'!BS14="","",'各会計、関係団体の財政状況及び健全化判断比率'!BS14)</f>
        <v/>
      </c>
      <c r="CR41" s="339"/>
      <c r="CS41" s="339"/>
      <c r="CT41" s="339"/>
      <c r="CU41" s="339"/>
      <c r="CV41" s="339"/>
      <c r="CW41" s="339"/>
      <c r="CX41" s="339"/>
      <c r="CY41" s="339"/>
      <c r="CZ41" s="339"/>
      <c r="DA41" s="339"/>
      <c r="DB41" s="339"/>
      <c r="DC41" s="339"/>
      <c r="DD41" s="339"/>
      <c r="DE41" s="339"/>
      <c r="DF41" s="330"/>
      <c r="DG41" s="340" t="str">
        <f>IF('各会計、関係団体の財政状況及び健全化判断比率'!BR14="","",'各会計、関係団体の財政状況及び健全化判断比率'!BR14)</f>
        <v/>
      </c>
      <c r="DH41" s="340"/>
      <c r="DI41" s="337"/>
      <c r="DJ41" s="81"/>
      <c r="DK41" s="81"/>
      <c r="DL41" s="81"/>
      <c r="DM41" s="81"/>
      <c r="DN41" s="81"/>
      <c r="DO41" s="81"/>
    </row>
    <row r="42" spans="1:119" ht="32.25" customHeight="1" x14ac:dyDescent="0.2">
      <c r="A42" s="81"/>
      <c r="B42" s="332"/>
      <c r="C42" s="338" t="str">
        <f t="shared" si="5"/>
        <v/>
      </c>
      <c r="D42" s="338"/>
      <c r="E42" s="339" t="str">
        <f>IF('各会計、関係団体の財政状況及び健全化判断比率'!B15="","",'各会計、関係団体の財政状況及び健全化判断比率'!B15)</f>
        <v/>
      </c>
      <c r="F42" s="339"/>
      <c r="G42" s="339"/>
      <c r="H42" s="339"/>
      <c r="I42" s="339"/>
      <c r="J42" s="339"/>
      <c r="K42" s="339"/>
      <c r="L42" s="339"/>
      <c r="M42" s="339"/>
      <c r="N42" s="339"/>
      <c r="O42" s="339"/>
      <c r="P42" s="339"/>
      <c r="Q42" s="339"/>
      <c r="R42" s="339"/>
      <c r="S42" s="339"/>
      <c r="T42" s="333"/>
      <c r="U42" s="338" t="str">
        <f t="shared" si="4"/>
        <v/>
      </c>
      <c r="V42" s="338"/>
      <c r="W42" s="339"/>
      <c r="X42" s="339"/>
      <c r="Y42" s="339"/>
      <c r="Z42" s="339"/>
      <c r="AA42" s="339"/>
      <c r="AB42" s="339"/>
      <c r="AC42" s="339"/>
      <c r="AD42" s="339"/>
      <c r="AE42" s="339"/>
      <c r="AF42" s="339"/>
      <c r="AG42" s="339"/>
      <c r="AH42" s="339"/>
      <c r="AI42" s="339"/>
      <c r="AJ42" s="339"/>
      <c r="AK42" s="339"/>
      <c r="AL42" s="333"/>
      <c r="AM42" s="338" t="str">
        <f t="shared" si="0"/>
        <v/>
      </c>
      <c r="AN42" s="338"/>
      <c r="AO42" s="339"/>
      <c r="AP42" s="339"/>
      <c r="AQ42" s="339"/>
      <c r="AR42" s="339"/>
      <c r="AS42" s="339"/>
      <c r="AT42" s="339"/>
      <c r="AU42" s="339"/>
      <c r="AV42" s="339"/>
      <c r="AW42" s="339"/>
      <c r="AX42" s="339"/>
      <c r="AY42" s="339"/>
      <c r="AZ42" s="339"/>
      <c r="BA42" s="339"/>
      <c r="BB42" s="339"/>
      <c r="BC42" s="339"/>
      <c r="BD42" s="333"/>
      <c r="BE42" s="338" t="str">
        <f t="shared" si="1"/>
        <v/>
      </c>
      <c r="BF42" s="338"/>
      <c r="BG42" s="339"/>
      <c r="BH42" s="339"/>
      <c r="BI42" s="339"/>
      <c r="BJ42" s="339"/>
      <c r="BK42" s="339"/>
      <c r="BL42" s="339"/>
      <c r="BM42" s="339"/>
      <c r="BN42" s="339"/>
      <c r="BO42" s="339"/>
      <c r="BP42" s="339"/>
      <c r="BQ42" s="339"/>
      <c r="BR42" s="339"/>
      <c r="BS42" s="339"/>
      <c r="BT42" s="339"/>
      <c r="BU42" s="339"/>
      <c r="BV42" s="333"/>
      <c r="BW42" s="338" t="str">
        <f t="shared" si="2"/>
        <v/>
      </c>
      <c r="BX42" s="338"/>
      <c r="BY42" s="339" t="str">
        <f>IF('各会計、関係団体の財政状況及び健全化判断比率'!B76="","",'各会計、関係団体の財政状況及び健全化判断比率'!B76)</f>
        <v/>
      </c>
      <c r="BZ42" s="339"/>
      <c r="CA42" s="339"/>
      <c r="CB42" s="339"/>
      <c r="CC42" s="339"/>
      <c r="CD42" s="339"/>
      <c r="CE42" s="339"/>
      <c r="CF42" s="339"/>
      <c r="CG42" s="339"/>
      <c r="CH42" s="339"/>
      <c r="CI42" s="339"/>
      <c r="CJ42" s="339"/>
      <c r="CK42" s="339"/>
      <c r="CL42" s="339"/>
      <c r="CM42" s="339"/>
      <c r="CN42" s="333"/>
      <c r="CO42" s="338" t="str">
        <f t="shared" si="3"/>
        <v/>
      </c>
      <c r="CP42" s="338"/>
      <c r="CQ42" s="339" t="str">
        <f>IF('各会計、関係団体の財政状況及び健全化判断比率'!BS15="","",'各会計、関係団体の財政状況及び健全化判断比率'!BS15)</f>
        <v/>
      </c>
      <c r="CR42" s="339"/>
      <c r="CS42" s="339"/>
      <c r="CT42" s="339"/>
      <c r="CU42" s="339"/>
      <c r="CV42" s="339"/>
      <c r="CW42" s="339"/>
      <c r="CX42" s="339"/>
      <c r="CY42" s="339"/>
      <c r="CZ42" s="339"/>
      <c r="DA42" s="339"/>
      <c r="DB42" s="339"/>
      <c r="DC42" s="339"/>
      <c r="DD42" s="339"/>
      <c r="DE42" s="339"/>
      <c r="DF42" s="330"/>
      <c r="DG42" s="340" t="str">
        <f>IF('各会計、関係団体の財政状況及び健全化判断比率'!BR15="","",'各会計、関係団体の財政状況及び健全化判断比率'!BR15)</f>
        <v/>
      </c>
      <c r="DH42" s="340"/>
      <c r="DI42" s="337"/>
      <c r="DJ42" s="81"/>
      <c r="DK42" s="81"/>
      <c r="DL42" s="81"/>
      <c r="DM42" s="81"/>
      <c r="DN42" s="81"/>
      <c r="DO42" s="81"/>
    </row>
    <row r="43" spans="1:119" ht="32.25" customHeight="1" x14ac:dyDescent="0.2">
      <c r="A43" s="81"/>
      <c r="B43" s="332"/>
      <c r="C43" s="338" t="str">
        <f t="shared" si="5"/>
        <v/>
      </c>
      <c r="D43" s="338"/>
      <c r="E43" s="339" t="str">
        <f>IF('各会計、関係団体の財政状況及び健全化判断比率'!B16="","",'各会計、関係団体の財政状況及び健全化判断比率'!B16)</f>
        <v/>
      </c>
      <c r="F43" s="339"/>
      <c r="G43" s="339"/>
      <c r="H43" s="339"/>
      <c r="I43" s="339"/>
      <c r="J43" s="339"/>
      <c r="K43" s="339"/>
      <c r="L43" s="339"/>
      <c r="M43" s="339"/>
      <c r="N43" s="339"/>
      <c r="O43" s="339"/>
      <c r="P43" s="339"/>
      <c r="Q43" s="339"/>
      <c r="R43" s="339"/>
      <c r="S43" s="339"/>
      <c r="T43" s="333"/>
      <c r="U43" s="338" t="str">
        <f t="shared" si="4"/>
        <v/>
      </c>
      <c r="V43" s="338"/>
      <c r="W43" s="339"/>
      <c r="X43" s="339"/>
      <c r="Y43" s="339"/>
      <c r="Z43" s="339"/>
      <c r="AA43" s="339"/>
      <c r="AB43" s="339"/>
      <c r="AC43" s="339"/>
      <c r="AD43" s="339"/>
      <c r="AE43" s="339"/>
      <c r="AF43" s="339"/>
      <c r="AG43" s="339"/>
      <c r="AH43" s="339"/>
      <c r="AI43" s="339"/>
      <c r="AJ43" s="339"/>
      <c r="AK43" s="339"/>
      <c r="AL43" s="333"/>
      <c r="AM43" s="338" t="str">
        <f t="shared" si="0"/>
        <v/>
      </c>
      <c r="AN43" s="338"/>
      <c r="AO43" s="339"/>
      <c r="AP43" s="339"/>
      <c r="AQ43" s="339"/>
      <c r="AR43" s="339"/>
      <c r="AS43" s="339"/>
      <c r="AT43" s="339"/>
      <c r="AU43" s="339"/>
      <c r="AV43" s="339"/>
      <c r="AW43" s="339"/>
      <c r="AX43" s="339"/>
      <c r="AY43" s="339"/>
      <c r="AZ43" s="339"/>
      <c r="BA43" s="339"/>
      <c r="BB43" s="339"/>
      <c r="BC43" s="339"/>
      <c r="BD43" s="333"/>
      <c r="BE43" s="338" t="str">
        <f t="shared" si="1"/>
        <v/>
      </c>
      <c r="BF43" s="338"/>
      <c r="BG43" s="339"/>
      <c r="BH43" s="339"/>
      <c r="BI43" s="339"/>
      <c r="BJ43" s="339"/>
      <c r="BK43" s="339"/>
      <c r="BL43" s="339"/>
      <c r="BM43" s="339"/>
      <c r="BN43" s="339"/>
      <c r="BO43" s="339"/>
      <c r="BP43" s="339"/>
      <c r="BQ43" s="339"/>
      <c r="BR43" s="339"/>
      <c r="BS43" s="339"/>
      <c r="BT43" s="339"/>
      <c r="BU43" s="339"/>
      <c r="BV43" s="333"/>
      <c r="BW43" s="338" t="str">
        <f t="shared" si="2"/>
        <v/>
      </c>
      <c r="BX43" s="338"/>
      <c r="BY43" s="339" t="str">
        <f>IF('各会計、関係団体の財政状況及び健全化判断比率'!B77="","",'各会計、関係団体の財政状況及び健全化判断比率'!B77)</f>
        <v/>
      </c>
      <c r="BZ43" s="339"/>
      <c r="CA43" s="339"/>
      <c r="CB43" s="339"/>
      <c r="CC43" s="339"/>
      <c r="CD43" s="339"/>
      <c r="CE43" s="339"/>
      <c r="CF43" s="339"/>
      <c r="CG43" s="339"/>
      <c r="CH43" s="339"/>
      <c r="CI43" s="339"/>
      <c r="CJ43" s="339"/>
      <c r="CK43" s="339"/>
      <c r="CL43" s="339"/>
      <c r="CM43" s="339"/>
      <c r="CN43" s="333"/>
      <c r="CO43" s="338" t="str">
        <f t="shared" si="3"/>
        <v/>
      </c>
      <c r="CP43" s="338"/>
      <c r="CQ43" s="339" t="str">
        <f>IF('各会計、関係団体の財政状況及び健全化判断比率'!BS16="","",'各会計、関係団体の財政状況及び健全化判断比率'!BS16)</f>
        <v/>
      </c>
      <c r="CR43" s="339"/>
      <c r="CS43" s="339"/>
      <c r="CT43" s="339"/>
      <c r="CU43" s="339"/>
      <c r="CV43" s="339"/>
      <c r="CW43" s="339"/>
      <c r="CX43" s="339"/>
      <c r="CY43" s="339"/>
      <c r="CZ43" s="339"/>
      <c r="DA43" s="339"/>
      <c r="DB43" s="339"/>
      <c r="DC43" s="339"/>
      <c r="DD43" s="339"/>
      <c r="DE43" s="339"/>
      <c r="DF43" s="330"/>
      <c r="DG43" s="340" t="str">
        <f>IF('各会計、関係団体の財政状況及び健全化判断比率'!BR16="","",'各会計、関係団体の財政状況及び健全化判断比率'!BR16)</f>
        <v/>
      </c>
      <c r="DH43" s="340"/>
      <c r="DI43" s="337"/>
      <c r="DJ43" s="81"/>
      <c r="DK43" s="81"/>
      <c r="DL43" s="81"/>
      <c r="DM43" s="81"/>
      <c r="DN43" s="81"/>
      <c r="DO43" s="81"/>
    </row>
    <row r="44" spans="1:119" ht="13.5" customHeight="1" thickBot="1" x14ac:dyDescent="0.25">
      <c r="A44" s="81"/>
      <c r="B44" s="341"/>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c r="AZ44" s="342"/>
      <c r="BA44" s="342"/>
      <c r="BB44" s="342"/>
      <c r="BC44" s="342"/>
      <c r="BD44" s="342"/>
      <c r="BE44" s="342"/>
      <c r="BF44" s="342"/>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2"/>
      <c r="DD44" s="342"/>
      <c r="DE44" s="342"/>
      <c r="DF44" s="342"/>
      <c r="DG44" s="342"/>
      <c r="DH44" s="342"/>
      <c r="DI44" s="343"/>
      <c r="DJ44" s="81"/>
      <c r="DK44" s="81"/>
      <c r="DL44" s="81"/>
      <c r="DM44" s="81"/>
      <c r="DN44" s="81"/>
      <c r="DO44" s="81"/>
    </row>
    <row r="45" spans="1:119" x14ac:dyDescent="0.2">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row>
    <row r="46" spans="1:119" x14ac:dyDescent="0.2">
      <c r="B46" s="81" t="s">
        <v>140</v>
      </c>
      <c r="C46" s="81"/>
      <c r="D46" s="81"/>
      <c r="E46" s="81" t="s">
        <v>141</v>
      </c>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row>
    <row r="47" spans="1:119" x14ac:dyDescent="0.2">
      <c r="B47" s="81"/>
      <c r="C47" s="81"/>
      <c r="D47" s="81"/>
      <c r="E47" s="81" t="s">
        <v>142</v>
      </c>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row>
    <row r="48" spans="1:119" x14ac:dyDescent="0.2">
      <c r="B48" s="81"/>
      <c r="C48" s="81"/>
      <c r="D48" s="81"/>
      <c r="E48" s="81" t="s">
        <v>143</v>
      </c>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row>
    <row r="49" spans="5:5" x14ac:dyDescent="0.2">
      <c r="E49" s="344" t="s">
        <v>144</v>
      </c>
    </row>
    <row r="50" spans="5:5" x14ac:dyDescent="0.2">
      <c r="E50" s="84" t="s">
        <v>145</v>
      </c>
    </row>
    <row r="51" spans="5:5" x14ac:dyDescent="0.2">
      <c r="E51" s="84" t="s">
        <v>146</v>
      </c>
    </row>
    <row r="52" spans="5:5" x14ac:dyDescent="0.2">
      <c r="E52" s="84" t="s">
        <v>147</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A7FD"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election activeCell="G65" sqref="G65:O69"/>
    </sheetView>
  </sheetViews>
  <sheetFormatPr defaultColWidth="0" defaultRowHeight="12.9" customHeight="1" zeroHeight="1" x14ac:dyDescent="0.2"/>
  <cols>
    <col min="1" max="1" width="6.6640625" style="1098" customWidth="1"/>
    <col min="2" max="2" width="11" style="1098" customWidth="1"/>
    <col min="3" max="3" width="17" style="1098" customWidth="1"/>
    <col min="4" max="5" width="16.6640625" style="1098" customWidth="1"/>
    <col min="6" max="15" width="15" style="1098" customWidth="1"/>
    <col min="16" max="16" width="24" style="1098" customWidth="1"/>
    <col min="17" max="16384" width="0" style="1098" hidden="1"/>
  </cols>
  <sheetData>
    <row r="1" spans="1:16" ht="16.5" customHeight="1" x14ac:dyDescent="0.2">
      <c r="A1" s="1097"/>
      <c r="B1" s="1097"/>
      <c r="C1" s="1097"/>
      <c r="D1" s="1097"/>
      <c r="E1" s="1097"/>
      <c r="F1" s="1097"/>
      <c r="G1" s="1097"/>
      <c r="H1" s="1097"/>
      <c r="I1" s="1097"/>
      <c r="J1" s="1097"/>
      <c r="K1" s="1097"/>
      <c r="L1" s="1097"/>
      <c r="M1" s="1097"/>
      <c r="N1" s="1097"/>
      <c r="O1" s="1097"/>
      <c r="P1" s="1097"/>
    </row>
    <row r="2" spans="1:16" ht="16.5" customHeight="1" x14ac:dyDescent="0.2">
      <c r="A2" s="1097"/>
      <c r="B2" s="1097"/>
      <c r="C2" s="1097"/>
      <c r="D2" s="1097"/>
      <c r="E2" s="1097"/>
      <c r="F2" s="1097"/>
      <c r="G2" s="1097"/>
      <c r="H2" s="1097"/>
      <c r="I2" s="1097"/>
      <c r="J2" s="1097"/>
      <c r="K2" s="1097"/>
      <c r="L2" s="1097"/>
      <c r="M2" s="1097"/>
      <c r="N2" s="1097"/>
      <c r="O2" s="1097"/>
      <c r="P2" s="1097"/>
    </row>
    <row r="3" spans="1:16" ht="16.5" customHeight="1" x14ac:dyDescent="0.2">
      <c r="A3" s="1097"/>
      <c r="B3" s="1097"/>
      <c r="C3" s="1097"/>
      <c r="D3" s="1097"/>
      <c r="E3" s="1097"/>
      <c r="F3" s="1097"/>
      <c r="G3" s="1097"/>
      <c r="H3" s="1097"/>
      <c r="I3" s="1097"/>
      <c r="J3" s="1097"/>
      <c r="K3" s="1097"/>
      <c r="L3" s="1097"/>
      <c r="M3" s="1097"/>
      <c r="N3" s="1097"/>
      <c r="O3" s="1097"/>
      <c r="P3" s="1097"/>
    </row>
    <row r="4" spans="1:16" ht="16.5" customHeight="1" x14ac:dyDescent="0.2">
      <c r="A4" s="1097"/>
      <c r="B4" s="1097"/>
      <c r="C4" s="1097"/>
      <c r="D4" s="1097"/>
      <c r="E4" s="1097"/>
      <c r="F4" s="1097"/>
      <c r="G4" s="1097"/>
      <c r="H4" s="1097"/>
      <c r="I4" s="1097"/>
      <c r="J4" s="1097"/>
      <c r="K4" s="1097"/>
      <c r="L4" s="1097"/>
      <c r="M4" s="1097"/>
      <c r="N4" s="1097"/>
      <c r="O4" s="1097"/>
      <c r="P4" s="1097"/>
    </row>
    <row r="5" spans="1:16" ht="16.5" customHeight="1" x14ac:dyDescent="0.2">
      <c r="A5" s="1097"/>
      <c r="B5" s="1097"/>
      <c r="C5" s="1097"/>
      <c r="D5" s="1097"/>
      <c r="E5" s="1097"/>
      <c r="F5" s="1097"/>
      <c r="G5" s="1097"/>
      <c r="H5" s="1097"/>
      <c r="I5" s="1097"/>
      <c r="J5" s="1097"/>
      <c r="K5" s="1097"/>
      <c r="L5" s="1097"/>
      <c r="M5" s="1097"/>
      <c r="N5" s="1097"/>
      <c r="O5" s="1097"/>
      <c r="P5" s="1097"/>
    </row>
    <row r="6" spans="1:16" ht="16.5" customHeight="1" x14ac:dyDescent="0.2">
      <c r="A6" s="1097"/>
      <c r="B6" s="1097"/>
      <c r="C6" s="1097"/>
      <c r="D6" s="1097"/>
      <c r="E6" s="1097"/>
      <c r="F6" s="1097"/>
      <c r="G6" s="1097"/>
      <c r="H6" s="1097"/>
      <c r="I6" s="1097"/>
      <c r="J6" s="1097"/>
      <c r="K6" s="1097"/>
      <c r="L6" s="1097"/>
      <c r="M6" s="1097"/>
      <c r="N6" s="1097"/>
      <c r="O6" s="1097"/>
      <c r="P6" s="1097"/>
    </row>
    <row r="7" spans="1:16" ht="16.5" customHeight="1" x14ac:dyDescent="0.2">
      <c r="A7" s="1097"/>
      <c r="B7" s="1097"/>
      <c r="C7" s="1097"/>
      <c r="D7" s="1097"/>
      <c r="E7" s="1097"/>
      <c r="F7" s="1097"/>
      <c r="G7" s="1097"/>
      <c r="H7" s="1097"/>
      <c r="I7" s="1097"/>
      <c r="J7" s="1097"/>
      <c r="K7" s="1097"/>
      <c r="L7" s="1097"/>
      <c r="M7" s="1097"/>
      <c r="N7" s="1097"/>
      <c r="O7" s="1097"/>
      <c r="P7" s="1097"/>
    </row>
    <row r="8" spans="1:16" ht="16.5" customHeight="1" x14ac:dyDescent="0.2">
      <c r="A8" s="1097"/>
      <c r="B8" s="1097"/>
      <c r="C8" s="1097"/>
      <c r="D8" s="1097"/>
      <c r="E8" s="1097"/>
      <c r="F8" s="1097"/>
      <c r="G8" s="1097"/>
      <c r="H8" s="1097"/>
      <c r="I8" s="1097"/>
      <c r="J8" s="1097"/>
      <c r="K8" s="1097"/>
      <c r="L8" s="1097"/>
      <c r="M8" s="1097"/>
      <c r="N8" s="1097"/>
      <c r="O8" s="1097"/>
      <c r="P8" s="1097"/>
    </row>
    <row r="9" spans="1:16" ht="16.5" customHeight="1" x14ac:dyDescent="0.2">
      <c r="A9" s="1097"/>
      <c r="B9" s="1097"/>
      <c r="C9" s="1097"/>
      <c r="D9" s="1097"/>
      <c r="E9" s="1097"/>
      <c r="F9" s="1097"/>
      <c r="G9" s="1097"/>
      <c r="H9" s="1097"/>
      <c r="I9" s="1097"/>
      <c r="J9" s="1097"/>
      <c r="K9" s="1097"/>
      <c r="L9" s="1097"/>
      <c r="M9" s="1097"/>
      <c r="N9" s="1097"/>
      <c r="O9" s="1097"/>
      <c r="P9" s="1097"/>
    </row>
    <row r="10" spans="1:16" ht="16.5" customHeight="1" x14ac:dyDescent="0.2">
      <c r="A10" s="1097"/>
      <c r="B10" s="1097"/>
      <c r="C10" s="1097"/>
      <c r="D10" s="1097"/>
      <c r="E10" s="1097"/>
      <c r="F10" s="1097"/>
      <c r="G10" s="1097"/>
      <c r="H10" s="1097"/>
      <c r="I10" s="1097"/>
      <c r="J10" s="1097"/>
      <c r="K10" s="1097"/>
      <c r="L10" s="1097"/>
      <c r="M10" s="1097"/>
      <c r="N10" s="1097"/>
      <c r="O10" s="1097"/>
      <c r="P10" s="1097"/>
    </row>
    <row r="11" spans="1:16" ht="16.5" customHeight="1" x14ac:dyDescent="0.2">
      <c r="A11" s="1097"/>
      <c r="B11" s="1097"/>
      <c r="C11" s="1097"/>
      <c r="D11" s="1097"/>
      <c r="E11" s="1097"/>
      <c r="F11" s="1097"/>
      <c r="G11" s="1097"/>
      <c r="H11" s="1097"/>
      <c r="I11" s="1097"/>
      <c r="J11" s="1097"/>
      <c r="K11" s="1097"/>
      <c r="L11" s="1097"/>
      <c r="M11" s="1097"/>
      <c r="N11" s="1097"/>
      <c r="O11" s="1097"/>
      <c r="P11" s="1097"/>
    </row>
    <row r="12" spans="1:16" ht="16.5" customHeight="1" x14ac:dyDescent="0.2">
      <c r="A12" s="1097"/>
      <c r="B12" s="1097"/>
      <c r="C12" s="1097"/>
      <c r="D12" s="1097"/>
      <c r="E12" s="1097"/>
      <c r="F12" s="1097"/>
      <c r="G12" s="1097"/>
      <c r="H12" s="1097"/>
      <c r="I12" s="1097"/>
      <c r="J12" s="1097"/>
      <c r="K12" s="1097"/>
      <c r="L12" s="1097"/>
      <c r="M12" s="1097"/>
      <c r="N12" s="1097"/>
      <c r="O12" s="1097"/>
      <c r="P12" s="1097"/>
    </row>
    <row r="13" spans="1:16" ht="16.5" customHeight="1" x14ac:dyDescent="0.2">
      <c r="A13" s="1097"/>
      <c r="B13" s="1097"/>
      <c r="C13" s="1097"/>
      <c r="D13" s="1097"/>
      <c r="E13" s="1097"/>
      <c r="F13" s="1097"/>
      <c r="G13" s="1097"/>
      <c r="H13" s="1097"/>
      <c r="I13" s="1097"/>
      <c r="J13" s="1097"/>
      <c r="K13" s="1097"/>
      <c r="L13" s="1097"/>
      <c r="M13" s="1097"/>
      <c r="N13" s="1097"/>
      <c r="O13" s="1097"/>
      <c r="P13" s="1097"/>
    </row>
    <row r="14" spans="1:16" ht="16.5" customHeight="1" x14ac:dyDescent="0.2">
      <c r="A14" s="1097"/>
      <c r="B14" s="1097"/>
      <c r="C14" s="1097"/>
      <c r="D14" s="1097"/>
      <c r="E14" s="1097"/>
      <c r="F14" s="1097"/>
      <c r="G14" s="1097"/>
      <c r="H14" s="1097"/>
      <c r="I14" s="1097"/>
      <c r="J14" s="1097"/>
      <c r="K14" s="1097"/>
      <c r="L14" s="1097"/>
      <c r="M14" s="1097"/>
      <c r="N14" s="1097"/>
      <c r="O14" s="1097"/>
      <c r="P14" s="1097"/>
    </row>
    <row r="15" spans="1:16" ht="16.5" customHeight="1" x14ac:dyDescent="0.2">
      <c r="A15" s="1097"/>
      <c r="B15" s="1097"/>
      <c r="C15" s="1097"/>
      <c r="D15" s="1097"/>
      <c r="E15" s="1097"/>
      <c r="F15" s="1097"/>
      <c r="G15" s="1097"/>
      <c r="H15" s="1097"/>
      <c r="I15" s="1097"/>
      <c r="J15" s="1097"/>
      <c r="K15" s="1097"/>
      <c r="L15" s="1097"/>
      <c r="M15" s="1097"/>
      <c r="N15" s="1097"/>
      <c r="O15" s="1097"/>
      <c r="P15" s="1097"/>
    </row>
    <row r="16" spans="1:16" ht="16.5" customHeight="1" x14ac:dyDescent="0.2">
      <c r="A16" s="1097"/>
      <c r="B16" s="1097"/>
      <c r="C16" s="1097"/>
      <c r="D16" s="1097"/>
      <c r="E16" s="1097"/>
      <c r="F16" s="1097"/>
      <c r="G16" s="1097"/>
      <c r="H16" s="1097"/>
      <c r="I16" s="1097"/>
      <c r="J16" s="1097"/>
      <c r="K16" s="1097"/>
      <c r="L16" s="1097"/>
      <c r="M16" s="1097"/>
      <c r="N16" s="1097"/>
      <c r="O16" s="1097"/>
      <c r="P16" s="1097"/>
    </row>
    <row r="17" spans="1:16" ht="16.5" customHeight="1" x14ac:dyDescent="0.2">
      <c r="A17" s="1097"/>
      <c r="B17" s="1097"/>
      <c r="C17" s="1097"/>
      <c r="D17" s="1097"/>
      <c r="E17" s="1097"/>
      <c r="F17" s="1097"/>
      <c r="G17" s="1097"/>
      <c r="H17" s="1097"/>
      <c r="I17" s="1097"/>
      <c r="J17" s="1097"/>
      <c r="K17" s="1097"/>
      <c r="L17" s="1097"/>
      <c r="M17" s="1097"/>
      <c r="N17" s="1097"/>
      <c r="O17" s="1097"/>
      <c r="P17" s="1097"/>
    </row>
    <row r="18" spans="1:16" ht="16.5" customHeight="1" x14ac:dyDescent="0.2">
      <c r="A18" s="1097"/>
      <c r="B18" s="1097"/>
      <c r="C18" s="1097"/>
      <c r="D18" s="1097"/>
      <c r="E18" s="1097"/>
      <c r="F18" s="1097"/>
      <c r="G18" s="1097"/>
      <c r="H18" s="1097"/>
      <c r="I18" s="1097"/>
      <c r="J18" s="1097"/>
      <c r="K18" s="1097"/>
      <c r="L18" s="1097"/>
      <c r="M18" s="1097"/>
      <c r="N18" s="1097"/>
      <c r="O18" s="1097"/>
      <c r="P18" s="1097"/>
    </row>
    <row r="19" spans="1:16" ht="16.5" customHeight="1" x14ac:dyDescent="0.2">
      <c r="A19" s="1097"/>
      <c r="B19" s="1097"/>
      <c r="C19" s="1097"/>
      <c r="D19" s="1097"/>
      <c r="E19" s="1097"/>
      <c r="F19" s="1097"/>
      <c r="G19" s="1097"/>
      <c r="H19" s="1097"/>
      <c r="I19" s="1097"/>
      <c r="J19" s="1097"/>
      <c r="K19" s="1097"/>
      <c r="L19" s="1097"/>
      <c r="M19" s="1097"/>
      <c r="N19" s="1097"/>
      <c r="O19" s="1097"/>
      <c r="P19" s="1097"/>
    </row>
    <row r="20" spans="1:16" ht="16.5" customHeight="1" x14ac:dyDescent="0.2">
      <c r="A20" s="1097"/>
      <c r="B20" s="1097"/>
      <c r="C20" s="1097"/>
      <c r="D20" s="1097"/>
      <c r="E20" s="1097"/>
      <c r="F20" s="1097"/>
      <c r="G20" s="1097"/>
      <c r="H20" s="1097"/>
      <c r="I20" s="1097"/>
      <c r="J20" s="1097"/>
      <c r="K20" s="1097"/>
      <c r="L20" s="1097"/>
      <c r="M20" s="1097"/>
      <c r="N20" s="1097"/>
      <c r="O20" s="1097"/>
      <c r="P20" s="1097"/>
    </row>
    <row r="21" spans="1:16" ht="16.5" customHeight="1" x14ac:dyDescent="0.2">
      <c r="A21" s="1097"/>
      <c r="B21" s="1097"/>
      <c r="C21" s="1097"/>
      <c r="D21" s="1097"/>
      <c r="E21" s="1097"/>
      <c r="F21" s="1097"/>
      <c r="G21" s="1097"/>
      <c r="H21" s="1097"/>
      <c r="I21" s="1097"/>
      <c r="J21" s="1097"/>
      <c r="K21" s="1097"/>
      <c r="L21" s="1097"/>
      <c r="M21" s="1097"/>
      <c r="N21" s="1097"/>
      <c r="O21" s="1097"/>
      <c r="P21" s="1097"/>
    </row>
    <row r="22" spans="1:16" ht="16.5" customHeight="1" x14ac:dyDescent="0.2">
      <c r="A22" s="1097"/>
      <c r="B22" s="1097"/>
      <c r="C22" s="1097"/>
      <c r="D22" s="1097"/>
      <c r="E22" s="1097"/>
      <c r="F22" s="1097"/>
      <c r="G22" s="1097"/>
      <c r="H22" s="1097"/>
      <c r="I22" s="1097"/>
      <c r="J22" s="1097"/>
      <c r="K22" s="1097"/>
      <c r="L22" s="1097"/>
      <c r="M22" s="1097"/>
      <c r="N22" s="1097"/>
      <c r="O22" s="1097"/>
      <c r="P22" s="1097"/>
    </row>
    <row r="23" spans="1:16" ht="16.5" customHeight="1" x14ac:dyDescent="0.2">
      <c r="A23" s="1097"/>
      <c r="B23" s="1097"/>
      <c r="C23" s="1097"/>
      <c r="D23" s="1097"/>
      <c r="E23" s="1097"/>
      <c r="F23" s="1097"/>
      <c r="G23" s="1097"/>
      <c r="H23" s="1097"/>
      <c r="I23" s="1097"/>
      <c r="J23" s="1097"/>
      <c r="K23" s="1097"/>
      <c r="L23" s="1097"/>
      <c r="M23" s="1097"/>
      <c r="N23" s="1097"/>
      <c r="O23" s="1097"/>
      <c r="P23" s="1097"/>
    </row>
    <row r="24" spans="1:16" ht="16.5" customHeight="1" x14ac:dyDescent="0.2">
      <c r="A24" s="1097"/>
      <c r="B24" s="1097"/>
      <c r="C24" s="1097"/>
      <c r="D24" s="1097"/>
      <c r="E24" s="1097"/>
      <c r="F24" s="1097"/>
      <c r="G24" s="1097"/>
      <c r="H24" s="1097"/>
      <c r="I24" s="1097"/>
      <c r="J24" s="1097"/>
      <c r="K24" s="1097"/>
      <c r="L24" s="1097"/>
      <c r="M24" s="1097"/>
      <c r="N24" s="1097"/>
      <c r="O24" s="1097"/>
      <c r="P24" s="1097"/>
    </row>
    <row r="25" spans="1:16" ht="16.5" customHeight="1" x14ac:dyDescent="0.2">
      <c r="A25" s="1097"/>
      <c r="B25" s="1097"/>
      <c r="C25" s="1097"/>
      <c r="D25" s="1097"/>
      <c r="E25" s="1097"/>
      <c r="F25" s="1097"/>
      <c r="G25" s="1097"/>
      <c r="H25" s="1097"/>
      <c r="I25" s="1097"/>
      <c r="J25" s="1097"/>
      <c r="K25" s="1097"/>
      <c r="L25" s="1097"/>
      <c r="M25" s="1097"/>
      <c r="N25" s="1097"/>
      <c r="O25" s="1097"/>
      <c r="P25" s="1097"/>
    </row>
    <row r="26" spans="1:16" ht="16.5" customHeight="1" x14ac:dyDescent="0.2">
      <c r="A26" s="1097"/>
      <c r="B26" s="1097"/>
      <c r="C26" s="1097"/>
      <c r="D26" s="1097"/>
      <c r="E26" s="1097"/>
      <c r="F26" s="1097"/>
      <c r="G26" s="1097"/>
      <c r="H26" s="1097"/>
      <c r="I26" s="1097"/>
      <c r="J26" s="1097"/>
      <c r="K26" s="1097"/>
      <c r="L26" s="1097"/>
      <c r="M26" s="1097"/>
      <c r="N26" s="1097"/>
      <c r="O26" s="1097"/>
      <c r="P26" s="1097"/>
    </row>
    <row r="27" spans="1:16" ht="16.5" customHeight="1" x14ac:dyDescent="0.2">
      <c r="A27" s="1097"/>
      <c r="B27" s="1097"/>
      <c r="C27" s="1097"/>
      <c r="D27" s="1097"/>
      <c r="E27" s="1097"/>
      <c r="F27" s="1097"/>
      <c r="G27" s="1097"/>
      <c r="H27" s="1097"/>
      <c r="I27" s="1097"/>
      <c r="J27" s="1097"/>
      <c r="K27" s="1097"/>
      <c r="L27" s="1097"/>
      <c r="M27" s="1097"/>
      <c r="N27" s="1097"/>
      <c r="O27" s="1097"/>
      <c r="P27" s="1097"/>
    </row>
    <row r="28" spans="1:16" ht="16.5" customHeight="1" x14ac:dyDescent="0.2">
      <c r="A28" s="1097"/>
      <c r="B28" s="1097"/>
      <c r="C28" s="1097"/>
      <c r="D28" s="1097"/>
      <c r="E28" s="1097"/>
      <c r="F28" s="1097"/>
      <c r="G28" s="1097"/>
      <c r="H28" s="1097"/>
      <c r="I28" s="1097"/>
      <c r="J28" s="1097"/>
      <c r="K28" s="1097"/>
      <c r="L28" s="1097"/>
      <c r="M28" s="1097"/>
      <c r="N28" s="1097"/>
      <c r="O28" s="1097"/>
      <c r="P28" s="1097"/>
    </row>
    <row r="29" spans="1:16" ht="16.5" customHeight="1" x14ac:dyDescent="0.2">
      <c r="A29" s="1097"/>
      <c r="B29" s="1097"/>
      <c r="C29" s="1097"/>
      <c r="D29" s="1097"/>
      <c r="E29" s="1097"/>
      <c r="F29" s="1097"/>
      <c r="G29" s="1097"/>
      <c r="H29" s="1097"/>
      <c r="I29" s="1097"/>
      <c r="J29" s="1097"/>
      <c r="K29" s="1097"/>
      <c r="L29" s="1097"/>
      <c r="M29" s="1097"/>
      <c r="N29" s="1097"/>
      <c r="O29" s="1097"/>
      <c r="P29" s="1097"/>
    </row>
    <row r="30" spans="1:16" ht="16.5" customHeight="1" x14ac:dyDescent="0.2">
      <c r="A30" s="1097"/>
      <c r="B30" s="1097"/>
      <c r="C30" s="1097"/>
      <c r="D30" s="1097"/>
      <c r="E30" s="1097"/>
      <c r="F30" s="1097"/>
      <c r="G30" s="1097"/>
      <c r="H30" s="1097"/>
      <c r="I30" s="1097"/>
      <c r="J30" s="1097"/>
      <c r="K30" s="1097"/>
      <c r="L30" s="1097"/>
      <c r="M30" s="1097"/>
      <c r="N30" s="1097"/>
      <c r="O30" s="1097"/>
      <c r="P30" s="1097"/>
    </row>
    <row r="31" spans="1:16" ht="16.5" customHeight="1" x14ac:dyDescent="0.2">
      <c r="A31" s="1097"/>
      <c r="B31" s="1097"/>
      <c r="C31" s="1097"/>
      <c r="D31" s="1097"/>
      <c r="E31" s="1097"/>
      <c r="F31" s="1097"/>
      <c r="G31" s="1097"/>
      <c r="H31" s="1097"/>
      <c r="I31" s="1097"/>
      <c r="J31" s="1097"/>
      <c r="K31" s="1097"/>
      <c r="L31" s="1097"/>
      <c r="M31" s="1097"/>
      <c r="N31" s="1097"/>
      <c r="O31" s="1097"/>
      <c r="P31" s="1097"/>
    </row>
    <row r="32" spans="1:16" ht="31.5" customHeight="1" thickBot="1" x14ac:dyDescent="0.25">
      <c r="A32" s="1097"/>
      <c r="B32" s="1097"/>
      <c r="C32" s="1097"/>
      <c r="D32" s="1097"/>
      <c r="E32" s="1097"/>
      <c r="F32" s="1097"/>
      <c r="G32" s="1097"/>
      <c r="H32" s="1097"/>
      <c r="I32" s="1097"/>
      <c r="J32" s="1099" t="s">
        <v>495</v>
      </c>
      <c r="K32" s="1097"/>
      <c r="L32" s="1097"/>
      <c r="M32" s="1097"/>
      <c r="N32" s="1097"/>
      <c r="O32" s="1097"/>
      <c r="P32" s="1097"/>
    </row>
    <row r="33" spans="1:16" ht="39" customHeight="1" thickBot="1" x14ac:dyDescent="0.25">
      <c r="A33" s="1097"/>
      <c r="B33" s="1100" t="s">
        <v>496</v>
      </c>
      <c r="C33" s="1101"/>
      <c r="D33" s="1101"/>
      <c r="E33" s="1102" t="s">
        <v>486</v>
      </c>
      <c r="F33" s="1103" t="s">
        <v>4</v>
      </c>
      <c r="G33" s="1104" t="s">
        <v>5</v>
      </c>
      <c r="H33" s="1104" t="s">
        <v>6</v>
      </c>
      <c r="I33" s="1104" t="s">
        <v>7</v>
      </c>
      <c r="J33" s="1105" t="s">
        <v>8</v>
      </c>
      <c r="K33" s="1097"/>
      <c r="L33" s="1097"/>
      <c r="M33" s="1097"/>
      <c r="N33" s="1097"/>
      <c r="O33" s="1097"/>
      <c r="P33" s="1097"/>
    </row>
    <row r="34" spans="1:16" ht="39" customHeight="1" x14ac:dyDescent="0.2">
      <c r="A34" s="1097"/>
      <c r="B34" s="1106"/>
      <c r="C34" s="1107" t="s">
        <v>497</v>
      </c>
      <c r="D34" s="1107"/>
      <c r="E34" s="1108"/>
      <c r="F34" s="1109">
        <v>2.27</v>
      </c>
      <c r="G34" s="1110">
        <v>3.63</v>
      </c>
      <c r="H34" s="1110">
        <v>2.82</v>
      </c>
      <c r="I34" s="1110">
        <v>0.49</v>
      </c>
      <c r="J34" s="1111" t="s">
        <v>498</v>
      </c>
      <c r="K34" s="1097"/>
      <c r="L34" s="1097"/>
      <c r="M34" s="1097"/>
      <c r="N34" s="1097"/>
      <c r="O34" s="1097"/>
      <c r="P34" s="1097"/>
    </row>
    <row r="35" spans="1:16" ht="39" customHeight="1" x14ac:dyDescent="0.2">
      <c r="A35" s="1097"/>
      <c r="B35" s="1112"/>
      <c r="C35" s="1113" t="s">
        <v>499</v>
      </c>
      <c r="D35" s="1114"/>
      <c r="E35" s="1115"/>
      <c r="F35" s="1116">
        <v>10.39</v>
      </c>
      <c r="G35" s="1117">
        <v>12.24</v>
      </c>
      <c r="H35" s="1117">
        <v>13.66</v>
      </c>
      <c r="I35" s="1117">
        <v>15.78</v>
      </c>
      <c r="J35" s="1118">
        <v>17.34</v>
      </c>
      <c r="K35" s="1097"/>
      <c r="L35" s="1097"/>
      <c r="M35" s="1097"/>
      <c r="N35" s="1097"/>
      <c r="O35" s="1097"/>
      <c r="P35" s="1097"/>
    </row>
    <row r="36" spans="1:16" ht="39" customHeight="1" x14ac:dyDescent="0.2">
      <c r="A36" s="1097"/>
      <c r="B36" s="1112"/>
      <c r="C36" s="1113" t="s">
        <v>500</v>
      </c>
      <c r="D36" s="1114"/>
      <c r="E36" s="1115"/>
      <c r="F36" s="1116">
        <v>7.72</v>
      </c>
      <c r="G36" s="1117">
        <v>7.95</v>
      </c>
      <c r="H36" s="1117">
        <v>9.6300000000000008</v>
      </c>
      <c r="I36" s="1117">
        <v>8.56</v>
      </c>
      <c r="J36" s="1118">
        <v>8.3699999999999992</v>
      </c>
      <c r="K36" s="1097"/>
      <c r="L36" s="1097"/>
      <c r="M36" s="1097"/>
      <c r="N36" s="1097"/>
      <c r="O36" s="1097"/>
      <c r="P36" s="1097"/>
    </row>
    <row r="37" spans="1:16" ht="39" customHeight="1" x14ac:dyDescent="0.2">
      <c r="A37" s="1097"/>
      <c r="B37" s="1112"/>
      <c r="C37" s="1113" t="s">
        <v>501</v>
      </c>
      <c r="D37" s="1114"/>
      <c r="E37" s="1115"/>
      <c r="F37" s="1116">
        <v>6.3</v>
      </c>
      <c r="G37" s="1117">
        <v>6.81</v>
      </c>
      <c r="H37" s="1117">
        <v>8.5399999999999991</v>
      </c>
      <c r="I37" s="1117">
        <v>7.77</v>
      </c>
      <c r="J37" s="1118">
        <v>7.38</v>
      </c>
      <c r="K37" s="1097"/>
      <c r="L37" s="1097"/>
      <c r="M37" s="1097"/>
      <c r="N37" s="1097"/>
      <c r="O37" s="1097"/>
      <c r="P37" s="1097"/>
    </row>
    <row r="38" spans="1:16" ht="39" customHeight="1" x14ac:dyDescent="0.2">
      <c r="A38" s="1097"/>
      <c r="B38" s="1112"/>
      <c r="C38" s="1113" t="s">
        <v>502</v>
      </c>
      <c r="D38" s="1114"/>
      <c r="E38" s="1115"/>
      <c r="F38" s="1116">
        <v>0.53</v>
      </c>
      <c r="G38" s="1117">
        <v>0.95</v>
      </c>
      <c r="H38" s="1117">
        <v>1.65</v>
      </c>
      <c r="I38" s="1117">
        <v>2.66</v>
      </c>
      <c r="J38" s="1118">
        <v>3.61</v>
      </c>
      <c r="K38" s="1097"/>
      <c r="L38" s="1097"/>
      <c r="M38" s="1097"/>
      <c r="N38" s="1097"/>
      <c r="O38" s="1097"/>
      <c r="P38" s="1097"/>
    </row>
    <row r="39" spans="1:16" ht="39" customHeight="1" x14ac:dyDescent="0.2">
      <c r="A39" s="1097"/>
      <c r="B39" s="1112"/>
      <c r="C39" s="1113" t="s">
        <v>503</v>
      </c>
      <c r="D39" s="1114"/>
      <c r="E39" s="1115"/>
      <c r="F39" s="1116">
        <v>0.01</v>
      </c>
      <c r="G39" s="1117">
        <v>0.01</v>
      </c>
      <c r="H39" s="1117">
        <v>0.02</v>
      </c>
      <c r="I39" s="1117">
        <v>0.01</v>
      </c>
      <c r="J39" s="1118">
        <v>0.02</v>
      </c>
      <c r="K39" s="1097"/>
      <c r="L39" s="1097"/>
      <c r="M39" s="1097"/>
      <c r="N39" s="1097"/>
      <c r="O39" s="1097"/>
      <c r="P39" s="1097"/>
    </row>
    <row r="40" spans="1:16" ht="39" customHeight="1" x14ac:dyDescent="0.2">
      <c r="A40" s="1097"/>
      <c r="B40" s="1112"/>
      <c r="C40" s="1113" t="s">
        <v>504</v>
      </c>
      <c r="D40" s="1114"/>
      <c r="E40" s="1115"/>
      <c r="F40" s="1116">
        <v>0.01</v>
      </c>
      <c r="G40" s="1117">
        <v>0.01</v>
      </c>
      <c r="H40" s="1117">
        <v>0.01</v>
      </c>
      <c r="I40" s="1117">
        <v>0.01</v>
      </c>
      <c r="J40" s="1118">
        <v>0.01</v>
      </c>
      <c r="K40" s="1097"/>
      <c r="L40" s="1097"/>
      <c r="M40" s="1097"/>
      <c r="N40" s="1097"/>
      <c r="O40" s="1097"/>
      <c r="P40" s="1097"/>
    </row>
    <row r="41" spans="1:16" ht="39" customHeight="1" x14ac:dyDescent="0.2">
      <c r="A41" s="1097"/>
      <c r="B41" s="1112"/>
      <c r="C41" s="1113" t="s">
        <v>505</v>
      </c>
      <c r="D41" s="1114"/>
      <c r="E41" s="1115"/>
      <c r="F41" s="1116">
        <v>0</v>
      </c>
      <c r="G41" s="1117">
        <v>0</v>
      </c>
      <c r="H41" s="1117">
        <v>0</v>
      </c>
      <c r="I41" s="1117">
        <v>0</v>
      </c>
      <c r="J41" s="1118">
        <v>0</v>
      </c>
      <c r="K41" s="1097"/>
      <c r="L41" s="1097"/>
      <c r="M41" s="1097"/>
      <c r="N41" s="1097"/>
      <c r="O41" s="1097"/>
      <c r="P41" s="1097"/>
    </row>
    <row r="42" spans="1:16" ht="39" customHeight="1" x14ac:dyDescent="0.2">
      <c r="A42" s="1097"/>
      <c r="B42" s="1119"/>
      <c r="C42" s="1113" t="s">
        <v>506</v>
      </c>
      <c r="D42" s="1114"/>
      <c r="E42" s="1115"/>
      <c r="F42" s="1116" t="s">
        <v>446</v>
      </c>
      <c r="G42" s="1117" t="s">
        <v>446</v>
      </c>
      <c r="H42" s="1117" t="s">
        <v>446</v>
      </c>
      <c r="I42" s="1117" t="s">
        <v>446</v>
      </c>
      <c r="J42" s="1118" t="s">
        <v>446</v>
      </c>
      <c r="K42" s="1097"/>
      <c r="L42" s="1097"/>
      <c r="M42" s="1097"/>
      <c r="N42" s="1097"/>
      <c r="O42" s="1097"/>
      <c r="P42" s="1097"/>
    </row>
    <row r="43" spans="1:16" ht="39" customHeight="1" thickBot="1" x14ac:dyDescent="0.25">
      <c r="A43" s="1097"/>
      <c r="B43" s="1120"/>
      <c r="C43" s="1121" t="s">
        <v>507</v>
      </c>
      <c r="D43" s="1122"/>
      <c r="E43" s="1123"/>
      <c r="F43" s="1124" t="s">
        <v>446</v>
      </c>
      <c r="G43" s="1125" t="s">
        <v>446</v>
      </c>
      <c r="H43" s="1125" t="s">
        <v>446</v>
      </c>
      <c r="I43" s="1125" t="s">
        <v>446</v>
      </c>
      <c r="J43" s="1126" t="s">
        <v>446</v>
      </c>
      <c r="K43" s="1097"/>
      <c r="L43" s="1097"/>
      <c r="M43" s="1097"/>
      <c r="N43" s="1097"/>
      <c r="O43" s="1097"/>
      <c r="P43" s="1097"/>
    </row>
    <row r="44" spans="1:16" ht="39" customHeight="1" x14ac:dyDescent="0.2">
      <c r="A44" s="1097"/>
      <c r="B44" s="1127" t="s">
        <v>508</v>
      </c>
      <c r="C44" s="1128"/>
      <c r="D44" s="1129"/>
      <c r="E44" s="1129"/>
      <c r="F44" s="1130"/>
      <c r="G44" s="1130"/>
      <c r="H44" s="1130"/>
      <c r="I44" s="1130"/>
      <c r="J44" s="1130"/>
      <c r="K44" s="1097"/>
      <c r="L44" s="1097"/>
      <c r="M44" s="1097"/>
      <c r="N44" s="1097"/>
      <c r="O44" s="1097"/>
      <c r="P44" s="1097"/>
    </row>
    <row r="45" spans="1:16" ht="18" customHeight="1" x14ac:dyDescent="0.2">
      <c r="A45" s="1097"/>
      <c r="B45" s="1097"/>
      <c r="C45" s="1097"/>
      <c r="D45" s="1097"/>
      <c r="E45" s="1097"/>
      <c r="F45" s="1097"/>
      <c r="G45" s="1097"/>
      <c r="H45" s="1097"/>
      <c r="I45" s="1097"/>
      <c r="J45" s="1097"/>
      <c r="K45" s="1097"/>
      <c r="L45" s="1097"/>
      <c r="M45" s="1097"/>
      <c r="N45" s="1097"/>
      <c r="O45" s="1097"/>
      <c r="P45" s="109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election activeCell="G65" sqref="G65:O69"/>
    </sheetView>
  </sheetViews>
  <sheetFormatPr defaultColWidth="0" defaultRowHeight="12.6" customHeight="1" zeroHeight="1" x14ac:dyDescent="0.2"/>
  <cols>
    <col min="1" max="1" width="6.6640625" style="1132" customWidth="1"/>
    <col min="2" max="3" width="10.88671875" style="1132" customWidth="1"/>
    <col min="4" max="4" width="10" style="1132" customWidth="1"/>
    <col min="5" max="10" width="11" style="1132" customWidth="1"/>
    <col min="11" max="15" width="13.109375" style="1132" customWidth="1"/>
    <col min="16" max="21" width="11.44140625" style="1132" customWidth="1"/>
    <col min="22" max="16384" width="0" style="1132" hidden="1"/>
  </cols>
  <sheetData>
    <row r="1" spans="1:21" ht="13.5" customHeight="1" x14ac:dyDescent="0.2">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x14ac:dyDescent="0.2">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x14ac:dyDescent="0.2">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x14ac:dyDescent="0.2">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x14ac:dyDescent="0.2">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x14ac:dyDescent="0.2">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x14ac:dyDescent="0.2">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x14ac:dyDescent="0.2">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x14ac:dyDescent="0.2">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x14ac:dyDescent="0.2">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x14ac:dyDescent="0.2">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x14ac:dyDescent="0.2">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x14ac:dyDescent="0.2">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x14ac:dyDescent="0.2">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x14ac:dyDescent="0.2">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x14ac:dyDescent="0.2">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x14ac:dyDescent="0.2">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x14ac:dyDescent="0.2">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x14ac:dyDescent="0.2">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x14ac:dyDescent="0.2">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x14ac:dyDescent="0.2">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x14ac:dyDescent="0.2">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x14ac:dyDescent="0.2">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x14ac:dyDescent="0.2">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x14ac:dyDescent="0.2">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x14ac:dyDescent="0.2">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x14ac:dyDescent="0.2">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x14ac:dyDescent="0.2">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x14ac:dyDescent="0.2">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x14ac:dyDescent="0.2">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x14ac:dyDescent="0.2">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x14ac:dyDescent="0.2">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x14ac:dyDescent="0.2">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x14ac:dyDescent="0.2">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x14ac:dyDescent="0.2">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x14ac:dyDescent="0.2">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x14ac:dyDescent="0.2">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x14ac:dyDescent="0.2">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x14ac:dyDescent="0.2">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x14ac:dyDescent="0.2">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x14ac:dyDescent="0.2">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x14ac:dyDescent="0.2">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x14ac:dyDescent="0.25">
      <c r="A43" s="1131"/>
      <c r="B43" s="1131"/>
      <c r="C43" s="1131"/>
      <c r="D43" s="1131"/>
      <c r="E43" s="1131"/>
      <c r="F43" s="1131"/>
      <c r="G43" s="1131"/>
      <c r="H43" s="1131"/>
      <c r="I43" s="1131"/>
      <c r="J43" s="1131"/>
      <c r="K43" s="1131"/>
      <c r="L43" s="1131"/>
      <c r="M43" s="1131"/>
      <c r="N43" s="1131"/>
      <c r="O43" s="1133" t="s">
        <v>509</v>
      </c>
      <c r="P43" s="1131"/>
      <c r="Q43" s="1131"/>
      <c r="R43" s="1131"/>
      <c r="S43" s="1131"/>
      <c r="T43" s="1131"/>
      <c r="U43" s="1131"/>
    </row>
    <row r="44" spans="1:21" ht="30.75" customHeight="1" thickBot="1" x14ac:dyDescent="0.25">
      <c r="A44" s="1131"/>
      <c r="B44" s="1134" t="s">
        <v>510</v>
      </c>
      <c r="C44" s="1135"/>
      <c r="D44" s="1135"/>
      <c r="E44" s="1136"/>
      <c r="F44" s="1136"/>
      <c r="G44" s="1136"/>
      <c r="H44" s="1136"/>
      <c r="I44" s="1136"/>
      <c r="J44" s="1137" t="s">
        <v>486</v>
      </c>
      <c r="K44" s="1138" t="s">
        <v>4</v>
      </c>
      <c r="L44" s="1139" t="s">
        <v>5</v>
      </c>
      <c r="M44" s="1139" t="s">
        <v>6</v>
      </c>
      <c r="N44" s="1139" t="s">
        <v>7</v>
      </c>
      <c r="O44" s="1140" t="s">
        <v>8</v>
      </c>
      <c r="P44" s="1131"/>
      <c r="Q44" s="1131"/>
      <c r="R44" s="1131"/>
      <c r="S44" s="1131"/>
      <c r="T44" s="1131"/>
      <c r="U44" s="1131"/>
    </row>
    <row r="45" spans="1:21" ht="30.75" customHeight="1" x14ac:dyDescent="0.2">
      <c r="A45" s="1131"/>
      <c r="B45" s="1141" t="s">
        <v>511</v>
      </c>
      <c r="C45" s="1142"/>
      <c r="D45" s="1143"/>
      <c r="E45" s="1144" t="s">
        <v>512</v>
      </c>
      <c r="F45" s="1144"/>
      <c r="G45" s="1144"/>
      <c r="H45" s="1144"/>
      <c r="I45" s="1144"/>
      <c r="J45" s="1145"/>
      <c r="K45" s="1146">
        <v>1212</v>
      </c>
      <c r="L45" s="1147">
        <v>1207</v>
      </c>
      <c r="M45" s="1147">
        <v>1172</v>
      </c>
      <c r="N45" s="1147">
        <v>1299</v>
      </c>
      <c r="O45" s="1148">
        <v>1256</v>
      </c>
      <c r="P45" s="1131"/>
      <c r="Q45" s="1131"/>
      <c r="R45" s="1131"/>
      <c r="S45" s="1131"/>
      <c r="T45" s="1131"/>
      <c r="U45" s="1131"/>
    </row>
    <row r="46" spans="1:21" ht="30.75" customHeight="1" x14ac:dyDescent="0.2">
      <c r="A46" s="1131"/>
      <c r="B46" s="1149"/>
      <c r="C46" s="1150"/>
      <c r="D46" s="1151"/>
      <c r="E46" s="1152" t="s">
        <v>513</v>
      </c>
      <c r="F46" s="1152"/>
      <c r="G46" s="1152"/>
      <c r="H46" s="1152"/>
      <c r="I46" s="1152"/>
      <c r="J46" s="1153"/>
      <c r="K46" s="1154" t="s">
        <v>446</v>
      </c>
      <c r="L46" s="1155" t="s">
        <v>446</v>
      </c>
      <c r="M46" s="1155" t="s">
        <v>446</v>
      </c>
      <c r="N46" s="1155" t="s">
        <v>446</v>
      </c>
      <c r="O46" s="1156" t="s">
        <v>446</v>
      </c>
      <c r="P46" s="1131"/>
      <c r="Q46" s="1131"/>
      <c r="R46" s="1131"/>
      <c r="S46" s="1131"/>
      <c r="T46" s="1131"/>
      <c r="U46" s="1131"/>
    </row>
    <row r="47" spans="1:21" ht="30.75" customHeight="1" x14ac:dyDescent="0.2">
      <c r="A47" s="1131"/>
      <c r="B47" s="1149"/>
      <c r="C47" s="1150"/>
      <c r="D47" s="1151"/>
      <c r="E47" s="1152" t="s">
        <v>514</v>
      </c>
      <c r="F47" s="1152"/>
      <c r="G47" s="1152"/>
      <c r="H47" s="1152"/>
      <c r="I47" s="1152"/>
      <c r="J47" s="1153"/>
      <c r="K47" s="1154" t="s">
        <v>446</v>
      </c>
      <c r="L47" s="1155" t="s">
        <v>446</v>
      </c>
      <c r="M47" s="1155" t="s">
        <v>446</v>
      </c>
      <c r="N47" s="1155" t="s">
        <v>446</v>
      </c>
      <c r="O47" s="1156" t="s">
        <v>446</v>
      </c>
      <c r="P47" s="1131"/>
      <c r="Q47" s="1131"/>
      <c r="R47" s="1131"/>
      <c r="S47" s="1131"/>
      <c r="T47" s="1131"/>
      <c r="U47" s="1131"/>
    </row>
    <row r="48" spans="1:21" ht="30.75" customHeight="1" x14ac:dyDescent="0.2">
      <c r="A48" s="1131"/>
      <c r="B48" s="1149"/>
      <c r="C48" s="1150"/>
      <c r="D48" s="1151"/>
      <c r="E48" s="1152" t="s">
        <v>515</v>
      </c>
      <c r="F48" s="1152"/>
      <c r="G48" s="1152"/>
      <c r="H48" s="1152"/>
      <c r="I48" s="1152"/>
      <c r="J48" s="1153"/>
      <c r="K48" s="1154">
        <v>330</v>
      </c>
      <c r="L48" s="1155">
        <v>318</v>
      </c>
      <c r="M48" s="1155">
        <v>307</v>
      </c>
      <c r="N48" s="1155">
        <v>386</v>
      </c>
      <c r="O48" s="1156">
        <v>267</v>
      </c>
      <c r="P48" s="1131"/>
      <c r="Q48" s="1131"/>
      <c r="R48" s="1131"/>
      <c r="S48" s="1131"/>
      <c r="T48" s="1131"/>
      <c r="U48" s="1131"/>
    </row>
    <row r="49" spans="1:21" ht="30.75" customHeight="1" x14ac:dyDescent="0.2">
      <c r="A49" s="1131"/>
      <c r="B49" s="1149"/>
      <c r="C49" s="1150"/>
      <c r="D49" s="1151"/>
      <c r="E49" s="1152" t="s">
        <v>516</v>
      </c>
      <c r="F49" s="1152"/>
      <c r="G49" s="1152"/>
      <c r="H49" s="1152"/>
      <c r="I49" s="1152"/>
      <c r="J49" s="1153"/>
      <c r="K49" s="1154">
        <v>3</v>
      </c>
      <c r="L49" s="1155">
        <v>5</v>
      </c>
      <c r="M49" s="1155">
        <v>7</v>
      </c>
      <c r="N49" s="1155">
        <v>6</v>
      </c>
      <c r="O49" s="1156">
        <v>25</v>
      </c>
      <c r="P49" s="1131"/>
      <c r="Q49" s="1131"/>
      <c r="R49" s="1131"/>
      <c r="S49" s="1131"/>
      <c r="T49" s="1131"/>
      <c r="U49" s="1131"/>
    </row>
    <row r="50" spans="1:21" ht="30.75" customHeight="1" x14ac:dyDescent="0.2">
      <c r="A50" s="1131"/>
      <c r="B50" s="1149"/>
      <c r="C50" s="1150"/>
      <c r="D50" s="1151"/>
      <c r="E50" s="1152" t="s">
        <v>517</v>
      </c>
      <c r="F50" s="1152"/>
      <c r="G50" s="1152"/>
      <c r="H50" s="1152"/>
      <c r="I50" s="1152"/>
      <c r="J50" s="1153"/>
      <c r="K50" s="1154">
        <v>363</v>
      </c>
      <c r="L50" s="1155">
        <v>184</v>
      </c>
      <c r="M50" s="1155">
        <v>325</v>
      </c>
      <c r="N50" s="1155">
        <v>135</v>
      </c>
      <c r="O50" s="1156">
        <v>125</v>
      </c>
      <c r="P50" s="1131"/>
      <c r="Q50" s="1131"/>
      <c r="R50" s="1131"/>
      <c r="S50" s="1131"/>
      <c r="T50" s="1131"/>
      <c r="U50" s="1131"/>
    </row>
    <row r="51" spans="1:21" ht="30.75" customHeight="1" x14ac:dyDescent="0.2">
      <c r="A51" s="1131"/>
      <c r="B51" s="1157"/>
      <c r="C51" s="1158"/>
      <c r="D51" s="1159"/>
      <c r="E51" s="1152" t="s">
        <v>518</v>
      </c>
      <c r="F51" s="1152"/>
      <c r="G51" s="1152"/>
      <c r="H51" s="1152"/>
      <c r="I51" s="1152"/>
      <c r="J51" s="1153"/>
      <c r="K51" s="1154">
        <v>1</v>
      </c>
      <c r="L51" s="1155">
        <v>1</v>
      </c>
      <c r="M51" s="1155">
        <v>1</v>
      </c>
      <c r="N51" s="1155">
        <v>1</v>
      </c>
      <c r="O51" s="1156">
        <v>0</v>
      </c>
      <c r="P51" s="1131"/>
      <c r="Q51" s="1131"/>
      <c r="R51" s="1131"/>
      <c r="S51" s="1131"/>
      <c r="T51" s="1131"/>
      <c r="U51" s="1131"/>
    </row>
    <row r="52" spans="1:21" ht="30.75" customHeight="1" x14ac:dyDescent="0.2">
      <c r="A52" s="1131"/>
      <c r="B52" s="1160" t="s">
        <v>519</v>
      </c>
      <c r="C52" s="1161"/>
      <c r="D52" s="1159"/>
      <c r="E52" s="1152" t="s">
        <v>520</v>
      </c>
      <c r="F52" s="1152"/>
      <c r="G52" s="1152"/>
      <c r="H52" s="1152"/>
      <c r="I52" s="1152"/>
      <c r="J52" s="1153"/>
      <c r="K52" s="1154">
        <v>1298</v>
      </c>
      <c r="L52" s="1155">
        <v>1150</v>
      </c>
      <c r="M52" s="1155">
        <v>1333</v>
      </c>
      <c r="N52" s="1155">
        <v>1215</v>
      </c>
      <c r="O52" s="1156">
        <v>1231</v>
      </c>
      <c r="P52" s="1131"/>
      <c r="Q52" s="1131"/>
      <c r="R52" s="1131"/>
      <c r="S52" s="1131"/>
      <c r="T52" s="1131"/>
      <c r="U52" s="1131"/>
    </row>
    <row r="53" spans="1:21" ht="30.75" customHeight="1" thickBot="1" x14ac:dyDescent="0.25">
      <c r="A53" s="1131"/>
      <c r="B53" s="1162" t="s">
        <v>521</v>
      </c>
      <c r="C53" s="1163"/>
      <c r="D53" s="1164"/>
      <c r="E53" s="1165" t="s">
        <v>522</v>
      </c>
      <c r="F53" s="1165"/>
      <c r="G53" s="1165"/>
      <c r="H53" s="1165"/>
      <c r="I53" s="1165"/>
      <c r="J53" s="1166"/>
      <c r="K53" s="1167">
        <v>611</v>
      </c>
      <c r="L53" s="1168">
        <v>565</v>
      </c>
      <c r="M53" s="1168">
        <v>479</v>
      </c>
      <c r="N53" s="1168">
        <v>612</v>
      </c>
      <c r="O53" s="1169">
        <v>442</v>
      </c>
      <c r="P53" s="1131"/>
      <c r="Q53" s="1131"/>
      <c r="R53" s="1131"/>
      <c r="S53" s="1131"/>
      <c r="T53" s="1131"/>
      <c r="U53" s="1131"/>
    </row>
    <row r="54" spans="1:21" ht="24" customHeight="1" x14ac:dyDescent="0.2">
      <c r="A54" s="1131"/>
      <c r="B54" s="1170" t="s">
        <v>523</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x14ac:dyDescent="0.2">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x14ac:dyDescent="0.2">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85" zoomScaleNormal="85" zoomScaleSheetLayoutView="100" workbookViewId="0">
      <selection activeCell="G65" sqref="G65:O69"/>
    </sheetView>
  </sheetViews>
  <sheetFormatPr defaultColWidth="0" defaultRowHeight="13.5" customHeight="1" zeroHeight="1" x14ac:dyDescent="0.2"/>
  <cols>
    <col min="1" max="1" width="6.6640625" style="1171" customWidth="1"/>
    <col min="2" max="3" width="12.6640625" style="1171" customWidth="1"/>
    <col min="4" max="4" width="11.6640625" style="1171" customWidth="1"/>
    <col min="5" max="8" width="10.33203125" style="1171" customWidth="1"/>
    <col min="9" max="13" width="16.33203125" style="1171" customWidth="1"/>
    <col min="14" max="19" width="12.6640625" style="1171" customWidth="1"/>
    <col min="20" max="16384" width="0" style="117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2" t="s">
        <v>509</v>
      </c>
    </row>
    <row r="40" spans="2:13" ht="27.75" customHeight="1" thickBot="1" x14ac:dyDescent="0.25">
      <c r="B40" s="1173" t="s">
        <v>510</v>
      </c>
      <c r="C40" s="1174"/>
      <c r="D40" s="1174"/>
      <c r="E40" s="1175"/>
      <c r="F40" s="1175"/>
      <c r="G40" s="1175"/>
      <c r="H40" s="1176" t="s">
        <v>486</v>
      </c>
      <c r="I40" s="1177" t="s">
        <v>4</v>
      </c>
      <c r="J40" s="1178" t="s">
        <v>5</v>
      </c>
      <c r="K40" s="1178" t="s">
        <v>6</v>
      </c>
      <c r="L40" s="1178" t="s">
        <v>7</v>
      </c>
      <c r="M40" s="1179" t="s">
        <v>8</v>
      </c>
    </row>
    <row r="41" spans="2:13" ht="27.75" customHeight="1" x14ac:dyDescent="0.2">
      <c r="B41" s="1180" t="s">
        <v>524</v>
      </c>
      <c r="C41" s="1181"/>
      <c r="D41" s="1182"/>
      <c r="E41" s="1183" t="s">
        <v>525</v>
      </c>
      <c r="F41" s="1183"/>
      <c r="G41" s="1183"/>
      <c r="H41" s="1184"/>
      <c r="I41" s="1185">
        <v>12711</v>
      </c>
      <c r="J41" s="1186">
        <v>13722</v>
      </c>
      <c r="K41" s="1186">
        <v>14089</v>
      </c>
      <c r="L41" s="1186">
        <v>13968</v>
      </c>
      <c r="M41" s="1187">
        <v>13994</v>
      </c>
    </row>
    <row r="42" spans="2:13" ht="27.75" customHeight="1" x14ac:dyDescent="0.2">
      <c r="B42" s="1188"/>
      <c r="C42" s="1189"/>
      <c r="D42" s="1190"/>
      <c r="E42" s="1191" t="s">
        <v>526</v>
      </c>
      <c r="F42" s="1191"/>
      <c r="G42" s="1191"/>
      <c r="H42" s="1192"/>
      <c r="I42" s="1193">
        <v>2176</v>
      </c>
      <c r="J42" s="1194">
        <v>2008</v>
      </c>
      <c r="K42" s="1194">
        <v>1732</v>
      </c>
      <c r="L42" s="1194">
        <v>1609</v>
      </c>
      <c r="M42" s="1195">
        <v>1518</v>
      </c>
    </row>
    <row r="43" spans="2:13" ht="27.75" customHeight="1" x14ac:dyDescent="0.2">
      <c r="B43" s="1188"/>
      <c r="C43" s="1189"/>
      <c r="D43" s="1190"/>
      <c r="E43" s="1191" t="s">
        <v>527</v>
      </c>
      <c r="F43" s="1191"/>
      <c r="G43" s="1191"/>
      <c r="H43" s="1192"/>
      <c r="I43" s="1193">
        <v>2284</v>
      </c>
      <c r="J43" s="1194">
        <v>2151</v>
      </c>
      <c r="K43" s="1194">
        <v>1802</v>
      </c>
      <c r="L43" s="1194">
        <v>1709</v>
      </c>
      <c r="M43" s="1195">
        <v>1626</v>
      </c>
    </row>
    <row r="44" spans="2:13" ht="27.75" customHeight="1" x14ac:dyDescent="0.2">
      <c r="B44" s="1188"/>
      <c r="C44" s="1189"/>
      <c r="D44" s="1190"/>
      <c r="E44" s="1191" t="s">
        <v>528</v>
      </c>
      <c r="F44" s="1191"/>
      <c r="G44" s="1191"/>
      <c r="H44" s="1192"/>
      <c r="I44" s="1193">
        <v>242</v>
      </c>
      <c r="J44" s="1194">
        <v>240</v>
      </c>
      <c r="K44" s="1194">
        <v>375</v>
      </c>
      <c r="L44" s="1194">
        <v>1541</v>
      </c>
      <c r="M44" s="1195">
        <v>1503</v>
      </c>
    </row>
    <row r="45" spans="2:13" ht="27.75" customHeight="1" x14ac:dyDescent="0.2">
      <c r="B45" s="1188"/>
      <c r="C45" s="1189"/>
      <c r="D45" s="1190"/>
      <c r="E45" s="1191" t="s">
        <v>529</v>
      </c>
      <c r="F45" s="1191"/>
      <c r="G45" s="1191"/>
      <c r="H45" s="1192"/>
      <c r="I45" s="1193" t="s">
        <v>446</v>
      </c>
      <c r="J45" s="1194" t="s">
        <v>446</v>
      </c>
      <c r="K45" s="1194" t="s">
        <v>446</v>
      </c>
      <c r="L45" s="1194" t="s">
        <v>446</v>
      </c>
      <c r="M45" s="1195">
        <v>7</v>
      </c>
    </row>
    <row r="46" spans="2:13" ht="27.75" customHeight="1" x14ac:dyDescent="0.2">
      <c r="B46" s="1188"/>
      <c r="C46" s="1189"/>
      <c r="D46" s="1190"/>
      <c r="E46" s="1191" t="s">
        <v>530</v>
      </c>
      <c r="F46" s="1191"/>
      <c r="G46" s="1191"/>
      <c r="H46" s="1192"/>
      <c r="I46" s="1193">
        <v>2</v>
      </c>
      <c r="J46" s="1194">
        <v>2</v>
      </c>
      <c r="K46" s="1194">
        <v>2</v>
      </c>
      <c r="L46" s="1194">
        <v>2</v>
      </c>
      <c r="M46" s="1195">
        <v>2</v>
      </c>
    </row>
    <row r="47" spans="2:13" ht="27.75" customHeight="1" x14ac:dyDescent="0.2">
      <c r="B47" s="1188"/>
      <c r="C47" s="1189"/>
      <c r="D47" s="1190"/>
      <c r="E47" s="1191" t="s">
        <v>531</v>
      </c>
      <c r="F47" s="1191"/>
      <c r="G47" s="1191"/>
      <c r="H47" s="1192"/>
      <c r="I47" s="1193" t="s">
        <v>446</v>
      </c>
      <c r="J47" s="1194" t="s">
        <v>446</v>
      </c>
      <c r="K47" s="1194" t="s">
        <v>446</v>
      </c>
      <c r="L47" s="1194" t="s">
        <v>446</v>
      </c>
      <c r="M47" s="1195" t="s">
        <v>446</v>
      </c>
    </row>
    <row r="48" spans="2:13" ht="27.75" customHeight="1" x14ac:dyDescent="0.2">
      <c r="B48" s="1196"/>
      <c r="C48" s="1197"/>
      <c r="D48" s="1190"/>
      <c r="E48" s="1191" t="s">
        <v>532</v>
      </c>
      <c r="F48" s="1191"/>
      <c r="G48" s="1191"/>
      <c r="H48" s="1192"/>
      <c r="I48" s="1193" t="s">
        <v>446</v>
      </c>
      <c r="J48" s="1194" t="s">
        <v>446</v>
      </c>
      <c r="K48" s="1194" t="s">
        <v>446</v>
      </c>
      <c r="L48" s="1194" t="s">
        <v>446</v>
      </c>
      <c r="M48" s="1195" t="s">
        <v>446</v>
      </c>
    </row>
    <row r="49" spans="2:13" ht="27.75" customHeight="1" x14ac:dyDescent="0.2">
      <c r="B49" s="1198" t="s">
        <v>533</v>
      </c>
      <c r="C49" s="1199"/>
      <c r="D49" s="1200"/>
      <c r="E49" s="1191" t="s">
        <v>534</v>
      </c>
      <c r="F49" s="1191"/>
      <c r="G49" s="1191"/>
      <c r="H49" s="1192"/>
      <c r="I49" s="1193">
        <v>4705</v>
      </c>
      <c r="J49" s="1194">
        <v>4475</v>
      </c>
      <c r="K49" s="1194">
        <v>4449</v>
      </c>
      <c r="L49" s="1194">
        <v>4080</v>
      </c>
      <c r="M49" s="1195">
        <v>3919</v>
      </c>
    </row>
    <row r="50" spans="2:13" ht="27.75" customHeight="1" x14ac:dyDescent="0.2">
      <c r="B50" s="1188"/>
      <c r="C50" s="1189"/>
      <c r="D50" s="1190"/>
      <c r="E50" s="1191" t="s">
        <v>535</v>
      </c>
      <c r="F50" s="1191"/>
      <c r="G50" s="1191"/>
      <c r="H50" s="1192"/>
      <c r="I50" s="1193">
        <v>1994</v>
      </c>
      <c r="J50" s="1194">
        <v>2118</v>
      </c>
      <c r="K50" s="1194">
        <v>2133</v>
      </c>
      <c r="L50" s="1194">
        <v>1950</v>
      </c>
      <c r="M50" s="1195">
        <v>1837</v>
      </c>
    </row>
    <row r="51" spans="2:13" ht="27.75" customHeight="1" x14ac:dyDescent="0.2">
      <c r="B51" s="1196"/>
      <c r="C51" s="1197"/>
      <c r="D51" s="1190"/>
      <c r="E51" s="1191" t="s">
        <v>536</v>
      </c>
      <c r="F51" s="1191"/>
      <c r="G51" s="1191"/>
      <c r="H51" s="1192"/>
      <c r="I51" s="1193">
        <v>10237</v>
      </c>
      <c r="J51" s="1194">
        <v>10896</v>
      </c>
      <c r="K51" s="1194">
        <v>10823</v>
      </c>
      <c r="L51" s="1194">
        <v>11618</v>
      </c>
      <c r="M51" s="1195">
        <v>11568</v>
      </c>
    </row>
    <row r="52" spans="2:13" ht="27.75" customHeight="1" thickBot="1" x14ac:dyDescent="0.25">
      <c r="B52" s="1201" t="s">
        <v>537</v>
      </c>
      <c r="C52" s="1202"/>
      <c r="D52" s="1203"/>
      <c r="E52" s="1204" t="s">
        <v>538</v>
      </c>
      <c r="F52" s="1204"/>
      <c r="G52" s="1204"/>
      <c r="H52" s="1205"/>
      <c r="I52" s="1206">
        <v>480</v>
      </c>
      <c r="J52" s="1207">
        <v>635</v>
      </c>
      <c r="K52" s="1207">
        <v>594</v>
      </c>
      <c r="L52" s="1207">
        <v>1181</v>
      </c>
      <c r="M52" s="1208">
        <v>1327</v>
      </c>
    </row>
    <row r="53" spans="2:13" ht="27.75" customHeight="1" x14ac:dyDescent="0.2">
      <c r="B53" s="1209" t="s">
        <v>539</v>
      </c>
      <c r="C53" s="1210"/>
      <c r="D53" s="1210"/>
      <c r="E53" s="1211"/>
      <c r="F53" s="1211"/>
      <c r="G53" s="1211"/>
      <c r="H53" s="1211"/>
      <c r="I53" s="1212"/>
      <c r="J53" s="1212"/>
      <c r="K53" s="1212"/>
      <c r="L53" s="1212"/>
      <c r="M53" s="1212"/>
    </row>
    <row r="54" spans="2:13" ht="12.75" customHeight="1" x14ac:dyDescent="0.2"/>
    <row r="55" spans="2:13" ht="12.75" hidden="1" customHeight="1" x14ac:dyDescent="0.2"/>
    <row r="56" spans="2:13" ht="12.75" hidden="1" customHeight="1" x14ac:dyDescent="0.2"/>
    <row r="57" spans="2:13" ht="12.75" hidden="1" customHeight="1" x14ac:dyDescent="0.2"/>
    <row r="58" spans="2:13" ht="13.2" hidden="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1" zoomScale="85" zoomScaleNormal="85" zoomScaleSheetLayoutView="55" workbookViewId="0">
      <selection activeCell="G65" sqref="G65:O69"/>
    </sheetView>
  </sheetViews>
  <sheetFormatPr defaultColWidth="0" defaultRowHeight="13.5" customHeight="1" zeroHeight="1" x14ac:dyDescent="0.2"/>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x14ac:dyDescent="0.2">
      <c r="A1" s="1"/>
      <c r="B1" s="2"/>
      <c r="P1" s="4"/>
      <c r="Q1" s="4"/>
    </row>
    <row r="2" spans="1:51" ht="25.8" x14ac:dyDescent="0.3">
      <c r="A2" s="1"/>
      <c r="C2" s="5"/>
      <c r="P2" s="4"/>
      <c r="Q2" s="4"/>
    </row>
    <row r="3" spans="1:51" ht="25.8" x14ac:dyDescent="0.3">
      <c r="A3" s="1"/>
      <c r="C3" s="5"/>
      <c r="P3" s="4"/>
      <c r="Q3" s="4"/>
    </row>
    <row r="4" spans="1:51" s="6" customFormat="1" ht="13.2"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x14ac:dyDescent="0.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x14ac:dyDescent="0.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x14ac:dyDescent="0.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x14ac:dyDescent="0.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x14ac:dyDescent="0.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x14ac:dyDescent="0.2">
      <c r="P19" s="4"/>
      <c r="Q19" s="4"/>
    </row>
    <row r="20" spans="1:259" ht="13.2" x14ac:dyDescent="0.2">
      <c r="P20" s="4"/>
      <c r="Q20" s="4"/>
    </row>
    <row r="21" spans="1:259" ht="16.2" x14ac:dyDescent="0.2">
      <c r="B21" s="7"/>
      <c r="C21" s="8"/>
      <c r="D21" s="8"/>
      <c r="E21" s="8"/>
      <c r="F21" s="8"/>
      <c r="G21" s="8"/>
      <c r="H21" s="8"/>
      <c r="I21" s="8"/>
      <c r="J21" s="8"/>
      <c r="K21" s="8"/>
      <c r="L21" s="8"/>
      <c r="M21" s="8"/>
      <c r="N21" s="9"/>
      <c r="O21" s="8"/>
      <c r="P21" s="10"/>
      <c r="Q21" s="4"/>
      <c r="IY21" s="11"/>
    </row>
    <row r="22" spans="1:259" ht="16.2" x14ac:dyDescent="0.2">
      <c r="B22" s="12"/>
      <c r="IY22" s="14"/>
    </row>
    <row r="23" spans="1:259" ht="13.2" x14ac:dyDescent="0.2">
      <c r="B23" s="12"/>
    </row>
    <row r="24" spans="1:259" ht="13.2" x14ac:dyDescent="0.2">
      <c r="B24" s="12"/>
    </row>
    <row r="25" spans="1:259" ht="13.2" x14ac:dyDescent="0.2">
      <c r="B25" s="12"/>
    </row>
    <row r="26" spans="1:259" ht="13.2" x14ac:dyDescent="0.2">
      <c r="B26" s="12"/>
    </row>
    <row r="27" spans="1:259" ht="13.2" x14ac:dyDescent="0.2">
      <c r="B27" s="12"/>
    </row>
    <row r="28" spans="1:259" ht="13.2" x14ac:dyDescent="0.2">
      <c r="B28" s="12"/>
    </row>
    <row r="29" spans="1:259" ht="13.2" x14ac:dyDescent="0.2">
      <c r="B29" s="12"/>
    </row>
    <row r="30" spans="1:259" ht="13.2" x14ac:dyDescent="0.2">
      <c r="B30" s="12"/>
    </row>
    <row r="31" spans="1:259" ht="13.2" x14ac:dyDescent="0.2">
      <c r="B31" s="12"/>
    </row>
    <row r="32" spans="1:259" ht="13.2" x14ac:dyDescent="0.2">
      <c r="B32" s="12"/>
    </row>
    <row r="33" spans="2:17" ht="13.2" x14ac:dyDescent="0.2">
      <c r="B33" s="12"/>
    </row>
    <row r="34" spans="2:17" ht="13.2" x14ac:dyDescent="0.2">
      <c r="B34" s="12"/>
    </row>
    <row r="35" spans="2:17" ht="13.2" x14ac:dyDescent="0.2">
      <c r="B35" s="12"/>
    </row>
    <row r="36" spans="2:17" ht="13.2" x14ac:dyDescent="0.2">
      <c r="B36" s="12"/>
    </row>
    <row r="37" spans="2:17" ht="13.2" x14ac:dyDescent="0.2">
      <c r="B37" s="12"/>
    </row>
    <row r="38" spans="2:17" ht="13.2" x14ac:dyDescent="0.2">
      <c r="B38" s="12"/>
    </row>
    <row r="39" spans="2:17" ht="13.2" x14ac:dyDescent="0.2">
      <c r="B39" s="15"/>
      <c r="C39" s="16"/>
      <c r="D39" s="16"/>
      <c r="E39" s="16"/>
      <c r="F39" s="16"/>
      <c r="G39" s="16"/>
      <c r="H39" s="16"/>
      <c r="I39" s="16"/>
      <c r="J39" s="16"/>
      <c r="K39" s="16"/>
      <c r="L39" s="16"/>
      <c r="M39" s="16"/>
      <c r="N39" s="16"/>
      <c r="O39" s="16"/>
      <c r="P39" s="17"/>
    </row>
    <row r="40" spans="2:17" ht="13.2" x14ac:dyDescent="0.2">
      <c r="B40" s="18"/>
      <c r="C40" s="4"/>
      <c r="D40" s="4"/>
      <c r="E40" s="4"/>
      <c r="F40" s="4"/>
      <c r="G40" s="4"/>
      <c r="H40" s="4"/>
      <c r="I40" s="4"/>
      <c r="J40" s="4"/>
      <c r="K40" s="4"/>
      <c r="L40" s="4"/>
      <c r="M40" s="4"/>
      <c r="N40" s="4"/>
      <c r="O40" s="4"/>
      <c r="P40" s="18"/>
      <c r="Q40" s="4"/>
    </row>
    <row r="41" spans="2:17" ht="16.2" x14ac:dyDescent="0.2">
      <c r="B41" s="19" t="s">
        <v>1</v>
      </c>
      <c r="C41" s="8"/>
      <c r="D41" s="8"/>
      <c r="E41" s="8"/>
      <c r="F41" s="8"/>
      <c r="G41" s="8"/>
      <c r="H41" s="8"/>
      <c r="I41" s="8"/>
      <c r="J41" s="8"/>
      <c r="K41" s="8"/>
      <c r="L41" s="8"/>
      <c r="M41" s="8"/>
      <c r="N41" s="8"/>
      <c r="O41" s="8"/>
      <c r="P41" s="10"/>
    </row>
    <row r="42" spans="2:17" ht="13.2" x14ac:dyDescent="0.2">
      <c r="B42" s="12"/>
      <c r="C42" s="4"/>
      <c r="D42" s="4"/>
      <c r="E42" s="4"/>
      <c r="F42" s="4"/>
      <c r="G42" s="20" t="s">
        <v>2</v>
      </c>
      <c r="I42" s="21"/>
      <c r="J42" s="21"/>
      <c r="K42" s="21"/>
      <c r="L42" s="4"/>
      <c r="M42" s="4"/>
      <c r="N42" s="4"/>
      <c r="O42" s="4"/>
    </row>
    <row r="43" spans="2:17" ht="13.2" x14ac:dyDescent="0.2">
      <c r="B43" s="12"/>
      <c r="C43" s="4"/>
      <c r="D43" s="4"/>
      <c r="E43" s="4"/>
      <c r="F43" s="4"/>
      <c r="G43" s="44"/>
      <c r="H43" s="45"/>
      <c r="I43" s="45"/>
      <c r="J43" s="45"/>
      <c r="K43" s="45"/>
      <c r="L43" s="45"/>
      <c r="M43" s="45"/>
      <c r="N43" s="45"/>
      <c r="O43" s="46"/>
    </row>
    <row r="44" spans="2:17" ht="13.2" x14ac:dyDescent="0.2">
      <c r="B44" s="12"/>
      <c r="C44" s="4"/>
      <c r="D44" s="4"/>
      <c r="E44" s="4"/>
      <c r="F44" s="4"/>
      <c r="G44" s="47"/>
      <c r="H44" s="48"/>
      <c r="I44" s="48"/>
      <c r="J44" s="48"/>
      <c r="K44" s="48"/>
      <c r="L44" s="48"/>
      <c r="M44" s="48"/>
      <c r="N44" s="48"/>
      <c r="O44" s="49"/>
    </row>
    <row r="45" spans="2:17" ht="13.2" x14ac:dyDescent="0.2">
      <c r="B45" s="12"/>
      <c r="C45" s="4"/>
      <c r="D45" s="4"/>
      <c r="E45" s="4"/>
      <c r="F45" s="4"/>
      <c r="G45" s="47"/>
      <c r="H45" s="48"/>
      <c r="I45" s="48"/>
      <c r="J45" s="48"/>
      <c r="K45" s="48"/>
      <c r="L45" s="48"/>
      <c r="M45" s="48"/>
      <c r="N45" s="48"/>
      <c r="O45" s="49"/>
    </row>
    <row r="46" spans="2:17" ht="13.2" x14ac:dyDescent="0.2">
      <c r="B46" s="12"/>
      <c r="C46" s="4"/>
      <c r="D46" s="4"/>
      <c r="E46" s="4"/>
      <c r="F46" s="4"/>
      <c r="G46" s="47"/>
      <c r="H46" s="48"/>
      <c r="I46" s="48"/>
      <c r="J46" s="48"/>
      <c r="K46" s="48"/>
      <c r="L46" s="48"/>
      <c r="M46" s="48"/>
      <c r="N46" s="48"/>
      <c r="O46" s="49"/>
    </row>
    <row r="47" spans="2:17" ht="13.2" x14ac:dyDescent="0.2">
      <c r="B47" s="12"/>
      <c r="C47" s="4"/>
      <c r="D47" s="4"/>
      <c r="E47" s="4"/>
      <c r="F47" s="4"/>
      <c r="G47" s="50"/>
      <c r="H47" s="51"/>
      <c r="I47" s="51"/>
      <c r="J47" s="51"/>
      <c r="K47" s="51"/>
      <c r="L47" s="51"/>
      <c r="M47" s="51"/>
      <c r="N47" s="51"/>
      <c r="O47" s="52"/>
    </row>
    <row r="48" spans="2:17" ht="13.2" x14ac:dyDescent="0.2">
      <c r="B48" s="12"/>
      <c r="C48" s="4"/>
      <c r="D48" s="4"/>
      <c r="E48" s="4"/>
      <c r="F48" s="4"/>
      <c r="G48" s="4"/>
      <c r="H48" s="22"/>
      <c r="I48" s="22"/>
      <c r="J48" s="22"/>
    </row>
    <row r="49" spans="1:17" ht="13.2" x14ac:dyDescent="0.2">
      <c r="B49" s="12"/>
      <c r="C49" s="4"/>
      <c r="D49" s="4"/>
      <c r="E49" s="4"/>
      <c r="F49" s="4"/>
      <c r="G49" s="3" t="s">
        <v>3</v>
      </c>
    </row>
    <row r="50" spans="1:17" ht="13.2" x14ac:dyDescent="0.2">
      <c r="B50" s="12"/>
      <c r="C50" s="4"/>
      <c r="D50" s="4"/>
      <c r="E50" s="4"/>
      <c r="F50" s="4"/>
      <c r="G50" s="53"/>
      <c r="H50" s="54"/>
      <c r="I50" s="54"/>
      <c r="J50" s="55"/>
      <c r="K50" s="23" t="s">
        <v>4</v>
      </c>
      <c r="L50" s="23" t="s">
        <v>5</v>
      </c>
      <c r="M50" s="23" t="s">
        <v>6</v>
      </c>
      <c r="N50" s="23" t="s">
        <v>7</v>
      </c>
      <c r="O50" s="23" t="s">
        <v>8</v>
      </c>
    </row>
    <row r="51" spans="1:17" ht="13.2" x14ac:dyDescent="0.2">
      <c r="B51" s="12"/>
      <c r="C51" s="4"/>
      <c r="D51" s="4"/>
      <c r="E51" s="4"/>
      <c r="F51" s="4"/>
      <c r="G51" s="56" t="s">
        <v>9</v>
      </c>
      <c r="H51" s="57"/>
      <c r="I51" s="62" t="s">
        <v>10</v>
      </c>
      <c r="J51" s="62"/>
      <c r="K51" s="64"/>
      <c r="L51" s="64"/>
      <c r="M51" s="64"/>
      <c r="N51" s="64"/>
      <c r="O51" s="64"/>
    </row>
    <row r="52" spans="1:17" ht="13.2" x14ac:dyDescent="0.2">
      <c r="B52" s="12"/>
      <c r="C52" s="4"/>
      <c r="D52" s="4"/>
      <c r="E52" s="4"/>
      <c r="F52" s="4"/>
      <c r="G52" s="58"/>
      <c r="H52" s="59"/>
      <c r="I52" s="63"/>
      <c r="J52" s="63"/>
      <c r="K52" s="65"/>
      <c r="L52" s="65"/>
      <c r="M52" s="65"/>
      <c r="N52" s="65"/>
      <c r="O52" s="65"/>
    </row>
    <row r="53" spans="1:17" ht="13.2" x14ac:dyDescent="0.2">
      <c r="A53" s="24"/>
      <c r="B53" s="12"/>
      <c r="C53" s="4"/>
      <c r="D53" s="4"/>
      <c r="E53" s="4"/>
      <c r="F53" s="4"/>
      <c r="G53" s="58"/>
      <c r="H53" s="59"/>
      <c r="I53" s="66" t="s">
        <v>11</v>
      </c>
      <c r="J53" s="66"/>
      <c r="K53" s="67"/>
      <c r="L53" s="67"/>
      <c r="M53" s="67"/>
      <c r="N53" s="67"/>
      <c r="O53" s="67"/>
    </row>
    <row r="54" spans="1:17" ht="13.2" x14ac:dyDescent="0.2">
      <c r="A54" s="24"/>
      <c r="B54" s="12"/>
      <c r="C54" s="4"/>
      <c r="D54" s="4"/>
      <c r="E54" s="4"/>
      <c r="F54" s="4"/>
      <c r="G54" s="60"/>
      <c r="H54" s="61"/>
      <c r="I54" s="66"/>
      <c r="J54" s="66"/>
      <c r="K54" s="68"/>
      <c r="L54" s="68"/>
      <c r="M54" s="68"/>
      <c r="N54" s="68"/>
      <c r="O54" s="68"/>
    </row>
    <row r="55" spans="1:17" ht="13.2" x14ac:dyDescent="0.2">
      <c r="A55" s="24"/>
      <c r="B55" s="12"/>
      <c r="C55" s="4"/>
      <c r="D55" s="4"/>
      <c r="E55" s="4"/>
      <c r="F55" s="4"/>
      <c r="G55" s="69" t="s">
        <v>12</v>
      </c>
      <c r="H55" s="70"/>
      <c r="I55" s="66" t="s">
        <v>10</v>
      </c>
      <c r="J55" s="66"/>
      <c r="K55" s="64"/>
      <c r="L55" s="64"/>
      <c r="M55" s="64"/>
      <c r="N55" s="64"/>
      <c r="O55" s="64"/>
    </row>
    <row r="56" spans="1:17" ht="13.2" x14ac:dyDescent="0.2">
      <c r="A56" s="24"/>
      <c r="B56" s="12"/>
      <c r="C56" s="4"/>
      <c r="D56" s="4"/>
      <c r="E56" s="4"/>
      <c r="F56" s="4"/>
      <c r="G56" s="71"/>
      <c r="H56" s="72"/>
      <c r="I56" s="66"/>
      <c r="J56" s="66"/>
      <c r="K56" s="65"/>
      <c r="L56" s="65"/>
      <c r="M56" s="65"/>
      <c r="N56" s="65"/>
      <c r="O56" s="65"/>
    </row>
    <row r="57" spans="1:17" s="24" customFormat="1" ht="13.2" x14ac:dyDescent="0.2">
      <c r="B57" s="25"/>
      <c r="C57" s="21"/>
      <c r="D57" s="21"/>
      <c r="E57" s="21"/>
      <c r="F57" s="21"/>
      <c r="G57" s="71"/>
      <c r="H57" s="72"/>
      <c r="I57" s="75" t="s">
        <v>13</v>
      </c>
      <c r="J57" s="75"/>
      <c r="K57" s="67"/>
      <c r="L57" s="67"/>
      <c r="M57" s="67"/>
      <c r="N57" s="67"/>
      <c r="O57" s="67"/>
      <c r="P57" s="26"/>
      <c r="Q57" s="25"/>
    </row>
    <row r="58" spans="1:17" s="24" customFormat="1" ht="13.2" x14ac:dyDescent="0.2">
      <c r="A58" s="3"/>
      <c r="B58" s="25"/>
      <c r="C58" s="21"/>
      <c r="D58" s="21"/>
      <c r="E58" s="21"/>
      <c r="F58" s="21"/>
      <c r="G58" s="73"/>
      <c r="H58" s="74"/>
      <c r="I58" s="75"/>
      <c r="J58" s="75"/>
      <c r="K58" s="68"/>
      <c r="L58" s="68"/>
      <c r="M58" s="68"/>
      <c r="N58" s="68"/>
      <c r="O58" s="68"/>
      <c r="P58" s="26"/>
      <c r="Q58" s="25"/>
    </row>
    <row r="59" spans="1:17" s="24" customFormat="1" ht="13.2" x14ac:dyDescent="0.2">
      <c r="A59" s="3"/>
      <c r="B59" s="25"/>
      <c r="C59" s="21"/>
      <c r="D59" s="21"/>
      <c r="E59" s="21"/>
      <c r="F59" s="21"/>
      <c r="G59" s="21"/>
      <c r="H59" s="21"/>
      <c r="I59" s="21"/>
      <c r="J59" s="21"/>
      <c r="K59" s="27"/>
      <c r="L59" s="27"/>
      <c r="M59" s="27"/>
      <c r="N59" s="27"/>
      <c r="O59" s="27"/>
      <c r="P59" s="26"/>
      <c r="Q59" s="25"/>
    </row>
    <row r="60" spans="1:17" s="24" customFormat="1" ht="13.2" x14ac:dyDescent="0.2">
      <c r="A60" s="3"/>
      <c r="B60" s="25"/>
      <c r="C60" s="21"/>
      <c r="D60" s="21"/>
      <c r="E60" s="21"/>
      <c r="F60" s="21"/>
      <c r="G60" s="21"/>
      <c r="H60" s="21"/>
      <c r="I60" s="21"/>
      <c r="J60" s="21"/>
      <c r="K60" s="27"/>
      <c r="L60" s="27"/>
      <c r="M60" s="27"/>
      <c r="N60" s="27"/>
      <c r="O60" s="27"/>
      <c r="P60" s="26"/>
      <c r="Q60" s="25"/>
    </row>
    <row r="61" spans="1:17" s="24" customFormat="1" ht="13.2" x14ac:dyDescent="0.2">
      <c r="A61" s="3"/>
      <c r="B61" s="28"/>
      <c r="C61" s="29"/>
      <c r="D61" s="29"/>
      <c r="E61" s="29"/>
      <c r="F61" s="29"/>
      <c r="G61" s="29"/>
      <c r="H61" s="29"/>
      <c r="I61" s="29"/>
      <c r="J61" s="29"/>
      <c r="K61" s="29"/>
      <c r="L61" s="29"/>
      <c r="M61" s="30"/>
      <c r="N61" s="30"/>
      <c r="O61" s="30"/>
      <c r="P61" s="31"/>
      <c r="Q61" s="25"/>
    </row>
    <row r="62" spans="1:17" ht="13.2" x14ac:dyDescent="0.2">
      <c r="B62" s="18"/>
      <c r="C62" s="18"/>
      <c r="D62" s="18"/>
      <c r="E62" s="18"/>
      <c r="F62" s="18"/>
      <c r="G62" s="18"/>
      <c r="H62" s="18"/>
      <c r="I62" s="18"/>
      <c r="J62" s="18"/>
      <c r="K62" s="18"/>
      <c r="L62" s="18"/>
      <c r="M62" s="18"/>
      <c r="N62" s="18"/>
      <c r="O62" s="18"/>
      <c r="P62" s="18"/>
      <c r="Q62" s="4"/>
    </row>
    <row r="63" spans="1:17" ht="16.2" x14ac:dyDescent="0.2">
      <c r="B63" s="32" t="s">
        <v>14</v>
      </c>
      <c r="C63" s="4"/>
      <c r="D63" s="4"/>
      <c r="E63" s="4"/>
      <c r="F63" s="4"/>
      <c r="G63" s="4"/>
      <c r="H63" s="4"/>
      <c r="I63" s="4"/>
      <c r="J63" s="4"/>
      <c r="K63" s="4"/>
      <c r="L63" s="4"/>
      <c r="M63" s="4"/>
      <c r="N63" s="4"/>
      <c r="O63" s="4"/>
    </row>
    <row r="64" spans="1:17" ht="13.2" x14ac:dyDescent="0.2">
      <c r="B64" s="12"/>
      <c r="C64" s="4"/>
      <c r="D64" s="4"/>
      <c r="E64" s="4"/>
      <c r="F64" s="4"/>
      <c r="G64" s="20" t="s">
        <v>2</v>
      </c>
      <c r="I64" s="21"/>
      <c r="J64" s="21"/>
      <c r="K64" s="21"/>
      <c r="L64" s="4"/>
      <c r="M64" s="4"/>
      <c r="N64" s="4"/>
      <c r="O64" s="4"/>
    </row>
    <row r="65" spans="2:30" ht="13.2" x14ac:dyDescent="0.2">
      <c r="B65" s="12"/>
      <c r="C65" s="4"/>
      <c r="D65" s="4"/>
      <c r="E65" s="4"/>
      <c r="F65" s="4"/>
      <c r="G65" s="76" t="s">
        <v>17</v>
      </c>
      <c r="H65" s="45"/>
      <c r="I65" s="45"/>
      <c r="J65" s="45"/>
      <c r="K65" s="45"/>
      <c r="L65" s="45"/>
      <c r="M65" s="45"/>
      <c r="N65" s="45"/>
      <c r="O65" s="46"/>
    </row>
    <row r="66" spans="2:30" ht="13.2" x14ac:dyDescent="0.2">
      <c r="B66" s="12"/>
      <c r="C66" s="4"/>
      <c r="D66" s="4"/>
      <c r="E66" s="4"/>
      <c r="F66" s="4"/>
      <c r="G66" s="47"/>
      <c r="H66" s="48"/>
      <c r="I66" s="48"/>
      <c r="J66" s="48"/>
      <c r="K66" s="48"/>
      <c r="L66" s="48"/>
      <c r="M66" s="48"/>
      <c r="N66" s="48"/>
      <c r="O66" s="49"/>
    </row>
    <row r="67" spans="2:30" ht="13.2" x14ac:dyDescent="0.2">
      <c r="B67" s="12"/>
      <c r="C67" s="4"/>
      <c r="D67" s="4"/>
      <c r="E67" s="4"/>
      <c r="F67" s="4"/>
      <c r="G67" s="47"/>
      <c r="H67" s="48"/>
      <c r="I67" s="48"/>
      <c r="J67" s="48"/>
      <c r="K67" s="48"/>
      <c r="L67" s="48"/>
      <c r="M67" s="48"/>
      <c r="N67" s="48"/>
      <c r="O67" s="49"/>
    </row>
    <row r="68" spans="2:30" ht="13.2" x14ac:dyDescent="0.2">
      <c r="B68" s="12"/>
      <c r="C68" s="4"/>
      <c r="D68" s="4"/>
      <c r="E68" s="4"/>
      <c r="F68" s="4"/>
      <c r="G68" s="47"/>
      <c r="H68" s="48"/>
      <c r="I68" s="48"/>
      <c r="J68" s="48"/>
      <c r="K68" s="48"/>
      <c r="L68" s="48"/>
      <c r="M68" s="48"/>
      <c r="N68" s="48"/>
      <c r="O68" s="49"/>
    </row>
    <row r="69" spans="2:30" ht="13.2" x14ac:dyDescent="0.2">
      <c r="B69" s="12"/>
      <c r="C69" s="4"/>
      <c r="D69" s="4"/>
      <c r="E69" s="4"/>
      <c r="F69" s="4"/>
      <c r="G69" s="50"/>
      <c r="H69" s="51"/>
      <c r="I69" s="51"/>
      <c r="J69" s="51"/>
      <c r="K69" s="51"/>
      <c r="L69" s="51"/>
      <c r="M69" s="51"/>
      <c r="N69" s="51"/>
      <c r="O69" s="52"/>
    </row>
    <row r="70" spans="2:30" ht="13.2" x14ac:dyDescent="0.2">
      <c r="B70" s="12"/>
      <c r="C70" s="4"/>
      <c r="D70" s="4"/>
      <c r="E70" s="4"/>
      <c r="F70" s="4"/>
      <c r="G70" s="4"/>
      <c r="H70" s="33"/>
      <c r="I70" s="33"/>
      <c r="J70" s="34"/>
      <c r="K70" s="34"/>
      <c r="L70" s="35"/>
      <c r="M70" s="34"/>
      <c r="N70" s="35"/>
      <c r="O70" s="36"/>
    </row>
    <row r="71" spans="2:30" ht="13.2" x14ac:dyDescent="0.2">
      <c r="B71" s="12"/>
      <c r="C71" s="4"/>
      <c r="D71" s="4"/>
      <c r="E71" s="4"/>
      <c r="F71" s="4"/>
      <c r="G71" s="37" t="s">
        <v>15</v>
      </c>
      <c r="I71" s="38"/>
      <c r="J71" s="34"/>
      <c r="K71" s="34"/>
      <c r="L71" s="35"/>
      <c r="M71" s="34"/>
      <c r="N71" s="35"/>
      <c r="O71" s="36"/>
    </row>
    <row r="72" spans="2:30" ht="13.2" x14ac:dyDescent="0.2">
      <c r="B72" s="12"/>
      <c r="C72" s="4"/>
      <c r="D72" s="4"/>
      <c r="E72" s="4"/>
      <c r="F72" s="4"/>
      <c r="G72" s="53"/>
      <c r="H72" s="54"/>
      <c r="I72" s="54"/>
      <c r="J72" s="55"/>
      <c r="K72" s="23" t="s">
        <v>4</v>
      </c>
      <c r="L72" s="23" t="s">
        <v>5</v>
      </c>
      <c r="M72" s="23" t="s">
        <v>6</v>
      </c>
      <c r="N72" s="23" t="s">
        <v>7</v>
      </c>
      <c r="O72" s="23" t="s">
        <v>8</v>
      </c>
    </row>
    <row r="73" spans="2:30" ht="13.2" x14ac:dyDescent="0.2">
      <c r="B73" s="12"/>
      <c r="C73" s="4"/>
      <c r="D73" s="4"/>
      <c r="E73" s="4"/>
      <c r="F73" s="4"/>
      <c r="G73" s="56" t="s">
        <v>9</v>
      </c>
      <c r="H73" s="57"/>
      <c r="I73" s="62" t="s">
        <v>10</v>
      </c>
      <c r="J73" s="62"/>
      <c r="K73" s="77">
        <v>7.5</v>
      </c>
      <c r="L73" s="77">
        <v>10</v>
      </c>
      <c r="M73" s="65">
        <v>9.3000000000000007</v>
      </c>
      <c r="N73" s="65">
        <v>18.8</v>
      </c>
      <c r="O73" s="65">
        <v>20.399999999999999</v>
      </c>
      <c r="S73" s="3">
        <v>9.9</v>
      </c>
    </row>
    <row r="74" spans="2:30" ht="13.2" x14ac:dyDescent="0.2">
      <c r="B74" s="12"/>
      <c r="C74" s="4"/>
      <c r="D74" s="4"/>
      <c r="E74" s="4"/>
      <c r="F74" s="4"/>
      <c r="G74" s="58"/>
      <c r="H74" s="59"/>
      <c r="I74" s="63"/>
      <c r="J74" s="63"/>
      <c r="K74" s="77"/>
      <c r="L74" s="77"/>
      <c r="M74" s="65"/>
      <c r="N74" s="65"/>
      <c r="O74" s="65"/>
    </row>
    <row r="75" spans="2:30" ht="13.2" x14ac:dyDescent="0.2">
      <c r="B75" s="12"/>
      <c r="C75" s="4"/>
      <c r="D75" s="4"/>
      <c r="E75" s="4"/>
      <c r="F75" s="4"/>
      <c r="G75" s="58"/>
      <c r="H75" s="59"/>
      <c r="I75" s="66" t="s">
        <v>16</v>
      </c>
      <c r="J75" s="66"/>
      <c r="K75" s="78">
        <v>10.199999999999999</v>
      </c>
      <c r="L75" s="78">
        <v>9.4</v>
      </c>
      <c r="M75" s="78">
        <v>8.6999999999999993</v>
      </c>
      <c r="N75" s="78">
        <v>8.6999999999999993</v>
      </c>
      <c r="O75" s="78">
        <v>8</v>
      </c>
      <c r="U75" s="3">
        <v>81.2</v>
      </c>
      <c r="W75" s="3">
        <v>87.2</v>
      </c>
      <c r="Y75" s="3">
        <v>99.8</v>
      </c>
      <c r="AA75" s="3">
        <v>109.5</v>
      </c>
      <c r="AC75" s="3">
        <v>115.2</v>
      </c>
    </row>
    <row r="76" spans="2:30" ht="13.2" x14ac:dyDescent="0.2">
      <c r="B76" s="12"/>
      <c r="C76" s="4"/>
      <c r="D76" s="4"/>
      <c r="E76" s="4"/>
      <c r="F76" s="4"/>
      <c r="G76" s="60"/>
      <c r="H76" s="61"/>
      <c r="I76" s="66"/>
      <c r="J76" s="66"/>
      <c r="K76" s="68"/>
      <c r="L76" s="68"/>
      <c r="M76" s="68"/>
      <c r="N76" s="68"/>
      <c r="O76" s="68"/>
    </row>
    <row r="77" spans="2:30" ht="13.2" x14ac:dyDescent="0.2">
      <c r="B77" s="12"/>
      <c r="C77" s="4"/>
      <c r="D77" s="4"/>
      <c r="E77" s="4"/>
      <c r="F77" s="4"/>
      <c r="G77" s="69" t="s">
        <v>12</v>
      </c>
      <c r="H77" s="70"/>
      <c r="I77" s="66" t="s">
        <v>10</v>
      </c>
      <c r="J77" s="66"/>
      <c r="K77" s="77">
        <v>40.200000000000003</v>
      </c>
      <c r="L77" s="77">
        <v>30.7</v>
      </c>
      <c r="M77" s="65">
        <v>22.3</v>
      </c>
      <c r="N77" s="65">
        <v>20.3</v>
      </c>
      <c r="O77" s="65">
        <v>13</v>
      </c>
      <c r="R77" s="3">
        <v>12.3</v>
      </c>
      <c r="T77" s="3">
        <v>11.1</v>
      </c>
    </row>
    <row r="78" spans="2:30" ht="13.2" x14ac:dyDescent="0.2">
      <c r="B78" s="12"/>
      <c r="C78" s="4"/>
      <c r="D78" s="4"/>
      <c r="E78" s="4"/>
      <c r="F78" s="4"/>
      <c r="G78" s="71"/>
      <c r="H78" s="72"/>
      <c r="I78" s="66"/>
      <c r="J78" s="66"/>
      <c r="K78" s="77"/>
      <c r="L78" s="77"/>
      <c r="M78" s="65"/>
      <c r="N78" s="65"/>
      <c r="O78" s="65"/>
    </row>
    <row r="79" spans="2:30" ht="13.2" x14ac:dyDescent="0.2">
      <c r="B79" s="12"/>
      <c r="C79" s="4"/>
      <c r="D79" s="4"/>
      <c r="E79" s="4"/>
      <c r="F79" s="4"/>
      <c r="G79" s="71"/>
      <c r="H79" s="72"/>
      <c r="I79" s="79" t="s">
        <v>16</v>
      </c>
      <c r="J79" s="75"/>
      <c r="K79" s="80">
        <v>10.1</v>
      </c>
      <c r="L79" s="80">
        <v>9.1999999999999993</v>
      </c>
      <c r="M79" s="80">
        <v>8.5</v>
      </c>
      <c r="N79" s="80">
        <v>7.7</v>
      </c>
      <c r="O79" s="80">
        <v>6.8</v>
      </c>
      <c r="V79" s="3">
        <v>53.5</v>
      </c>
      <c r="X79" s="3">
        <v>48.2</v>
      </c>
      <c r="Z79" s="3">
        <v>34.200000000000003</v>
      </c>
      <c r="AB79" s="3">
        <v>30.3</v>
      </c>
      <c r="AD79" s="3">
        <v>28.9</v>
      </c>
    </row>
    <row r="80" spans="2:30" ht="13.2" x14ac:dyDescent="0.2">
      <c r="B80" s="12"/>
      <c r="C80" s="4"/>
      <c r="D80" s="4"/>
      <c r="E80" s="4"/>
      <c r="F80" s="4"/>
      <c r="G80" s="73"/>
      <c r="H80" s="74"/>
      <c r="I80" s="75"/>
      <c r="J80" s="75"/>
      <c r="K80" s="80"/>
      <c r="L80" s="80"/>
      <c r="M80" s="80"/>
      <c r="N80" s="80"/>
      <c r="O80" s="80"/>
    </row>
    <row r="81" spans="2:17" ht="13.2" x14ac:dyDescent="0.2">
      <c r="B81" s="12"/>
      <c r="C81" s="4"/>
      <c r="D81" s="4"/>
      <c r="E81" s="4"/>
      <c r="F81" s="4"/>
      <c r="G81" s="4"/>
      <c r="H81" s="4"/>
      <c r="I81" s="4"/>
      <c r="J81" s="4"/>
      <c r="K81" s="39"/>
      <c r="L81" s="4"/>
      <c r="M81" s="4"/>
      <c r="N81" s="4"/>
      <c r="O81" s="4"/>
    </row>
    <row r="82" spans="2:17" ht="16.2" x14ac:dyDescent="0.2">
      <c r="B82" s="12"/>
      <c r="C82" s="4"/>
      <c r="D82" s="4"/>
      <c r="E82" s="4"/>
      <c r="F82" s="4"/>
      <c r="G82" s="4"/>
      <c r="H82" s="4"/>
      <c r="I82" s="4"/>
      <c r="J82" s="4"/>
      <c r="K82" s="40"/>
      <c r="L82" s="40"/>
      <c r="M82" s="40"/>
      <c r="N82" s="40"/>
      <c r="O82" s="40"/>
    </row>
    <row r="83" spans="2:17" ht="13.2" x14ac:dyDescent="0.2">
      <c r="B83" s="15"/>
      <c r="C83" s="16"/>
      <c r="D83" s="16"/>
      <c r="E83" s="16"/>
      <c r="F83" s="16"/>
      <c r="G83" s="16"/>
      <c r="H83" s="16"/>
      <c r="I83" s="16"/>
      <c r="J83" s="16"/>
      <c r="K83" s="16"/>
      <c r="L83" s="16"/>
      <c r="M83" s="16"/>
      <c r="N83" s="16"/>
      <c r="O83" s="16"/>
      <c r="P83" s="17"/>
    </row>
    <row r="84" spans="2:17" ht="13.2" x14ac:dyDescent="0.2">
      <c r="H84" s="4"/>
      <c r="I84" s="4"/>
      <c r="J84" s="4"/>
      <c r="K84" s="4"/>
      <c r="L84" s="4"/>
      <c r="M84" s="4"/>
      <c r="N84" s="4"/>
      <c r="O84" s="4"/>
      <c r="P84" s="4"/>
      <c r="Q84" s="4"/>
    </row>
    <row r="85" spans="2:17" ht="13.2" x14ac:dyDescent="0.2">
      <c r="B85" s="4"/>
      <c r="C85" s="4"/>
      <c r="D85" s="4"/>
      <c r="E85" s="4"/>
      <c r="F85" s="4"/>
      <c r="G85" s="4"/>
      <c r="H85" s="4"/>
      <c r="I85" s="4"/>
      <c r="J85" s="4"/>
      <c r="K85" s="4"/>
      <c r="L85" s="4"/>
      <c r="M85" s="4"/>
      <c r="N85" s="4"/>
      <c r="O85" s="4"/>
      <c r="P85" s="4"/>
      <c r="Q85" s="4"/>
    </row>
    <row r="86" spans="2:17" ht="13.2" hidden="1" x14ac:dyDescent="0.2">
      <c r="B86" s="4"/>
      <c r="C86" s="4"/>
      <c r="D86" s="4"/>
      <c r="E86" s="4"/>
      <c r="F86" s="4"/>
      <c r="G86" s="4"/>
      <c r="H86" s="4"/>
      <c r="I86" s="4"/>
      <c r="J86" s="4"/>
      <c r="K86" s="4"/>
      <c r="L86" s="4"/>
      <c r="M86" s="4"/>
      <c r="N86" s="4"/>
      <c r="O86" s="4"/>
      <c r="P86" s="4"/>
      <c r="Q86" s="4"/>
    </row>
    <row r="87" spans="2:17" ht="13.2" hidden="1" x14ac:dyDescent="0.2">
      <c r="B87" s="4"/>
      <c r="C87" s="4"/>
      <c r="D87" s="4"/>
      <c r="E87" s="4"/>
      <c r="F87" s="4"/>
      <c r="G87" s="4"/>
      <c r="H87" s="4"/>
      <c r="I87" s="4"/>
      <c r="J87" s="4"/>
      <c r="K87" s="41"/>
      <c r="L87" s="4"/>
      <c r="M87" s="4"/>
      <c r="N87" s="4"/>
      <c r="O87" s="4"/>
      <c r="P87" s="4"/>
      <c r="Q87" s="4"/>
    </row>
    <row r="88" spans="2:17" ht="13.2" hidden="1" x14ac:dyDescent="0.2">
      <c r="B88" s="4"/>
      <c r="C88" s="4"/>
      <c r="D88" s="4"/>
      <c r="E88" s="4"/>
      <c r="F88" s="4"/>
      <c r="G88" s="4"/>
      <c r="H88" s="4"/>
      <c r="I88" s="4"/>
      <c r="J88" s="4"/>
      <c r="K88" s="4"/>
      <c r="L88" s="4"/>
      <c r="M88" s="4"/>
      <c r="N88" s="4"/>
      <c r="O88" s="4"/>
      <c r="P88" s="4"/>
      <c r="Q88" s="4"/>
    </row>
    <row r="89" spans="2:17" ht="13.2" hidden="1" x14ac:dyDescent="0.2">
      <c r="B89" s="4"/>
      <c r="C89" s="4"/>
      <c r="D89" s="4"/>
      <c r="E89" s="4"/>
      <c r="F89" s="4"/>
      <c r="G89" s="4"/>
      <c r="H89" s="4"/>
      <c r="I89" s="4"/>
      <c r="J89" s="4"/>
      <c r="K89" s="4"/>
      <c r="L89" s="4"/>
      <c r="M89" s="4"/>
      <c r="N89" s="4"/>
      <c r="O89" s="4"/>
      <c r="P89" s="4"/>
      <c r="Q89" s="4"/>
    </row>
    <row r="90" spans="2:17" ht="13.2" hidden="1" x14ac:dyDescent="0.2">
      <c r="B90" s="4"/>
      <c r="C90" s="4"/>
      <c r="D90" s="4"/>
      <c r="E90" s="4"/>
      <c r="F90" s="4"/>
      <c r="G90" s="4"/>
      <c r="H90" s="4"/>
      <c r="I90" s="4"/>
      <c r="J90" s="4"/>
      <c r="K90" s="4"/>
      <c r="L90" s="4"/>
      <c r="M90" s="4"/>
      <c r="N90" s="4"/>
      <c r="O90" s="4"/>
      <c r="P90" s="4"/>
      <c r="Q90" s="4"/>
    </row>
    <row r="91" spans="2:17" ht="13.2" hidden="1" x14ac:dyDescent="0.2">
      <c r="B91" s="4"/>
      <c r="C91" s="4"/>
      <c r="D91" s="4"/>
      <c r="E91" s="4"/>
      <c r="F91" s="4"/>
      <c r="G91" s="4"/>
      <c r="H91" s="4"/>
      <c r="I91" s="4"/>
      <c r="J91" s="4"/>
      <c r="K91" s="4"/>
      <c r="L91" s="4"/>
      <c r="M91" s="4"/>
      <c r="N91" s="4"/>
      <c r="O91" s="4"/>
      <c r="P91" s="4"/>
      <c r="Q91" s="4"/>
    </row>
    <row r="92" spans="2:17" ht="13.5" hidden="1" customHeight="1" x14ac:dyDescent="0.2">
      <c r="B92" s="4"/>
      <c r="C92" s="4"/>
      <c r="D92" s="4"/>
      <c r="E92" s="4"/>
      <c r="F92" s="4"/>
      <c r="G92" s="4"/>
      <c r="H92" s="4"/>
      <c r="I92" s="4"/>
      <c r="J92" s="4"/>
      <c r="K92" s="4"/>
      <c r="L92" s="4"/>
      <c r="M92" s="4"/>
      <c r="N92" s="4"/>
      <c r="O92" s="4"/>
      <c r="P92" s="4"/>
      <c r="Q92" s="4"/>
    </row>
    <row r="93" spans="2:17" ht="13.5" hidden="1" customHeight="1" x14ac:dyDescent="0.2">
      <c r="B93" s="4"/>
      <c r="C93" s="4"/>
      <c r="D93" s="4"/>
      <c r="E93" s="4"/>
      <c r="F93" s="4"/>
      <c r="G93" s="4"/>
      <c r="H93" s="4"/>
      <c r="I93" s="4"/>
      <c r="J93" s="4"/>
      <c r="K93" s="4"/>
      <c r="L93" s="4"/>
      <c r="M93" s="4"/>
      <c r="N93" s="4"/>
      <c r="O93" s="4"/>
      <c r="P93" s="4"/>
      <c r="Q93" s="4"/>
    </row>
    <row r="94" spans="2:17" ht="13.5" hidden="1" customHeight="1" x14ac:dyDescent="0.2">
      <c r="B94" s="4"/>
      <c r="C94" s="4"/>
      <c r="D94" s="4"/>
      <c r="E94" s="4"/>
      <c r="F94" s="4"/>
      <c r="G94" s="4"/>
      <c r="H94" s="4"/>
      <c r="I94" s="4"/>
      <c r="J94" s="4"/>
      <c r="K94" s="4"/>
      <c r="L94" s="4"/>
      <c r="M94" s="4"/>
      <c r="N94" s="4"/>
      <c r="O94" s="4"/>
      <c r="P94" s="4"/>
      <c r="Q94" s="4"/>
    </row>
    <row r="95" spans="2:17" ht="13.5" hidden="1" customHeight="1" x14ac:dyDescent="0.2">
      <c r="B95" s="4"/>
      <c r="C95" s="4"/>
      <c r="D95" s="4"/>
      <c r="E95" s="4"/>
      <c r="F95" s="4"/>
      <c r="G95" s="4"/>
      <c r="H95" s="4"/>
      <c r="I95" s="4"/>
      <c r="J95" s="4"/>
      <c r="K95" s="4"/>
      <c r="L95" s="4"/>
      <c r="M95" s="4"/>
      <c r="N95" s="4"/>
      <c r="O95" s="4"/>
      <c r="P95" s="4"/>
      <c r="Q95" s="4"/>
    </row>
    <row r="96" spans="2:17" ht="13.5" hidden="1" customHeight="1" x14ac:dyDescent="0.2">
      <c r="B96" s="4"/>
      <c r="C96" s="4"/>
      <c r="D96" s="4"/>
      <c r="E96" s="4"/>
      <c r="F96" s="4"/>
      <c r="G96" s="4"/>
      <c r="H96" s="4"/>
      <c r="I96" s="4"/>
      <c r="J96" s="4"/>
      <c r="K96" s="4"/>
      <c r="L96" s="4"/>
      <c r="M96" s="4"/>
      <c r="N96" s="4"/>
      <c r="O96" s="4"/>
      <c r="P96" s="4"/>
      <c r="Q96" s="4"/>
    </row>
    <row r="97" spans="2:17" ht="13.5" hidden="1" customHeight="1" x14ac:dyDescent="0.2">
      <c r="B97" s="4"/>
      <c r="C97" s="4"/>
      <c r="D97" s="4"/>
      <c r="E97" s="4"/>
      <c r="F97" s="4"/>
      <c r="G97" s="4"/>
      <c r="H97" s="4"/>
      <c r="I97" s="4"/>
      <c r="J97" s="4"/>
      <c r="K97" s="4"/>
      <c r="L97" s="4"/>
      <c r="M97" s="4"/>
      <c r="N97" s="4"/>
      <c r="O97" s="4"/>
      <c r="P97" s="4"/>
      <c r="Q97" s="4"/>
    </row>
    <row r="98" spans="2:17" ht="13.5" hidden="1" customHeight="1" x14ac:dyDescent="0.2">
      <c r="B98" s="4"/>
      <c r="C98" s="4"/>
      <c r="D98" s="4"/>
      <c r="E98" s="4"/>
      <c r="F98" s="4"/>
      <c r="G98" s="4"/>
      <c r="H98" s="4"/>
      <c r="I98" s="4"/>
      <c r="J98" s="4"/>
      <c r="K98" s="4"/>
      <c r="L98" s="4"/>
      <c r="M98" s="4"/>
      <c r="N98" s="4"/>
      <c r="O98" s="4"/>
      <c r="P98" s="4"/>
      <c r="Q98" s="4"/>
    </row>
    <row r="99" spans="2:17" ht="13.5" hidden="1" customHeight="1" x14ac:dyDescent="0.2">
      <c r="B99" s="4"/>
      <c r="C99" s="4"/>
      <c r="D99" s="4"/>
      <c r="E99" s="4"/>
      <c r="F99" s="4"/>
      <c r="G99" s="4"/>
      <c r="H99" s="4"/>
      <c r="I99" s="4"/>
      <c r="J99" s="4"/>
      <c r="K99" s="4"/>
      <c r="L99" s="4"/>
      <c r="M99" s="4"/>
      <c r="N99" s="4"/>
      <c r="O99" s="4"/>
      <c r="P99" s="4"/>
      <c r="Q99" s="4"/>
    </row>
    <row r="100" spans="2:17" ht="13.5" hidden="1" customHeight="1" x14ac:dyDescent="0.2">
      <c r="B100" s="4"/>
      <c r="C100" s="4"/>
      <c r="D100" s="4"/>
      <c r="E100" s="4"/>
      <c r="F100" s="4"/>
      <c r="G100" s="4"/>
      <c r="H100" s="4"/>
      <c r="I100" s="4"/>
      <c r="J100" s="4"/>
      <c r="K100" s="4"/>
      <c r="L100" s="4"/>
      <c r="M100" s="4"/>
      <c r="N100" s="4"/>
      <c r="O100" s="4"/>
      <c r="P100" s="4"/>
      <c r="Q100" s="4"/>
    </row>
    <row r="101" spans="2:17" ht="13.5" hidden="1" customHeight="1" x14ac:dyDescent="0.2">
      <c r="B101" s="4"/>
      <c r="C101" s="4"/>
      <c r="D101" s="4"/>
      <c r="E101" s="4"/>
      <c r="F101" s="4"/>
      <c r="G101" s="4"/>
      <c r="H101" s="4"/>
      <c r="I101" s="4"/>
      <c r="J101" s="4"/>
      <c r="K101" s="4"/>
      <c r="L101" s="4"/>
      <c r="M101" s="4"/>
      <c r="N101" s="4"/>
      <c r="O101" s="4"/>
      <c r="P101" s="4"/>
      <c r="Q101" s="4"/>
    </row>
    <row r="102" spans="2:17" ht="13.5" hidden="1" customHeight="1" x14ac:dyDescent="0.2">
      <c r="B102" s="4"/>
      <c r="C102" s="4"/>
      <c r="D102" s="4"/>
      <c r="E102" s="4"/>
      <c r="F102" s="4"/>
      <c r="G102" s="4"/>
      <c r="H102" s="4"/>
      <c r="I102" s="4"/>
      <c r="J102" s="4"/>
      <c r="K102" s="4"/>
      <c r="L102" s="4"/>
      <c r="M102" s="4"/>
      <c r="N102" s="4"/>
      <c r="O102" s="4"/>
      <c r="P102" s="4"/>
      <c r="Q102" s="4"/>
    </row>
    <row r="103" spans="2:17" ht="13.5" hidden="1" customHeight="1" x14ac:dyDescent="0.2">
      <c r="B103" s="4"/>
      <c r="C103" s="4"/>
      <c r="D103" s="4"/>
      <c r="E103" s="4"/>
      <c r="F103" s="4"/>
      <c r="G103" s="4"/>
      <c r="H103" s="4"/>
      <c r="I103" s="4"/>
      <c r="J103" s="4"/>
      <c r="K103" s="4"/>
      <c r="L103" s="4"/>
      <c r="M103" s="4"/>
      <c r="N103" s="4"/>
      <c r="O103" s="4"/>
      <c r="P103" s="4"/>
      <c r="Q103" s="4"/>
    </row>
    <row r="104" spans="2:17" ht="13.5" hidden="1" customHeight="1" x14ac:dyDescent="0.2">
      <c r="B104" s="4"/>
      <c r="C104" s="4"/>
      <c r="D104" s="4"/>
      <c r="E104" s="4"/>
      <c r="F104" s="4"/>
      <c r="G104" s="4"/>
      <c r="H104" s="4"/>
      <c r="I104" s="4"/>
      <c r="J104" s="4"/>
      <c r="K104" s="4"/>
      <c r="L104" s="4"/>
      <c r="M104" s="4"/>
      <c r="N104" s="4"/>
      <c r="O104" s="4"/>
      <c r="P104" s="4"/>
      <c r="Q104" s="4"/>
    </row>
    <row r="105" spans="2:17" ht="13.5" hidden="1" customHeight="1" x14ac:dyDescent="0.2">
      <c r="B105" s="4"/>
      <c r="C105" s="4"/>
      <c r="D105" s="4"/>
      <c r="E105" s="4"/>
      <c r="F105" s="4"/>
      <c r="G105" s="4"/>
      <c r="H105" s="4"/>
      <c r="I105" s="4"/>
      <c r="J105" s="4"/>
      <c r="K105" s="4"/>
      <c r="L105" s="4"/>
      <c r="M105" s="4"/>
      <c r="N105" s="4"/>
      <c r="O105" s="4"/>
      <c r="P105" s="4"/>
      <c r="Q105" s="4"/>
    </row>
    <row r="106" spans="2:17" ht="13.5" hidden="1" customHeight="1" x14ac:dyDescent="0.2">
      <c r="B106" s="4"/>
      <c r="C106" s="4"/>
      <c r="D106" s="4"/>
      <c r="E106" s="4"/>
      <c r="F106" s="4"/>
      <c r="G106" s="4"/>
      <c r="H106" s="4"/>
      <c r="I106" s="4"/>
      <c r="J106" s="4"/>
      <c r="K106" s="4"/>
      <c r="L106" s="4"/>
      <c r="M106" s="4"/>
      <c r="N106" s="4"/>
      <c r="O106" s="4"/>
      <c r="P106" s="4"/>
      <c r="Q106" s="4"/>
    </row>
    <row r="107" spans="2:17" ht="13.5" hidden="1" customHeight="1" x14ac:dyDescent="0.2">
      <c r="B107" s="4"/>
      <c r="C107" s="4"/>
      <c r="D107" s="4"/>
      <c r="E107" s="4"/>
      <c r="F107" s="4"/>
      <c r="G107" s="4"/>
      <c r="H107" s="4"/>
      <c r="I107" s="4"/>
      <c r="J107" s="4"/>
      <c r="K107" s="4"/>
      <c r="L107" s="4"/>
      <c r="M107" s="4"/>
      <c r="N107" s="4"/>
      <c r="O107" s="4"/>
      <c r="P107" s="4"/>
      <c r="Q107" s="4"/>
    </row>
    <row r="108" spans="2:17" ht="13.5" hidden="1" customHeight="1" x14ac:dyDescent="0.2">
      <c r="B108" s="4"/>
      <c r="C108" s="4"/>
      <c r="D108" s="4"/>
      <c r="E108" s="4"/>
      <c r="F108" s="4"/>
      <c r="G108" s="4"/>
      <c r="H108" s="4"/>
      <c r="I108" s="4"/>
      <c r="J108" s="4"/>
      <c r="K108" s="4"/>
      <c r="L108" s="4"/>
      <c r="M108" s="4"/>
      <c r="N108" s="4"/>
      <c r="O108" s="4"/>
      <c r="P108" s="4"/>
      <c r="Q108" s="4"/>
    </row>
    <row r="109" spans="2:17" ht="13.5" hidden="1" customHeight="1" x14ac:dyDescent="0.2">
      <c r="B109" s="4"/>
      <c r="C109" s="4"/>
      <c r="D109" s="4"/>
      <c r="E109" s="4"/>
      <c r="F109" s="4"/>
      <c r="G109" s="4"/>
      <c r="H109" s="4"/>
      <c r="I109" s="4"/>
      <c r="J109" s="4"/>
      <c r="K109" s="4"/>
      <c r="L109" s="4"/>
      <c r="M109" s="4"/>
      <c r="N109" s="4"/>
      <c r="O109" s="4"/>
      <c r="P109" s="4"/>
      <c r="Q109" s="4"/>
    </row>
    <row r="110" spans="2:17" ht="13.5" hidden="1" customHeight="1" x14ac:dyDescent="0.2">
      <c r="B110" s="4"/>
      <c r="C110" s="4"/>
      <c r="D110" s="4"/>
      <c r="E110" s="4"/>
      <c r="F110" s="4"/>
      <c r="G110" s="4"/>
      <c r="H110" s="4"/>
      <c r="I110" s="4"/>
      <c r="J110" s="4"/>
      <c r="K110" s="4"/>
      <c r="L110" s="4"/>
      <c r="M110" s="4"/>
      <c r="N110" s="4"/>
      <c r="O110" s="4"/>
      <c r="P110" s="4"/>
      <c r="Q110" s="4"/>
    </row>
    <row r="111" spans="2:17" ht="13.5" hidden="1" customHeight="1" x14ac:dyDescent="0.2">
      <c r="B111" s="4"/>
      <c r="C111" s="4"/>
      <c r="D111" s="4"/>
      <c r="E111" s="4"/>
      <c r="F111" s="4"/>
      <c r="G111" s="4"/>
      <c r="H111" s="4"/>
      <c r="I111" s="4"/>
      <c r="J111" s="4"/>
      <c r="K111" s="4"/>
      <c r="L111" s="4"/>
      <c r="M111" s="4"/>
      <c r="N111" s="4"/>
      <c r="O111" s="4"/>
      <c r="P111" s="4"/>
      <c r="Q111" s="4"/>
    </row>
    <row r="112" spans="2:17" ht="13.5" hidden="1" customHeight="1" x14ac:dyDescent="0.2">
      <c r="B112" s="4"/>
      <c r="C112" s="4"/>
      <c r="D112" s="4"/>
      <c r="E112" s="4"/>
      <c r="F112" s="4"/>
      <c r="G112" s="4"/>
      <c r="H112" s="4"/>
      <c r="I112" s="4"/>
      <c r="J112" s="4"/>
      <c r="K112" s="4"/>
      <c r="L112" s="4"/>
      <c r="M112" s="4"/>
      <c r="N112" s="4"/>
      <c r="O112" s="4"/>
      <c r="P112" s="4"/>
      <c r="Q112" s="4"/>
    </row>
    <row r="113" spans="2:17" ht="13.5" hidden="1" customHeight="1" x14ac:dyDescent="0.2">
      <c r="B113" s="4"/>
      <c r="C113" s="4"/>
      <c r="D113" s="4"/>
      <c r="E113" s="4"/>
      <c r="F113" s="4"/>
      <c r="G113" s="4"/>
      <c r="H113" s="4"/>
      <c r="I113" s="4"/>
      <c r="J113" s="4"/>
      <c r="K113" s="4"/>
      <c r="L113" s="4"/>
      <c r="M113" s="4"/>
      <c r="N113" s="4"/>
      <c r="O113" s="4"/>
      <c r="P113" s="4"/>
      <c r="Q113" s="4"/>
    </row>
    <row r="114" spans="2:17" ht="13.5" hidden="1" customHeight="1" x14ac:dyDescent="0.2">
      <c r="B114" s="4"/>
      <c r="C114" s="4"/>
      <c r="D114" s="4"/>
      <c r="E114" s="4"/>
      <c r="F114" s="4"/>
      <c r="G114" s="4"/>
      <c r="H114" s="4"/>
      <c r="I114" s="4"/>
      <c r="J114" s="4"/>
      <c r="K114" s="4"/>
      <c r="L114" s="4"/>
      <c r="M114" s="4"/>
      <c r="N114" s="4"/>
      <c r="O114" s="4"/>
      <c r="P114" s="4"/>
      <c r="Q114" s="4"/>
    </row>
    <row r="115" spans="2:17" ht="13.5" hidden="1" customHeight="1" x14ac:dyDescent="0.2">
      <c r="B115" s="4"/>
      <c r="C115" s="4"/>
      <c r="D115" s="4"/>
      <c r="E115" s="4"/>
      <c r="F115" s="4"/>
      <c r="G115" s="4"/>
      <c r="H115" s="4"/>
      <c r="I115" s="4"/>
      <c r="J115" s="4"/>
      <c r="K115" s="4"/>
      <c r="L115" s="4"/>
      <c r="M115" s="4"/>
      <c r="N115" s="4"/>
      <c r="O115" s="4"/>
      <c r="P115" s="4"/>
      <c r="Q115" s="4"/>
    </row>
    <row r="116" spans="2:17" ht="13.5" hidden="1" customHeight="1" x14ac:dyDescent="0.2">
      <c r="B116" s="4"/>
      <c r="C116" s="4"/>
      <c r="D116" s="4"/>
      <c r="E116" s="4"/>
      <c r="F116" s="4"/>
      <c r="G116" s="4"/>
      <c r="H116" s="4"/>
      <c r="I116" s="4"/>
      <c r="J116" s="4"/>
      <c r="K116" s="4"/>
      <c r="L116" s="4"/>
      <c r="M116" s="4"/>
      <c r="N116" s="4"/>
      <c r="O116" s="4"/>
      <c r="P116" s="4"/>
      <c r="Q116" s="4"/>
    </row>
    <row r="117" spans="2:17" ht="13.5" hidden="1" customHeight="1" x14ac:dyDescent="0.2">
      <c r="B117" s="4"/>
      <c r="C117" s="4"/>
      <c r="D117" s="4"/>
      <c r="E117" s="4"/>
      <c r="F117" s="4"/>
      <c r="G117" s="4"/>
      <c r="H117" s="4"/>
      <c r="I117" s="4"/>
      <c r="J117" s="4"/>
      <c r="K117" s="4"/>
      <c r="L117" s="4"/>
      <c r="M117" s="4"/>
      <c r="N117" s="4"/>
      <c r="O117" s="4"/>
      <c r="P117" s="4"/>
      <c r="Q117" s="4"/>
    </row>
    <row r="118" spans="2:17" ht="13.5" hidden="1" customHeight="1" x14ac:dyDescent="0.2">
      <c r="B118" s="4"/>
      <c r="C118" s="4"/>
      <c r="D118" s="4"/>
      <c r="E118" s="4"/>
      <c r="F118" s="4"/>
      <c r="G118" s="4"/>
      <c r="H118" s="4"/>
      <c r="I118" s="4"/>
      <c r="J118" s="4"/>
      <c r="K118" s="4"/>
      <c r="L118" s="4"/>
      <c r="M118" s="4"/>
      <c r="N118" s="4"/>
      <c r="O118" s="4"/>
      <c r="P118" s="4"/>
      <c r="Q118" s="4"/>
    </row>
    <row r="119" spans="2:17" ht="13.5" hidden="1" customHeight="1" x14ac:dyDescent="0.2">
      <c r="B119" s="4"/>
      <c r="C119" s="4"/>
      <c r="D119" s="4"/>
      <c r="E119" s="4"/>
      <c r="F119" s="4"/>
      <c r="G119" s="4"/>
      <c r="H119" s="4"/>
      <c r="I119" s="4"/>
      <c r="J119" s="4"/>
      <c r="K119" s="4"/>
      <c r="L119" s="4"/>
      <c r="M119" s="4"/>
      <c r="N119" s="4"/>
      <c r="O119" s="4"/>
      <c r="P119" s="4"/>
      <c r="Q119" s="4"/>
    </row>
    <row r="120" spans="2:17" ht="13.5" hidden="1" customHeight="1" x14ac:dyDescent="0.2">
      <c r="B120" s="4"/>
      <c r="C120" s="4"/>
      <c r="D120" s="4"/>
      <c r="E120" s="4"/>
      <c r="F120" s="4"/>
      <c r="G120" s="4"/>
      <c r="H120" s="4"/>
      <c r="I120" s="4"/>
      <c r="J120" s="4"/>
      <c r="K120" s="4"/>
      <c r="L120" s="4"/>
      <c r="M120" s="4"/>
      <c r="N120" s="4"/>
      <c r="O120" s="4"/>
      <c r="P120" s="4"/>
      <c r="Q120" s="4"/>
    </row>
    <row r="121" spans="2:17" ht="13.5" hidden="1" customHeight="1" x14ac:dyDescent="0.2">
      <c r="B121" s="4"/>
      <c r="C121" s="4"/>
      <c r="D121" s="4"/>
      <c r="E121" s="4"/>
      <c r="F121" s="4"/>
      <c r="G121" s="4"/>
      <c r="H121" s="4"/>
      <c r="I121" s="4"/>
      <c r="J121" s="4"/>
      <c r="K121" s="4"/>
      <c r="L121" s="4"/>
      <c r="M121" s="4"/>
      <c r="N121" s="4"/>
      <c r="O121" s="4"/>
      <c r="P121" s="4"/>
      <c r="Q121" s="4"/>
    </row>
    <row r="122" spans="2:17" ht="13.5" hidden="1" customHeight="1" x14ac:dyDescent="0.2">
      <c r="B122" s="4"/>
      <c r="C122" s="4"/>
      <c r="D122" s="4"/>
      <c r="E122" s="4"/>
      <c r="F122" s="4"/>
      <c r="G122" s="4"/>
      <c r="H122" s="4"/>
      <c r="I122" s="4"/>
      <c r="J122" s="4"/>
      <c r="K122" s="4"/>
      <c r="L122" s="4"/>
      <c r="M122" s="4"/>
      <c r="N122" s="4"/>
      <c r="O122" s="4"/>
      <c r="P122" s="4"/>
      <c r="Q122" s="4"/>
    </row>
    <row r="123" spans="2:17" ht="13.5" hidden="1" customHeight="1" x14ac:dyDescent="0.2">
      <c r="B123" s="4"/>
      <c r="C123" s="4"/>
      <c r="D123" s="4"/>
      <c r="E123" s="4"/>
      <c r="F123" s="4"/>
      <c r="G123" s="4"/>
      <c r="H123" s="4"/>
      <c r="I123" s="4"/>
      <c r="J123" s="4"/>
      <c r="K123" s="4"/>
      <c r="L123" s="4"/>
      <c r="M123" s="4"/>
      <c r="N123" s="4"/>
      <c r="O123" s="4"/>
      <c r="P123" s="4"/>
      <c r="Q123" s="4"/>
    </row>
    <row r="124" spans="2:17" ht="13.5" hidden="1" customHeight="1" x14ac:dyDescent="0.2">
      <c r="B124" s="4"/>
      <c r="C124" s="4"/>
      <c r="D124" s="4"/>
      <c r="E124" s="4"/>
      <c r="F124" s="4"/>
      <c r="G124" s="4"/>
      <c r="H124" s="4"/>
      <c r="I124" s="4"/>
      <c r="J124" s="4"/>
      <c r="K124" s="4"/>
      <c r="L124" s="4"/>
      <c r="M124" s="4"/>
      <c r="N124" s="4"/>
      <c r="O124" s="4"/>
      <c r="P124" s="4"/>
      <c r="Q124" s="4"/>
    </row>
    <row r="125" spans="2:17" ht="13.5" hidden="1" customHeight="1" x14ac:dyDescent="0.2">
      <c r="B125" s="4"/>
      <c r="C125" s="4"/>
      <c r="D125" s="4"/>
      <c r="E125" s="4"/>
      <c r="F125" s="4"/>
      <c r="G125" s="4"/>
      <c r="H125" s="4"/>
      <c r="I125" s="4"/>
      <c r="J125" s="4"/>
      <c r="K125" s="4"/>
      <c r="L125" s="4"/>
      <c r="M125" s="4"/>
      <c r="N125" s="4"/>
      <c r="O125" s="4"/>
      <c r="P125" s="4"/>
      <c r="Q125" s="4"/>
    </row>
    <row r="126" spans="2:17" ht="13.5" hidden="1" customHeight="1" x14ac:dyDescent="0.2">
      <c r="B126" s="4"/>
      <c r="C126" s="4"/>
      <c r="D126" s="4"/>
      <c r="E126" s="4"/>
      <c r="F126" s="4"/>
      <c r="G126" s="4"/>
      <c r="H126" s="4"/>
      <c r="I126" s="4"/>
      <c r="J126" s="4"/>
      <c r="K126" s="4"/>
      <c r="L126" s="4"/>
      <c r="M126" s="4"/>
      <c r="N126" s="4"/>
      <c r="O126" s="4"/>
      <c r="P126" s="4"/>
      <c r="Q126" s="4"/>
    </row>
    <row r="127" spans="2:17" ht="13.5" hidden="1" customHeight="1" x14ac:dyDescent="0.2">
      <c r="B127" s="4"/>
      <c r="C127" s="4"/>
      <c r="D127" s="4"/>
      <c r="E127" s="4"/>
      <c r="F127" s="4"/>
      <c r="G127" s="4"/>
      <c r="H127" s="4"/>
      <c r="I127" s="4"/>
      <c r="J127" s="4"/>
      <c r="K127" s="4"/>
      <c r="L127" s="4"/>
      <c r="M127" s="4"/>
      <c r="N127" s="4"/>
      <c r="O127" s="4"/>
      <c r="P127" s="4"/>
      <c r="Q127" s="4"/>
    </row>
    <row r="128" spans="2:17" ht="13.5" hidden="1" customHeight="1" x14ac:dyDescent="0.2">
      <c r="B128" s="4"/>
      <c r="C128" s="4"/>
      <c r="D128" s="4"/>
      <c r="E128" s="4"/>
      <c r="F128" s="4"/>
      <c r="G128" s="4"/>
      <c r="H128" s="4"/>
      <c r="I128" s="4"/>
      <c r="J128" s="4"/>
      <c r="K128" s="4"/>
      <c r="L128" s="4"/>
      <c r="M128" s="4"/>
      <c r="N128" s="4"/>
      <c r="O128" s="4"/>
      <c r="P128" s="4"/>
      <c r="Q128" s="4"/>
    </row>
    <row r="129" spans="2:17" ht="13.5" hidden="1" customHeight="1" x14ac:dyDescent="0.2">
      <c r="B129" s="4"/>
      <c r="C129" s="4"/>
      <c r="D129" s="4"/>
      <c r="E129" s="4"/>
      <c r="F129" s="4"/>
      <c r="G129" s="4"/>
      <c r="H129" s="4"/>
      <c r="I129" s="4"/>
      <c r="J129" s="4"/>
      <c r="K129" s="4"/>
      <c r="L129" s="4"/>
      <c r="M129" s="4"/>
      <c r="N129" s="4"/>
      <c r="O129" s="4"/>
      <c r="P129" s="4"/>
      <c r="Q129" s="4"/>
    </row>
    <row r="130" spans="2:17" ht="13.5" hidden="1" customHeight="1" x14ac:dyDescent="0.2">
      <c r="B130" s="4"/>
      <c r="C130" s="4"/>
      <c r="D130" s="4"/>
      <c r="E130" s="4"/>
      <c r="F130" s="4"/>
      <c r="G130" s="4"/>
      <c r="H130" s="4"/>
      <c r="I130" s="4"/>
      <c r="J130" s="4"/>
      <c r="K130" s="4"/>
      <c r="L130" s="4"/>
      <c r="M130" s="4"/>
      <c r="N130" s="4"/>
      <c r="O130" s="4"/>
      <c r="P130" s="4"/>
      <c r="Q130" s="4"/>
    </row>
    <row r="131" spans="2:17" ht="13.5" hidden="1" customHeight="1" x14ac:dyDescent="0.2">
      <c r="B131" s="4"/>
      <c r="C131" s="4"/>
      <c r="D131" s="4"/>
      <c r="E131" s="4"/>
      <c r="F131" s="4"/>
      <c r="G131" s="4"/>
      <c r="H131" s="4"/>
      <c r="I131" s="4"/>
      <c r="J131" s="4"/>
      <c r="K131" s="4"/>
      <c r="L131" s="4"/>
      <c r="M131" s="4"/>
      <c r="N131" s="4"/>
      <c r="O131" s="4"/>
      <c r="P131" s="4"/>
      <c r="Q131" s="4"/>
    </row>
    <row r="132" spans="2:17" ht="13.5" hidden="1" customHeight="1" x14ac:dyDescent="0.2">
      <c r="B132" s="4"/>
      <c r="C132" s="4"/>
      <c r="D132" s="4"/>
      <c r="E132" s="4"/>
      <c r="F132" s="4"/>
      <c r="G132" s="4"/>
      <c r="H132" s="4"/>
      <c r="I132" s="4"/>
      <c r="J132" s="4"/>
      <c r="K132" s="4"/>
      <c r="L132" s="4"/>
      <c r="M132" s="4"/>
      <c r="N132" s="4"/>
      <c r="O132" s="4"/>
      <c r="P132" s="4"/>
      <c r="Q132" s="4"/>
    </row>
    <row r="133" spans="2:17" ht="13.5" hidden="1" customHeight="1" x14ac:dyDescent="0.2">
      <c r="B133" s="4"/>
      <c r="C133" s="4"/>
      <c r="D133" s="4"/>
      <c r="E133" s="4"/>
      <c r="F133" s="4"/>
      <c r="G133" s="4"/>
      <c r="H133" s="4"/>
      <c r="I133" s="4"/>
      <c r="J133" s="4"/>
      <c r="K133" s="4"/>
      <c r="L133" s="4"/>
      <c r="M133" s="4"/>
      <c r="N133" s="4"/>
      <c r="O133" s="4"/>
      <c r="P133" s="4"/>
      <c r="Q133" s="4"/>
    </row>
    <row r="134" spans="2:17" ht="13.5" hidden="1" customHeight="1" x14ac:dyDescent="0.2">
      <c r="B134" s="4"/>
      <c r="C134" s="4"/>
      <c r="D134" s="4"/>
      <c r="E134" s="4"/>
      <c r="F134" s="4"/>
      <c r="G134" s="4"/>
      <c r="H134" s="4"/>
      <c r="I134" s="4"/>
      <c r="J134" s="4"/>
      <c r="K134" s="4"/>
      <c r="L134" s="4"/>
      <c r="M134" s="4"/>
      <c r="N134" s="4"/>
      <c r="O134" s="4"/>
      <c r="P134" s="4"/>
      <c r="Q134" s="4"/>
    </row>
    <row r="135" spans="2:17" ht="13.5" hidden="1" customHeight="1" x14ac:dyDescent="0.2">
      <c r="B135" s="4"/>
      <c r="C135" s="4"/>
      <c r="D135" s="4"/>
      <c r="E135" s="4"/>
      <c r="F135" s="4"/>
      <c r="G135" s="4"/>
      <c r="H135" s="4"/>
      <c r="I135" s="4"/>
      <c r="J135" s="4"/>
      <c r="K135" s="4"/>
      <c r="L135" s="4"/>
      <c r="M135" s="4"/>
      <c r="N135" s="4"/>
      <c r="O135" s="4"/>
      <c r="P135" s="4"/>
      <c r="Q135" s="4"/>
    </row>
    <row r="136" spans="2:17" ht="13.5" hidden="1" customHeight="1" x14ac:dyDescent="0.2">
      <c r="B136" s="4"/>
      <c r="C136" s="4"/>
      <c r="D136" s="4"/>
      <c r="E136" s="4"/>
      <c r="F136" s="4"/>
      <c r="G136" s="4"/>
      <c r="H136" s="4"/>
      <c r="I136" s="4"/>
      <c r="J136" s="4"/>
      <c r="K136" s="4"/>
      <c r="L136" s="4"/>
      <c r="M136" s="4"/>
      <c r="N136" s="4"/>
      <c r="O136" s="4"/>
      <c r="P136" s="4"/>
      <c r="Q136" s="4"/>
    </row>
    <row r="137" spans="2:17" ht="13.5" hidden="1" customHeight="1" x14ac:dyDescent="0.2">
      <c r="B137" s="4"/>
      <c r="C137" s="4"/>
      <c r="D137" s="4"/>
      <c r="E137" s="4"/>
      <c r="F137" s="4"/>
      <c r="G137" s="4"/>
      <c r="H137" s="4"/>
      <c r="I137" s="4"/>
      <c r="J137" s="4"/>
      <c r="K137" s="4"/>
      <c r="L137" s="4"/>
      <c r="M137" s="4"/>
      <c r="N137" s="4"/>
      <c r="O137" s="4"/>
      <c r="P137" s="4"/>
      <c r="Q137" s="4"/>
    </row>
    <row r="138" spans="2:17" ht="13.5" hidden="1" customHeight="1" x14ac:dyDescent="0.2">
      <c r="B138" s="4"/>
      <c r="C138" s="4"/>
      <c r="D138" s="4"/>
      <c r="E138" s="4"/>
      <c r="F138" s="4"/>
      <c r="G138" s="4"/>
      <c r="H138" s="4"/>
      <c r="I138" s="4"/>
      <c r="J138" s="4"/>
      <c r="K138" s="4"/>
      <c r="L138" s="4"/>
      <c r="M138" s="4"/>
      <c r="N138" s="4"/>
      <c r="O138" s="4"/>
      <c r="P138" s="4"/>
      <c r="Q138" s="4"/>
    </row>
    <row r="139" spans="2:17" ht="13.5" hidden="1" customHeight="1" x14ac:dyDescent="0.2">
      <c r="B139" s="4"/>
      <c r="C139" s="4"/>
      <c r="D139" s="4"/>
      <c r="E139" s="4"/>
      <c r="F139" s="4"/>
      <c r="G139" s="4"/>
      <c r="H139" s="4"/>
      <c r="I139" s="4"/>
      <c r="J139" s="4"/>
      <c r="K139" s="4"/>
      <c r="L139" s="4"/>
      <c r="M139" s="4"/>
      <c r="N139" s="4"/>
      <c r="O139" s="4"/>
      <c r="P139" s="4"/>
      <c r="Q139" s="4"/>
    </row>
    <row r="140" spans="2:17" ht="13.5" hidden="1" customHeight="1" x14ac:dyDescent="0.2">
      <c r="B140" s="4"/>
      <c r="C140" s="4"/>
      <c r="D140" s="4"/>
      <c r="E140" s="4"/>
      <c r="F140" s="4"/>
      <c r="G140" s="4"/>
      <c r="H140" s="4"/>
      <c r="I140" s="4"/>
      <c r="J140" s="4"/>
      <c r="K140" s="4"/>
      <c r="L140" s="4"/>
      <c r="M140" s="4"/>
      <c r="N140" s="4"/>
      <c r="O140" s="4"/>
      <c r="P140" s="4"/>
      <c r="Q140" s="4"/>
    </row>
    <row r="141" spans="2:17" ht="13.5" hidden="1" customHeight="1" x14ac:dyDescent="0.2">
      <c r="B141" s="4"/>
      <c r="C141" s="4"/>
      <c r="D141" s="4"/>
      <c r="E141" s="4"/>
      <c r="F141" s="4"/>
      <c r="G141" s="4"/>
      <c r="H141" s="4"/>
      <c r="I141" s="4"/>
      <c r="J141" s="4"/>
      <c r="K141" s="4"/>
      <c r="L141" s="4"/>
      <c r="M141" s="4"/>
      <c r="N141" s="4"/>
      <c r="O141" s="4"/>
      <c r="P141" s="4"/>
      <c r="Q141" s="4"/>
    </row>
    <row r="142" spans="2:17" ht="13.5" hidden="1" customHeight="1" x14ac:dyDescent="0.2">
      <c r="B142" s="4"/>
      <c r="C142" s="4"/>
      <c r="D142" s="4"/>
      <c r="E142" s="4"/>
      <c r="F142" s="4"/>
      <c r="G142" s="4"/>
      <c r="H142" s="4"/>
      <c r="I142" s="4"/>
      <c r="J142" s="4"/>
      <c r="K142" s="4"/>
      <c r="L142" s="4"/>
      <c r="M142" s="4"/>
      <c r="N142" s="4"/>
      <c r="O142" s="4"/>
      <c r="P142" s="4"/>
      <c r="Q142" s="4"/>
    </row>
    <row r="143" spans="2:17" ht="13.5" hidden="1" customHeight="1" x14ac:dyDescent="0.2">
      <c r="B143" s="4"/>
      <c r="C143" s="4"/>
      <c r="D143" s="4"/>
      <c r="E143" s="4"/>
      <c r="F143" s="4"/>
      <c r="G143" s="4"/>
      <c r="H143" s="4"/>
      <c r="I143" s="4"/>
      <c r="J143" s="4"/>
      <c r="K143" s="4"/>
      <c r="L143" s="4"/>
      <c r="M143" s="4"/>
      <c r="N143" s="4"/>
      <c r="O143" s="4"/>
      <c r="P143" s="4"/>
      <c r="Q143" s="4"/>
    </row>
    <row r="144" spans="2:17" ht="13.5" hidden="1" customHeight="1" x14ac:dyDescent="0.2">
      <c r="B144" s="4"/>
      <c r="C144" s="4"/>
      <c r="D144" s="4"/>
      <c r="E144" s="4"/>
      <c r="F144" s="4"/>
      <c r="G144" s="4"/>
      <c r="H144" s="4"/>
      <c r="I144" s="4"/>
      <c r="J144" s="4"/>
      <c r="K144" s="4"/>
      <c r="L144" s="4"/>
      <c r="M144" s="4"/>
      <c r="N144" s="4"/>
      <c r="O144" s="4"/>
      <c r="P144" s="4"/>
      <c r="Q144" s="4"/>
    </row>
    <row r="145" spans="2:17" ht="13.5" hidden="1" customHeight="1" x14ac:dyDescent="0.2">
      <c r="B145" s="4"/>
      <c r="C145" s="4"/>
      <c r="D145" s="4"/>
      <c r="E145" s="4"/>
      <c r="F145" s="4"/>
      <c r="G145" s="4"/>
      <c r="H145" s="4"/>
      <c r="I145" s="4"/>
      <c r="J145" s="4"/>
      <c r="K145" s="4"/>
      <c r="L145" s="4"/>
      <c r="M145" s="4"/>
      <c r="N145" s="4"/>
      <c r="O145" s="4"/>
      <c r="P145" s="4"/>
      <c r="Q145" s="4"/>
    </row>
    <row r="146" spans="2:17" ht="13.5" hidden="1" customHeight="1" x14ac:dyDescent="0.2">
      <c r="B146" s="4"/>
      <c r="C146" s="4"/>
      <c r="D146" s="4"/>
      <c r="E146" s="4"/>
      <c r="F146" s="4"/>
      <c r="G146" s="4"/>
      <c r="H146" s="4"/>
      <c r="I146" s="4"/>
      <c r="J146" s="4"/>
      <c r="K146" s="4"/>
      <c r="L146" s="4"/>
      <c r="M146" s="4"/>
      <c r="N146" s="4"/>
      <c r="O146" s="4"/>
      <c r="P146" s="4"/>
      <c r="Q146" s="4"/>
    </row>
    <row r="147" spans="2:17" ht="13.5" hidden="1" customHeight="1" x14ac:dyDescent="0.2">
      <c r="B147" s="4"/>
      <c r="C147" s="4"/>
      <c r="D147" s="4"/>
      <c r="E147" s="4"/>
      <c r="F147" s="4"/>
      <c r="G147" s="4"/>
      <c r="H147" s="4"/>
      <c r="I147" s="4"/>
      <c r="J147" s="4"/>
      <c r="K147" s="4"/>
      <c r="L147" s="4"/>
      <c r="M147" s="4"/>
      <c r="N147" s="4"/>
      <c r="O147" s="4"/>
      <c r="P147" s="4"/>
      <c r="Q147" s="4"/>
    </row>
    <row r="148" spans="2:17" ht="13.5" hidden="1" customHeight="1" x14ac:dyDescent="0.2">
      <c r="B148" s="4"/>
      <c r="C148" s="4"/>
      <c r="D148" s="4"/>
      <c r="E148" s="4"/>
      <c r="F148" s="4"/>
      <c r="G148" s="4"/>
      <c r="H148" s="4"/>
      <c r="I148" s="4"/>
      <c r="J148" s="4"/>
      <c r="K148" s="4"/>
      <c r="L148" s="4"/>
      <c r="M148" s="4"/>
      <c r="N148" s="4"/>
      <c r="O148" s="4"/>
      <c r="P148" s="4"/>
      <c r="Q148" s="4"/>
    </row>
    <row r="149" spans="2:17" ht="13.5" hidden="1" customHeight="1" x14ac:dyDescent="0.2">
      <c r="B149" s="4"/>
      <c r="C149" s="4"/>
      <c r="D149" s="4"/>
      <c r="E149" s="4"/>
      <c r="F149" s="4"/>
      <c r="G149" s="4"/>
      <c r="H149" s="4"/>
      <c r="I149" s="4"/>
      <c r="J149" s="4"/>
      <c r="K149" s="4"/>
      <c r="L149" s="4"/>
      <c r="M149" s="4"/>
      <c r="N149" s="4"/>
      <c r="O149" s="4"/>
      <c r="P149" s="4"/>
      <c r="Q149" s="4"/>
    </row>
    <row r="150" spans="2:17" ht="13.5" hidden="1" customHeight="1" x14ac:dyDescent="0.2">
      <c r="B150" s="4"/>
      <c r="C150" s="4"/>
      <c r="D150" s="4"/>
      <c r="E150" s="4"/>
      <c r="F150" s="4"/>
      <c r="G150" s="4"/>
      <c r="H150" s="4"/>
      <c r="I150" s="4"/>
      <c r="J150" s="4"/>
      <c r="K150" s="4"/>
      <c r="L150" s="4"/>
      <c r="M150" s="4"/>
      <c r="N150" s="4"/>
      <c r="O150" s="4"/>
      <c r="P150" s="4"/>
      <c r="Q150" s="4"/>
    </row>
    <row r="151" spans="2:17" ht="13.5" hidden="1" customHeight="1" x14ac:dyDescent="0.2">
      <c r="B151" s="4"/>
      <c r="C151" s="4"/>
      <c r="D151" s="4"/>
      <c r="E151" s="4"/>
      <c r="F151" s="4"/>
      <c r="G151" s="4"/>
      <c r="H151" s="4"/>
      <c r="I151" s="4"/>
      <c r="J151" s="4"/>
      <c r="K151" s="4"/>
      <c r="L151" s="4"/>
      <c r="M151" s="4"/>
      <c r="N151" s="4"/>
      <c r="O151" s="4"/>
      <c r="P151" s="4"/>
      <c r="Q151" s="4"/>
    </row>
    <row r="152" spans="2:17" ht="13.5" hidden="1" customHeight="1" x14ac:dyDescent="0.2">
      <c r="B152" s="4"/>
      <c r="C152" s="4"/>
      <c r="D152" s="4"/>
      <c r="E152" s="4"/>
      <c r="F152" s="4"/>
      <c r="G152" s="4"/>
      <c r="H152" s="4"/>
      <c r="I152" s="4"/>
      <c r="J152" s="4"/>
      <c r="K152" s="4"/>
      <c r="L152" s="4"/>
      <c r="M152" s="4"/>
      <c r="N152" s="4"/>
      <c r="O152" s="4"/>
      <c r="P152" s="4"/>
      <c r="Q152" s="4"/>
    </row>
    <row r="153" spans="2:17" ht="13.5" hidden="1" customHeight="1" x14ac:dyDescent="0.2">
      <c r="B153" s="4"/>
      <c r="C153" s="4"/>
      <c r="D153" s="4"/>
      <c r="E153" s="4"/>
      <c r="F153" s="4"/>
      <c r="G153" s="4"/>
      <c r="H153" s="4"/>
      <c r="I153" s="4"/>
      <c r="J153" s="4"/>
      <c r="K153" s="4"/>
      <c r="L153" s="4"/>
      <c r="M153" s="4"/>
      <c r="N153" s="4"/>
      <c r="O153" s="4"/>
      <c r="P153" s="4"/>
      <c r="Q153" s="4"/>
    </row>
    <row r="154" spans="2:17" ht="13.5" hidden="1" customHeight="1" x14ac:dyDescent="0.2">
      <c r="B154" s="4"/>
      <c r="C154" s="4"/>
      <c r="D154" s="4"/>
      <c r="E154" s="4"/>
      <c r="F154" s="4"/>
      <c r="G154" s="4"/>
      <c r="H154" s="4"/>
      <c r="I154" s="4"/>
      <c r="J154" s="4"/>
      <c r="K154" s="4"/>
      <c r="L154" s="4"/>
      <c r="M154" s="4"/>
      <c r="N154" s="4"/>
      <c r="O154" s="4"/>
      <c r="P154" s="4"/>
      <c r="Q154" s="4"/>
    </row>
    <row r="155" spans="2:17" ht="13.5" hidden="1" customHeight="1" x14ac:dyDescent="0.2">
      <c r="B155" s="4"/>
      <c r="C155" s="4"/>
      <c r="D155" s="4"/>
      <c r="E155" s="4"/>
      <c r="F155" s="4"/>
      <c r="G155" s="4"/>
      <c r="H155" s="4"/>
      <c r="I155" s="4"/>
      <c r="J155" s="4"/>
      <c r="K155" s="4"/>
      <c r="L155" s="4"/>
      <c r="M155" s="4"/>
      <c r="N155" s="4"/>
      <c r="O155" s="4"/>
      <c r="P155" s="4"/>
      <c r="Q155" s="4"/>
    </row>
    <row r="156" spans="2:17" ht="13.5" hidden="1" customHeight="1" x14ac:dyDescent="0.2">
      <c r="B156" s="4"/>
      <c r="C156" s="4"/>
      <c r="D156" s="4"/>
      <c r="E156" s="4"/>
      <c r="F156" s="4"/>
      <c r="G156" s="4"/>
      <c r="H156" s="4"/>
      <c r="I156" s="4"/>
      <c r="J156" s="4"/>
      <c r="K156" s="4"/>
      <c r="L156" s="4"/>
      <c r="M156" s="4"/>
      <c r="N156" s="4"/>
      <c r="O156" s="4"/>
      <c r="P156" s="4"/>
      <c r="Q156" s="4"/>
    </row>
    <row r="157" spans="2:17" ht="13.5" hidden="1" customHeight="1" x14ac:dyDescent="0.2">
      <c r="B157" s="4"/>
      <c r="C157" s="4"/>
      <c r="D157" s="4"/>
      <c r="E157" s="4"/>
      <c r="F157" s="4"/>
      <c r="G157" s="4"/>
      <c r="H157" s="4"/>
      <c r="I157" s="4"/>
      <c r="J157" s="4"/>
      <c r="K157" s="4"/>
      <c r="L157" s="4"/>
      <c r="M157" s="4"/>
      <c r="N157" s="4"/>
      <c r="O157" s="4"/>
      <c r="P157" s="4"/>
      <c r="Q157" s="4"/>
    </row>
    <row r="158" spans="2:17" ht="13.5" hidden="1" customHeight="1" x14ac:dyDescent="0.2">
      <c r="B158" s="4"/>
      <c r="C158" s="4"/>
      <c r="D158" s="4"/>
      <c r="E158" s="4"/>
      <c r="F158" s="4"/>
      <c r="G158" s="4"/>
      <c r="H158" s="4"/>
      <c r="I158" s="4"/>
      <c r="J158" s="4"/>
      <c r="K158" s="4"/>
      <c r="L158" s="4"/>
      <c r="M158" s="4"/>
      <c r="N158" s="4"/>
      <c r="O158" s="4"/>
      <c r="P158" s="4"/>
      <c r="Q158" s="4"/>
    </row>
    <row r="159" spans="2:17" ht="13.5" hidden="1" customHeight="1" x14ac:dyDescent="0.2">
      <c r="B159" s="4"/>
      <c r="C159" s="4"/>
      <c r="D159" s="4"/>
      <c r="E159" s="4"/>
      <c r="F159" s="4"/>
      <c r="G159" s="4"/>
      <c r="H159" s="4"/>
      <c r="I159" s="4"/>
      <c r="J159" s="4"/>
      <c r="K159" s="4"/>
      <c r="L159" s="4"/>
      <c r="M159" s="4"/>
      <c r="N159" s="4"/>
      <c r="O159" s="4"/>
      <c r="P159" s="4"/>
      <c r="Q159" s="4"/>
    </row>
    <row r="160" spans="2:17" ht="13.5" hidden="1" customHeight="1" x14ac:dyDescent="0.2">
      <c r="B160" s="4"/>
      <c r="C160" s="4"/>
      <c r="D160" s="4"/>
      <c r="E160" s="4"/>
      <c r="F160" s="4"/>
      <c r="G160" s="4"/>
      <c r="H160" s="4"/>
      <c r="I160" s="4"/>
      <c r="J160" s="4"/>
      <c r="K160" s="4"/>
      <c r="L160" s="4"/>
      <c r="M160" s="4"/>
      <c r="N160" s="4"/>
      <c r="O160" s="4"/>
      <c r="P160" s="4"/>
      <c r="Q160" s="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c r="AG59" s="42"/>
      <c r="AH59" s="42"/>
    </row>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G65" sqref="G65:O69"/>
    </sheetView>
  </sheetViews>
  <sheetFormatPr defaultColWidth="0" defaultRowHeight="11.25" customHeight="1" zeroHeight="1" x14ac:dyDescent="0.2"/>
  <cols>
    <col min="1" max="143" width="1.6640625" style="351" customWidth="1"/>
    <col min="144" max="16384" width="0" style="351" hidden="1"/>
  </cols>
  <sheetData>
    <row r="1" spans="2:143" ht="22.5" customHeight="1" thickBot="1" x14ac:dyDescent="0.25">
      <c r="B1" s="345"/>
      <c r="C1" s="346"/>
      <c r="D1" s="346"/>
      <c r="E1" s="346"/>
      <c r="F1" s="346"/>
      <c r="G1" s="346"/>
      <c r="H1" s="346"/>
      <c r="I1" s="346"/>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7"/>
      <c r="DC1" s="347"/>
      <c r="DD1" s="347"/>
      <c r="DE1" s="347"/>
      <c r="DF1" s="347"/>
      <c r="DG1" s="347"/>
      <c r="DH1" s="348" t="s">
        <v>148</v>
      </c>
      <c r="DI1" s="349"/>
      <c r="DJ1" s="349"/>
      <c r="DK1" s="349"/>
      <c r="DL1" s="349"/>
      <c r="DM1" s="349"/>
      <c r="DN1" s="350"/>
      <c r="DP1" s="348" t="s">
        <v>149</v>
      </c>
      <c r="DQ1" s="349"/>
      <c r="DR1" s="349"/>
      <c r="DS1" s="349"/>
      <c r="DT1" s="349"/>
      <c r="DU1" s="349"/>
      <c r="DV1" s="349"/>
      <c r="DW1" s="349"/>
      <c r="DX1" s="349"/>
      <c r="DY1" s="349"/>
      <c r="DZ1" s="349"/>
      <c r="EA1" s="349"/>
      <c r="EB1" s="349"/>
      <c r="EC1" s="350"/>
      <c r="ED1" s="346"/>
      <c r="EE1" s="346"/>
      <c r="EF1" s="346"/>
      <c r="EG1" s="346"/>
      <c r="EH1" s="346"/>
      <c r="EI1" s="346"/>
      <c r="EJ1" s="346"/>
      <c r="EK1" s="346"/>
      <c r="EL1" s="346"/>
      <c r="EM1" s="346"/>
    </row>
    <row r="2" spans="2:143" ht="22.5" customHeight="1" x14ac:dyDescent="0.2">
      <c r="B2" s="352" t="s">
        <v>150</v>
      </c>
      <c r="R2" s="353"/>
      <c r="S2" s="353"/>
      <c r="T2" s="353"/>
      <c r="U2" s="353"/>
      <c r="V2" s="353"/>
      <c r="W2" s="353"/>
      <c r="X2" s="353"/>
      <c r="Y2" s="353"/>
      <c r="Z2" s="353"/>
      <c r="AA2" s="353"/>
      <c r="AB2" s="353"/>
      <c r="AC2" s="353"/>
      <c r="AE2" s="354"/>
      <c r="AF2" s="354"/>
      <c r="AG2" s="354"/>
      <c r="AH2" s="354"/>
      <c r="AI2" s="354"/>
      <c r="AJ2" s="353"/>
      <c r="AK2" s="353"/>
      <c r="AL2" s="353"/>
      <c r="AM2" s="353"/>
      <c r="AN2" s="353"/>
      <c r="AO2" s="353"/>
      <c r="AP2" s="353"/>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c r="DP2" s="347"/>
      <c r="DQ2" s="347"/>
      <c r="DR2" s="347"/>
      <c r="DS2" s="347"/>
      <c r="DT2" s="347"/>
      <c r="DU2" s="347"/>
      <c r="DV2" s="347"/>
      <c r="DW2" s="347"/>
      <c r="DX2" s="347"/>
      <c r="DY2" s="347"/>
      <c r="DZ2" s="347"/>
      <c r="EA2" s="347"/>
      <c r="EB2" s="347"/>
      <c r="EC2" s="347"/>
    </row>
    <row r="3" spans="2:143" ht="11.25" customHeight="1" x14ac:dyDescent="0.2">
      <c r="B3" s="355" t="s">
        <v>151</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5" t="s">
        <v>152</v>
      </c>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7"/>
      <c r="CD3" s="358" t="s">
        <v>153</v>
      </c>
      <c r="CE3" s="359"/>
      <c r="CF3" s="359"/>
      <c r="CG3" s="359"/>
      <c r="CH3" s="359"/>
      <c r="CI3" s="359"/>
      <c r="CJ3" s="359"/>
      <c r="CK3" s="359"/>
      <c r="CL3" s="359"/>
      <c r="CM3" s="359"/>
      <c r="CN3" s="359"/>
      <c r="CO3" s="359"/>
      <c r="CP3" s="359"/>
      <c r="CQ3" s="359"/>
      <c r="CR3" s="359"/>
      <c r="CS3" s="359"/>
      <c r="CT3" s="359"/>
      <c r="CU3" s="359"/>
      <c r="CV3" s="359"/>
      <c r="CW3" s="359"/>
      <c r="CX3" s="359"/>
      <c r="CY3" s="359"/>
      <c r="CZ3" s="359"/>
      <c r="DA3" s="359"/>
      <c r="DB3" s="359"/>
      <c r="DC3" s="359"/>
      <c r="DD3" s="359"/>
      <c r="DE3" s="359"/>
      <c r="DF3" s="359"/>
      <c r="DG3" s="359"/>
      <c r="DH3" s="359"/>
      <c r="DI3" s="359"/>
      <c r="DJ3" s="359"/>
      <c r="DK3" s="359"/>
      <c r="DL3" s="359"/>
      <c r="DM3" s="359"/>
      <c r="DN3" s="359"/>
      <c r="DO3" s="359"/>
      <c r="DP3" s="359"/>
      <c r="DQ3" s="359"/>
      <c r="DR3" s="359"/>
      <c r="DS3" s="359"/>
      <c r="DT3" s="359"/>
      <c r="DU3" s="359"/>
      <c r="DV3" s="359"/>
      <c r="DW3" s="359"/>
      <c r="DX3" s="359"/>
      <c r="DY3" s="359"/>
      <c r="DZ3" s="359"/>
      <c r="EA3" s="359"/>
      <c r="EB3" s="359"/>
      <c r="EC3" s="360"/>
    </row>
    <row r="4" spans="2:143" ht="11.25" customHeight="1" x14ac:dyDescent="0.2">
      <c r="B4" s="355" t="s">
        <v>25</v>
      </c>
      <c r="C4" s="356"/>
      <c r="D4" s="356"/>
      <c r="E4" s="356"/>
      <c r="F4" s="356"/>
      <c r="G4" s="356"/>
      <c r="H4" s="356"/>
      <c r="I4" s="356"/>
      <c r="J4" s="356"/>
      <c r="K4" s="356"/>
      <c r="L4" s="356"/>
      <c r="M4" s="356"/>
      <c r="N4" s="356"/>
      <c r="O4" s="356"/>
      <c r="P4" s="356"/>
      <c r="Q4" s="357"/>
      <c r="R4" s="355" t="s">
        <v>154</v>
      </c>
      <c r="S4" s="356"/>
      <c r="T4" s="356"/>
      <c r="U4" s="356"/>
      <c r="V4" s="356"/>
      <c r="W4" s="356"/>
      <c r="X4" s="356"/>
      <c r="Y4" s="357"/>
      <c r="Z4" s="355" t="s">
        <v>155</v>
      </c>
      <c r="AA4" s="356"/>
      <c r="AB4" s="356"/>
      <c r="AC4" s="357"/>
      <c r="AD4" s="355" t="s">
        <v>156</v>
      </c>
      <c r="AE4" s="356"/>
      <c r="AF4" s="356"/>
      <c r="AG4" s="356"/>
      <c r="AH4" s="356"/>
      <c r="AI4" s="356"/>
      <c r="AJ4" s="356"/>
      <c r="AK4" s="357"/>
      <c r="AL4" s="355" t="s">
        <v>155</v>
      </c>
      <c r="AM4" s="356"/>
      <c r="AN4" s="356"/>
      <c r="AO4" s="357"/>
      <c r="AP4" s="361" t="s">
        <v>157</v>
      </c>
      <c r="AQ4" s="361"/>
      <c r="AR4" s="361"/>
      <c r="AS4" s="361"/>
      <c r="AT4" s="361"/>
      <c r="AU4" s="361"/>
      <c r="AV4" s="361"/>
      <c r="AW4" s="361"/>
      <c r="AX4" s="361"/>
      <c r="AY4" s="361"/>
      <c r="AZ4" s="361"/>
      <c r="BA4" s="361"/>
      <c r="BB4" s="361"/>
      <c r="BC4" s="361"/>
      <c r="BD4" s="361"/>
      <c r="BE4" s="361"/>
      <c r="BF4" s="361"/>
      <c r="BG4" s="361" t="s">
        <v>158</v>
      </c>
      <c r="BH4" s="361"/>
      <c r="BI4" s="361"/>
      <c r="BJ4" s="361"/>
      <c r="BK4" s="361"/>
      <c r="BL4" s="361"/>
      <c r="BM4" s="361"/>
      <c r="BN4" s="361"/>
      <c r="BO4" s="361" t="s">
        <v>155</v>
      </c>
      <c r="BP4" s="361"/>
      <c r="BQ4" s="361"/>
      <c r="BR4" s="361"/>
      <c r="BS4" s="361" t="s">
        <v>159</v>
      </c>
      <c r="BT4" s="361"/>
      <c r="BU4" s="361"/>
      <c r="BV4" s="361"/>
      <c r="BW4" s="361"/>
      <c r="BX4" s="361"/>
      <c r="BY4" s="361"/>
      <c r="BZ4" s="361"/>
      <c r="CA4" s="361"/>
      <c r="CB4" s="361"/>
      <c r="CD4" s="358" t="s">
        <v>160</v>
      </c>
      <c r="CE4" s="359"/>
      <c r="CF4" s="359"/>
      <c r="CG4" s="359"/>
      <c r="CH4" s="359"/>
      <c r="CI4" s="359"/>
      <c r="CJ4" s="359"/>
      <c r="CK4" s="359"/>
      <c r="CL4" s="359"/>
      <c r="CM4" s="359"/>
      <c r="CN4" s="359"/>
      <c r="CO4" s="359"/>
      <c r="CP4" s="359"/>
      <c r="CQ4" s="359"/>
      <c r="CR4" s="359"/>
      <c r="CS4" s="359"/>
      <c r="CT4" s="359"/>
      <c r="CU4" s="359"/>
      <c r="CV4" s="359"/>
      <c r="CW4" s="359"/>
      <c r="CX4" s="359"/>
      <c r="CY4" s="359"/>
      <c r="CZ4" s="359"/>
      <c r="DA4" s="359"/>
      <c r="DB4" s="359"/>
      <c r="DC4" s="359"/>
      <c r="DD4" s="359"/>
      <c r="DE4" s="359"/>
      <c r="DF4" s="359"/>
      <c r="DG4" s="359"/>
      <c r="DH4" s="359"/>
      <c r="DI4" s="359"/>
      <c r="DJ4" s="359"/>
      <c r="DK4" s="359"/>
      <c r="DL4" s="359"/>
      <c r="DM4" s="359"/>
      <c r="DN4" s="359"/>
      <c r="DO4" s="359"/>
      <c r="DP4" s="359"/>
      <c r="DQ4" s="359"/>
      <c r="DR4" s="359"/>
      <c r="DS4" s="359"/>
      <c r="DT4" s="359"/>
      <c r="DU4" s="359"/>
      <c r="DV4" s="359"/>
      <c r="DW4" s="359"/>
      <c r="DX4" s="359"/>
      <c r="DY4" s="359"/>
      <c r="DZ4" s="359"/>
      <c r="EA4" s="359"/>
      <c r="EB4" s="359"/>
      <c r="EC4" s="360"/>
    </row>
    <row r="5" spans="2:143" s="379" customFormat="1" ht="11.25" customHeight="1" x14ac:dyDescent="0.2">
      <c r="B5" s="362" t="s">
        <v>161</v>
      </c>
      <c r="C5" s="363"/>
      <c r="D5" s="363"/>
      <c r="E5" s="363"/>
      <c r="F5" s="363"/>
      <c r="G5" s="363"/>
      <c r="H5" s="363"/>
      <c r="I5" s="363"/>
      <c r="J5" s="363"/>
      <c r="K5" s="363"/>
      <c r="L5" s="363"/>
      <c r="M5" s="363"/>
      <c r="N5" s="363"/>
      <c r="O5" s="363"/>
      <c r="P5" s="363"/>
      <c r="Q5" s="364"/>
      <c r="R5" s="365">
        <v>4470115</v>
      </c>
      <c r="S5" s="366"/>
      <c r="T5" s="366"/>
      <c r="U5" s="366"/>
      <c r="V5" s="366"/>
      <c r="W5" s="366"/>
      <c r="X5" s="366"/>
      <c r="Y5" s="367"/>
      <c r="Z5" s="368">
        <v>34</v>
      </c>
      <c r="AA5" s="368"/>
      <c r="AB5" s="368"/>
      <c r="AC5" s="368"/>
      <c r="AD5" s="369">
        <v>4185407</v>
      </c>
      <c r="AE5" s="369"/>
      <c r="AF5" s="369"/>
      <c r="AG5" s="369"/>
      <c r="AH5" s="369"/>
      <c r="AI5" s="369"/>
      <c r="AJ5" s="369"/>
      <c r="AK5" s="369"/>
      <c r="AL5" s="370">
        <v>59.2</v>
      </c>
      <c r="AM5" s="371"/>
      <c r="AN5" s="371"/>
      <c r="AO5" s="372"/>
      <c r="AP5" s="362" t="s">
        <v>162</v>
      </c>
      <c r="AQ5" s="363"/>
      <c r="AR5" s="363"/>
      <c r="AS5" s="363"/>
      <c r="AT5" s="363"/>
      <c r="AU5" s="363"/>
      <c r="AV5" s="363"/>
      <c r="AW5" s="363"/>
      <c r="AX5" s="363"/>
      <c r="AY5" s="363"/>
      <c r="AZ5" s="363"/>
      <c r="BA5" s="363"/>
      <c r="BB5" s="363"/>
      <c r="BC5" s="363"/>
      <c r="BD5" s="363"/>
      <c r="BE5" s="363"/>
      <c r="BF5" s="364"/>
      <c r="BG5" s="373">
        <v>4185327</v>
      </c>
      <c r="BH5" s="374"/>
      <c r="BI5" s="374"/>
      <c r="BJ5" s="374"/>
      <c r="BK5" s="374"/>
      <c r="BL5" s="374"/>
      <c r="BM5" s="374"/>
      <c r="BN5" s="375"/>
      <c r="BO5" s="376">
        <v>93.6</v>
      </c>
      <c r="BP5" s="376"/>
      <c r="BQ5" s="376"/>
      <c r="BR5" s="376"/>
      <c r="BS5" s="377" t="s">
        <v>163</v>
      </c>
      <c r="BT5" s="377"/>
      <c r="BU5" s="377"/>
      <c r="BV5" s="377"/>
      <c r="BW5" s="377"/>
      <c r="BX5" s="377"/>
      <c r="BY5" s="377"/>
      <c r="BZ5" s="377"/>
      <c r="CA5" s="377"/>
      <c r="CB5" s="378"/>
      <c r="CD5" s="358" t="s">
        <v>157</v>
      </c>
      <c r="CE5" s="359"/>
      <c r="CF5" s="359"/>
      <c r="CG5" s="359"/>
      <c r="CH5" s="359"/>
      <c r="CI5" s="359"/>
      <c r="CJ5" s="359"/>
      <c r="CK5" s="359"/>
      <c r="CL5" s="359"/>
      <c r="CM5" s="359"/>
      <c r="CN5" s="359"/>
      <c r="CO5" s="359"/>
      <c r="CP5" s="359"/>
      <c r="CQ5" s="360"/>
      <c r="CR5" s="358" t="s">
        <v>164</v>
      </c>
      <c r="CS5" s="359"/>
      <c r="CT5" s="359"/>
      <c r="CU5" s="359"/>
      <c r="CV5" s="359"/>
      <c r="CW5" s="359"/>
      <c r="CX5" s="359"/>
      <c r="CY5" s="360"/>
      <c r="CZ5" s="358" t="s">
        <v>155</v>
      </c>
      <c r="DA5" s="359"/>
      <c r="DB5" s="359"/>
      <c r="DC5" s="360"/>
      <c r="DD5" s="358" t="s">
        <v>165</v>
      </c>
      <c r="DE5" s="359"/>
      <c r="DF5" s="359"/>
      <c r="DG5" s="359"/>
      <c r="DH5" s="359"/>
      <c r="DI5" s="359"/>
      <c r="DJ5" s="359"/>
      <c r="DK5" s="359"/>
      <c r="DL5" s="359"/>
      <c r="DM5" s="359"/>
      <c r="DN5" s="359"/>
      <c r="DO5" s="359"/>
      <c r="DP5" s="360"/>
      <c r="DQ5" s="358" t="s">
        <v>166</v>
      </c>
      <c r="DR5" s="359"/>
      <c r="DS5" s="359"/>
      <c r="DT5" s="359"/>
      <c r="DU5" s="359"/>
      <c r="DV5" s="359"/>
      <c r="DW5" s="359"/>
      <c r="DX5" s="359"/>
      <c r="DY5" s="359"/>
      <c r="DZ5" s="359"/>
      <c r="EA5" s="359"/>
      <c r="EB5" s="359"/>
      <c r="EC5" s="360"/>
    </row>
    <row r="6" spans="2:143" ht="11.25" customHeight="1" x14ac:dyDescent="0.2">
      <c r="B6" s="380" t="s">
        <v>167</v>
      </c>
      <c r="C6" s="381"/>
      <c r="D6" s="381"/>
      <c r="E6" s="381"/>
      <c r="F6" s="381"/>
      <c r="G6" s="381"/>
      <c r="H6" s="381"/>
      <c r="I6" s="381"/>
      <c r="J6" s="381"/>
      <c r="K6" s="381"/>
      <c r="L6" s="381"/>
      <c r="M6" s="381"/>
      <c r="N6" s="381"/>
      <c r="O6" s="381"/>
      <c r="P6" s="381"/>
      <c r="Q6" s="382"/>
      <c r="R6" s="373">
        <v>100083</v>
      </c>
      <c r="S6" s="374"/>
      <c r="T6" s="374"/>
      <c r="U6" s="374"/>
      <c r="V6" s="374"/>
      <c r="W6" s="374"/>
      <c r="X6" s="374"/>
      <c r="Y6" s="375"/>
      <c r="Z6" s="376">
        <v>0.8</v>
      </c>
      <c r="AA6" s="376"/>
      <c r="AB6" s="376"/>
      <c r="AC6" s="376"/>
      <c r="AD6" s="377">
        <v>100083</v>
      </c>
      <c r="AE6" s="377"/>
      <c r="AF6" s="377"/>
      <c r="AG6" s="377"/>
      <c r="AH6" s="377"/>
      <c r="AI6" s="377"/>
      <c r="AJ6" s="377"/>
      <c r="AK6" s="377"/>
      <c r="AL6" s="383">
        <v>1.4</v>
      </c>
      <c r="AM6" s="384"/>
      <c r="AN6" s="384"/>
      <c r="AO6" s="385"/>
      <c r="AP6" s="380" t="s">
        <v>168</v>
      </c>
      <c r="AQ6" s="381"/>
      <c r="AR6" s="381"/>
      <c r="AS6" s="381"/>
      <c r="AT6" s="381"/>
      <c r="AU6" s="381"/>
      <c r="AV6" s="381"/>
      <c r="AW6" s="381"/>
      <c r="AX6" s="381"/>
      <c r="AY6" s="381"/>
      <c r="AZ6" s="381"/>
      <c r="BA6" s="381"/>
      <c r="BB6" s="381"/>
      <c r="BC6" s="381"/>
      <c r="BD6" s="381"/>
      <c r="BE6" s="381"/>
      <c r="BF6" s="382"/>
      <c r="BG6" s="373">
        <v>4185327</v>
      </c>
      <c r="BH6" s="374"/>
      <c r="BI6" s="374"/>
      <c r="BJ6" s="374"/>
      <c r="BK6" s="374"/>
      <c r="BL6" s="374"/>
      <c r="BM6" s="374"/>
      <c r="BN6" s="375"/>
      <c r="BO6" s="376">
        <v>93.6</v>
      </c>
      <c r="BP6" s="376"/>
      <c r="BQ6" s="376"/>
      <c r="BR6" s="376"/>
      <c r="BS6" s="377" t="s">
        <v>169</v>
      </c>
      <c r="BT6" s="377"/>
      <c r="BU6" s="377"/>
      <c r="BV6" s="377"/>
      <c r="BW6" s="377"/>
      <c r="BX6" s="377"/>
      <c r="BY6" s="377"/>
      <c r="BZ6" s="377"/>
      <c r="CA6" s="377"/>
      <c r="CB6" s="378"/>
      <c r="CD6" s="386" t="s">
        <v>170</v>
      </c>
      <c r="CE6" s="387"/>
      <c r="CF6" s="387"/>
      <c r="CG6" s="387"/>
      <c r="CH6" s="387"/>
      <c r="CI6" s="387"/>
      <c r="CJ6" s="387"/>
      <c r="CK6" s="387"/>
      <c r="CL6" s="387"/>
      <c r="CM6" s="387"/>
      <c r="CN6" s="387"/>
      <c r="CO6" s="387"/>
      <c r="CP6" s="387"/>
      <c r="CQ6" s="388"/>
      <c r="CR6" s="373">
        <v>149301</v>
      </c>
      <c r="CS6" s="374"/>
      <c r="CT6" s="374"/>
      <c r="CU6" s="374"/>
      <c r="CV6" s="374"/>
      <c r="CW6" s="374"/>
      <c r="CX6" s="374"/>
      <c r="CY6" s="375"/>
      <c r="CZ6" s="376">
        <v>1.2</v>
      </c>
      <c r="DA6" s="376"/>
      <c r="DB6" s="376"/>
      <c r="DC6" s="376"/>
      <c r="DD6" s="389" t="s">
        <v>169</v>
      </c>
      <c r="DE6" s="374"/>
      <c r="DF6" s="374"/>
      <c r="DG6" s="374"/>
      <c r="DH6" s="374"/>
      <c r="DI6" s="374"/>
      <c r="DJ6" s="374"/>
      <c r="DK6" s="374"/>
      <c r="DL6" s="374"/>
      <c r="DM6" s="374"/>
      <c r="DN6" s="374"/>
      <c r="DO6" s="374"/>
      <c r="DP6" s="375"/>
      <c r="DQ6" s="389">
        <v>149220</v>
      </c>
      <c r="DR6" s="374"/>
      <c r="DS6" s="374"/>
      <c r="DT6" s="374"/>
      <c r="DU6" s="374"/>
      <c r="DV6" s="374"/>
      <c r="DW6" s="374"/>
      <c r="DX6" s="374"/>
      <c r="DY6" s="374"/>
      <c r="DZ6" s="374"/>
      <c r="EA6" s="374"/>
      <c r="EB6" s="374"/>
      <c r="EC6" s="390"/>
    </row>
    <row r="7" spans="2:143" ht="11.25" customHeight="1" x14ac:dyDescent="0.2">
      <c r="B7" s="380" t="s">
        <v>171</v>
      </c>
      <c r="C7" s="381"/>
      <c r="D7" s="381"/>
      <c r="E7" s="381"/>
      <c r="F7" s="381"/>
      <c r="G7" s="381"/>
      <c r="H7" s="381"/>
      <c r="I7" s="381"/>
      <c r="J7" s="381"/>
      <c r="K7" s="381"/>
      <c r="L7" s="381"/>
      <c r="M7" s="381"/>
      <c r="N7" s="381"/>
      <c r="O7" s="381"/>
      <c r="P7" s="381"/>
      <c r="Q7" s="382"/>
      <c r="R7" s="373">
        <v>9340</v>
      </c>
      <c r="S7" s="374"/>
      <c r="T7" s="374"/>
      <c r="U7" s="374"/>
      <c r="V7" s="374"/>
      <c r="W7" s="374"/>
      <c r="X7" s="374"/>
      <c r="Y7" s="375"/>
      <c r="Z7" s="376">
        <v>0.1</v>
      </c>
      <c r="AA7" s="376"/>
      <c r="AB7" s="376"/>
      <c r="AC7" s="376"/>
      <c r="AD7" s="377">
        <v>9340</v>
      </c>
      <c r="AE7" s="377"/>
      <c r="AF7" s="377"/>
      <c r="AG7" s="377"/>
      <c r="AH7" s="377"/>
      <c r="AI7" s="377"/>
      <c r="AJ7" s="377"/>
      <c r="AK7" s="377"/>
      <c r="AL7" s="383">
        <v>0.1</v>
      </c>
      <c r="AM7" s="384"/>
      <c r="AN7" s="384"/>
      <c r="AO7" s="385"/>
      <c r="AP7" s="380" t="s">
        <v>172</v>
      </c>
      <c r="AQ7" s="381"/>
      <c r="AR7" s="381"/>
      <c r="AS7" s="381"/>
      <c r="AT7" s="381"/>
      <c r="AU7" s="381"/>
      <c r="AV7" s="381"/>
      <c r="AW7" s="381"/>
      <c r="AX7" s="381"/>
      <c r="AY7" s="381"/>
      <c r="AZ7" s="381"/>
      <c r="BA7" s="381"/>
      <c r="BB7" s="381"/>
      <c r="BC7" s="381"/>
      <c r="BD7" s="381"/>
      <c r="BE7" s="381"/>
      <c r="BF7" s="382"/>
      <c r="BG7" s="373">
        <v>2417673</v>
      </c>
      <c r="BH7" s="374"/>
      <c r="BI7" s="374"/>
      <c r="BJ7" s="374"/>
      <c r="BK7" s="374"/>
      <c r="BL7" s="374"/>
      <c r="BM7" s="374"/>
      <c r="BN7" s="375"/>
      <c r="BO7" s="376">
        <v>54.1</v>
      </c>
      <c r="BP7" s="376"/>
      <c r="BQ7" s="376"/>
      <c r="BR7" s="376"/>
      <c r="BS7" s="377" t="s">
        <v>169</v>
      </c>
      <c r="BT7" s="377"/>
      <c r="BU7" s="377"/>
      <c r="BV7" s="377"/>
      <c r="BW7" s="377"/>
      <c r="BX7" s="377"/>
      <c r="BY7" s="377"/>
      <c r="BZ7" s="377"/>
      <c r="CA7" s="377"/>
      <c r="CB7" s="378"/>
      <c r="CD7" s="391" t="s">
        <v>173</v>
      </c>
      <c r="CE7" s="392"/>
      <c r="CF7" s="392"/>
      <c r="CG7" s="392"/>
      <c r="CH7" s="392"/>
      <c r="CI7" s="392"/>
      <c r="CJ7" s="392"/>
      <c r="CK7" s="392"/>
      <c r="CL7" s="392"/>
      <c r="CM7" s="392"/>
      <c r="CN7" s="392"/>
      <c r="CO7" s="392"/>
      <c r="CP7" s="392"/>
      <c r="CQ7" s="393"/>
      <c r="CR7" s="373">
        <v>1289744</v>
      </c>
      <c r="CS7" s="374"/>
      <c r="CT7" s="374"/>
      <c r="CU7" s="374"/>
      <c r="CV7" s="374"/>
      <c r="CW7" s="374"/>
      <c r="CX7" s="374"/>
      <c r="CY7" s="375"/>
      <c r="CZ7" s="376">
        <v>10.3</v>
      </c>
      <c r="DA7" s="376"/>
      <c r="DB7" s="376"/>
      <c r="DC7" s="376"/>
      <c r="DD7" s="389">
        <v>7513</v>
      </c>
      <c r="DE7" s="374"/>
      <c r="DF7" s="374"/>
      <c r="DG7" s="374"/>
      <c r="DH7" s="374"/>
      <c r="DI7" s="374"/>
      <c r="DJ7" s="374"/>
      <c r="DK7" s="374"/>
      <c r="DL7" s="374"/>
      <c r="DM7" s="374"/>
      <c r="DN7" s="374"/>
      <c r="DO7" s="374"/>
      <c r="DP7" s="375"/>
      <c r="DQ7" s="389">
        <v>1139300</v>
      </c>
      <c r="DR7" s="374"/>
      <c r="DS7" s="374"/>
      <c r="DT7" s="374"/>
      <c r="DU7" s="374"/>
      <c r="DV7" s="374"/>
      <c r="DW7" s="374"/>
      <c r="DX7" s="374"/>
      <c r="DY7" s="374"/>
      <c r="DZ7" s="374"/>
      <c r="EA7" s="374"/>
      <c r="EB7" s="374"/>
      <c r="EC7" s="390"/>
    </row>
    <row r="8" spans="2:143" ht="11.25" customHeight="1" x14ac:dyDescent="0.2">
      <c r="B8" s="380" t="s">
        <v>174</v>
      </c>
      <c r="C8" s="381"/>
      <c r="D8" s="381"/>
      <c r="E8" s="381"/>
      <c r="F8" s="381"/>
      <c r="G8" s="381"/>
      <c r="H8" s="381"/>
      <c r="I8" s="381"/>
      <c r="J8" s="381"/>
      <c r="K8" s="381"/>
      <c r="L8" s="381"/>
      <c r="M8" s="381"/>
      <c r="N8" s="381"/>
      <c r="O8" s="381"/>
      <c r="P8" s="381"/>
      <c r="Q8" s="382"/>
      <c r="R8" s="373">
        <v>25843</v>
      </c>
      <c r="S8" s="374"/>
      <c r="T8" s="374"/>
      <c r="U8" s="374"/>
      <c r="V8" s="374"/>
      <c r="W8" s="374"/>
      <c r="X8" s="374"/>
      <c r="Y8" s="375"/>
      <c r="Z8" s="376">
        <v>0.2</v>
      </c>
      <c r="AA8" s="376"/>
      <c r="AB8" s="376"/>
      <c r="AC8" s="376"/>
      <c r="AD8" s="377">
        <v>25843</v>
      </c>
      <c r="AE8" s="377"/>
      <c r="AF8" s="377"/>
      <c r="AG8" s="377"/>
      <c r="AH8" s="377"/>
      <c r="AI8" s="377"/>
      <c r="AJ8" s="377"/>
      <c r="AK8" s="377"/>
      <c r="AL8" s="383">
        <v>0.4</v>
      </c>
      <c r="AM8" s="384"/>
      <c r="AN8" s="384"/>
      <c r="AO8" s="385"/>
      <c r="AP8" s="380" t="s">
        <v>175</v>
      </c>
      <c r="AQ8" s="381"/>
      <c r="AR8" s="381"/>
      <c r="AS8" s="381"/>
      <c r="AT8" s="381"/>
      <c r="AU8" s="381"/>
      <c r="AV8" s="381"/>
      <c r="AW8" s="381"/>
      <c r="AX8" s="381"/>
      <c r="AY8" s="381"/>
      <c r="AZ8" s="381"/>
      <c r="BA8" s="381"/>
      <c r="BB8" s="381"/>
      <c r="BC8" s="381"/>
      <c r="BD8" s="381"/>
      <c r="BE8" s="381"/>
      <c r="BF8" s="382"/>
      <c r="BG8" s="373">
        <v>69220</v>
      </c>
      <c r="BH8" s="374"/>
      <c r="BI8" s="374"/>
      <c r="BJ8" s="374"/>
      <c r="BK8" s="374"/>
      <c r="BL8" s="374"/>
      <c r="BM8" s="374"/>
      <c r="BN8" s="375"/>
      <c r="BO8" s="376">
        <v>1.5</v>
      </c>
      <c r="BP8" s="376"/>
      <c r="BQ8" s="376"/>
      <c r="BR8" s="376"/>
      <c r="BS8" s="389" t="s">
        <v>176</v>
      </c>
      <c r="BT8" s="374"/>
      <c r="BU8" s="374"/>
      <c r="BV8" s="374"/>
      <c r="BW8" s="374"/>
      <c r="BX8" s="374"/>
      <c r="BY8" s="374"/>
      <c r="BZ8" s="374"/>
      <c r="CA8" s="374"/>
      <c r="CB8" s="390"/>
      <c r="CD8" s="391" t="s">
        <v>177</v>
      </c>
      <c r="CE8" s="392"/>
      <c r="CF8" s="392"/>
      <c r="CG8" s="392"/>
      <c r="CH8" s="392"/>
      <c r="CI8" s="392"/>
      <c r="CJ8" s="392"/>
      <c r="CK8" s="392"/>
      <c r="CL8" s="392"/>
      <c r="CM8" s="392"/>
      <c r="CN8" s="392"/>
      <c r="CO8" s="392"/>
      <c r="CP8" s="392"/>
      <c r="CQ8" s="393"/>
      <c r="CR8" s="373">
        <v>4416723</v>
      </c>
      <c r="CS8" s="374"/>
      <c r="CT8" s="374"/>
      <c r="CU8" s="374"/>
      <c r="CV8" s="374"/>
      <c r="CW8" s="374"/>
      <c r="CX8" s="374"/>
      <c r="CY8" s="375"/>
      <c r="CZ8" s="376">
        <v>35.299999999999997</v>
      </c>
      <c r="DA8" s="376"/>
      <c r="DB8" s="376"/>
      <c r="DC8" s="376"/>
      <c r="DD8" s="389">
        <v>116874</v>
      </c>
      <c r="DE8" s="374"/>
      <c r="DF8" s="374"/>
      <c r="DG8" s="374"/>
      <c r="DH8" s="374"/>
      <c r="DI8" s="374"/>
      <c r="DJ8" s="374"/>
      <c r="DK8" s="374"/>
      <c r="DL8" s="374"/>
      <c r="DM8" s="374"/>
      <c r="DN8" s="374"/>
      <c r="DO8" s="374"/>
      <c r="DP8" s="375"/>
      <c r="DQ8" s="389">
        <v>2050955</v>
      </c>
      <c r="DR8" s="374"/>
      <c r="DS8" s="374"/>
      <c r="DT8" s="374"/>
      <c r="DU8" s="374"/>
      <c r="DV8" s="374"/>
      <c r="DW8" s="374"/>
      <c r="DX8" s="374"/>
      <c r="DY8" s="374"/>
      <c r="DZ8" s="374"/>
      <c r="EA8" s="374"/>
      <c r="EB8" s="374"/>
      <c r="EC8" s="390"/>
    </row>
    <row r="9" spans="2:143" ht="11.25" customHeight="1" x14ac:dyDescent="0.2">
      <c r="B9" s="380" t="s">
        <v>178</v>
      </c>
      <c r="C9" s="381"/>
      <c r="D9" s="381"/>
      <c r="E9" s="381"/>
      <c r="F9" s="381"/>
      <c r="G9" s="381"/>
      <c r="H9" s="381"/>
      <c r="I9" s="381"/>
      <c r="J9" s="381"/>
      <c r="K9" s="381"/>
      <c r="L9" s="381"/>
      <c r="M9" s="381"/>
      <c r="N9" s="381"/>
      <c r="O9" s="381"/>
      <c r="P9" s="381"/>
      <c r="Q9" s="382"/>
      <c r="R9" s="373">
        <v>21507</v>
      </c>
      <c r="S9" s="374"/>
      <c r="T9" s="374"/>
      <c r="U9" s="374"/>
      <c r="V9" s="374"/>
      <c r="W9" s="374"/>
      <c r="X9" s="374"/>
      <c r="Y9" s="375"/>
      <c r="Z9" s="376">
        <v>0.2</v>
      </c>
      <c r="AA9" s="376"/>
      <c r="AB9" s="376"/>
      <c r="AC9" s="376"/>
      <c r="AD9" s="377">
        <v>21507</v>
      </c>
      <c r="AE9" s="377"/>
      <c r="AF9" s="377"/>
      <c r="AG9" s="377"/>
      <c r="AH9" s="377"/>
      <c r="AI9" s="377"/>
      <c r="AJ9" s="377"/>
      <c r="AK9" s="377"/>
      <c r="AL9" s="383">
        <v>0.3</v>
      </c>
      <c r="AM9" s="384"/>
      <c r="AN9" s="384"/>
      <c r="AO9" s="385"/>
      <c r="AP9" s="380" t="s">
        <v>179</v>
      </c>
      <c r="AQ9" s="381"/>
      <c r="AR9" s="381"/>
      <c r="AS9" s="381"/>
      <c r="AT9" s="381"/>
      <c r="AU9" s="381"/>
      <c r="AV9" s="381"/>
      <c r="AW9" s="381"/>
      <c r="AX9" s="381"/>
      <c r="AY9" s="381"/>
      <c r="AZ9" s="381"/>
      <c r="BA9" s="381"/>
      <c r="BB9" s="381"/>
      <c r="BC9" s="381"/>
      <c r="BD9" s="381"/>
      <c r="BE9" s="381"/>
      <c r="BF9" s="382"/>
      <c r="BG9" s="373">
        <v>2233773</v>
      </c>
      <c r="BH9" s="374"/>
      <c r="BI9" s="374"/>
      <c r="BJ9" s="374"/>
      <c r="BK9" s="374"/>
      <c r="BL9" s="374"/>
      <c r="BM9" s="374"/>
      <c r="BN9" s="375"/>
      <c r="BO9" s="376">
        <v>50</v>
      </c>
      <c r="BP9" s="376"/>
      <c r="BQ9" s="376"/>
      <c r="BR9" s="376"/>
      <c r="BS9" s="389" t="s">
        <v>176</v>
      </c>
      <c r="BT9" s="374"/>
      <c r="BU9" s="374"/>
      <c r="BV9" s="374"/>
      <c r="BW9" s="374"/>
      <c r="BX9" s="374"/>
      <c r="BY9" s="374"/>
      <c r="BZ9" s="374"/>
      <c r="CA9" s="374"/>
      <c r="CB9" s="390"/>
      <c r="CD9" s="391" t="s">
        <v>180</v>
      </c>
      <c r="CE9" s="392"/>
      <c r="CF9" s="392"/>
      <c r="CG9" s="392"/>
      <c r="CH9" s="392"/>
      <c r="CI9" s="392"/>
      <c r="CJ9" s="392"/>
      <c r="CK9" s="392"/>
      <c r="CL9" s="392"/>
      <c r="CM9" s="392"/>
      <c r="CN9" s="392"/>
      <c r="CO9" s="392"/>
      <c r="CP9" s="392"/>
      <c r="CQ9" s="393"/>
      <c r="CR9" s="373">
        <v>890760</v>
      </c>
      <c r="CS9" s="374"/>
      <c r="CT9" s="374"/>
      <c r="CU9" s="374"/>
      <c r="CV9" s="374"/>
      <c r="CW9" s="374"/>
      <c r="CX9" s="374"/>
      <c r="CY9" s="375"/>
      <c r="CZ9" s="376">
        <v>7.1</v>
      </c>
      <c r="DA9" s="376"/>
      <c r="DB9" s="376"/>
      <c r="DC9" s="376"/>
      <c r="DD9" s="389">
        <v>615</v>
      </c>
      <c r="DE9" s="374"/>
      <c r="DF9" s="374"/>
      <c r="DG9" s="374"/>
      <c r="DH9" s="374"/>
      <c r="DI9" s="374"/>
      <c r="DJ9" s="374"/>
      <c r="DK9" s="374"/>
      <c r="DL9" s="374"/>
      <c r="DM9" s="374"/>
      <c r="DN9" s="374"/>
      <c r="DO9" s="374"/>
      <c r="DP9" s="375"/>
      <c r="DQ9" s="389">
        <v>790608</v>
      </c>
      <c r="DR9" s="374"/>
      <c r="DS9" s="374"/>
      <c r="DT9" s="374"/>
      <c r="DU9" s="374"/>
      <c r="DV9" s="374"/>
      <c r="DW9" s="374"/>
      <c r="DX9" s="374"/>
      <c r="DY9" s="374"/>
      <c r="DZ9" s="374"/>
      <c r="EA9" s="374"/>
      <c r="EB9" s="374"/>
      <c r="EC9" s="390"/>
    </row>
    <row r="10" spans="2:143" ht="11.25" customHeight="1" x14ac:dyDescent="0.2">
      <c r="B10" s="380" t="s">
        <v>181</v>
      </c>
      <c r="C10" s="381"/>
      <c r="D10" s="381"/>
      <c r="E10" s="381"/>
      <c r="F10" s="381"/>
      <c r="G10" s="381"/>
      <c r="H10" s="381"/>
      <c r="I10" s="381"/>
      <c r="J10" s="381"/>
      <c r="K10" s="381"/>
      <c r="L10" s="381"/>
      <c r="M10" s="381"/>
      <c r="N10" s="381"/>
      <c r="O10" s="381"/>
      <c r="P10" s="381"/>
      <c r="Q10" s="382"/>
      <c r="R10" s="373">
        <v>685092</v>
      </c>
      <c r="S10" s="374"/>
      <c r="T10" s="374"/>
      <c r="U10" s="374"/>
      <c r="V10" s="374"/>
      <c r="W10" s="374"/>
      <c r="X10" s="374"/>
      <c r="Y10" s="375"/>
      <c r="Z10" s="376">
        <v>5.2</v>
      </c>
      <c r="AA10" s="376"/>
      <c r="AB10" s="376"/>
      <c r="AC10" s="376"/>
      <c r="AD10" s="377">
        <v>685092</v>
      </c>
      <c r="AE10" s="377"/>
      <c r="AF10" s="377"/>
      <c r="AG10" s="377"/>
      <c r="AH10" s="377"/>
      <c r="AI10" s="377"/>
      <c r="AJ10" s="377"/>
      <c r="AK10" s="377"/>
      <c r="AL10" s="383">
        <v>9.6999999999999993</v>
      </c>
      <c r="AM10" s="384"/>
      <c r="AN10" s="384"/>
      <c r="AO10" s="385"/>
      <c r="AP10" s="380" t="s">
        <v>182</v>
      </c>
      <c r="AQ10" s="381"/>
      <c r="AR10" s="381"/>
      <c r="AS10" s="381"/>
      <c r="AT10" s="381"/>
      <c r="AU10" s="381"/>
      <c r="AV10" s="381"/>
      <c r="AW10" s="381"/>
      <c r="AX10" s="381"/>
      <c r="AY10" s="381"/>
      <c r="AZ10" s="381"/>
      <c r="BA10" s="381"/>
      <c r="BB10" s="381"/>
      <c r="BC10" s="381"/>
      <c r="BD10" s="381"/>
      <c r="BE10" s="381"/>
      <c r="BF10" s="382"/>
      <c r="BG10" s="373">
        <v>60216</v>
      </c>
      <c r="BH10" s="374"/>
      <c r="BI10" s="374"/>
      <c r="BJ10" s="374"/>
      <c r="BK10" s="374"/>
      <c r="BL10" s="374"/>
      <c r="BM10" s="374"/>
      <c r="BN10" s="375"/>
      <c r="BO10" s="376">
        <v>1.3</v>
      </c>
      <c r="BP10" s="376"/>
      <c r="BQ10" s="376"/>
      <c r="BR10" s="376"/>
      <c r="BS10" s="389" t="s">
        <v>176</v>
      </c>
      <c r="BT10" s="374"/>
      <c r="BU10" s="374"/>
      <c r="BV10" s="374"/>
      <c r="BW10" s="374"/>
      <c r="BX10" s="374"/>
      <c r="BY10" s="374"/>
      <c r="BZ10" s="374"/>
      <c r="CA10" s="374"/>
      <c r="CB10" s="390"/>
      <c r="CD10" s="391" t="s">
        <v>183</v>
      </c>
      <c r="CE10" s="392"/>
      <c r="CF10" s="392"/>
      <c r="CG10" s="392"/>
      <c r="CH10" s="392"/>
      <c r="CI10" s="392"/>
      <c r="CJ10" s="392"/>
      <c r="CK10" s="392"/>
      <c r="CL10" s="392"/>
      <c r="CM10" s="392"/>
      <c r="CN10" s="392"/>
      <c r="CO10" s="392"/>
      <c r="CP10" s="392"/>
      <c r="CQ10" s="393"/>
      <c r="CR10" s="373">
        <v>33253</v>
      </c>
      <c r="CS10" s="374"/>
      <c r="CT10" s="374"/>
      <c r="CU10" s="374"/>
      <c r="CV10" s="374"/>
      <c r="CW10" s="374"/>
      <c r="CX10" s="374"/>
      <c r="CY10" s="375"/>
      <c r="CZ10" s="376">
        <v>0.3</v>
      </c>
      <c r="DA10" s="376"/>
      <c r="DB10" s="376"/>
      <c r="DC10" s="376"/>
      <c r="DD10" s="389" t="s">
        <v>176</v>
      </c>
      <c r="DE10" s="374"/>
      <c r="DF10" s="374"/>
      <c r="DG10" s="374"/>
      <c r="DH10" s="374"/>
      <c r="DI10" s="374"/>
      <c r="DJ10" s="374"/>
      <c r="DK10" s="374"/>
      <c r="DL10" s="374"/>
      <c r="DM10" s="374"/>
      <c r="DN10" s="374"/>
      <c r="DO10" s="374"/>
      <c r="DP10" s="375"/>
      <c r="DQ10" s="389">
        <v>32421</v>
      </c>
      <c r="DR10" s="374"/>
      <c r="DS10" s="374"/>
      <c r="DT10" s="374"/>
      <c r="DU10" s="374"/>
      <c r="DV10" s="374"/>
      <c r="DW10" s="374"/>
      <c r="DX10" s="374"/>
      <c r="DY10" s="374"/>
      <c r="DZ10" s="374"/>
      <c r="EA10" s="374"/>
      <c r="EB10" s="374"/>
      <c r="EC10" s="390"/>
    </row>
    <row r="11" spans="2:143" ht="11.25" customHeight="1" x14ac:dyDescent="0.2">
      <c r="B11" s="380" t="s">
        <v>184</v>
      </c>
      <c r="C11" s="381"/>
      <c r="D11" s="381"/>
      <c r="E11" s="381"/>
      <c r="F11" s="381"/>
      <c r="G11" s="381"/>
      <c r="H11" s="381"/>
      <c r="I11" s="381"/>
      <c r="J11" s="381"/>
      <c r="K11" s="381"/>
      <c r="L11" s="381"/>
      <c r="M11" s="381"/>
      <c r="N11" s="381"/>
      <c r="O11" s="381"/>
      <c r="P11" s="381"/>
      <c r="Q11" s="382"/>
      <c r="R11" s="373" t="s">
        <v>176</v>
      </c>
      <c r="S11" s="374"/>
      <c r="T11" s="374"/>
      <c r="U11" s="374"/>
      <c r="V11" s="374"/>
      <c r="W11" s="374"/>
      <c r="X11" s="374"/>
      <c r="Y11" s="375"/>
      <c r="Z11" s="376" t="s">
        <v>176</v>
      </c>
      <c r="AA11" s="376"/>
      <c r="AB11" s="376"/>
      <c r="AC11" s="376"/>
      <c r="AD11" s="377" t="s">
        <v>176</v>
      </c>
      <c r="AE11" s="377"/>
      <c r="AF11" s="377"/>
      <c r="AG11" s="377"/>
      <c r="AH11" s="377"/>
      <c r="AI11" s="377"/>
      <c r="AJ11" s="377"/>
      <c r="AK11" s="377"/>
      <c r="AL11" s="383" t="s">
        <v>176</v>
      </c>
      <c r="AM11" s="384"/>
      <c r="AN11" s="384"/>
      <c r="AO11" s="385"/>
      <c r="AP11" s="380" t="s">
        <v>185</v>
      </c>
      <c r="AQ11" s="381"/>
      <c r="AR11" s="381"/>
      <c r="AS11" s="381"/>
      <c r="AT11" s="381"/>
      <c r="AU11" s="381"/>
      <c r="AV11" s="381"/>
      <c r="AW11" s="381"/>
      <c r="AX11" s="381"/>
      <c r="AY11" s="381"/>
      <c r="AZ11" s="381"/>
      <c r="BA11" s="381"/>
      <c r="BB11" s="381"/>
      <c r="BC11" s="381"/>
      <c r="BD11" s="381"/>
      <c r="BE11" s="381"/>
      <c r="BF11" s="382"/>
      <c r="BG11" s="373">
        <v>54464</v>
      </c>
      <c r="BH11" s="374"/>
      <c r="BI11" s="374"/>
      <c r="BJ11" s="374"/>
      <c r="BK11" s="374"/>
      <c r="BL11" s="374"/>
      <c r="BM11" s="374"/>
      <c r="BN11" s="375"/>
      <c r="BO11" s="376">
        <v>1.2</v>
      </c>
      <c r="BP11" s="376"/>
      <c r="BQ11" s="376"/>
      <c r="BR11" s="376"/>
      <c r="BS11" s="389" t="s">
        <v>176</v>
      </c>
      <c r="BT11" s="374"/>
      <c r="BU11" s="374"/>
      <c r="BV11" s="374"/>
      <c r="BW11" s="374"/>
      <c r="BX11" s="374"/>
      <c r="BY11" s="374"/>
      <c r="BZ11" s="374"/>
      <c r="CA11" s="374"/>
      <c r="CB11" s="390"/>
      <c r="CD11" s="391" t="s">
        <v>186</v>
      </c>
      <c r="CE11" s="392"/>
      <c r="CF11" s="392"/>
      <c r="CG11" s="392"/>
      <c r="CH11" s="392"/>
      <c r="CI11" s="392"/>
      <c r="CJ11" s="392"/>
      <c r="CK11" s="392"/>
      <c r="CL11" s="392"/>
      <c r="CM11" s="392"/>
      <c r="CN11" s="392"/>
      <c r="CO11" s="392"/>
      <c r="CP11" s="392"/>
      <c r="CQ11" s="393"/>
      <c r="CR11" s="373">
        <v>221429</v>
      </c>
      <c r="CS11" s="374"/>
      <c r="CT11" s="374"/>
      <c r="CU11" s="374"/>
      <c r="CV11" s="374"/>
      <c r="CW11" s="374"/>
      <c r="CX11" s="374"/>
      <c r="CY11" s="375"/>
      <c r="CZ11" s="376">
        <v>1.8</v>
      </c>
      <c r="DA11" s="376"/>
      <c r="DB11" s="376"/>
      <c r="DC11" s="376"/>
      <c r="DD11" s="389">
        <v>64561</v>
      </c>
      <c r="DE11" s="374"/>
      <c r="DF11" s="374"/>
      <c r="DG11" s="374"/>
      <c r="DH11" s="374"/>
      <c r="DI11" s="374"/>
      <c r="DJ11" s="374"/>
      <c r="DK11" s="374"/>
      <c r="DL11" s="374"/>
      <c r="DM11" s="374"/>
      <c r="DN11" s="374"/>
      <c r="DO11" s="374"/>
      <c r="DP11" s="375"/>
      <c r="DQ11" s="389">
        <v>197362</v>
      </c>
      <c r="DR11" s="374"/>
      <c r="DS11" s="374"/>
      <c r="DT11" s="374"/>
      <c r="DU11" s="374"/>
      <c r="DV11" s="374"/>
      <c r="DW11" s="374"/>
      <c r="DX11" s="374"/>
      <c r="DY11" s="374"/>
      <c r="DZ11" s="374"/>
      <c r="EA11" s="374"/>
      <c r="EB11" s="374"/>
      <c r="EC11" s="390"/>
    </row>
    <row r="12" spans="2:143" ht="11.25" customHeight="1" x14ac:dyDescent="0.2">
      <c r="B12" s="380" t="s">
        <v>187</v>
      </c>
      <c r="C12" s="381"/>
      <c r="D12" s="381"/>
      <c r="E12" s="381"/>
      <c r="F12" s="381"/>
      <c r="G12" s="381"/>
      <c r="H12" s="381"/>
      <c r="I12" s="381"/>
      <c r="J12" s="381"/>
      <c r="K12" s="381"/>
      <c r="L12" s="381"/>
      <c r="M12" s="381"/>
      <c r="N12" s="381"/>
      <c r="O12" s="381"/>
      <c r="P12" s="381"/>
      <c r="Q12" s="382"/>
      <c r="R12" s="373" t="s">
        <v>176</v>
      </c>
      <c r="S12" s="374"/>
      <c r="T12" s="374"/>
      <c r="U12" s="374"/>
      <c r="V12" s="374"/>
      <c r="W12" s="374"/>
      <c r="X12" s="374"/>
      <c r="Y12" s="375"/>
      <c r="Z12" s="376" t="s">
        <v>176</v>
      </c>
      <c r="AA12" s="376"/>
      <c r="AB12" s="376"/>
      <c r="AC12" s="376"/>
      <c r="AD12" s="377" t="s">
        <v>176</v>
      </c>
      <c r="AE12" s="377"/>
      <c r="AF12" s="377"/>
      <c r="AG12" s="377"/>
      <c r="AH12" s="377"/>
      <c r="AI12" s="377"/>
      <c r="AJ12" s="377"/>
      <c r="AK12" s="377"/>
      <c r="AL12" s="383" t="s">
        <v>176</v>
      </c>
      <c r="AM12" s="384"/>
      <c r="AN12" s="384"/>
      <c r="AO12" s="385"/>
      <c r="AP12" s="380" t="s">
        <v>188</v>
      </c>
      <c r="AQ12" s="381"/>
      <c r="AR12" s="381"/>
      <c r="AS12" s="381"/>
      <c r="AT12" s="381"/>
      <c r="AU12" s="381"/>
      <c r="AV12" s="381"/>
      <c r="AW12" s="381"/>
      <c r="AX12" s="381"/>
      <c r="AY12" s="381"/>
      <c r="AZ12" s="381"/>
      <c r="BA12" s="381"/>
      <c r="BB12" s="381"/>
      <c r="BC12" s="381"/>
      <c r="BD12" s="381"/>
      <c r="BE12" s="381"/>
      <c r="BF12" s="382"/>
      <c r="BG12" s="373">
        <v>1453201</v>
      </c>
      <c r="BH12" s="374"/>
      <c r="BI12" s="374"/>
      <c r="BJ12" s="374"/>
      <c r="BK12" s="374"/>
      <c r="BL12" s="374"/>
      <c r="BM12" s="374"/>
      <c r="BN12" s="375"/>
      <c r="BO12" s="376">
        <v>32.5</v>
      </c>
      <c r="BP12" s="376"/>
      <c r="BQ12" s="376"/>
      <c r="BR12" s="376"/>
      <c r="BS12" s="389" t="s">
        <v>176</v>
      </c>
      <c r="BT12" s="374"/>
      <c r="BU12" s="374"/>
      <c r="BV12" s="374"/>
      <c r="BW12" s="374"/>
      <c r="BX12" s="374"/>
      <c r="BY12" s="374"/>
      <c r="BZ12" s="374"/>
      <c r="CA12" s="374"/>
      <c r="CB12" s="390"/>
      <c r="CD12" s="391" t="s">
        <v>189</v>
      </c>
      <c r="CE12" s="392"/>
      <c r="CF12" s="392"/>
      <c r="CG12" s="392"/>
      <c r="CH12" s="392"/>
      <c r="CI12" s="392"/>
      <c r="CJ12" s="392"/>
      <c r="CK12" s="392"/>
      <c r="CL12" s="392"/>
      <c r="CM12" s="392"/>
      <c r="CN12" s="392"/>
      <c r="CO12" s="392"/>
      <c r="CP12" s="392"/>
      <c r="CQ12" s="393"/>
      <c r="CR12" s="373">
        <v>115509</v>
      </c>
      <c r="CS12" s="374"/>
      <c r="CT12" s="374"/>
      <c r="CU12" s="374"/>
      <c r="CV12" s="374"/>
      <c r="CW12" s="374"/>
      <c r="CX12" s="374"/>
      <c r="CY12" s="375"/>
      <c r="CZ12" s="376">
        <v>0.9</v>
      </c>
      <c r="DA12" s="376"/>
      <c r="DB12" s="376"/>
      <c r="DC12" s="376"/>
      <c r="DD12" s="389">
        <v>10532</v>
      </c>
      <c r="DE12" s="374"/>
      <c r="DF12" s="374"/>
      <c r="DG12" s="374"/>
      <c r="DH12" s="374"/>
      <c r="DI12" s="374"/>
      <c r="DJ12" s="374"/>
      <c r="DK12" s="374"/>
      <c r="DL12" s="374"/>
      <c r="DM12" s="374"/>
      <c r="DN12" s="374"/>
      <c r="DO12" s="374"/>
      <c r="DP12" s="375"/>
      <c r="DQ12" s="389">
        <v>63196</v>
      </c>
      <c r="DR12" s="374"/>
      <c r="DS12" s="374"/>
      <c r="DT12" s="374"/>
      <c r="DU12" s="374"/>
      <c r="DV12" s="374"/>
      <c r="DW12" s="374"/>
      <c r="DX12" s="374"/>
      <c r="DY12" s="374"/>
      <c r="DZ12" s="374"/>
      <c r="EA12" s="374"/>
      <c r="EB12" s="374"/>
      <c r="EC12" s="390"/>
    </row>
    <row r="13" spans="2:143" ht="11.25" customHeight="1" x14ac:dyDescent="0.2">
      <c r="B13" s="380" t="s">
        <v>190</v>
      </c>
      <c r="C13" s="381"/>
      <c r="D13" s="381"/>
      <c r="E13" s="381"/>
      <c r="F13" s="381"/>
      <c r="G13" s="381"/>
      <c r="H13" s="381"/>
      <c r="I13" s="381"/>
      <c r="J13" s="381"/>
      <c r="K13" s="381"/>
      <c r="L13" s="381"/>
      <c r="M13" s="381"/>
      <c r="N13" s="381"/>
      <c r="O13" s="381"/>
      <c r="P13" s="381"/>
      <c r="Q13" s="382"/>
      <c r="R13" s="373">
        <v>12335</v>
      </c>
      <c r="S13" s="374"/>
      <c r="T13" s="374"/>
      <c r="U13" s="374"/>
      <c r="V13" s="374"/>
      <c r="W13" s="374"/>
      <c r="X13" s="374"/>
      <c r="Y13" s="375"/>
      <c r="Z13" s="376">
        <v>0.1</v>
      </c>
      <c r="AA13" s="376"/>
      <c r="AB13" s="376"/>
      <c r="AC13" s="376"/>
      <c r="AD13" s="377">
        <v>12335</v>
      </c>
      <c r="AE13" s="377"/>
      <c r="AF13" s="377"/>
      <c r="AG13" s="377"/>
      <c r="AH13" s="377"/>
      <c r="AI13" s="377"/>
      <c r="AJ13" s="377"/>
      <c r="AK13" s="377"/>
      <c r="AL13" s="383">
        <v>0.2</v>
      </c>
      <c r="AM13" s="384"/>
      <c r="AN13" s="384"/>
      <c r="AO13" s="385"/>
      <c r="AP13" s="380" t="s">
        <v>191</v>
      </c>
      <c r="AQ13" s="381"/>
      <c r="AR13" s="381"/>
      <c r="AS13" s="381"/>
      <c r="AT13" s="381"/>
      <c r="AU13" s="381"/>
      <c r="AV13" s="381"/>
      <c r="AW13" s="381"/>
      <c r="AX13" s="381"/>
      <c r="AY13" s="381"/>
      <c r="AZ13" s="381"/>
      <c r="BA13" s="381"/>
      <c r="BB13" s="381"/>
      <c r="BC13" s="381"/>
      <c r="BD13" s="381"/>
      <c r="BE13" s="381"/>
      <c r="BF13" s="382"/>
      <c r="BG13" s="373">
        <v>1448876</v>
      </c>
      <c r="BH13" s="374"/>
      <c r="BI13" s="374"/>
      <c r="BJ13" s="374"/>
      <c r="BK13" s="374"/>
      <c r="BL13" s="374"/>
      <c r="BM13" s="374"/>
      <c r="BN13" s="375"/>
      <c r="BO13" s="376">
        <v>32.4</v>
      </c>
      <c r="BP13" s="376"/>
      <c r="BQ13" s="376"/>
      <c r="BR13" s="376"/>
      <c r="BS13" s="389" t="s">
        <v>176</v>
      </c>
      <c r="BT13" s="374"/>
      <c r="BU13" s="374"/>
      <c r="BV13" s="374"/>
      <c r="BW13" s="374"/>
      <c r="BX13" s="374"/>
      <c r="BY13" s="374"/>
      <c r="BZ13" s="374"/>
      <c r="CA13" s="374"/>
      <c r="CB13" s="390"/>
      <c r="CD13" s="391" t="s">
        <v>192</v>
      </c>
      <c r="CE13" s="392"/>
      <c r="CF13" s="392"/>
      <c r="CG13" s="392"/>
      <c r="CH13" s="392"/>
      <c r="CI13" s="392"/>
      <c r="CJ13" s="392"/>
      <c r="CK13" s="392"/>
      <c r="CL13" s="392"/>
      <c r="CM13" s="392"/>
      <c r="CN13" s="392"/>
      <c r="CO13" s="392"/>
      <c r="CP13" s="392"/>
      <c r="CQ13" s="393"/>
      <c r="CR13" s="373">
        <v>2068974</v>
      </c>
      <c r="CS13" s="374"/>
      <c r="CT13" s="374"/>
      <c r="CU13" s="374"/>
      <c r="CV13" s="374"/>
      <c r="CW13" s="374"/>
      <c r="CX13" s="374"/>
      <c r="CY13" s="375"/>
      <c r="CZ13" s="376">
        <v>16.5</v>
      </c>
      <c r="DA13" s="376"/>
      <c r="DB13" s="376"/>
      <c r="DC13" s="376"/>
      <c r="DD13" s="389">
        <v>996059</v>
      </c>
      <c r="DE13" s="374"/>
      <c r="DF13" s="374"/>
      <c r="DG13" s="374"/>
      <c r="DH13" s="374"/>
      <c r="DI13" s="374"/>
      <c r="DJ13" s="374"/>
      <c r="DK13" s="374"/>
      <c r="DL13" s="374"/>
      <c r="DM13" s="374"/>
      <c r="DN13" s="374"/>
      <c r="DO13" s="374"/>
      <c r="DP13" s="375"/>
      <c r="DQ13" s="389">
        <v>850173</v>
      </c>
      <c r="DR13" s="374"/>
      <c r="DS13" s="374"/>
      <c r="DT13" s="374"/>
      <c r="DU13" s="374"/>
      <c r="DV13" s="374"/>
      <c r="DW13" s="374"/>
      <c r="DX13" s="374"/>
      <c r="DY13" s="374"/>
      <c r="DZ13" s="374"/>
      <c r="EA13" s="374"/>
      <c r="EB13" s="374"/>
      <c r="EC13" s="390"/>
    </row>
    <row r="14" spans="2:143" ht="11.25" customHeight="1" x14ac:dyDescent="0.2">
      <c r="B14" s="380" t="s">
        <v>193</v>
      </c>
      <c r="C14" s="381"/>
      <c r="D14" s="381"/>
      <c r="E14" s="381"/>
      <c r="F14" s="381"/>
      <c r="G14" s="381"/>
      <c r="H14" s="381"/>
      <c r="I14" s="381"/>
      <c r="J14" s="381"/>
      <c r="K14" s="381"/>
      <c r="L14" s="381"/>
      <c r="M14" s="381"/>
      <c r="N14" s="381"/>
      <c r="O14" s="381"/>
      <c r="P14" s="381"/>
      <c r="Q14" s="382"/>
      <c r="R14" s="373" t="s">
        <v>176</v>
      </c>
      <c r="S14" s="374"/>
      <c r="T14" s="374"/>
      <c r="U14" s="374"/>
      <c r="V14" s="374"/>
      <c r="W14" s="374"/>
      <c r="X14" s="374"/>
      <c r="Y14" s="375"/>
      <c r="Z14" s="376" t="s">
        <v>176</v>
      </c>
      <c r="AA14" s="376"/>
      <c r="AB14" s="376"/>
      <c r="AC14" s="376"/>
      <c r="AD14" s="377" t="s">
        <v>176</v>
      </c>
      <c r="AE14" s="377"/>
      <c r="AF14" s="377"/>
      <c r="AG14" s="377"/>
      <c r="AH14" s="377"/>
      <c r="AI14" s="377"/>
      <c r="AJ14" s="377"/>
      <c r="AK14" s="377"/>
      <c r="AL14" s="383" t="s">
        <v>176</v>
      </c>
      <c r="AM14" s="384"/>
      <c r="AN14" s="384"/>
      <c r="AO14" s="385"/>
      <c r="AP14" s="380" t="s">
        <v>194</v>
      </c>
      <c r="AQ14" s="381"/>
      <c r="AR14" s="381"/>
      <c r="AS14" s="381"/>
      <c r="AT14" s="381"/>
      <c r="AU14" s="381"/>
      <c r="AV14" s="381"/>
      <c r="AW14" s="381"/>
      <c r="AX14" s="381"/>
      <c r="AY14" s="381"/>
      <c r="AZ14" s="381"/>
      <c r="BA14" s="381"/>
      <c r="BB14" s="381"/>
      <c r="BC14" s="381"/>
      <c r="BD14" s="381"/>
      <c r="BE14" s="381"/>
      <c r="BF14" s="382"/>
      <c r="BG14" s="373">
        <v>83128</v>
      </c>
      <c r="BH14" s="374"/>
      <c r="BI14" s="374"/>
      <c r="BJ14" s="374"/>
      <c r="BK14" s="374"/>
      <c r="BL14" s="374"/>
      <c r="BM14" s="374"/>
      <c r="BN14" s="375"/>
      <c r="BO14" s="376">
        <v>1.9</v>
      </c>
      <c r="BP14" s="376"/>
      <c r="BQ14" s="376"/>
      <c r="BR14" s="376"/>
      <c r="BS14" s="389" t="s">
        <v>176</v>
      </c>
      <c r="BT14" s="374"/>
      <c r="BU14" s="374"/>
      <c r="BV14" s="374"/>
      <c r="BW14" s="374"/>
      <c r="BX14" s="374"/>
      <c r="BY14" s="374"/>
      <c r="BZ14" s="374"/>
      <c r="CA14" s="374"/>
      <c r="CB14" s="390"/>
      <c r="CD14" s="391" t="s">
        <v>195</v>
      </c>
      <c r="CE14" s="392"/>
      <c r="CF14" s="392"/>
      <c r="CG14" s="392"/>
      <c r="CH14" s="392"/>
      <c r="CI14" s="392"/>
      <c r="CJ14" s="392"/>
      <c r="CK14" s="392"/>
      <c r="CL14" s="392"/>
      <c r="CM14" s="392"/>
      <c r="CN14" s="392"/>
      <c r="CO14" s="392"/>
      <c r="CP14" s="392"/>
      <c r="CQ14" s="393"/>
      <c r="CR14" s="373">
        <v>550695</v>
      </c>
      <c r="CS14" s="374"/>
      <c r="CT14" s="374"/>
      <c r="CU14" s="374"/>
      <c r="CV14" s="374"/>
      <c r="CW14" s="374"/>
      <c r="CX14" s="374"/>
      <c r="CY14" s="375"/>
      <c r="CZ14" s="376">
        <v>4.4000000000000004</v>
      </c>
      <c r="DA14" s="376"/>
      <c r="DB14" s="376"/>
      <c r="DC14" s="376"/>
      <c r="DD14" s="389">
        <v>173455</v>
      </c>
      <c r="DE14" s="374"/>
      <c r="DF14" s="374"/>
      <c r="DG14" s="374"/>
      <c r="DH14" s="374"/>
      <c r="DI14" s="374"/>
      <c r="DJ14" s="374"/>
      <c r="DK14" s="374"/>
      <c r="DL14" s="374"/>
      <c r="DM14" s="374"/>
      <c r="DN14" s="374"/>
      <c r="DO14" s="374"/>
      <c r="DP14" s="375"/>
      <c r="DQ14" s="389">
        <v>380483</v>
      </c>
      <c r="DR14" s="374"/>
      <c r="DS14" s="374"/>
      <c r="DT14" s="374"/>
      <c r="DU14" s="374"/>
      <c r="DV14" s="374"/>
      <c r="DW14" s="374"/>
      <c r="DX14" s="374"/>
      <c r="DY14" s="374"/>
      <c r="DZ14" s="374"/>
      <c r="EA14" s="374"/>
      <c r="EB14" s="374"/>
      <c r="EC14" s="390"/>
    </row>
    <row r="15" spans="2:143" ht="11.25" customHeight="1" x14ac:dyDescent="0.2">
      <c r="B15" s="380" t="s">
        <v>196</v>
      </c>
      <c r="C15" s="381"/>
      <c r="D15" s="381"/>
      <c r="E15" s="381"/>
      <c r="F15" s="381"/>
      <c r="G15" s="381"/>
      <c r="H15" s="381"/>
      <c r="I15" s="381"/>
      <c r="J15" s="381"/>
      <c r="K15" s="381"/>
      <c r="L15" s="381"/>
      <c r="M15" s="381"/>
      <c r="N15" s="381"/>
      <c r="O15" s="381"/>
      <c r="P15" s="381"/>
      <c r="Q15" s="382"/>
      <c r="R15" s="373">
        <v>22371</v>
      </c>
      <c r="S15" s="374"/>
      <c r="T15" s="374"/>
      <c r="U15" s="374"/>
      <c r="V15" s="374"/>
      <c r="W15" s="374"/>
      <c r="X15" s="374"/>
      <c r="Y15" s="375"/>
      <c r="Z15" s="376">
        <v>0.2</v>
      </c>
      <c r="AA15" s="376"/>
      <c r="AB15" s="376"/>
      <c r="AC15" s="376"/>
      <c r="AD15" s="377">
        <v>22371</v>
      </c>
      <c r="AE15" s="377"/>
      <c r="AF15" s="377"/>
      <c r="AG15" s="377"/>
      <c r="AH15" s="377"/>
      <c r="AI15" s="377"/>
      <c r="AJ15" s="377"/>
      <c r="AK15" s="377"/>
      <c r="AL15" s="383">
        <v>0.3</v>
      </c>
      <c r="AM15" s="384"/>
      <c r="AN15" s="384"/>
      <c r="AO15" s="385"/>
      <c r="AP15" s="380" t="s">
        <v>197</v>
      </c>
      <c r="AQ15" s="381"/>
      <c r="AR15" s="381"/>
      <c r="AS15" s="381"/>
      <c r="AT15" s="381"/>
      <c r="AU15" s="381"/>
      <c r="AV15" s="381"/>
      <c r="AW15" s="381"/>
      <c r="AX15" s="381"/>
      <c r="AY15" s="381"/>
      <c r="AZ15" s="381"/>
      <c r="BA15" s="381"/>
      <c r="BB15" s="381"/>
      <c r="BC15" s="381"/>
      <c r="BD15" s="381"/>
      <c r="BE15" s="381"/>
      <c r="BF15" s="382"/>
      <c r="BG15" s="373">
        <v>231325</v>
      </c>
      <c r="BH15" s="374"/>
      <c r="BI15" s="374"/>
      <c r="BJ15" s="374"/>
      <c r="BK15" s="374"/>
      <c r="BL15" s="374"/>
      <c r="BM15" s="374"/>
      <c r="BN15" s="375"/>
      <c r="BO15" s="376">
        <v>5.2</v>
      </c>
      <c r="BP15" s="376"/>
      <c r="BQ15" s="376"/>
      <c r="BR15" s="376"/>
      <c r="BS15" s="389" t="s">
        <v>176</v>
      </c>
      <c r="BT15" s="374"/>
      <c r="BU15" s="374"/>
      <c r="BV15" s="374"/>
      <c r="BW15" s="374"/>
      <c r="BX15" s="374"/>
      <c r="BY15" s="374"/>
      <c r="BZ15" s="374"/>
      <c r="CA15" s="374"/>
      <c r="CB15" s="390"/>
      <c r="CD15" s="391" t="s">
        <v>198</v>
      </c>
      <c r="CE15" s="392"/>
      <c r="CF15" s="392"/>
      <c r="CG15" s="392"/>
      <c r="CH15" s="392"/>
      <c r="CI15" s="392"/>
      <c r="CJ15" s="392"/>
      <c r="CK15" s="392"/>
      <c r="CL15" s="392"/>
      <c r="CM15" s="392"/>
      <c r="CN15" s="392"/>
      <c r="CO15" s="392"/>
      <c r="CP15" s="392"/>
      <c r="CQ15" s="393"/>
      <c r="CR15" s="373">
        <v>1497644</v>
      </c>
      <c r="CS15" s="374"/>
      <c r="CT15" s="374"/>
      <c r="CU15" s="374"/>
      <c r="CV15" s="374"/>
      <c r="CW15" s="374"/>
      <c r="CX15" s="374"/>
      <c r="CY15" s="375"/>
      <c r="CZ15" s="376">
        <v>12</v>
      </c>
      <c r="DA15" s="376"/>
      <c r="DB15" s="376"/>
      <c r="DC15" s="376"/>
      <c r="DD15" s="389">
        <v>160266</v>
      </c>
      <c r="DE15" s="374"/>
      <c r="DF15" s="374"/>
      <c r="DG15" s="374"/>
      <c r="DH15" s="374"/>
      <c r="DI15" s="374"/>
      <c r="DJ15" s="374"/>
      <c r="DK15" s="374"/>
      <c r="DL15" s="374"/>
      <c r="DM15" s="374"/>
      <c r="DN15" s="374"/>
      <c r="DO15" s="374"/>
      <c r="DP15" s="375"/>
      <c r="DQ15" s="389">
        <v>1034975</v>
      </c>
      <c r="DR15" s="374"/>
      <c r="DS15" s="374"/>
      <c r="DT15" s="374"/>
      <c r="DU15" s="374"/>
      <c r="DV15" s="374"/>
      <c r="DW15" s="374"/>
      <c r="DX15" s="374"/>
      <c r="DY15" s="374"/>
      <c r="DZ15" s="374"/>
      <c r="EA15" s="374"/>
      <c r="EB15" s="374"/>
      <c r="EC15" s="390"/>
    </row>
    <row r="16" spans="2:143" ht="11.25" customHeight="1" x14ac:dyDescent="0.2">
      <c r="B16" s="380" t="s">
        <v>199</v>
      </c>
      <c r="C16" s="381"/>
      <c r="D16" s="381"/>
      <c r="E16" s="381"/>
      <c r="F16" s="381"/>
      <c r="G16" s="381"/>
      <c r="H16" s="381"/>
      <c r="I16" s="381"/>
      <c r="J16" s="381"/>
      <c r="K16" s="381"/>
      <c r="L16" s="381"/>
      <c r="M16" s="381"/>
      <c r="N16" s="381"/>
      <c r="O16" s="381"/>
      <c r="P16" s="381"/>
      <c r="Q16" s="382"/>
      <c r="R16" s="373">
        <v>2065027</v>
      </c>
      <c r="S16" s="374"/>
      <c r="T16" s="374"/>
      <c r="U16" s="374"/>
      <c r="V16" s="374"/>
      <c r="W16" s="374"/>
      <c r="X16" s="374"/>
      <c r="Y16" s="375"/>
      <c r="Z16" s="376">
        <v>15.7</v>
      </c>
      <c r="AA16" s="376"/>
      <c r="AB16" s="376"/>
      <c r="AC16" s="376"/>
      <c r="AD16" s="377">
        <v>1995533</v>
      </c>
      <c r="AE16" s="377"/>
      <c r="AF16" s="377"/>
      <c r="AG16" s="377"/>
      <c r="AH16" s="377"/>
      <c r="AI16" s="377"/>
      <c r="AJ16" s="377"/>
      <c r="AK16" s="377"/>
      <c r="AL16" s="383">
        <v>28.2</v>
      </c>
      <c r="AM16" s="384"/>
      <c r="AN16" s="384"/>
      <c r="AO16" s="385"/>
      <c r="AP16" s="380" t="s">
        <v>200</v>
      </c>
      <c r="AQ16" s="381"/>
      <c r="AR16" s="381"/>
      <c r="AS16" s="381"/>
      <c r="AT16" s="381"/>
      <c r="AU16" s="381"/>
      <c r="AV16" s="381"/>
      <c r="AW16" s="381"/>
      <c r="AX16" s="381"/>
      <c r="AY16" s="381"/>
      <c r="AZ16" s="381"/>
      <c r="BA16" s="381"/>
      <c r="BB16" s="381"/>
      <c r="BC16" s="381"/>
      <c r="BD16" s="381"/>
      <c r="BE16" s="381"/>
      <c r="BF16" s="382"/>
      <c r="BG16" s="373" t="s">
        <v>176</v>
      </c>
      <c r="BH16" s="374"/>
      <c r="BI16" s="374"/>
      <c r="BJ16" s="374"/>
      <c r="BK16" s="374"/>
      <c r="BL16" s="374"/>
      <c r="BM16" s="374"/>
      <c r="BN16" s="375"/>
      <c r="BO16" s="376" t="s">
        <v>176</v>
      </c>
      <c r="BP16" s="376"/>
      <c r="BQ16" s="376"/>
      <c r="BR16" s="376"/>
      <c r="BS16" s="389" t="s">
        <v>176</v>
      </c>
      <c r="BT16" s="374"/>
      <c r="BU16" s="374"/>
      <c r="BV16" s="374"/>
      <c r="BW16" s="374"/>
      <c r="BX16" s="374"/>
      <c r="BY16" s="374"/>
      <c r="BZ16" s="374"/>
      <c r="CA16" s="374"/>
      <c r="CB16" s="390"/>
      <c r="CD16" s="391" t="s">
        <v>201</v>
      </c>
      <c r="CE16" s="392"/>
      <c r="CF16" s="392"/>
      <c r="CG16" s="392"/>
      <c r="CH16" s="392"/>
      <c r="CI16" s="392"/>
      <c r="CJ16" s="392"/>
      <c r="CK16" s="392"/>
      <c r="CL16" s="392"/>
      <c r="CM16" s="392"/>
      <c r="CN16" s="392"/>
      <c r="CO16" s="392"/>
      <c r="CP16" s="392"/>
      <c r="CQ16" s="393"/>
      <c r="CR16" s="373">
        <v>24583</v>
      </c>
      <c r="CS16" s="374"/>
      <c r="CT16" s="374"/>
      <c r="CU16" s="374"/>
      <c r="CV16" s="374"/>
      <c r="CW16" s="374"/>
      <c r="CX16" s="374"/>
      <c r="CY16" s="375"/>
      <c r="CZ16" s="376">
        <v>0.2</v>
      </c>
      <c r="DA16" s="376"/>
      <c r="DB16" s="376"/>
      <c r="DC16" s="376"/>
      <c r="DD16" s="389" t="s">
        <v>176</v>
      </c>
      <c r="DE16" s="374"/>
      <c r="DF16" s="374"/>
      <c r="DG16" s="374"/>
      <c r="DH16" s="374"/>
      <c r="DI16" s="374"/>
      <c r="DJ16" s="374"/>
      <c r="DK16" s="374"/>
      <c r="DL16" s="374"/>
      <c r="DM16" s="374"/>
      <c r="DN16" s="374"/>
      <c r="DO16" s="374"/>
      <c r="DP16" s="375"/>
      <c r="DQ16" s="389">
        <v>16285</v>
      </c>
      <c r="DR16" s="374"/>
      <c r="DS16" s="374"/>
      <c r="DT16" s="374"/>
      <c r="DU16" s="374"/>
      <c r="DV16" s="374"/>
      <c r="DW16" s="374"/>
      <c r="DX16" s="374"/>
      <c r="DY16" s="374"/>
      <c r="DZ16" s="374"/>
      <c r="EA16" s="374"/>
      <c r="EB16" s="374"/>
      <c r="EC16" s="390"/>
    </row>
    <row r="17" spans="2:133" ht="11.25" customHeight="1" x14ac:dyDescent="0.2">
      <c r="B17" s="380" t="s">
        <v>202</v>
      </c>
      <c r="C17" s="381"/>
      <c r="D17" s="381"/>
      <c r="E17" s="381"/>
      <c r="F17" s="381"/>
      <c r="G17" s="381"/>
      <c r="H17" s="381"/>
      <c r="I17" s="381"/>
      <c r="J17" s="381"/>
      <c r="K17" s="381"/>
      <c r="L17" s="381"/>
      <c r="M17" s="381"/>
      <c r="N17" s="381"/>
      <c r="O17" s="381"/>
      <c r="P17" s="381"/>
      <c r="Q17" s="382"/>
      <c r="R17" s="373">
        <v>1995533</v>
      </c>
      <c r="S17" s="374"/>
      <c r="T17" s="374"/>
      <c r="U17" s="374"/>
      <c r="V17" s="374"/>
      <c r="W17" s="374"/>
      <c r="X17" s="374"/>
      <c r="Y17" s="375"/>
      <c r="Z17" s="376">
        <v>15.2</v>
      </c>
      <c r="AA17" s="376"/>
      <c r="AB17" s="376"/>
      <c r="AC17" s="376"/>
      <c r="AD17" s="377">
        <v>1995533</v>
      </c>
      <c r="AE17" s="377"/>
      <c r="AF17" s="377"/>
      <c r="AG17" s="377"/>
      <c r="AH17" s="377"/>
      <c r="AI17" s="377"/>
      <c r="AJ17" s="377"/>
      <c r="AK17" s="377"/>
      <c r="AL17" s="383">
        <v>28.2</v>
      </c>
      <c r="AM17" s="384"/>
      <c r="AN17" s="384"/>
      <c r="AO17" s="385"/>
      <c r="AP17" s="380" t="s">
        <v>203</v>
      </c>
      <c r="AQ17" s="381"/>
      <c r="AR17" s="381"/>
      <c r="AS17" s="381"/>
      <c r="AT17" s="381"/>
      <c r="AU17" s="381"/>
      <c r="AV17" s="381"/>
      <c r="AW17" s="381"/>
      <c r="AX17" s="381"/>
      <c r="AY17" s="381"/>
      <c r="AZ17" s="381"/>
      <c r="BA17" s="381"/>
      <c r="BB17" s="381"/>
      <c r="BC17" s="381"/>
      <c r="BD17" s="381"/>
      <c r="BE17" s="381"/>
      <c r="BF17" s="382"/>
      <c r="BG17" s="373" t="s">
        <v>176</v>
      </c>
      <c r="BH17" s="374"/>
      <c r="BI17" s="374"/>
      <c r="BJ17" s="374"/>
      <c r="BK17" s="374"/>
      <c r="BL17" s="374"/>
      <c r="BM17" s="374"/>
      <c r="BN17" s="375"/>
      <c r="BO17" s="376" t="s">
        <v>176</v>
      </c>
      <c r="BP17" s="376"/>
      <c r="BQ17" s="376"/>
      <c r="BR17" s="376"/>
      <c r="BS17" s="389" t="s">
        <v>176</v>
      </c>
      <c r="BT17" s="374"/>
      <c r="BU17" s="374"/>
      <c r="BV17" s="374"/>
      <c r="BW17" s="374"/>
      <c r="BX17" s="374"/>
      <c r="BY17" s="374"/>
      <c r="BZ17" s="374"/>
      <c r="CA17" s="374"/>
      <c r="CB17" s="390"/>
      <c r="CD17" s="391" t="s">
        <v>204</v>
      </c>
      <c r="CE17" s="392"/>
      <c r="CF17" s="392"/>
      <c r="CG17" s="392"/>
      <c r="CH17" s="392"/>
      <c r="CI17" s="392"/>
      <c r="CJ17" s="392"/>
      <c r="CK17" s="392"/>
      <c r="CL17" s="392"/>
      <c r="CM17" s="392"/>
      <c r="CN17" s="392"/>
      <c r="CO17" s="392"/>
      <c r="CP17" s="392"/>
      <c r="CQ17" s="393"/>
      <c r="CR17" s="373">
        <v>1256082</v>
      </c>
      <c r="CS17" s="374"/>
      <c r="CT17" s="374"/>
      <c r="CU17" s="374"/>
      <c r="CV17" s="374"/>
      <c r="CW17" s="374"/>
      <c r="CX17" s="374"/>
      <c r="CY17" s="375"/>
      <c r="CZ17" s="376">
        <v>10</v>
      </c>
      <c r="DA17" s="376"/>
      <c r="DB17" s="376"/>
      <c r="DC17" s="376"/>
      <c r="DD17" s="389" t="s">
        <v>176</v>
      </c>
      <c r="DE17" s="374"/>
      <c r="DF17" s="374"/>
      <c r="DG17" s="374"/>
      <c r="DH17" s="374"/>
      <c r="DI17" s="374"/>
      <c r="DJ17" s="374"/>
      <c r="DK17" s="374"/>
      <c r="DL17" s="374"/>
      <c r="DM17" s="374"/>
      <c r="DN17" s="374"/>
      <c r="DO17" s="374"/>
      <c r="DP17" s="375"/>
      <c r="DQ17" s="389">
        <v>1231910</v>
      </c>
      <c r="DR17" s="374"/>
      <c r="DS17" s="374"/>
      <c r="DT17" s="374"/>
      <c r="DU17" s="374"/>
      <c r="DV17" s="374"/>
      <c r="DW17" s="374"/>
      <c r="DX17" s="374"/>
      <c r="DY17" s="374"/>
      <c r="DZ17" s="374"/>
      <c r="EA17" s="374"/>
      <c r="EB17" s="374"/>
      <c r="EC17" s="390"/>
    </row>
    <row r="18" spans="2:133" ht="11.25" customHeight="1" x14ac:dyDescent="0.2">
      <c r="B18" s="380" t="s">
        <v>205</v>
      </c>
      <c r="C18" s="381"/>
      <c r="D18" s="381"/>
      <c r="E18" s="381"/>
      <c r="F18" s="381"/>
      <c r="G18" s="381"/>
      <c r="H18" s="381"/>
      <c r="I18" s="381"/>
      <c r="J18" s="381"/>
      <c r="K18" s="381"/>
      <c r="L18" s="381"/>
      <c r="M18" s="381"/>
      <c r="N18" s="381"/>
      <c r="O18" s="381"/>
      <c r="P18" s="381"/>
      <c r="Q18" s="382"/>
      <c r="R18" s="373">
        <v>69494</v>
      </c>
      <c r="S18" s="374"/>
      <c r="T18" s="374"/>
      <c r="U18" s="374"/>
      <c r="V18" s="374"/>
      <c r="W18" s="374"/>
      <c r="X18" s="374"/>
      <c r="Y18" s="375"/>
      <c r="Z18" s="376">
        <v>0.5</v>
      </c>
      <c r="AA18" s="376"/>
      <c r="AB18" s="376"/>
      <c r="AC18" s="376"/>
      <c r="AD18" s="377" t="s">
        <v>176</v>
      </c>
      <c r="AE18" s="377"/>
      <c r="AF18" s="377"/>
      <c r="AG18" s="377"/>
      <c r="AH18" s="377"/>
      <c r="AI18" s="377"/>
      <c r="AJ18" s="377"/>
      <c r="AK18" s="377"/>
      <c r="AL18" s="383" t="s">
        <v>176</v>
      </c>
      <c r="AM18" s="384"/>
      <c r="AN18" s="384"/>
      <c r="AO18" s="385"/>
      <c r="AP18" s="380" t="s">
        <v>206</v>
      </c>
      <c r="AQ18" s="381"/>
      <c r="AR18" s="381"/>
      <c r="AS18" s="381"/>
      <c r="AT18" s="381"/>
      <c r="AU18" s="381"/>
      <c r="AV18" s="381"/>
      <c r="AW18" s="381"/>
      <c r="AX18" s="381"/>
      <c r="AY18" s="381"/>
      <c r="AZ18" s="381"/>
      <c r="BA18" s="381"/>
      <c r="BB18" s="381"/>
      <c r="BC18" s="381"/>
      <c r="BD18" s="381"/>
      <c r="BE18" s="381"/>
      <c r="BF18" s="382"/>
      <c r="BG18" s="373" t="s">
        <v>176</v>
      </c>
      <c r="BH18" s="374"/>
      <c r="BI18" s="374"/>
      <c r="BJ18" s="374"/>
      <c r="BK18" s="374"/>
      <c r="BL18" s="374"/>
      <c r="BM18" s="374"/>
      <c r="BN18" s="375"/>
      <c r="BO18" s="376" t="s">
        <v>176</v>
      </c>
      <c r="BP18" s="376"/>
      <c r="BQ18" s="376"/>
      <c r="BR18" s="376"/>
      <c r="BS18" s="389" t="s">
        <v>176</v>
      </c>
      <c r="BT18" s="374"/>
      <c r="BU18" s="374"/>
      <c r="BV18" s="374"/>
      <c r="BW18" s="374"/>
      <c r="BX18" s="374"/>
      <c r="BY18" s="374"/>
      <c r="BZ18" s="374"/>
      <c r="CA18" s="374"/>
      <c r="CB18" s="390"/>
      <c r="CD18" s="391" t="s">
        <v>207</v>
      </c>
      <c r="CE18" s="392"/>
      <c r="CF18" s="392"/>
      <c r="CG18" s="392"/>
      <c r="CH18" s="392"/>
      <c r="CI18" s="392"/>
      <c r="CJ18" s="392"/>
      <c r="CK18" s="392"/>
      <c r="CL18" s="392"/>
      <c r="CM18" s="392"/>
      <c r="CN18" s="392"/>
      <c r="CO18" s="392"/>
      <c r="CP18" s="392"/>
      <c r="CQ18" s="393"/>
      <c r="CR18" s="373" t="s">
        <v>176</v>
      </c>
      <c r="CS18" s="374"/>
      <c r="CT18" s="374"/>
      <c r="CU18" s="374"/>
      <c r="CV18" s="374"/>
      <c r="CW18" s="374"/>
      <c r="CX18" s="374"/>
      <c r="CY18" s="375"/>
      <c r="CZ18" s="376" t="s">
        <v>176</v>
      </c>
      <c r="DA18" s="376"/>
      <c r="DB18" s="376"/>
      <c r="DC18" s="376"/>
      <c r="DD18" s="389" t="s">
        <v>176</v>
      </c>
      <c r="DE18" s="374"/>
      <c r="DF18" s="374"/>
      <c r="DG18" s="374"/>
      <c r="DH18" s="374"/>
      <c r="DI18" s="374"/>
      <c r="DJ18" s="374"/>
      <c r="DK18" s="374"/>
      <c r="DL18" s="374"/>
      <c r="DM18" s="374"/>
      <c r="DN18" s="374"/>
      <c r="DO18" s="374"/>
      <c r="DP18" s="375"/>
      <c r="DQ18" s="389" t="s">
        <v>176</v>
      </c>
      <c r="DR18" s="374"/>
      <c r="DS18" s="374"/>
      <c r="DT18" s="374"/>
      <c r="DU18" s="374"/>
      <c r="DV18" s="374"/>
      <c r="DW18" s="374"/>
      <c r="DX18" s="374"/>
      <c r="DY18" s="374"/>
      <c r="DZ18" s="374"/>
      <c r="EA18" s="374"/>
      <c r="EB18" s="374"/>
      <c r="EC18" s="390"/>
    </row>
    <row r="19" spans="2:133" ht="11.25" customHeight="1" x14ac:dyDescent="0.2">
      <c r="B19" s="380" t="s">
        <v>208</v>
      </c>
      <c r="C19" s="381"/>
      <c r="D19" s="381"/>
      <c r="E19" s="381"/>
      <c r="F19" s="381"/>
      <c r="G19" s="381"/>
      <c r="H19" s="381"/>
      <c r="I19" s="381"/>
      <c r="J19" s="381"/>
      <c r="K19" s="381"/>
      <c r="L19" s="381"/>
      <c r="M19" s="381"/>
      <c r="N19" s="381"/>
      <c r="O19" s="381"/>
      <c r="P19" s="381"/>
      <c r="Q19" s="382"/>
      <c r="R19" s="373" t="s">
        <v>176</v>
      </c>
      <c r="S19" s="374"/>
      <c r="T19" s="374"/>
      <c r="U19" s="374"/>
      <c r="V19" s="374"/>
      <c r="W19" s="374"/>
      <c r="X19" s="374"/>
      <c r="Y19" s="375"/>
      <c r="Z19" s="376" t="s">
        <v>176</v>
      </c>
      <c r="AA19" s="376"/>
      <c r="AB19" s="376"/>
      <c r="AC19" s="376"/>
      <c r="AD19" s="377" t="s">
        <v>176</v>
      </c>
      <c r="AE19" s="377"/>
      <c r="AF19" s="377"/>
      <c r="AG19" s="377"/>
      <c r="AH19" s="377"/>
      <c r="AI19" s="377"/>
      <c r="AJ19" s="377"/>
      <c r="AK19" s="377"/>
      <c r="AL19" s="383" t="s">
        <v>176</v>
      </c>
      <c r="AM19" s="384"/>
      <c r="AN19" s="384"/>
      <c r="AO19" s="385"/>
      <c r="AP19" s="380" t="s">
        <v>209</v>
      </c>
      <c r="AQ19" s="381"/>
      <c r="AR19" s="381"/>
      <c r="AS19" s="381"/>
      <c r="AT19" s="381"/>
      <c r="AU19" s="381"/>
      <c r="AV19" s="381"/>
      <c r="AW19" s="381"/>
      <c r="AX19" s="381"/>
      <c r="AY19" s="381"/>
      <c r="AZ19" s="381"/>
      <c r="BA19" s="381"/>
      <c r="BB19" s="381"/>
      <c r="BC19" s="381"/>
      <c r="BD19" s="381"/>
      <c r="BE19" s="381"/>
      <c r="BF19" s="382"/>
      <c r="BG19" s="373">
        <v>284788</v>
      </c>
      <c r="BH19" s="374"/>
      <c r="BI19" s="374"/>
      <c r="BJ19" s="374"/>
      <c r="BK19" s="374"/>
      <c r="BL19" s="374"/>
      <c r="BM19" s="374"/>
      <c r="BN19" s="375"/>
      <c r="BO19" s="376">
        <v>6.4</v>
      </c>
      <c r="BP19" s="376"/>
      <c r="BQ19" s="376"/>
      <c r="BR19" s="376"/>
      <c r="BS19" s="389" t="s">
        <v>176</v>
      </c>
      <c r="BT19" s="374"/>
      <c r="BU19" s="374"/>
      <c r="BV19" s="374"/>
      <c r="BW19" s="374"/>
      <c r="BX19" s="374"/>
      <c r="BY19" s="374"/>
      <c r="BZ19" s="374"/>
      <c r="CA19" s="374"/>
      <c r="CB19" s="390"/>
      <c r="CD19" s="391" t="s">
        <v>210</v>
      </c>
      <c r="CE19" s="392"/>
      <c r="CF19" s="392"/>
      <c r="CG19" s="392"/>
      <c r="CH19" s="392"/>
      <c r="CI19" s="392"/>
      <c r="CJ19" s="392"/>
      <c r="CK19" s="392"/>
      <c r="CL19" s="392"/>
      <c r="CM19" s="392"/>
      <c r="CN19" s="392"/>
      <c r="CO19" s="392"/>
      <c r="CP19" s="392"/>
      <c r="CQ19" s="393"/>
      <c r="CR19" s="373" t="s">
        <v>176</v>
      </c>
      <c r="CS19" s="374"/>
      <c r="CT19" s="374"/>
      <c r="CU19" s="374"/>
      <c r="CV19" s="374"/>
      <c r="CW19" s="374"/>
      <c r="CX19" s="374"/>
      <c r="CY19" s="375"/>
      <c r="CZ19" s="376" t="s">
        <v>176</v>
      </c>
      <c r="DA19" s="376"/>
      <c r="DB19" s="376"/>
      <c r="DC19" s="376"/>
      <c r="DD19" s="389" t="s">
        <v>176</v>
      </c>
      <c r="DE19" s="374"/>
      <c r="DF19" s="374"/>
      <c r="DG19" s="374"/>
      <c r="DH19" s="374"/>
      <c r="DI19" s="374"/>
      <c r="DJ19" s="374"/>
      <c r="DK19" s="374"/>
      <c r="DL19" s="374"/>
      <c r="DM19" s="374"/>
      <c r="DN19" s="374"/>
      <c r="DO19" s="374"/>
      <c r="DP19" s="375"/>
      <c r="DQ19" s="389" t="s">
        <v>176</v>
      </c>
      <c r="DR19" s="374"/>
      <c r="DS19" s="374"/>
      <c r="DT19" s="374"/>
      <c r="DU19" s="374"/>
      <c r="DV19" s="374"/>
      <c r="DW19" s="374"/>
      <c r="DX19" s="374"/>
      <c r="DY19" s="374"/>
      <c r="DZ19" s="374"/>
      <c r="EA19" s="374"/>
      <c r="EB19" s="374"/>
      <c r="EC19" s="390"/>
    </row>
    <row r="20" spans="2:133" ht="11.25" customHeight="1" x14ac:dyDescent="0.2">
      <c r="B20" s="380" t="s">
        <v>211</v>
      </c>
      <c r="C20" s="381"/>
      <c r="D20" s="381"/>
      <c r="E20" s="381"/>
      <c r="F20" s="381"/>
      <c r="G20" s="381"/>
      <c r="H20" s="381"/>
      <c r="I20" s="381"/>
      <c r="J20" s="381"/>
      <c r="K20" s="381"/>
      <c r="L20" s="381"/>
      <c r="M20" s="381"/>
      <c r="N20" s="381"/>
      <c r="O20" s="381"/>
      <c r="P20" s="381"/>
      <c r="Q20" s="382"/>
      <c r="R20" s="373">
        <v>7411713</v>
      </c>
      <c r="S20" s="374"/>
      <c r="T20" s="374"/>
      <c r="U20" s="374"/>
      <c r="V20" s="374"/>
      <c r="W20" s="374"/>
      <c r="X20" s="374"/>
      <c r="Y20" s="375"/>
      <c r="Z20" s="376">
        <v>56.4</v>
      </c>
      <c r="AA20" s="376"/>
      <c r="AB20" s="376"/>
      <c r="AC20" s="376"/>
      <c r="AD20" s="377">
        <v>7057511</v>
      </c>
      <c r="AE20" s="377"/>
      <c r="AF20" s="377"/>
      <c r="AG20" s="377"/>
      <c r="AH20" s="377"/>
      <c r="AI20" s="377"/>
      <c r="AJ20" s="377"/>
      <c r="AK20" s="377"/>
      <c r="AL20" s="383">
        <v>99.8</v>
      </c>
      <c r="AM20" s="384"/>
      <c r="AN20" s="384"/>
      <c r="AO20" s="385"/>
      <c r="AP20" s="380" t="s">
        <v>212</v>
      </c>
      <c r="AQ20" s="381"/>
      <c r="AR20" s="381"/>
      <c r="AS20" s="381"/>
      <c r="AT20" s="381"/>
      <c r="AU20" s="381"/>
      <c r="AV20" s="381"/>
      <c r="AW20" s="381"/>
      <c r="AX20" s="381"/>
      <c r="AY20" s="381"/>
      <c r="AZ20" s="381"/>
      <c r="BA20" s="381"/>
      <c r="BB20" s="381"/>
      <c r="BC20" s="381"/>
      <c r="BD20" s="381"/>
      <c r="BE20" s="381"/>
      <c r="BF20" s="382"/>
      <c r="BG20" s="373">
        <v>284788</v>
      </c>
      <c r="BH20" s="374"/>
      <c r="BI20" s="374"/>
      <c r="BJ20" s="374"/>
      <c r="BK20" s="374"/>
      <c r="BL20" s="374"/>
      <c r="BM20" s="374"/>
      <c r="BN20" s="375"/>
      <c r="BO20" s="376">
        <v>6.4</v>
      </c>
      <c r="BP20" s="376"/>
      <c r="BQ20" s="376"/>
      <c r="BR20" s="376"/>
      <c r="BS20" s="389" t="s">
        <v>176</v>
      </c>
      <c r="BT20" s="374"/>
      <c r="BU20" s="374"/>
      <c r="BV20" s="374"/>
      <c r="BW20" s="374"/>
      <c r="BX20" s="374"/>
      <c r="BY20" s="374"/>
      <c r="BZ20" s="374"/>
      <c r="CA20" s="374"/>
      <c r="CB20" s="390"/>
      <c r="CD20" s="391" t="s">
        <v>213</v>
      </c>
      <c r="CE20" s="392"/>
      <c r="CF20" s="392"/>
      <c r="CG20" s="392"/>
      <c r="CH20" s="392"/>
      <c r="CI20" s="392"/>
      <c r="CJ20" s="392"/>
      <c r="CK20" s="392"/>
      <c r="CL20" s="392"/>
      <c r="CM20" s="392"/>
      <c r="CN20" s="392"/>
      <c r="CO20" s="392"/>
      <c r="CP20" s="392"/>
      <c r="CQ20" s="393"/>
      <c r="CR20" s="373">
        <v>12514697</v>
      </c>
      <c r="CS20" s="374"/>
      <c r="CT20" s="374"/>
      <c r="CU20" s="374"/>
      <c r="CV20" s="374"/>
      <c r="CW20" s="374"/>
      <c r="CX20" s="374"/>
      <c r="CY20" s="375"/>
      <c r="CZ20" s="376">
        <v>100</v>
      </c>
      <c r="DA20" s="376"/>
      <c r="DB20" s="376"/>
      <c r="DC20" s="376"/>
      <c r="DD20" s="389">
        <v>1529875</v>
      </c>
      <c r="DE20" s="374"/>
      <c r="DF20" s="374"/>
      <c r="DG20" s="374"/>
      <c r="DH20" s="374"/>
      <c r="DI20" s="374"/>
      <c r="DJ20" s="374"/>
      <c r="DK20" s="374"/>
      <c r="DL20" s="374"/>
      <c r="DM20" s="374"/>
      <c r="DN20" s="374"/>
      <c r="DO20" s="374"/>
      <c r="DP20" s="375"/>
      <c r="DQ20" s="389">
        <v>7936888</v>
      </c>
      <c r="DR20" s="374"/>
      <c r="DS20" s="374"/>
      <c r="DT20" s="374"/>
      <c r="DU20" s="374"/>
      <c r="DV20" s="374"/>
      <c r="DW20" s="374"/>
      <c r="DX20" s="374"/>
      <c r="DY20" s="374"/>
      <c r="DZ20" s="374"/>
      <c r="EA20" s="374"/>
      <c r="EB20" s="374"/>
      <c r="EC20" s="390"/>
    </row>
    <row r="21" spans="2:133" ht="11.25" customHeight="1" x14ac:dyDescent="0.2">
      <c r="B21" s="380" t="s">
        <v>214</v>
      </c>
      <c r="C21" s="381"/>
      <c r="D21" s="381"/>
      <c r="E21" s="381"/>
      <c r="F21" s="381"/>
      <c r="G21" s="381"/>
      <c r="H21" s="381"/>
      <c r="I21" s="381"/>
      <c r="J21" s="381"/>
      <c r="K21" s="381"/>
      <c r="L21" s="381"/>
      <c r="M21" s="381"/>
      <c r="N21" s="381"/>
      <c r="O21" s="381"/>
      <c r="P21" s="381"/>
      <c r="Q21" s="382"/>
      <c r="R21" s="373">
        <v>4914</v>
      </c>
      <c r="S21" s="374"/>
      <c r="T21" s="374"/>
      <c r="U21" s="374"/>
      <c r="V21" s="374"/>
      <c r="W21" s="374"/>
      <c r="X21" s="374"/>
      <c r="Y21" s="375"/>
      <c r="Z21" s="376">
        <v>0</v>
      </c>
      <c r="AA21" s="376"/>
      <c r="AB21" s="376"/>
      <c r="AC21" s="376"/>
      <c r="AD21" s="377">
        <v>4914</v>
      </c>
      <c r="AE21" s="377"/>
      <c r="AF21" s="377"/>
      <c r="AG21" s="377"/>
      <c r="AH21" s="377"/>
      <c r="AI21" s="377"/>
      <c r="AJ21" s="377"/>
      <c r="AK21" s="377"/>
      <c r="AL21" s="383">
        <v>0.1</v>
      </c>
      <c r="AM21" s="384"/>
      <c r="AN21" s="384"/>
      <c r="AO21" s="385"/>
      <c r="AP21" s="394" t="s">
        <v>215</v>
      </c>
      <c r="AQ21" s="395"/>
      <c r="AR21" s="395"/>
      <c r="AS21" s="395"/>
      <c r="AT21" s="395"/>
      <c r="AU21" s="395"/>
      <c r="AV21" s="395"/>
      <c r="AW21" s="395"/>
      <c r="AX21" s="395"/>
      <c r="AY21" s="395"/>
      <c r="AZ21" s="395"/>
      <c r="BA21" s="395"/>
      <c r="BB21" s="395"/>
      <c r="BC21" s="395"/>
      <c r="BD21" s="395"/>
      <c r="BE21" s="395"/>
      <c r="BF21" s="396"/>
      <c r="BG21" s="373">
        <v>80</v>
      </c>
      <c r="BH21" s="374"/>
      <c r="BI21" s="374"/>
      <c r="BJ21" s="374"/>
      <c r="BK21" s="374"/>
      <c r="BL21" s="374"/>
      <c r="BM21" s="374"/>
      <c r="BN21" s="375"/>
      <c r="BO21" s="376">
        <v>0</v>
      </c>
      <c r="BP21" s="376"/>
      <c r="BQ21" s="376"/>
      <c r="BR21" s="376"/>
      <c r="BS21" s="389" t="s">
        <v>176</v>
      </c>
      <c r="BT21" s="374"/>
      <c r="BU21" s="374"/>
      <c r="BV21" s="374"/>
      <c r="BW21" s="374"/>
      <c r="BX21" s="374"/>
      <c r="BY21" s="374"/>
      <c r="BZ21" s="374"/>
      <c r="CA21" s="374"/>
      <c r="CB21" s="390"/>
      <c r="CD21" s="397"/>
      <c r="CE21" s="398"/>
      <c r="CF21" s="398"/>
      <c r="CG21" s="398"/>
      <c r="CH21" s="398"/>
      <c r="CI21" s="398"/>
      <c r="CJ21" s="398"/>
      <c r="CK21" s="398"/>
      <c r="CL21" s="398"/>
      <c r="CM21" s="398"/>
      <c r="CN21" s="398"/>
      <c r="CO21" s="398"/>
      <c r="CP21" s="398"/>
      <c r="CQ21" s="399"/>
      <c r="CR21" s="373"/>
      <c r="CS21" s="374"/>
      <c r="CT21" s="374"/>
      <c r="CU21" s="374"/>
      <c r="CV21" s="374"/>
      <c r="CW21" s="374"/>
      <c r="CX21" s="374"/>
      <c r="CY21" s="375"/>
      <c r="CZ21" s="376"/>
      <c r="DA21" s="376"/>
      <c r="DB21" s="376"/>
      <c r="DC21" s="376"/>
      <c r="DD21" s="389"/>
      <c r="DE21" s="374"/>
      <c r="DF21" s="374"/>
      <c r="DG21" s="374"/>
      <c r="DH21" s="374"/>
      <c r="DI21" s="374"/>
      <c r="DJ21" s="374"/>
      <c r="DK21" s="374"/>
      <c r="DL21" s="374"/>
      <c r="DM21" s="374"/>
      <c r="DN21" s="374"/>
      <c r="DO21" s="374"/>
      <c r="DP21" s="375"/>
      <c r="DQ21" s="389"/>
      <c r="DR21" s="374"/>
      <c r="DS21" s="374"/>
      <c r="DT21" s="374"/>
      <c r="DU21" s="374"/>
      <c r="DV21" s="374"/>
      <c r="DW21" s="374"/>
      <c r="DX21" s="374"/>
      <c r="DY21" s="374"/>
      <c r="DZ21" s="374"/>
      <c r="EA21" s="374"/>
      <c r="EB21" s="374"/>
      <c r="EC21" s="390"/>
    </row>
    <row r="22" spans="2:133" ht="11.25" customHeight="1" x14ac:dyDescent="0.2">
      <c r="B22" s="380" t="s">
        <v>216</v>
      </c>
      <c r="C22" s="381"/>
      <c r="D22" s="381"/>
      <c r="E22" s="381"/>
      <c r="F22" s="381"/>
      <c r="G22" s="381"/>
      <c r="H22" s="381"/>
      <c r="I22" s="381"/>
      <c r="J22" s="381"/>
      <c r="K22" s="381"/>
      <c r="L22" s="381"/>
      <c r="M22" s="381"/>
      <c r="N22" s="381"/>
      <c r="O22" s="381"/>
      <c r="P22" s="381"/>
      <c r="Q22" s="382"/>
      <c r="R22" s="373">
        <v>261895</v>
      </c>
      <c r="S22" s="374"/>
      <c r="T22" s="374"/>
      <c r="U22" s="374"/>
      <c r="V22" s="374"/>
      <c r="W22" s="374"/>
      <c r="X22" s="374"/>
      <c r="Y22" s="375"/>
      <c r="Z22" s="376">
        <v>2</v>
      </c>
      <c r="AA22" s="376"/>
      <c r="AB22" s="376"/>
      <c r="AC22" s="376"/>
      <c r="AD22" s="377" t="s">
        <v>176</v>
      </c>
      <c r="AE22" s="377"/>
      <c r="AF22" s="377"/>
      <c r="AG22" s="377"/>
      <c r="AH22" s="377"/>
      <c r="AI22" s="377"/>
      <c r="AJ22" s="377"/>
      <c r="AK22" s="377"/>
      <c r="AL22" s="383" t="s">
        <v>65</v>
      </c>
      <c r="AM22" s="384"/>
      <c r="AN22" s="384"/>
      <c r="AO22" s="385"/>
      <c r="AP22" s="394" t="s">
        <v>217</v>
      </c>
      <c r="AQ22" s="395"/>
      <c r="AR22" s="395"/>
      <c r="AS22" s="395"/>
      <c r="AT22" s="395"/>
      <c r="AU22" s="395"/>
      <c r="AV22" s="395"/>
      <c r="AW22" s="395"/>
      <c r="AX22" s="395"/>
      <c r="AY22" s="395"/>
      <c r="AZ22" s="395"/>
      <c r="BA22" s="395"/>
      <c r="BB22" s="395"/>
      <c r="BC22" s="395"/>
      <c r="BD22" s="395"/>
      <c r="BE22" s="395"/>
      <c r="BF22" s="396"/>
      <c r="BG22" s="373" t="s">
        <v>65</v>
      </c>
      <c r="BH22" s="374"/>
      <c r="BI22" s="374"/>
      <c r="BJ22" s="374"/>
      <c r="BK22" s="374"/>
      <c r="BL22" s="374"/>
      <c r="BM22" s="374"/>
      <c r="BN22" s="375"/>
      <c r="BO22" s="376" t="s">
        <v>65</v>
      </c>
      <c r="BP22" s="376"/>
      <c r="BQ22" s="376"/>
      <c r="BR22" s="376"/>
      <c r="BS22" s="389" t="s">
        <v>65</v>
      </c>
      <c r="BT22" s="374"/>
      <c r="BU22" s="374"/>
      <c r="BV22" s="374"/>
      <c r="BW22" s="374"/>
      <c r="BX22" s="374"/>
      <c r="BY22" s="374"/>
      <c r="BZ22" s="374"/>
      <c r="CA22" s="374"/>
      <c r="CB22" s="390"/>
      <c r="CD22" s="358" t="s">
        <v>218</v>
      </c>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59"/>
      <c r="DL22" s="359"/>
      <c r="DM22" s="359"/>
      <c r="DN22" s="359"/>
      <c r="DO22" s="359"/>
      <c r="DP22" s="359"/>
      <c r="DQ22" s="359"/>
      <c r="DR22" s="359"/>
      <c r="DS22" s="359"/>
      <c r="DT22" s="359"/>
      <c r="DU22" s="359"/>
      <c r="DV22" s="359"/>
      <c r="DW22" s="359"/>
      <c r="DX22" s="359"/>
      <c r="DY22" s="359"/>
      <c r="DZ22" s="359"/>
      <c r="EA22" s="359"/>
      <c r="EB22" s="359"/>
      <c r="EC22" s="360"/>
    </row>
    <row r="23" spans="2:133" ht="11.25" customHeight="1" x14ac:dyDescent="0.2">
      <c r="B23" s="380" t="s">
        <v>219</v>
      </c>
      <c r="C23" s="381"/>
      <c r="D23" s="381"/>
      <c r="E23" s="381"/>
      <c r="F23" s="381"/>
      <c r="G23" s="381"/>
      <c r="H23" s="381"/>
      <c r="I23" s="381"/>
      <c r="J23" s="381"/>
      <c r="K23" s="381"/>
      <c r="L23" s="381"/>
      <c r="M23" s="381"/>
      <c r="N23" s="381"/>
      <c r="O23" s="381"/>
      <c r="P23" s="381"/>
      <c r="Q23" s="382"/>
      <c r="R23" s="373">
        <v>115190</v>
      </c>
      <c r="S23" s="374"/>
      <c r="T23" s="374"/>
      <c r="U23" s="374"/>
      <c r="V23" s="374"/>
      <c r="W23" s="374"/>
      <c r="X23" s="374"/>
      <c r="Y23" s="375"/>
      <c r="Z23" s="376">
        <v>0.9</v>
      </c>
      <c r="AA23" s="376"/>
      <c r="AB23" s="376"/>
      <c r="AC23" s="376"/>
      <c r="AD23" s="377">
        <v>6504</v>
      </c>
      <c r="AE23" s="377"/>
      <c r="AF23" s="377"/>
      <c r="AG23" s="377"/>
      <c r="AH23" s="377"/>
      <c r="AI23" s="377"/>
      <c r="AJ23" s="377"/>
      <c r="AK23" s="377"/>
      <c r="AL23" s="383">
        <v>0.1</v>
      </c>
      <c r="AM23" s="384"/>
      <c r="AN23" s="384"/>
      <c r="AO23" s="385"/>
      <c r="AP23" s="394" t="s">
        <v>220</v>
      </c>
      <c r="AQ23" s="395"/>
      <c r="AR23" s="395"/>
      <c r="AS23" s="395"/>
      <c r="AT23" s="395"/>
      <c r="AU23" s="395"/>
      <c r="AV23" s="395"/>
      <c r="AW23" s="395"/>
      <c r="AX23" s="395"/>
      <c r="AY23" s="395"/>
      <c r="AZ23" s="395"/>
      <c r="BA23" s="395"/>
      <c r="BB23" s="395"/>
      <c r="BC23" s="395"/>
      <c r="BD23" s="395"/>
      <c r="BE23" s="395"/>
      <c r="BF23" s="396"/>
      <c r="BG23" s="373">
        <v>284708</v>
      </c>
      <c r="BH23" s="374"/>
      <c r="BI23" s="374"/>
      <c r="BJ23" s="374"/>
      <c r="BK23" s="374"/>
      <c r="BL23" s="374"/>
      <c r="BM23" s="374"/>
      <c r="BN23" s="375"/>
      <c r="BO23" s="376">
        <v>6.4</v>
      </c>
      <c r="BP23" s="376"/>
      <c r="BQ23" s="376"/>
      <c r="BR23" s="376"/>
      <c r="BS23" s="389" t="s">
        <v>65</v>
      </c>
      <c r="BT23" s="374"/>
      <c r="BU23" s="374"/>
      <c r="BV23" s="374"/>
      <c r="BW23" s="374"/>
      <c r="BX23" s="374"/>
      <c r="BY23" s="374"/>
      <c r="BZ23" s="374"/>
      <c r="CA23" s="374"/>
      <c r="CB23" s="390"/>
      <c r="CD23" s="358" t="s">
        <v>157</v>
      </c>
      <c r="CE23" s="359"/>
      <c r="CF23" s="359"/>
      <c r="CG23" s="359"/>
      <c r="CH23" s="359"/>
      <c r="CI23" s="359"/>
      <c r="CJ23" s="359"/>
      <c r="CK23" s="359"/>
      <c r="CL23" s="359"/>
      <c r="CM23" s="359"/>
      <c r="CN23" s="359"/>
      <c r="CO23" s="359"/>
      <c r="CP23" s="359"/>
      <c r="CQ23" s="360"/>
      <c r="CR23" s="358" t="s">
        <v>221</v>
      </c>
      <c r="CS23" s="359"/>
      <c r="CT23" s="359"/>
      <c r="CU23" s="359"/>
      <c r="CV23" s="359"/>
      <c r="CW23" s="359"/>
      <c r="CX23" s="359"/>
      <c r="CY23" s="360"/>
      <c r="CZ23" s="358" t="s">
        <v>222</v>
      </c>
      <c r="DA23" s="359"/>
      <c r="DB23" s="359"/>
      <c r="DC23" s="360"/>
      <c r="DD23" s="358" t="s">
        <v>223</v>
      </c>
      <c r="DE23" s="359"/>
      <c r="DF23" s="359"/>
      <c r="DG23" s="359"/>
      <c r="DH23" s="359"/>
      <c r="DI23" s="359"/>
      <c r="DJ23" s="359"/>
      <c r="DK23" s="360"/>
      <c r="DL23" s="400" t="s">
        <v>224</v>
      </c>
      <c r="DM23" s="401"/>
      <c r="DN23" s="401"/>
      <c r="DO23" s="401"/>
      <c r="DP23" s="401"/>
      <c r="DQ23" s="401"/>
      <c r="DR23" s="401"/>
      <c r="DS23" s="401"/>
      <c r="DT23" s="401"/>
      <c r="DU23" s="401"/>
      <c r="DV23" s="402"/>
      <c r="DW23" s="358" t="s">
        <v>225</v>
      </c>
      <c r="DX23" s="359"/>
      <c r="DY23" s="359"/>
      <c r="DZ23" s="359"/>
      <c r="EA23" s="359"/>
      <c r="EB23" s="359"/>
      <c r="EC23" s="360"/>
    </row>
    <row r="24" spans="2:133" ht="11.25" customHeight="1" x14ac:dyDescent="0.2">
      <c r="B24" s="380" t="s">
        <v>226</v>
      </c>
      <c r="C24" s="381"/>
      <c r="D24" s="381"/>
      <c r="E24" s="381"/>
      <c r="F24" s="381"/>
      <c r="G24" s="381"/>
      <c r="H24" s="381"/>
      <c r="I24" s="381"/>
      <c r="J24" s="381"/>
      <c r="K24" s="381"/>
      <c r="L24" s="381"/>
      <c r="M24" s="381"/>
      <c r="N24" s="381"/>
      <c r="O24" s="381"/>
      <c r="P24" s="381"/>
      <c r="Q24" s="382"/>
      <c r="R24" s="373">
        <v>69892</v>
      </c>
      <c r="S24" s="374"/>
      <c r="T24" s="374"/>
      <c r="U24" s="374"/>
      <c r="V24" s="374"/>
      <c r="W24" s="374"/>
      <c r="X24" s="374"/>
      <c r="Y24" s="375"/>
      <c r="Z24" s="376">
        <v>0.5</v>
      </c>
      <c r="AA24" s="376"/>
      <c r="AB24" s="376"/>
      <c r="AC24" s="376"/>
      <c r="AD24" s="377" t="s">
        <v>65</v>
      </c>
      <c r="AE24" s="377"/>
      <c r="AF24" s="377"/>
      <c r="AG24" s="377"/>
      <c r="AH24" s="377"/>
      <c r="AI24" s="377"/>
      <c r="AJ24" s="377"/>
      <c r="AK24" s="377"/>
      <c r="AL24" s="383" t="s">
        <v>65</v>
      </c>
      <c r="AM24" s="384"/>
      <c r="AN24" s="384"/>
      <c r="AO24" s="385"/>
      <c r="AP24" s="394" t="s">
        <v>227</v>
      </c>
      <c r="AQ24" s="395"/>
      <c r="AR24" s="395"/>
      <c r="AS24" s="395"/>
      <c r="AT24" s="395"/>
      <c r="AU24" s="395"/>
      <c r="AV24" s="395"/>
      <c r="AW24" s="395"/>
      <c r="AX24" s="395"/>
      <c r="AY24" s="395"/>
      <c r="AZ24" s="395"/>
      <c r="BA24" s="395"/>
      <c r="BB24" s="395"/>
      <c r="BC24" s="395"/>
      <c r="BD24" s="395"/>
      <c r="BE24" s="395"/>
      <c r="BF24" s="396"/>
      <c r="BG24" s="373" t="s">
        <v>65</v>
      </c>
      <c r="BH24" s="374"/>
      <c r="BI24" s="374"/>
      <c r="BJ24" s="374"/>
      <c r="BK24" s="374"/>
      <c r="BL24" s="374"/>
      <c r="BM24" s="374"/>
      <c r="BN24" s="375"/>
      <c r="BO24" s="376" t="s">
        <v>65</v>
      </c>
      <c r="BP24" s="376"/>
      <c r="BQ24" s="376"/>
      <c r="BR24" s="376"/>
      <c r="BS24" s="389" t="s">
        <v>65</v>
      </c>
      <c r="BT24" s="374"/>
      <c r="BU24" s="374"/>
      <c r="BV24" s="374"/>
      <c r="BW24" s="374"/>
      <c r="BX24" s="374"/>
      <c r="BY24" s="374"/>
      <c r="BZ24" s="374"/>
      <c r="CA24" s="374"/>
      <c r="CB24" s="390"/>
      <c r="CD24" s="386" t="s">
        <v>228</v>
      </c>
      <c r="CE24" s="387"/>
      <c r="CF24" s="387"/>
      <c r="CG24" s="387"/>
      <c r="CH24" s="387"/>
      <c r="CI24" s="387"/>
      <c r="CJ24" s="387"/>
      <c r="CK24" s="387"/>
      <c r="CL24" s="387"/>
      <c r="CM24" s="387"/>
      <c r="CN24" s="387"/>
      <c r="CO24" s="387"/>
      <c r="CP24" s="387"/>
      <c r="CQ24" s="388"/>
      <c r="CR24" s="365">
        <v>5499532</v>
      </c>
      <c r="CS24" s="366"/>
      <c r="CT24" s="366"/>
      <c r="CU24" s="366"/>
      <c r="CV24" s="366"/>
      <c r="CW24" s="366"/>
      <c r="CX24" s="366"/>
      <c r="CY24" s="367"/>
      <c r="CZ24" s="403">
        <v>43.9</v>
      </c>
      <c r="DA24" s="404"/>
      <c r="DB24" s="404"/>
      <c r="DC24" s="405"/>
      <c r="DD24" s="406">
        <v>3321772</v>
      </c>
      <c r="DE24" s="366"/>
      <c r="DF24" s="366"/>
      <c r="DG24" s="366"/>
      <c r="DH24" s="366"/>
      <c r="DI24" s="366"/>
      <c r="DJ24" s="366"/>
      <c r="DK24" s="367"/>
      <c r="DL24" s="406">
        <v>3309736</v>
      </c>
      <c r="DM24" s="366"/>
      <c r="DN24" s="366"/>
      <c r="DO24" s="366"/>
      <c r="DP24" s="366"/>
      <c r="DQ24" s="366"/>
      <c r="DR24" s="366"/>
      <c r="DS24" s="366"/>
      <c r="DT24" s="366"/>
      <c r="DU24" s="366"/>
      <c r="DV24" s="367"/>
      <c r="DW24" s="370">
        <v>43.2</v>
      </c>
      <c r="DX24" s="371"/>
      <c r="DY24" s="371"/>
      <c r="DZ24" s="371"/>
      <c r="EA24" s="371"/>
      <c r="EB24" s="371"/>
      <c r="EC24" s="372"/>
    </row>
    <row r="25" spans="2:133" ht="11.25" customHeight="1" x14ac:dyDescent="0.2">
      <c r="B25" s="380" t="s">
        <v>229</v>
      </c>
      <c r="C25" s="381"/>
      <c r="D25" s="381"/>
      <c r="E25" s="381"/>
      <c r="F25" s="381"/>
      <c r="G25" s="381"/>
      <c r="H25" s="381"/>
      <c r="I25" s="381"/>
      <c r="J25" s="381"/>
      <c r="K25" s="381"/>
      <c r="L25" s="381"/>
      <c r="M25" s="381"/>
      <c r="N25" s="381"/>
      <c r="O25" s="381"/>
      <c r="P25" s="381"/>
      <c r="Q25" s="382"/>
      <c r="R25" s="373">
        <v>1864762</v>
      </c>
      <c r="S25" s="374"/>
      <c r="T25" s="374"/>
      <c r="U25" s="374"/>
      <c r="V25" s="374"/>
      <c r="W25" s="374"/>
      <c r="X25" s="374"/>
      <c r="Y25" s="375"/>
      <c r="Z25" s="376">
        <v>14.2</v>
      </c>
      <c r="AA25" s="376"/>
      <c r="AB25" s="376"/>
      <c r="AC25" s="376"/>
      <c r="AD25" s="377" t="s">
        <v>65</v>
      </c>
      <c r="AE25" s="377"/>
      <c r="AF25" s="377"/>
      <c r="AG25" s="377"/>
      <c r="AH25" s="377"/>
      <c r="AI25" s="377"/>
      <c r="AJ25" s="377"/>
      <c r="AK25" s="377"/>
      <c r="AL25" s="383" t="s">
        <v>65</v>
      </c>
      <c r="AM25" s="384"/>
      <c r="AN25" s="384"/>
      <c r="AO25" s="385"/>
      <c r="AP25" s="394" t="s">
        <v>230</v>
      </c>
      <c r="AQ25" s="395"/>
      <c r="AR25" s="395"/>
      <c r="AS25" s="395"/>
      <c r="AT25" s="395"/>
      <c r="AU25" s="395"/>
      <c r="AV25" s="395"/>
      <c r="AW25" s="395"/>
      <c r="AX25" s="395"/>
      <c r="AY25" s="395"/>
      <c r="AZ25" s="395"/>
      <c r="BA25" s="395"/>
      <c r="BB25" s="395"/>
      <c r="BC25" s="395"/>
      <c r="BD25" s="395"/>
      <c r="BE25" s="395"/>
      <c r="BF25" s="396"/>
      <c r="BG25" s="373" t="s">
        <v>65</v>
      </c>
      <c r="BH25" s="374"/>
      <c r="BI25" s="374"/>
      <c r="BJ25" s="374"/>
      <c r="BK25" s="374"/>
      <c r="BL25" s="374"/>
      <c r="BM25" s="374"/>
      <c r="BN25" s="375"/>
      <c r="BO25" s="376" t="s">
        <v>65</v>
      </c>
      <c r="BP25" s="376"/>
      <c r="BQ25" s="376"/>
      <c r="BR25" s="376"/>
      <c r="BS25" s="389" t="s">
        <v>65</v>
      </c>
      <c r="BT25" s="374"/>
      <c r="BU25" s="374"/>
      <c r="BV25" s="374"/>
      <c r="BW25" s="374"/>
      <c r="BX25" s="374"/>
      <c r="BY25" s="374"/>
      <c r="BZ25" s="374"/>
      <c r="CA25" s="374"/>
      <c r="CB25" s="390"/>
      <c r="CD25" s="391" t="s">
        <v>231</v>
      </c>
      <c r="CE25" s="392"/>
      <c r="CF25" s="392"/>
      <c r="CG25" s="392"/>
      <c r="CH25" s="392"/>
      <c r="CI25" s="392"/>
      <c r="CJ25" s="392"/>
      <c r="CK25" s="392"/>
      <c r="CL25" s="392"/>
      <c r="CM25" s="392"/>
      <c r="CN25" s="392"/>
      <c r="CO25" s="392"/>
      <c r="CP25" s="392"/>
      <c r="CQ25" s="393"/>
      <c r="CR25" s="373">
        <v>1557958</v>
      </c>
      <c r="CS25" s="407"/>
      <c r="CT25" s="407"/>
      <c r="CU25" s="407"/>
      <c r="CV25" s="407"/>
      <c r="CW25" s="407"/>
      <c r="CX25" s="407"/>
      <c r="CY25" s="408"/>
      <c r="CZ25" s="409">
        <v>12.4</v>
      </c>
      <c r="DA25" s="410"/>
      <c r="DB25" s="410"/>
      <c r="DC25" s="411"/>
      <c r="DD25" s="389">
        <v>1402434</v>
      </c>
      <c r="DE25" s="407"/>
      <c r="DF25" s="407"/>
      <c r="DG25" s="407"/>
      <c r="DH25" s="407"/>
      <c r="DI25" s="407"/>
      <c r="DJ25" s="407"/>
      <c r="DK25" s="408"/>
      <c r="DL25" s="389">
        <v>1392121</v>
      </c>
      <c r="DM25" s="407"/>
      <c r="DN25" s="407"/>
      <c r="DO25" s="407"/>
      <c r="DP25" s="407"/>
      <c r="DQ25" s="407"/>
      <c r="DR25" s="407"/>
      <c r="DS25" s="407"/>
      <c r="DT25" s="407"/>
      <c r="DU25" s="407"/>
      <c r="DV25" s="408"/>
      <c r="DW25" s="383">
        <v>18.2</v>
      </c>
      <c r="DX25" s="412"/>
      <c r="DY25" s="412"/>
      <c r="DZ25" s="412"/>
      <c r="EA25" s="412"/>
      <c r="EB25" s="412"/>
      <c r="EC25" s="413"/>
    </row>
    <row r="26" spans="2:133" ht="11.25" customHeight="1" x14ac:dyDescent="0.2">
      <c r="B26" s="414" t="s">
        <v>232</v>
      </c>
      <c r="C26" s="415"/>
      <c r="D26" s="415"/>
      <c r="E26" s="415"/>
      <c r="F26" s="415"/>
      <c r="G26" s="415"/>
      <c r="H26" s="415"/>
      <c r="I26" s="415"/>
      <c r="J26" s="415"/>
      <c r="K26" s="415"/>
      <c r="L26" s="415"/>
      <c r="M26" s="415"/>
      <c r="N26" s="415"/>
      <c r="O26" s="415"/>
      <c r="P26" s="415"/>
      <c r="Q26" s="416"/>
      <c r="R26" s="373" t="s">
        <v>65</v>
      </c>
      <c r="S26" s="374"/>
      <c r="T26" s="374"/>
      <c r="U26" s="374"/>
      <c r="V26" s="374"/>
      <c r="W26" s="374"/>
      <c r="X26" s="374"/>
      <c r="Y26" s="375"/>
      <c r="Z26" s="376" t="s">
        <v>65</v>
      </c>
      <c r="AA26" s="376"/>
      <c r="AB26" s="376"/>
      <c r="AC26" s="376"/>
      <c r="AD26" s="377" t="s">
        <v>65</v>
      </c>
      <c r="AE26" s="377"/>
      <c r="AF26" s="377"/>
      <c r="AG26" s="377"/>
      <c r="AH26" s="377"/>
      <c r="AI26" s="377"/>
      <c r="AJ26" s="377"/>
      <c r="AK26" s="377"/>
      <c r="AL26" s="383" t="s">
        <v>65</v>
      </c>
      <c r="AM26" s="384"/>
      <c r="AN26" s="384"/>
      <c r="AO26" s="385"/>
      <c r="AP26" s="394" t="s">
        <v>233</v>
      </c>
      <c r="AQ26" s="417"/>
      <c r="AR26" s="417"/>
      <c r="AS26" s="417"/>
      <c r="AT26" s="417"/>
      <c r="AU26" s="417"/>
      <c r="AV26" s="417"/>
      <c r="AW26" s="417"/>
      <c r="AX26" s="417"/>
      <c r="AY26" s="417"/>
      <c r="AZ26" s="417"/>
      <c r="BA26" s="417"/>
      <c r="BB26" s="417"/>
      <c r="BC26" s="417"/>
      <c r="BD26" s="417"/>
      <c r="BE26" s="417"/>
      <c r="BF26" s="396"/>
      <c r="BG26" s="373" t="s">
        <v>65</v>
      </c>
      <c r="BH26" s="374"/>
      <c r="BI26" s="374"/>
      <c r="BJ26" s="374"/>
      <c r="BK26" s="374"/>
      <c r="BL26" s="374"/>
      <c r="BM26" s="374"/>
      <c r="BN26" s="375"/>
      <c r="BO26" s="376" t="s">
        <v>65</v>
      </c>
      <c r="BP26" s="376"/>
      <c r="BQ26" s="376"/>
      <c r="BR26" s="376"/>
      <c r="BS26" s="389" t="s">
        <v>65</v>
      </c>
      <c r="BT26" s="374"/>
      <c r="BU26" s="374"/>
      <c r="BV26" s="374"/>
      <c r="BW26" s="374"/>
      <c r="BX26" s="374"/>
      <c r="BY26" s="374"/>
      <c r="BZ26" s="374"/>
      <c r="CA26" s="374"/>
      <c r="CB26" s="390"/>
      <c r="CD26" s="391" t="s">
        <v>234</v>
      </c>
      <c r="CE26" s="392"/>
      <c r="CF26" s="392"/>
      <c r="CG26" s="392"/>
      <c r="CH26" s="392"/>
      <c r="CI26" s="392"/>
      <c r="CJ26" s="392"/>
      <c r="CK26" s="392"/>
      <c r="CL26" s="392"/>
      <c r="CM26" s="392"/>
      <c r="CN26" s="392"/>
      <c r="CO26" s="392"/>
      <c r="CP26" s="392"/>
      <c r="CQ26" s="393"/>
      <c r="CR26" s="373">
        <v>985405</v>
      </c>
      <c r="CS26" s="374"/>
      <c r="CT26" s="374"/>
      <c r="CU26" s="374"/>
      <c r="CV26" s="374"/>
      <c r="CW26" s="374"/>
      <c r="CX26" s="374"/>
      <c r="CY26" s="375"/>
      <c r="CZ26" s="409">
        <v>7.9</v>
      </c>
      <c r="DA26" s="410"/>
      <c r="DB26" s="410"/>
      <c r="DC26" s="411"/>
      <c r="DD26" s="389">
        <v>854577</v>
      </c>
      <c r="DE26" s="374"/>
      <c r="DF26" s="374"/>
      <c r="DG26" s="374"/>
      <c r="DH26" s="374"/>
      <c r="DI26" s="374"/>
      <c r="DJ26" s="374"/>
      <c r="DK26" s="375"/>
      <c r="DL26" s="389" t="s">
        <v>163</v>
      </c>
      <c r="DM26" s="374"/>
      <c r="DN26" s="374"/>
      <c r="DO26" s="374"/>
      <c r="DP26" s="374"/>
      <c r="DQ26" s="374"/>
      <c r="DR26" s="374"/>
      <c r="DS26" s="374"/>
      <c r="DT26" s="374"/>
      <c r="DU26" s="374"/>
      <c r="DV26" s="375"/>
      <c r="DW26" s="383" t="s">
        <v>163</v>
      </c>
      <c r="DX26" s="412"/>
      <c r="DY26" s="412"/>
      <c r="DZ26" s="412"/>
      <c r="EA26" s="412"/>
      <c r="EB26" s="412"/>
      <c r="EC26" s="413"/>
    </row>
    <row r="27" spans="2:133" ht="11.25" customHeight="1" x14ac:dyDescent="0.2">
      <c r="B27" s="380" t="s">
        <v>235</v>
      </c>
      <c r="C27" s="381"/>
      <c r="D27" s="381"/>
      <c r="E27" s="381"/>
      <c r="F27" s="381"/>
      <c r="G27" s="381"/>
      <c r="H27" s="381"/>
      <c r="I27" s="381"/>
      <c r="J27" s="381"/>
      <c r="K27" s="381"/>
      <c r="L27" s="381"/>
      <c r="M27" s="381"/>
      <c r="N27" s="381"/>
      <c r="O27" s="381"/>
      <c r="P27" s="381"/>
      <c r="Q27" s="382"/>
      <c r="R27" s="373">
        <v>948611</v>
      </c>
      <c r="S27" s="374"/>
      <c r="T27" s="374"/>
      <c r="U27" s="374"/>
      <c r="V27" s="374"/>
      <c r="W27" s="374"/>
      <c r="X27" s="374"/>
      <c r="Y27" s="375"/>
      <c r="Z27" s="376">
        <v>7.2</v>
      </c>
      <c r="AA27" s="376"/>
      <c r="AB27" s="376"/>
      <c r="AC27" s="376"/>
      <c r="AD27" s="377" t="s">
        <v>65</v>
      </c>
      <c r="AE27" s="377"/>
      <c r="AF27" s="377"/>
      <c r="AG27" s="377"/>
      <c r="AH27" s="377"/>
      <c r="AI27" s="377"/>
      <c r="AJ27" s="377"/>
      <c r="AK27" s="377"/>
      <c r="AL27" s="383" t="s">
        <v>65</v>
      </c>
      <c r="AM27" s="384"/>
      <c r="AN27" s="384"/>
      <c r="AO27" s="385"/>
      <c r="AP27" s="380" t="s">
        <v>236</v>
      </c>
      <c r="AQ27" s="381"/>
      <c r="AR27" s="381"/>
      <c r="AS27" s="381"/>
      <c r="AT27" s="381"/>
      <c r="AU27" s="381"/>
      <c r="AV27" s="381"/>
      <c r="AW27" s="381"/>
      <c r="AX27" s="381"/>
      <c r="AY27" s="381"/>
      <c r="AZ27" s="381"/>
      <c r="BA27" s="381"/>
      <c r="BB27" s="381"/>
      <c r="BC27" s="381"/>
      <c r="BD27" s="381"/>
      <c r="BE27" s="381"/>
      <c r="BF27" s="382"/>
      <c r="BG27" s="373">
        <v>4470115</v>
      </c>
      <c r="BH27" s="374"/>
      <c r="BI27" s="374"/>
      <c r="BJ27" s="374"/>
      <c r="BK27" s="374"/>
      <c r="BL27" s="374"/>
      <c r="BM27" s="374"/>
      <c r="BN27" s="375"/>
      <c r="BO27" s="376">
        <v>100</v>
      </c>
      <c r="BP27" s="376"/>
      <c r="BQ27" s="376"/>
      <c r="BR27" s="376"/>
      <c r="BS27" s="389" t="s">
        <v>65</v>
      </c>
      <c r="BT27" s="374"/>
      <c r="BU27" s="374"/>
      <c r="BV27" s="374"/>
      <c r="BW27" s="374"/>
      <c r="BX27" s="374"/>
      <c r="BY27" s="374"/>
      <c r="BZ27" s="374"/>
      <c r="CA27" s="374"/>
      <c r="CB27" s="390"/>
      <c r="CD27" s="391" t="s">
        <v>237</v>
      </c>
      <c r="CE27" s="392"/>
      <c r="CF27" s="392"/>
      <c r="CG27" s="392"/>
      <c r="CH27" s="392"/>
      <c r="CI27" s="392"/>
      <c r="CJ27" s="392"/>
      <c r="CK27" s="392"/>
      <c r="CL27" s="392"/>
      <c r="CM27" s="392"/>
      <c r="CN27" s="392"/>
      <c r="CO27" s="392"/>
      <c r="CP27" s="392"/>
      <c r="CQ27" s="393"/>
      <c r="CR27" s="373">
        <v>2685492</v>
      </c>
      <c r="CS27" s="407"/>
      <c r="CT27" s="407"/>
      <c r="CU27" s="407"/>
      <c r="CV27" s="407"/>
      <c r="CW27" s="407"/>
      <c r="CX27" s="407"/>
      <c r="CY27" s="408"/>
      <c r="CZ27" s="409">
        <v>21.5</v>
      </c>
      <c r="DA27" s="410"/>
      <c r="DB27" s="410"/>
      <c r="DC27" s="411"/>
      <c r="DD27" s="389">
        <v>687428</v>
      </c>
      <c r="DE27" s="407"/>
      <c r="DF27" s="407"/>
      <c r="DG27" s="407"/>
      <c r="DH27" s="407"/>
      <c r="DI27" s="407"/>
      <c r="DJ27" s="407"/>
      <c r="DK27" s="408"/>
      <c r="DL27" s="389">
        <v>685705</v>
      </c>
      <c r="DM27" s="407"/>
      <c r="DN27" s="407"/>
      <c r="DO27" s="407"/>
      <c r="DP27" s="407"/>
      <c r="DQ27" s="407"/>
      <c r="DR27" s="407"/>
      <c r="DS27" s="407"/>
      <c r="DT27" s="407"/>
      <c r="DU27" s="407"/>
      <c r="DV27" s="408"/>
      <c r="DW27" s="383">
        <v>9</v>
      </c>
      <c r="DX27" s="412"/>
      <c r="DY27" s="412"/>
      <c r="DZ27" s="412"/>
      <c r="EA27" s="412"/>
      <c r="EB27" s="412"/>
      <c r="EC27" s="413"/>
    </row>
    <row r="28" spans="2:133" ht="11.25" customHeight="1" x14ac:dyDescent="0.2">
      <c r="B28" s="380" t="s">
        <v>238</v>
      </c>
      <c r="C28" s="381"/>
      <c r="D28" s="381"/>
      <c r="E28" s="381"/>
      <c r="F28" s="381"/>
      <c r="G28" s="381"/>
      <c r="H28" s="381"/>
      <c r="I28" s="381"/>
      <c r="J28" s="381"/>
      <c r="K28" s="381"/>
      <c r="L28" s="381"/>
      <c r="M28" s="381"/>
      <c r="N28" s="381"/>
      <c r="O28" s="381"/>
      <c r="P28" s="381"/>
      <c r="Q28" s="382"/>
      <c r="R28" s="373">
        <v>20912</v>
      </c>
      <c r="S28" s="374"/>
      <c r="T28" s="374"/>
      <c r="U28" s="374"/>
      <c r="V28" s="374"/>
      <c r="W28" s="374"/>
      <c r="X28" s="374"/>
      <c r="Y28" s="375"/>
      <c r="Z28" s="376">
        <v>0.2</v>
      </c>
      <c r="AA28" s="376"/>
      <c r="AB28" s="376"/>
      <c r="AC28" s="376"/>
      <c r="AD28" s="377" t="s">
        <v>65</v>
      </c>
      <c r="AE28" s="377"/>
      <c r="AF28" s="377"/>
      <c r="AG28" s="377"/>
      <c r="AH28" s="377"/>
      <c r="AI28" s="377"/>
      <c r="AJ28" s="377"/>
      <c r="AK28" s="377"/>
      <c r="AL28" s="383" t="s">
        <v>65</v>
      </c>
      <c r="AM28" s="384"/>
      <c r="AN28" s="384"/>
      <c r="AO28" s="385"/>
      <c r="AP28" s="418"/>
      <c r="AQ28" s="419"/>
      <c r="AR28" s="419"/>
      <c r="AS28" s="419"/>
      <c r="AT28" s="419"/>
      <c r="AU28" s="419"/>
      <c r="AV28" s="419"/>
      <c r="AW28" s="419"/>
      <c r="AX28" s="419"/>
      <c r="AY28" s="419"/>
      <c r="AZ28" s="419"/>
      <c r="BA28" s="419"/>
      <c r="BB28" s="419"/>
      <c r="BC28" s="419"/>
      <c r="BD28" s="419"/>
      <c r="BE28" s="419"/>
      <c r="BF28" s="420"/>
      <c r="BG28" s="373"/>
      <c r="BH28" s="374"/>
      <c r="BI28" s="374"/>
      <c r="BJ28" s="374"/>
      <c r="BK28" s="374"/>
      <c r="BL28" s="374"/>
      <c r="BM28" s="374"/>
      <c r="BN28" s="375"/>
      <c r="BO28" s="376"/>
      <c r="BP28" s="376"/>
      <c r="BQ28" s="376"/>
      <c r="BR28" s="376"/>
      <c r="BS28" s="377"/>
      <c r="BT28" s="377"/>
      <c r="BU28" s="377"/>
      <c r="BV28" s="377"/>
      <c r="BW28" s="377"/>
      <c r="BX28" s="377"/>
      <c r="BY28" s="377"/>
      <c r="BZ28" s="377"/>
      <c r="CA28" s="377"/>
      <c r="CB28" s="378"/>
      <c r="CD28" s="391" t="s">
        <v>239</v>
      </c>
      <c r="CE28" s="392"/>
      <c r="CF28" s="392"/>
      <c r="CG28" s="392"/>
      <c r="CH28" s="392"/>
      <c r="CI28" s="392"/>
      <c r="CJ28" s="392"/>
      <c r="CK28" s="392"/>
      <c r="CL28" s="392"/>
      <c r="CM28" s="392"/>
      <c r="CN28" s="392"/>
      <c r="CO28" s="392"/>
      <c r="CP28" s="392"/>
      <c r="CQ28" s="393"/>
      <c r="CR28" s="373">
        <v>1256082</v>
      </c>
      <c r="CS28" s="374"/>
      <c r="CT28" s="374"/>
      <c r="CU28" s="374"/>
      <c r="CV28" s="374"/>
      <c r="CW28" s="374"/>
      <c r="CX28" s="374"/>
      <c r="CY28" s="375"/>
      <c r="CZ28" s="409">
        <v>10</v>
      </c>
      <c r="DA28" s="410"/>
      <c r="DB28" s="410"/>
      <c r="DC28" s="411"/>
      <c r="DD28" s="389">
        <v>1231910</v>
      </c>
      <c r="DE28" s="374"/>
      <c r="DF28" s="374"/>
      <c r="DG28" s="374"/>
      <c r="DH28" s="374"/>
      <c r="DI28" s="374"/>
      <c r="DJ28" s="374"/>
      <c r="DK28" s="375"/>
      <c r="DL28" s="389">
        <v>1231910</v>
      </c>
      <c r="DM28" s="374"/>
      <c r="DN28" s="374"/>
      <c r="DO28" s="374"/>
      <c r="DP28" s="374"/>
      <c r="DQ28" s="374"/>
      <c r="DR28" s="374"/>
      <c r="DS28" s="374"/>
      <c r="DT28" s="374"/>
      <c r="DU28" s="374"/>
      <c r="DV28" s="375"/>
      <c r="DW28" s="383">
        <v>16.100000000000001</v>
      </c>
      <c r="DX28" s="412"/>
      <c r="DY28" s="412"/>
      <c r="DZ28" s="412"/>
      <c r="EA28" s="412"/>
      <c r="EB28" s="412"/>
      <c r="EC28" s="413"/>
    </row>
    <row r="29" spans="2:133" ht="11.25" customHeight="1" x14ac:dyDescent="0.2">
      <c r="B29" s="380" t="s">
        <v>240</v>
      </c>
      <c r="C29" s="381"/>
      <c r="D29" s="381"/>
      <c r="E29" s="381"/>
      <c r="F29" s="381"/>
      <c r="G29" s="381"/>
      <c r="H29" s="381"/>
      <c r="I29" s="381"/>
      <c r="J29" s="381"/>
      <c r="K29" s="381"/>
      <c r="L29" s="381"/>
      <c r="M29" s="381"/>
      <c r="N29" s="381"/>
      <c r="O29" s="381"/>
      <c r="P29" s="381"/>
      <c r="Q29" s="382"/>
      <c r="R29" s="373">
        <v>3325</v>
      </c>
      <c r="S29" s="374"/>
      <c r="T29" s="374"/>
      <c r="U29" s="374"/>
      <c r="V29" s="374"/>
      <c r="W29" s="374"/>
      <c r="X29" s="374"/>
      <c r="Y29" s="375"/>
      <c r="Z29" s="376">
        <v>0</v>
      </c>
      <c r="AA29" s="376"/>
      <c r="AB29" s="376"/>
      <c r="AC29" s="376"/>
      <c r="AD29" s="377" t="s">
        <v>65</v>
      </c>
      <c r="AE29" s="377"/>
      <c r="AF29" s="377"/>
      <c r="AG29" s="377"/>
      <c r="AH29" s="377"/>
      <c r="AI29" s="377"/>
      <c r="AJ29" s="377"/>
      <c r="AK29" s="377"/>
      <c r="AL29" s="383" t="s">
        <v>65</v>
      </c>
      <c r="AM29" s="384"/>
      <c r="AN29" s="384"/>
      <c r="AO29" s="385"/>
      <c r="AP29" s="355" t="s">
        <v>157</v>
      </c>
      <c r="AQ29" s="356"/>
      <c r="AR29" s="356"/>
      <c r="AS29" s="356"/>
      <c r="AT29" s="356"/>
      <c r="AU29" s="356"/>
      <c r="AV29" s="356"/>
      <c r="AW29" s="356"/>
      <c r="AX29" s="356"/>
      <c r="AY29" s="356"/>
      <c r="AZ29" s="356"/>
      <c r="BA29" s="356"/>
      <c r="BB29" s="356"/>
      <c r="BC29" s="356"/>
      <c r="BD29" s="356"/>
      <c r="BE29" s="356"/>
      <c r="BF29" s="357"/>
      <c r="BG29" s="355" t="s">
        <v>241</v>
      </c>
      <c r="BH29" s="421"/>
      <c r="BI29" s="421"/>
      <c r="BJ29" s="421"/>
      <c r="BK29" s="421"/>
      <c r="BL29" s="421"/>
      <c r="BM29" s="421"/>
      <c r="BN29" s="421"/>
      <c r="BO29" s="421"/>
      <c r="BP29" s="421"/>
      <c r="BQ29" s="422"/>
      <c r="BR29" s="355" t="s">
        <v>242</v>
      </c>
      <c r="BS29" s="421"/>
      <c r="BT29" s="421"/>
      <c r="BU29" s="421"/>
      <c r="BV29" s="421"/>
      <c r="BW29" s="421"/>
      <c r="BX29" s="421"/>
      <c r="BY29" s="421"/>
      <c r="BZ29" s="421"/>
      <c r="CA29" s="421"/>
      <c r="CB29" s="422"/>
      <c r="CD29" s="423" t="s">
        <v>243</v>
      </c>
      <c r="CE29" s="424"/>
      <c r="CF29" s="391" t="s">
        <v>244</v>
      </c>
      <c r="CG29" s="392"/>
      <c r="CH29" s="392"/>
      <c r="CI29" s="392"/>
      <c r="CJ29" s="392"/>
      <c r="CK29" s="392"/>
      <c r="CL29" s="392"/>
      <c r="CM29" s="392"/>
      <c r="CN29" s="392"/>
      <c r="CO29" s="392"/>
      <c r="CP29" s="392"/>
      <c r="CQ29" s="393"/>
      <c r="CR29" s="373">
        <v>1255813</v>
      </c>
      <c r="CS29" s="407"/>
      <c r="CT29" s="407"/>
      <c r="CU29" s="407"/>
      <c r="CV29" s="407"/>
      <c r="CW29" s="407"/>
      <c r="CX29" s="407"/>
      <c r="CY29" s="408"/>
      <c r="CZ29" s="409">
        <v>10</v>
      </c>
      <c r="DA29" s="410"/>
      <c r="DB29" s="410"/>
      <c r="DC29" s="411"/>
      <c r="DD29" s="389">
        <v>1231641</v>
      </c>
      <c r="DE29" s="407"/>
      <c r="DF29" s="407"/>
      <c r="DG29" s="407"/>
      <c r="DH29" s="407"/>
      <c r="DI29" s="407"/>
      <c r="DJ29" s="407"/>
      <c r="DK29" s="408"/>
      <c r="DL29" s="389">
        <v>1231641</v>
      </c>
      <c r="DM29" s="407"/>
      <c r="DN29" s="407"/>
      <c r="DO29" s="407"/>
      <c r="DP29" s="407"/>
      <c r="DQ29" s="407"/>
      <c r="DR29" s="407"/>
      <c r="DS29" s="407"/>
      <c r="DT29" s="407"/>
      <c r="DU29" s="407"/>
      <c r="DV29" s="408"/>
      <c r="DW29" s="383">
        <v>16.100000000000001</v>
      </c>
      <c r="DX29" s="412"/>
      <c r="DY29" s="412"/>
      <c r="DZ29" s="412"/>
      <c r="EA29" s="412"/>
      <c r="EB29" s="412"/>
      <c r="EC29" s="413"/>
    </row>
    <row r="30" spans="2:133" ht="11.25" customHeight="1" x14ac:dyDescent="0.2">
      <c r="B30" s="380" t="s">
        <v>245</v>
      </c>
      <c r="C30" s="381"/>
      <c r="D30" s="381"/>
      <c r="E30" s="381"/>
      <c r="F30" s="381"/>
      <c r="G30" s="381"/>
      <c r="H30" s="381"/>
      <c r="I30" s="381"/>
      <c r="J30" s="381"/>
      <c r="K30" s="381"/>
      <c r="L30" s="381"/>
      <c r="M30" s="381"/>
      <c r="N30" s="381"/>
      <c r="O30" s="381"/>
      <c r="P30" s="381"/>
      <c r="Q30" s="382"/>
      <c r="R30" s="373">
        <v>707591</v>
      </c>
      <c r="S30" s="374"/>
      <c r="T30" s="374"/>
      <c r="U30" s="374"/>
      <c r="V30" s="374"/>
      <c r="W30" s="374"/>
      <c r="X30" s="374"/>
      <c r="Y30" s="375"/>
      <c r="Z30" s="376">
        <v>5.4</v>
      </c>
      <c r="AA30" s="376"/>
      <c r="AB30" s="376"/>
      <c r="AC30" s="376"/>
      <c r="AD30" s="377" t="s">
        <v>65</v>
      </c>
      <c r="AE30" s="377"/>
      <c r="AF30" s="377"/>
      <c r="AG30" s="377"/>
      <c r="AH30" s="377"/>
      <c r="AI30" s="377"/>
      <c r="AJ30" s="377"/>
      <c r="AK30" s="377"/>
      <c r="AL30" s="383" t="s">
        <v>65</v>
      </c>
      <c r="AM30" s="384"/>
      <c r="AN30" s="384"/>
      <c r="AO30" s="385"/>
      <c r="AP30" s="425" t="s">
        <v>246</v>
      </c>
      <c r="AQ30" s="426"/>
      <c r="AR30" s="426"/>
      <c r="AS30" s="426"/>
      <c r="AT30" s="427" t="s">
        <v>247</v>
      </c>
      <c r="AU30" s="428"/>
      <c r="AV30" s="428"/>
      <c r="AW30" s="428"/>
      <c r="AX30" s="362" t="s">
        <v>123</v>
      </c>
      <c r="AY30" s="363"/>
      <c r="AZ30" s="363"/>
      <c r="BA30" s="363"/>
      <c r="BB30" s="363"/>
      <c r="BC30" s="363"/>
      <c r="BD30" s="363"/>
      <c r="BE30" s="363"/>
      <c r="BF30" s="364"/>
      <c r="BG30" s="429">
        <v>99</v>
      </c>
      <c r="BH30" s="430"/>
      <c r="BI30" s="430"/>
      <c r="BJ30" s="430"/>
      <c r="BK30" s="430"/>
      <c r="BL30" s="430"/>
      <c r="BM30" s="371">
        <v>96.1</v>
      </c>
      <c r="BN30" s="430"/>
      <c r="BO30" s="430"/>
      <c r="BP30" s="430"/>
      <c r="BQ30" s="431"/>
      <c r="BR30" s="429">
        <v>99</v>
      </c>
      <c r="BS30" s="430"/>
      <c r="BT30" s="430"/>
      <c r="BU30" s="430"/>
      <c r="BV30" s="430"/>
      <c r="BW30" s="430"/>
      <c r="BX30" s="371">
        <v>95.7</v>
      </c>
      <c r="BY30" s="430"/>
      <c r="BZ30" s="430"/>
      <c r="CA30" s="430"/>
      <c r="CB30" s="431"/>
      <c r="CD30" s="432"/>
      <c r="CE30" s="433"/>
      <c r="CF30" s="391" t="s">
        <v>248</v>
      </c>
      <c r="CG30" s="392"/>
      <c r="CH30" s="392"/>
      <c r="CI30" s="392"/>
      <c r="CJ30" s="392"/>
      <c r="CK30" s="392"/>
      <c r="CL30" s="392"/>
      <c r="CM30" s="392"/>
      <c r="CN30" s="392"/>
      <c r="CO30" s="392"/>
      <c r="CP30" s="392"/>
      <c r="CQ30" s="393"/>
      <c r="CR30" s="373">
        <v>1109923</v>
      </c>
      <c r="CS30" s="374"/>
      <c r="CT30" s="374"/>
      <c r="CU30" s="374"/>
      <c r="CV30" s="374"/>
      <c r="CW30" s="374"/>
      <c r="CX30" s="374"/>
      <c r="CY30" s="375"/>
      <c r="CZ30" s="409">
        <v>8.9</v>
      </c>
      <c r="DA30" s="410"/>
      <c r="DB30" s="410"/>
      <c r="DC30" s="411"/>
      <c r="DD30" s="389">
        <v>1085751</v>
      </c>
      <c r="DE30" s="374"/>
      <c r="DF30" s="374"/>
      <c r="DG30" s="374"/>
      <c r="DH30" s="374"/>
      <c r="DI30" s="374"/>
      <c r="DJ30" s="374"/>
      <c r="DK30" s="375"/>
      <c r="DL30" s="389">
        <v>1085751</v>
      </c>
      <c r="DM30" s="374"/>
      <c r="DN30" s="374"/>
      <c r="DO30" s="374"/>
      <c r="DP30" s="374"/>
      <c r="DQ30" s="374"/>
      <c r="DR30" s="374"/>
      <c r="DS30" s="374"/>
      <c r="DT30" s="374"/>
      <c r="DU30" s="374"/>
      <c r="DV30" s="375"/>
      <c r="DW30" s="383">
        <v>14.2</v>
      </c>
      <c r="DX30" s="412"/>
      <c r="DY30" s="412"/>
      <c r="DZ30" s="412"/>
      <c r="EA30" s="412"/>
      <c r="EB30" s="412"/>
      <c r="EC30" s="413"/>
    </row>
    <row r="31" spans="2:133" ht="11.25" customHeight="1" x14ac:dyDescent="0.2">
      <c r="B31" s="380" t="s">
        <v>249</v>
      </c>
      <c r="C31" s="381"/>
      <c r="D31" s="381"/>
      <c r="E31" s="381"/>
      <c r="F31" s="381"/>
      <c r="G31" s="381"/>
      <c r="H31" s="381"/>
      <c r="I31" s="381"/>
      <c r="J31" s="381"/>
      <c r="K31" s="381"/>
      <c r="L31" s="381"/>
      <c r="M31" s="381"/>
      <c r="N31" s="381"/>
      <c r="O31" s="381"/>
      <c r="P31" s="381"/>
      <c r="Q31" s="382"/>
      <c r="R31" s="373">
        <v>423776</v>
      </c>
      <c r="S31" s="374"/>
      <c r="T31" s="374"/>
      <c r="U31" s="374"/>
      <c r="V31" s="374"/>
      <c r="W31" s="374"/>
      <c r="X31" s="374"/>
      <c r="Y31" s="375"/>
      <c r="Z31" s="376">
        <v>3.2</v>
      </c>
      <c r="AA31" s="376"/>
      <c r="AB31" s="376"/>
      <c r="AC31" s="376"/>
      <c r="AD31" s="377" t="s">
        <v>65</v>
      </c>
      <c r="AE31" s="377"/>
      <c r="AF31" s="377"/>
      <c r="AG31" s="377"/>
      <c r="AH31" s="377"/>
      <c r="AI31" s="377"/>
      <c r="AJ31" s="377"/>
      <c r="AK31" s="377"/>
      <c r="AL31" s="383" t="s">
        <v>65</v>
      </c>
      <c r="AM31" s="384"/>
      <c r="AN31" s="384"/>
      <c r="AO31" s="385"/>
      <c r="AP31" s="434"/>
      <c r="AQ31" s="435"/>
      <c r="AR31" s="435"/>
      <c r="AS31" s="435"/>
      <c r="AT31" s="436"/>
      <c r="AU31" s="379" t="s">
        <v>250</v>
      </c>
      <c r="AV31" s="379"/>
      <c r="AW31" s="379"/>
      <c r="AX31" s="380" t="s">
        <v>251</v>
      </c>
      <c r="AY31" s="381"/>
      <c r="AZ31" s="381"/>
      <c r="BA31" s="381"/>
      <c r="BB31" s="381"/>
      <c r="BC31" s="381"/>
      <c r="BD31" s="381"/>
      <c r="BE31" s="381"/>
      <c r="BF31" s="382"/>
      <c r="BG31" s="437">
        <v>98.9</v>
      </c>
      <c r="BH31" s="407"/>
      <c r="BI31" s="407"/>
      <c r="BJ31" s="407"/>
      <c r="BK31" s="407"/>
      <c r="BL31" s="407"/>
      <c r="BM31" s="384">
        <v>96.5</v>
      </c>
      <c r="BN31" s="438"/>
      <c r="BO31" s="438"/>
      <c r="BP31" s="438"/>
      <c r="BQ31" s="439"/>
      <c r="BR31" s="437">
        <v>99</v>
      </c>
      <c r="BS31" s="407"/>
      <c r="BT31" s="407"/>
      <c r="BU31" s="407"/>
      <c r="BV31" s="407"/>
      <c r="BW31" s="407"/>
      <c r="BX31" s="384">
        <v>96.2</v>
      </c>
      <c r="BY31" s="438"/>
      <c r="BZ31" s="438"/>
      <c r="CA31" s="438"/>
      <c r="CB31" s="439"/>
      <c r="CD31" s="432"/>
      <c r="CE31" s="433"/>
      <c r="CF31" s="391" t="s">
        <v>252</v>
      </c>
      <c r="CG31" s="392"/>
      <c r="CH31" s="392"/>
      <c r="CI31" s="392"/>
      <c r="CJ31" s="392"/>
      <c r="CK31" s="392"/>
      <c r="CL31" s="392"/>
      <c r="CM31" s="392"/>
      <c r="CN31" s="392"/>
      <c r="CO31" s="392"/>
      <c r="CP31" s="392"/>
      <c r="CQ31" s="393"/>
      <c r="CR31" s="373">
        <v>145890</v>
      </c>
      <c r="CS31" s="407"/>
      <c r="CT31" s="407"/>
      <c r="CU31" s="407"/>
      <c r="CV31" s="407"/>
      <c r="CW31" s="407"/>
      <c r="CX31" s="407"/>
      <c r="CY31" s="408"/>
      <c r="CZ31" s="409">
        <v>1.2</v>
      </c>
      <c r="DA31" s="410"/>
      <c r="DB31" s="410"/>
      <c r="DC31" s="411"/>
      <c r="DD31" s="389">
        <v>145890</v>
      </c>
      <c r="DE31" s="407"/>
      <c r="DF31" s="407"/>
      <c r="DG31" s="407"/>
      <c r="DH31" s="407"/>
      <c r="DI31" s="407"/>
      <c r="DJ31" s="407"/>
      <c r="DK31" s="408"/>
      <c r="DL31" s="389">
        <v>145890</v>
      </c>
      <c r="DM31" s="407"/>
      <c r="DN31" s="407"/>
      <c r="DO31" s="407"/>
      <c r="DP31" s="407"/>
      <c r="DQ31" s="407"/>
      <c r="DR31" s="407"/>
      <c r="DS31" s="407"/>
      <c r="DT31" s="407"/>
      <c r="DU31" s="407"/>
      <c r="DV31" s="408"/>
      <c r="DW31" s="383">
        <v>1.9</v>
      </c>
      <c r="DX31" s="412"/>
      <c r="DY31" s="412"/>
      <c r="DZ31" s="412"/>
      <c r="EA31" s="412"/>
      <c r="EB31" s="412"/>
      <c r="EC31" s="413"/>
    </row>
    <row r="32" spans="2:133" ht="11.25" customHeight="1" x14ac:dyDescent="0.2">
      <c r="B32" s="380" t="s">
        <v>253</v>
      </c>
      <c r="C32" s="381"/>
      <c r="D32" s="381"/>
      <c r="E32" s="381"/>
      <c r="F32" s="381"/>
      <c r="G32" s="381"/>
      <c r="H32" s="381"/>
      <c r="I32" s="381"/>
      <c r="J32" s="381"/>
      <c r="K32" s="381"/>
      <c r="L32" s="381"/>
      <c r="M32" s="381"/>
      <c r="N32" s="381"/>
      <c r="O32" s="381"/>
      <c r="P32" s="381"/>
      <c r="Q32" s="382"/>
      <c r="R32" s="373">
        <v>162627</v>
      </c>
      <c r="S32" s="374"/>
      <c r="T32" s="374"/>
      <c r="U32" s="374"/>
      <c r="V32" s="374"/>
      <c r="W32" s="374"/>
      <c r="X32" s="374"/>
      <c r="Y32" s="375"/>
      <c r="Z32" s="376">
        <v>1.2</v>
      </c>
      <c r="AA32" s="376"/>
      <c r="AB32" s="376"/>
      <c r="AC32" s="376"/>
      <c r="AD32" s="377">
        <v>752</v>
      </c>
      <c r="AE32" s="377"/>
      <c r="AF32" s="377"/>
      <c r="AG32" s="377"/>
      <c r="AH32" s="377"/>
      <c r="AI32" s="377"/>
      <c r="AJ32" s="377"/>
      <c r="AK32" s="377"/>
      <c r="AL32" s="383">
        <v>0</v>
      </c>
      <c r="AM32" s="384"/>
      <c r="AN32" s="384"/>
      <c r="AO32" s="385"/>
      <c r="AP32" s="440"/>
      <c r="AQ32" s="441"/>
      <c r="AR32" s="441"/>
      <c r="AS32" s="441"/>
      <c r="AT32" s="442"/>
      <c r="AU32" s="443"/>
      <c r="AV32" s="443"/>
      <c r="AW32" s="443"/>
      <c r="AX32" s="418" t="s">
        <v>254</v>
      </c>
      <c r="AY32" s="419"/>
      <c r="AZ32" s="419"/>
      <c r="BA32" s="419"/>
      <c r="BB32" s="419"/>
      <c r="BC32" s="419"/>
      <c r="BD32" s="419"/>
      <c r="BE32" s="419"/>
      <c r="BF32" s="420"/>
      <c r="BG32" s="444">
        <v>98.9</v>
      </c>
      <c r="BH32" s="445"/>
      <c r="BI32" s="445"/>
      <c r="BJ32" s="445"/>
      <c r="BK32" s="445"/>
      <c r="BL32" s="445"/>
      <c r="BM32" s="446">
        <v>95</v>
      </c>
      <c r="BN32" s="445"/>
      <c r="BO32" s="445"/>
      <c r="BP32" s="445"/>
      <c r="BQ32" s="447"/>
      <c r="BR32" s="444">
        <v>98.9</v>
      </c>
      <c r="BS32" s="445"/>
      <c r="BT32" s="445"/>
      <c r="BU32" s="445"/>
      <c r="BV32" s="445"/>
      <c r="BW32" s="445"/>
      <c r="BX32" s="446">
        <v>94.4</v>
      </c>
      <c r="BY32" s="445"/>
      <c r="BZ32" s="445"/>
      <c r="CA32" s="445"/>
      <c r="CB32" s="447"/>
      <c r="CD32" s="448"/>
      <c r="CE32" s="449"/>
      <c r="CF32" s="391" t="s">
        <v>255</v>
      </c>
      <c r="CG32" s="392"/>
      <c r="CH32" s="392"/>
      <c r="CI32" s="392"/>
      <c r="CJ32" s="392"/>
      <c r="CK32" s="392"/>
      <c r="CL32" s="392"/>
      <c r="CM32" s="392"/>
      <c r="CN32" s="392"/>
      <c r="CO32" s="392"/>
      <c r="CP32" s="392"/>
      <c r="CQ32" s="393"/>
      <c r="CR32" s="373">
        <v>269</v>
      </c>
      <c r="CS32" s="374"/>
      <c r="CT32" s="374"/>
      <c r="CU32" s="374"/>
      <c r="CV32" s="374"/>
      <c r="CW32" s="374"/>
      <c r="CX32" s="374"/>
      <c r="CY32" s="375"/>
      <c r="CZ32" s="409">
        <v>0</v>
      </c>
      <c r="DA32" s="410"/>
      <c r="DB32" s="410"/>
      <c r="DC32" s="411"/>
      <c r="DD32" s="389">
        <v>269</v>
      </c>
      <c r="DE32" s="374"/>
      <c r="DF32" s="374"/>
      <c r="DG32" s="374"/>
      <c r="DH32" s="374"/>
      <c r="DI32" s="374"/>
      <c r="DJ32" s="374"/>
      <c r="DK32" s="375"/>
      <c r="DL32" s="389">
        <v>269</v>
      </c>
      <c r="DM32" s="374"/>
      <c r="DN32" s="374"/>
      <c r="DO32" s="374"/>
      <c r="DP32" s="374"/>
      <c r="DQ32" s="374"/>
      <c r="DR32" s="374"/>
      <c r="DS32" s="374"/>
      <c r="DT32" s="374"/>
      <c r="DU32" s="374"/>
      <c r="DV32" s="375"/>
      <c r="DW32" s="383">
        <v>0</v>
      </c>
      <c r="DX32" s="412"/>
      <c r="DY32" s="412"/>
      <c r="DZ32" s="412"/>
      <c r="EA32" s="412"/>
      <c r="EB32" s="412"/>
      <c r="EC32" s="413"/>
    </row>
    <row r="33" spans="2:133" ht="11.25" customHeight="1" x14ac:dyDescent="0.2">
      <c r="B33" s="380" t="s">
        <v>256</v>
      </c>
      <c r="C33" s="381"/>
      <c r="D33" s="381"/>
      <c r="E33" s="381"/>
      <c r="F33" s="381"/>
      <c r="G33" s="381"/>
      <c r="H33" s="381"/>
      <c r="I33" s="381"/>
      <c r="J33" s="381"/>
      <c r="K33" s="381"/>
      <c r="L33" s="381"/>
      <c r="M33" s="381"/>
      <c r="N33" s="381"/>
      <c r="O33" s="381"/>
      <c r="P33" s="381"/>
      <c r="Q33" s="382"/>
      <c r="R33" s="373">
        <v>1136571</v>
      </c>
      <c r="S33" s="374"/>
      <c r="T33" s="374"/>
      <c r="U33" s="374"/>
      <c r="V33" s="374"/>
      <c r="W33" s="374"/>
      <c r="X33" s="374"/>
      <c r="Y33" s="375"/>
      <c r="Z33" s="376">
        <v>8.6999999999999993</v>
      </c>
      <c r="AA33" s="376"/>
      <c r="AB33" s="376"/>
      <c r="AC33" s="376"/>
      <c r="AD33" s="377" t="s">
        <v>65</v>
      </c>
      <c r="AE33" s="377"/>
      <c r="AF33" s="377"/>
      <c r="AG33" s="377"/>
      <c r="AH33" s="377"/>
      <c r="AI33" s="377"/>
      <c r="AJ33" s="377"/>
      <c r="AK33" s="377"/>
      <c r="AL33" s="383" t="s">
        <v>65</v>
      </c>
      <c r="AM33" s="384"/>
      <c r="AN33" s="384"/>
      <c r="AO33" s="385"/>
      <c r="AP33" s="450"/>
      <c r="AQ33" s="451"/>
      <c r="AR33" s="379"/>
      <c r="AS33" s="428"/>
      <c r="AT33" s="428"/>
      <c r="AU33" s="428"/>
      <c r="AV33" s="428"/>
      <c r="AW33" s="428"/>
      <c r="AX33" s="428"/>
      <c r="AY33" s="428"/>
      <c r="AZ33" s="428"/>
      <c r="BA33" s="428"/>
      <c r="BB33" s="428"/>
      <c r="BC33" s="428"/>
      <c r="BD33" s="428"/>
      <c r="BE33" s="428"/>
      <c r="BF33" s="428"/>
      <c r="BG33" s="451"/>
      <c r="BH33" s="451"/>
      <c r="BI33" s="451"/>
      <c r="BJ33" s="451"/>
      <c r="BK33" s="451"/>
      <c r="BL33" s="451"/>
      <c r="BM33" s="451"/>
      <c r="BN33" s="451"/>
      <c r="BO33" s="451"/>
      <c r="BP33" s="451"/>
      <c r="BQ33" s="451"/>
      <c r="BR33" s="451"/>
      <c r="BS33" s="451"/>
      <c r="BT33" s="451"/>
      <c r="BU33" s="451"/>
      <c r="BV33" s="451"/>
      <c r="BW33" s="451"/>
      <c r="BX33" s="451"/>
      <c r="BY33" s="451"/>
      <c r="BZ33" s="451"/>
      <c r="CA33" s="451"/>
      <c r="CB33" s="451"/>
      <c r="CD33" s="391" t="s">
        <v>257</v>
      </c>
      <c r="CE33" s="392"/>
      <c r="CF33" s="392"/>
      <c r="CG33" s="392"/>
      <c r="CH33" s="392"/>
      <c r="CI33" s="392"/>
      <c r="CJ33" s="392"/>
      <c r="CK33" s="392"/>
      <c r="CL33" s="392"/>
      <c r="CM33" s="392"/>
      <c r="CN33" s="392"/>
      <c r="CO33" s="392"/>
      <c r="CP33" s="392"/>
      <c r="CQ33" s="393"/>
      <c r="CR33" s="373">
        <v>5460707</v>
      </c>
      <c r="CS33" s="407"/>
      <c r="CT33" s="407"/>
      <c r="CU33" s="407"/>
      <c r="CV33" s="407"/>
      <c r="CW33" s="407"/>
      <c r="CX33" s="407"/>
      <c r="CY33" s="408"/>
      <c r="CZ33" s="409">
        <v>43.6</v>
      </c>
      <c r="DA33" s="410"/>
      <c r="DB33" s="410"/>
      <c r="DC33" s="411"/>
      <c r="DD33" s="389">
        <v>4215091</v>
      </c>
      <c r="DE33" s="407"/>
      <c r="DF33" s="407"/>
      <c r="DG33" s="407"/>
      <c r="DH33" s="407"/>
      <c r="DI33" s="407"/>
      <c r="DJ33" s="407"/>
      <c r="DK33" s="408"/>
      <c r="DL33" s="389">
        <v>3535275</v>
      </c>
      <c r="DM33" s="407"/>
      <c r="DN33" s="407"/>
      <c r="DO33" s="407"/>
      <c r="DP33" s="407"/>
      <c r="DQ33" s="407"/>
      <c r="DR33" s="407"/>
      <c r="DS33" s="407"/>
      <c r="DT33" s="407"/>
      <c r="DU33" s="407"/>
      <c r="DV33" s="408"/>
      <c r="DW33" s="383">
        <v>46.2</v>
      </c>
      <c r="DX33" s="412"/>
      <c r="DY33" s="412"/>
      <c r="DZ33" s="412"/>
      <c r="EA33" s="412"/>
      <c r="EB33" s="412"/>
      <c r="EC33" s="413"/>
    </row>
    <row r="34" spans="2:133" ht="11.25" customHeight="1" x14ac:dyDescent="0.2">
      <c r="B34" s="380" t="s">
        <v>258</v>
      </c>
      <c r="C34" s="381"/>
      <c r="D34" s="381"/>
      <c r="E34" s="381"/>
      <c r="F34" s="381"/>
      <c r="G34" s="381"/>
      <c r="H34" s="381"/>
      <c r="I34" s="381"/>
      <c r="J34" s="381"/>
      <c r="K34" s="381"/>
      <c r="L34" s="381"/>
      <c r="M34" s="381"/>
      <c r="N34" s="381"/>
      <c r="O34" s="381"/>
      <c r="P34" s="381"/>
      <c r="Q34" s="382"/>
      <c r="R34" s="373" t="s">
        <v>65</v>
      </c>
      <c r="S34" s="374"/>
      <c r="T34" s="374"/>
      <c r="U34" s="374"/>
      <c r="V34" s="374"/>
      <c r="W34" s="374"/>
      <c r="X34" s="374"/>
      <c r="Y34" s="375"/>
      <c r="Z34" s="376" t="s">
        <v>65</v>
      </c>
      <c r="AA34" s="376"/>
      <c r="AB34" s="376"/>
      <c r="AC34" s="376"/>
      <c r="AD34" s="377" t="s">
        <v>65</v>
      </c>
      <c r="AE34" s="377"/>
      <c r="AF34" s="377"/>
      <c r="AG34" s="377"/>
      <c r="AH34" s="377"/>
      <c r="AI34" s="377"/>
      <c r="AJ34" s="377"/>
      <c r="AK34" s="377"/>
      <c r="AL34" s="383" t="s">
        <v>65</v>
      </c>
      <c r="AM34" s="384"/>
      <c r="AN34" s="384"/>
      <c r="AO34" s="385"/>
      <c r="AP34" s="452"/>
      <c r="AQ34" s="355" t="s">
        <v>259</v>
      </c>
      <c r="AR34" s="356"/>
      <c r="AS34" s="356"/>
      <c r="AT34" s="356"/>
      <c r="AU34" s="356"/>
      <c r="AV34" s="356"/>
      <c r="AW34" s="356"/>
      <c r="AX34" s="356"/>
      <c r="AY34" s="356"/>
      <c r="AZ34" s="356"/>
      <c r="BA34" s="356"/>
      <c r="BB34" s="356"/>
      <c r="BC34" s="356"/>
      <c r="BD34" s="356"/>
      <c r="BE34" s="356"/>
      <c r="BF34" s="357"/>
      <c r="BG34" s="355" t="s">
        <v>260</v>
      </c>
      <c r="BH34" s="356"/>
      <c r="BI34" s="356"/>
      <c r="BJ34" s="356"/>
      <c r="BK34" s="356"/>
      <c r="BL34" s="356"/>
      <c r="BM34" s="356"/>
      <c r="BN34" s="356"/>
      <c r="BO34" s="356"/>
      <c r="BP34" s="356"/>
      <c r="BQ34" s="356"/>
      <c r="BR34" s="356"/>
      <c r="BS34" s="356"/>
      <c r="BT34" s="356"/>
      <c r="BU34" s="356"/>
      <c r="BV34" s="356"/>
      <c r="BW34" s="356"/>
      <c r="BX34" s="356"/>
      <c r="BY34" s="356"/>
      <c r="BZ34" s="356"/>
      <c r="CA34" s="356"/>
      <c r="CB34" s="357"/>
      <c r="CD34" s="391" t="s">
        <v>261</v>
      </c>
      <c r="CE34" s="392"/>
      <c r="CF34" s="392"/>
      <c r="CG34" s="392"/>
      <c r="CH34" s="392"/>
      <c r="CI34" s="392"/>
      <c r="CJ34" s="392"/>
      <c r="CK34" s="392"/>
      <c r="CL34" s="392"/>
      <c r="CM34" s="392"/>
      <c r="CN34" s="392"/>
      <c r="CO34" s="392"/>
      <c r="CP34" s="392"/>
      <c r="CQ34" s="393"/>
      <c r="CR34" s="373">
        <v>1641269</v>
      </c>
      <c r="CS34" s="374"/>
      <c r="CT34" s="374"/>
      <c r="CU34" s="374"/>
      <c r="CV34" s="374"/>
      <c r="CW34" s="374"/>
      <c r="CX34" s="374"/>
      <c r="CY34" s="375"/>
      <c r="CZ34" s="409">
        <v>13.1</v>
      </c>
      <c r="DA34" s="410"/>
      <c r="DB34" s="410"/>
      <c r="DC34" s="411"/>
      <c r="DD34" s="389">
        <v>1446095</v>
      </c>
      <c r="DE34" s="374"/>
      <c r="DF34" s="374"/>
      <c r="DG34" s="374"/>
      <c r="DH34" s="374"/>
      <c r="DI34" s="374"/>
      <c r="DJ34" s="374"/>
      <c r="DK34" s="375"/>
      <c r="DL34" s="389">
        <v>1383718</v>
      </c>
      <c r="DM34" s="374"/>
      <c r="DN34" s="374"/>
      <c r="DO34" s="374"/>
      <c r="DP34" s="374"/>
      <c r="DQ34" s="374"/>
      <c r="DR34" s="374"/>
      <c r="DS34" s="374"/>
      <c r="DT34" s="374"/>
      <c r="DU34" s="374"/>
      <c r="DV34" s="375"/>
      <c r="DW34" s="383">
        <v>18.100000000000001</v>
      </c>
      <c r="DX34" s="412"/>
      <c r="DY34" s="412"/>
      <c r="DZ34" s="412"/>
      <c r="EA34" s="412"/>
      <c r="EB34" s="412"/>
      <c r="EC34" s="413"/>
    </row>
    <row r="35" spans="2:133" ht="11.25" customHeight="1" x14ac:dyDescent="0.2">
      <c r="B35" s="380" t="s">
        <v>262</v>
      </c>
      <c r="C35" s="381"/>
      <c r="D35" s="381"/>
      <c r="E35" s="381"/>
      <c r="F35" s="381"/>
      <c r="G35" s="381"/>
      <c r="H35" s="381"/>
      <c r="I35" s="381"/>
      <c r="J35" s="381"/>
      <c r="K35" s="381"/>
      <c r="L35" s="381"/>
      <c r="M35" s="381"/>
      <c r="N35" s="381"/>
      <c r="O35" s="381"/>
      <c r="P35" s="381"/>
      <c r="Q35" s="382"/>
      <c r="R35" s="373">
        <v>589471</v>
      </c>
      <c r="S35" s="374"/>
      <c r="T35" s="374"/>
      <c r="U35" s="374"/>
      <c r="V35" s="374"/>
      <c r="W35" s="374"/>
      <c r="X35" s="374"/>
      <c r="Y35" s="375"/>
      <c r="Z35" s="376">
        <v>4.5</v>
      </c>
      <c r="AA35" s="376"/>
      <c r="AB35" s="376"/>
      <c r="AC35" s="376"/>
      <c r="AD35" s="377" t="s">
        <v>65</v>
      </c>
      <c r="AE35" s="377"/>
      <c r="AF35" s="377"/>
      <c r="AG35" s="377"/>
      <c r="AH35" s="377"/>
      <c r="AI35" s="377"/>
      <c r="AJ35" s="377"/>
      <c r="AK35" s="377"/>
      <c r="AL35" s="383" t="s">
        <v>65</v>
      </c>
      <c r="AM35" s="384"/>
      <c r="AN35" s="384"/>
      <c r="AO35" s="385"/>
      <c r="AP35" s="452"/>
      <c r="AQ35" s="386" t="s">
        <v>263</v>
      </c>
      <c r="AR35" s="387"/>
      <c r="AS35" s="387"/>
      <c r="AT35" s="387"/>
      <c r="AU35" s="387"/>
      <c r="AV35" s="387"/>
      <c r="AW35" s="387"/>
      <c r="AX35" s="387"/>
      <c r="AY35" s="388"/>
      <c r="AZ35" s="365">
        <v>1983597</v>
      </c>
      <c r="BA35" s="366"/>
      <c r="BB35" s="366"/>
      <c r="BC35" s="366"/>
      <c r="BD35" s="366"/>
      <c r="BE35" s="366"/>
      <c r="BF35" s="453"/>
      <c r="BG35" s="386" t="s">
        <v>264</v>
      </c>
      <c r="BH35" s="387"/>
      <c r="BI35" s="387"/>
      <c r="BJ35" s="387"/>
      <c r="BK35" s="387"/>
      <c r="BL35" s="387"/>
      <c r="BM35" s="387"/>
      <c r="BN35" s="387"/>
      <c r="BO35" s="387"/>
      <c r="BP35" s="387"/>
      <c r="BQ35" s="387"/>
      <c r="BR35" s="387"/>
      <c r="BS35" s="387"/>
      <c r="BT35" s="387"/>
      <c r="BU35" s="388"/>
      <c r="BV35" s="365" t="s">
        <v>163</v>
      </c>
      <c r="BW35" s="366"/>
      <c r="BX35" s="366"/>
      <c r="BY35" s="366"/>
      <c r="BZ35" s="366"/>
      <c r="CA35" s="366"/>
      <c r="CB35" s="453"/>
      <c r="CD35" s="391" t="s">
        <v>265</v>
      </c>
      <c r="CE35" s="392"/>
      <c r="CF35" s="392"/>
      <c r="CG35" s="392"/>
      <c r="CH35" s="392"/>
      <c r="CI35" s="392"/>
      <c r="CJ35" s="392"/>
      <c r="CK35" s="392"/>
      <c r="CL35" s="392"/>
      <c r="CM35" s="392"/>
      <c r="CN35" s="392"/>
      <c r="CO35" s="392"/>
      <c r="CP35" s="392"/>
      <c r="CQ35" s="393"/>
      <c r="CR35" s="373">
        <v>104771</v>
      </c>
      <c r="CS35" s="407"/>
      <c r="CT35" s="407"/>
      <c r="CU35" s="407"/>
      <c r="CV35" s="407"/>
      <c r="CW35" s="407"/>
      <c r="CX35" s="407"/>
      <c r="CY35" s="408"/>
      <c r="CZ35" s="409">
        <v>0.8</v>
      </c>
      <c r="DA35" s="410"/>
      <c r="DB35" s="410"/>
      <c r="DC35" s="411"/>
      <c r="DD35" s="389">
        <v>84996</v>
      </c>
      <c r="DE35" s="407"/>
      <c r="DF35" s="407"/>
      <c r="DG35" s="407"/>
      <c r="DH35" s="407"/>
      <c r="DI35" s="407"/>
      <c r="DJ35" s="407"/>
      <c r="DK35" s="408"/>
      <c r="DL35" s="389">
        <v>84996</v>
      </c>
      <c r="DM35" s="407"/>
      <c r="DN35" s="407"/>
      <c r="DO35" s="407"/>
      <c r="DP35" s="407"/>
      <c r="DQ35" s="407"/>
      <c r="DR35" s="407"/>
      <c r="DS35" s="407"/>
      <c r="DT35" s="407"/>
      <c r="DU35" s="407"/>
      <c r="DV35" s="408"/>
      <c r="DW35" s="383">
        <v>1.1000000000000001</v>
      </c>
      <c r="DX35" s="412"/>
      <c r="DY35" s="412"/>
      <c r="DZ35" s="412"/>
      <c r="EA35" s="412"/>
      <c r="EB35" s="412"/>
      <c r="EC35" s="413"/>
    </row>
    <row r="36" spans="2:133" ht="11.25" customHeight="1" x14ac:dyDescent="0.2">
      <c r="B36" s="418" t="s">
        <v>266</v>
      </c>
      <c r="C36" s="419"/>
      <c r="D36" s="419"/>
      <c r="E36" s="419"/>
      <c r="F36" s="419"/>
      <c r="G36" s="419"/>
      <c r="H36" s="419"/>
      <c r="I36" s="419"/>
      <c r="J36" s="419"/>
      <c r="K36" s="419"/>
      <c r="L36" s="419"/>
      <c r="M36" s="419"/>
      <c r="N36" s="419"/>
      <c r="O36" s="419"/>
      <c r="P36" s="419"/>
      <c r="Q36" s="420"/>
      <c r="R36" s="454">
        <v>13131779</v>
      </c>
      <c r="S36" s="455"/>
      <c r="T36" s="455"/>
      <c r="U36" s="455"/>
      <c r="V36" s="455"/>
      <c r="W36" s="455"/>
      <c r="X36" s="455"/>
      <c r="Y36" s="456"/>
      <c r="Z36" s="457">
        <v>100</v>
      </c>
      <c r="AA36" s="457"/>
      <c r="AB36" s="457"/>
      <c r="AC36" s="457"/>
      <c r="AD36" s="458">
        <v>7069681</v>
      </c>
      <c r="AE36" s="458"/>
      <c r="AF36" s="458"/>
      <c r="AG36" s="458"/>
      <c r="AH36" s="458"/>
      <c r="AI36" s="458"/>
      <c r="AJ36" s="458"/>
      <c r="AK36" s="458"/>
      <c r="AL36" s="459">
        <v>100</v>
      </c>
      <c r="AM36" s="446"/>
      <c r="AN36" s="446"/>
      <c r="AO36" s="460"/>
      <c r="AQ36" s="461" t="s">
        <v>267</v>
      </c>
      <c r="AR36" s="462"/>
      <c r="AS36" s="462"/>
      <c r="AT36" s="462"/>
      <c r="AU36" s="462"/>
      <c r="AV36" s="462"/>
      <c r="AW36" s="462"/>
      <c r="AX36" s="462"/>
      <c r="AY36" s="463"/>
      <c r="AZ36" s="373">
        <v>273423</v>
      </c>
      <c r="BA36" s="374"/>
      <c r="BB36" s="374"/>
      <c r="BC36" s="374"/>
      <c r="BD36" s="407"/>
      <c r="BE36" s="407"/>
      <c r="BF36" s="439"/>
      <c r="BG36" s="391" t="s">
        <v>268</v>
      </c>
      <c r="BH36" s="392"/>
      <c r="BI36" s="392"/>
      <c r="BJ36" s="392"/>
      <c r="BK36" s="392"/>
      <c r="BL36" s="392"/>
      <c r="BM36" s="392"/>
      <c r="BN36" s="392"/>
      <c r="BO36" s="392"/>
      <c r="BP36" s="392"/>
      <c r="BQ36" s="392"/>
      <c r="BR36" s="392"/>
      <c r="BS36" s="392"/>
      <c r="BT36" s="392"/>
      <c r="BU36" s="393"/>
      <c r="BV36" s="373">
        <v>-37478</v>
      </c>
      <c r="BW36" s="374"/>
      <c r="BX36" s="374"/>
      <c r="BY36" s="374"/>
      <c r="BZ36" s="374"/>
      <c r="CA36" s="374"/>
      <c r="CB36" s="390"/>
      <c r="CD36" s="391" t="s">
        <v>269</v>
      </c>
      <c r="CE36" s="392"/>
      <c r="CF36" s="392"/>
      <c r="CG36" s="392"/>
      <c r="CH36" s="392"/>
      <c r="CI36" s="392"/>
      <c r="CJ36" s="392"/>
      <c r="CK36" s="392"/>
      <c r="CL36" s="392"/>
      <c r="CM36" s="392"/>
      <c r="CN36" s="392"/>
      <c r="CO36" s="392"/>
      <c r="CP36" s="392"/>
      <c r="CQ36" s="393"/>
      <c r="CR36" s="373">
        <v>1467902</v>
      </c>
      <c r="CS36" s="374"/>
      <c r="CT36" s="374"/>
      <c r="CU36" s="374"/>
      <c r="CV36" s="374"/>
      <c r="CW36" s="374"/>
      <c r="CX36" s="374"/>
      <c r="CY36" s="375"/>
      <c r="CZ36" s="409">
        <v>11.7</v>
      </c>
      <c r="DA36" s="410"/>
      <c r="DB36" s="410"/>
      <c r="DC36" s="411"/>
      <c r="DD36" s="389">
        <v>1342675</v>
      </c>
      <c r="DE36" s="374"/>
      <c r="DF36" s="374"/>
      <c r="DG36" s="374"/>
      <c r="DH36" s="374"/>
      <c r="DI36" s="374"/>
      <c r="DJ36" s="374"/>
      <c r="DK36" s="375"/>
      <c r="DL36" s="389">
        <v>1219491</v>
      </c>
      <c r="DM36" s="374"/>
      <c r="DN36" s="374"/>
      <c r="DO36" s="374"/>
      <c r="DP36" s="374"/>
      <c r="DQ36" s="374"/>
      <c r="DR36" s="374"/>
      <c r="DS36" s="374"/>
      <c r="DT36" s="374"/>
      <c r="DU36" s="374"/>
      <c r="DV36" s="375"/>
      <c r="DW36" s="383">
        <v>15.9</v>
      </c>
      <c r="DX36" s="412"/>
      <c r="DY36" s="412"/>
      <c r="DZ36" s="412"/>
      <c r="EA36" s="412"/>
      <c r="EB36" s="412"/>
      <c r="EC36" s="413"/>
    </row>
    <row r="37" spans="2:133" ht="11.25" customHeight="1" x14ac:dyDescent="0.2">
      <c r="AQ37" s="461" t="s">
        <v>270</v>
      </c>
      <c r="AR37" s="462"/>
      <c r="AS37" s="462"/>
      <c r="AT37" s="462"/>
      <c r="AU37" s="462"/>
      <c r="AV37" s="462"/>
      <c r="AW37" s="462"/>
      <c r="AX37" s="462"/>
      <c r="AY37" s="463"/>
      <c r="AZ37" s="373">
        <v>178000</v>
      </c>
      <c r="BA37" s="374"/>
      <c r="BB37" s="374"/>
      <c r="BC37" s="374"/>
      <c r="BD37" s="407"/>
      <c r="BE37" s="407"/>
      <c r="BF37" s="439"/>
      <c r="BG37" s="391" t="s">
        <v>271</v>
      </c>
      <c r="BH37" s="392"/>
      <c r="BI37" s="392"/>
      <c r="BJ37" s="392"/>
      <c r="BK37" s="392"/>
      <c r="BL37" s="392"/>
      <c r="BM37" s="392"/>
      <c r="BN37" s="392"/>
      <c r="BO37" s="392"/>
      <c r="BP37" s="392"/>
      <c r="BQ37" s="392"/>
      <c r="BR37" s="392"/>
      <c r="BS37" s="392"/>
      <c r="BT37" s="392"/>
      <c r="BU37" s="393"/>
      <c r="BV37" s="373">
        <v>5284</v>
      </c>
      <c r="BW37" s="374"/>
      <c r="BX37" s="374"/>
      <c r="BY37" s="374"/>
      <c r="BZ37" s="374"/>
      <c r="CA37" s="374"/>
      <c r="CB37" s="390"/>
      <c r="CD37" s="391" t="s">
        <v>272</v>
      </c>
      <c r="CE37" s="392"/>
      <c r="CF37" s="392"/>
      <c r="CG37" s="392"/>
      <c r="CH37" s="392"/>
      <c r="CI37" s="392"/>
      <c r="CJ37" s="392"/>
      <c r="CK37" s="392"/>
      <c r="CL37" s="392"/>
      <c r="CM37" s="392"/>
      <c r="CN37" s="392"/>
      <c r="CO37" s="392"/>
      <c r="CP37" s="392"/>
      <c r="CQ37" s="393"/>
      <c r="CR37" s="373">
        <v>300526</v>
      </c>
      <c r="CS37" s="407"/>
      <c r="CT37" s="407"/>
      <c r="CU37" s="407"/>
      <c r="CV37" s="407"/>
      <c r="CW37" s="407"/>
      <c r="CX37" s="407"/>
      <c r="CY37" s="408"/>
      <c r="CZ37" s="409">
        <v>2.4</v>
      </c>
      <c r="DA37" s="410"/>
      <c r="DB37" s="410"/>
      <c r="DC37" s="411"/>
      <c r="DD37" s="389">
        <v>300526</v>
      </c>
      <c r="DE37" s="407"/>
      <c r="DF37" s="407"/>
      <c r="DG37" s="407"/>
      <c r="DH37" s="407"/>
      <c r="DI37" s="407"/>
      <c r="DJ37" s="407"/>
      <c r="DK37" s="408"/>
      <c r="DL37" s="389">
        <v>279114</v>
      </c>
      <c r="DM37" s="407"/>
      <c r="DN37" s="407"/>
      <c r="DO37" s="407"/>
      <c r="DP37" s="407"/>
      <c r="DQ37" s="407"/>
      <c r="DR37" s="407"/>
      <c r="DS37" s="407"/>
      <c r="DT37" s="407"/>
      <c r="DU37" s="407"/>
      <c r="DV37" s="408"/>
      <c r="DW37" s="383">
        <v>3.6</v>
      </c>
      <c r="DX37" s="412"/>
      <c r="DY37" s="412"/>
      <c r="DZ37" s="412"/>
      <c r="EA37" s="412"/>
      <c r="EB37" s="412"/>
      <c r="EC37" s="413"/>
    </row>
    <row r="38" spans="2:133" ht="11.25" customHeight="1" x14ac:dyDescent="0.2">
      <c r="AQ38" s="461" t="s">
        <v>273</v>
      </c>
      <c r="AR38" s="462"/>
      <c r="AS38" s="462"/>
      <c r="AT38" s="462"/>
      <c r="AU38" s="462"/>
      <c r="AV38" s="462"/>
      <c r="AW38" s="462"/>
      <c r="AX38" s="462"/>
      <c r="AY38" s="463"/>
      <c r="AZ38" s="373">
        <v>1770</v>
      </c>
      <c r="BA38" s="374"/>
      <c r="BB38" s="374"/>
      <c r="BC38" s="374"/>
      <c r="BD38" s="407"/>
      <c r="BE38" s="407"/>
      <c r="BF38" s="439"/>
      <c r="BG38" s="391" t="s">
        <v>274</v>
      </c>
      <c r="BH38" s="392"/>
      <c r="BI38" s="392"/>
      <c r="BJ38" s="392"/>
      <c r="BK38" s="392"/>
      <c r="BL38" s="392"/>
      <c r="BM38" s="392"/>
      <c r="BN38" s="392"/>
      <c r="BO38" s="392"/>
      <c r="BP38" s="392"/>
      <c r="BQ38" s="392"/>
      <c r="BR38" s="392"/>
      <c r="BS38" s="392"/>
      <c r="BT38" s="392"/>
      <c r="BU38" s="393"/>
      <c r="BV38" s="373">
        <v>9104</v>
      </c>
      <c r="BW38" s="374"/>
      <c r="BX38" s="374"/>
      <c r="BY38" s="374"/>
      <c r="BZ38" s="374"/>
      <c r="CA38" s="374"/>
      <c r="CB38" s="390"/>
      <c r="CD38" s="391" t="s">
        <v>275</v>
      </c>
      <c r="CE38" s="392"/>
      <c r="CF38" s="392"/>
      <c r="CG38" s="392"/>
      <c r="CH38" s="392"/>
      <c r="CI38" s="392"/>
      <c r="CJ38" s="392"/>
      <c r="CK38" s="392"/>
      <c r="CL38" s="392"/>
      <c r="CM38" s="392"/>
      <c r="CN38" s="392"/>
      <c r="CO38" s="392"/>
      <c r="CP38" s="392"/>
      <c r="CQ38" s="393"/>
      <c r="CR38" s="373">
        <v>1803827</v>
      </c>
      <c r="CS38" s="374"/>
      <c r="CT38" s="374"/>
      <c r="CU38" s="374"/>
      <c r="CV38" s="374"/>
      <c r="CW38" s="374"/>
      <c r="CX38" s="374"/>
      <c r="CY38" s="375"/>
      <c r="CZ38" s="409">
        <v>14.4</v>
      </c>
      <c r="DA38" s="410"/>
      <c r="DB38" s="410"/>
      <c r="DC38" s="411"/>
      <c r="DD38" s="389">
        <v>1191101</v>
      </c>
      <c r="DE38" s="374"/>
      <c r="DF38" s="374"/>
      <c r="DG38" s="374"/>
      <c r="DH38" s="374"/>
      <c r="DI38" s="374"/>
      <c r="DJ38" s="374"/>
      <c r="DK38" s="375"/>
      <c r="DL38" s="389">
        <v>847070</v>
      </c>
      <c r="DM38" s="374"/>
      <c r="DN38" s="374"/>
      <c r="DO38" s="374"/>
      <c r="DP38" s="374"/>
      <c r="DQ38" s="374"/>
      <c r="DR38" s="374"/>
      <c r="DS38" s="374"/>
      <c r="DT38" s="374"/>
      <c r="DU38" s="374"/>
      <c r="DV38" s="375"/>
      <c r="DW38" s="383">
        <v>11.1</v>
      </c>
      <c r="DX38" s="412"/>
      <c r="DY38" s="412"/>
      <c r="DZ38" s="412"/>
      <c r="EA38" s="412"/>
      <c r="EB38" s="412"/>
      <c r="EC38" s="413"/>
    </row>
    <row r="39" spans="2:133" ht="11.25" customHeight="1" x14ac:dyDescent="0.2">
      <c r="AQ39" s="461" t="s">
        <v>276</v>
      </c>
      <c r="AR39" s="462"/>
      <c r="AS39" s="462"/>
      <c r="AT39" s="462"/>
      <c r="AU39" s="462"/>
      <c r="AV39" s="462"/>
      <c r="AW39" s="462"/>
      <c r="AX39" s="462"/>
      <c r="AY39" s="463"/>
      <c r="AZ39" s="373" t="s">
        <v>65</v>
      </c>
      <c r="BA39" s="374"/>
      <c r="BB39" s="374"/>
      <c r="BC39" s="374"/>
      <c r="BD39" s="407"/>
      <c r="BE39" s="407"/>
      <c r="BF39" s="439"/>
      <c r="BG39" s="464" t="s">
        <v>277</v>
      </c>
      <c r="BH39" s="465"/>
      <c r="BI39" s="465"/>
      <c r="BJ39" s="465"/>
      <c r="BK39" s="465"/>
      <c r="BL39" s="466"/>
      <c r="BM39" s="392" t="s">
        <v>278</v>
      </c>
      <c r="BN39" s="392"/>
      <c r="BO39" s="392"/>
      <c r="BP39" s="392"/>
      <c r="BQ39" s="392"/>
      <c r="BR39" s="392"/>
      <c r="BS39" s="392"/>
      <c r="BT39" s="392"/>
      <c r="BU39" s="393"/>
      <c r="BV39" s="373">
        <v>86</v>
      </c>
      <c r="BW39" s="374"/>
      <c r="BX39" s="374"/>
      <c r="BY39" s="374"/>
      <c r="BZ39" s="374"/>
      <c r="CA39" s="374"/>
      <c r="CB39" s="390"/>
      <c r="CD39" s="391" t="s">
        <v>279</v>
      </c>
      <c r="CE39" s="392"/>
      <c r="CF39" s="392"/>
      <c r="CG39" s="392"/>
      <c r="CH39" s="392"/>
      <c r="CI39" s="392"/>
      <c r="CJ39" s="392"/>
      <c r="CK39" s="392"/>
      <c r="CL39" s="392"/>
      <c r="CM39" s="392"/>
      <c r="CN39" s="392"/>
      <c r="CO39" s="392"/>
      <c r="CP39" s="392"/>
      <c r="CQ39" s="393"/>
      <c r="CR39" s="373">
        <v>392742</v>
      </c>
      <c r="CS39" s="407"/>
      <c r="CT39" s="407"/>
      <c r="CU39" s="407"/>
      <c r="CV39" s="407"/>
      <c r="CW39" s="407"/>
      <c r="CX39" s="407"/>
      <c r="CY39" s="408"/>
      <c r="CZ39" s="409">
        <v>3.1</v>
      </c>
      <c r="DA39" s="410"/>
      <c r="DB39" s="410"/>
      <c r="DC39" s="411"/>
      <c r="DD39" s="389">
        <v>150028</v>
      </c>
      <c r="DE39" s="407"/>
      <c r="DF39" s="407"/>
      <c r="DG39" s="407"/>
      <c r="DH39" s="407"/>
      <c r="DI39" s="407"/>
      <c r="DJ39" s="407"/>
      <c r="DK39" s="408"/>
      <c r="DL39" s="389" t="s">
        <v>65</v>
      </c>
      <c r="DM39" s="407"/>
      <c r="DN39" s="407"/>
      <c r="DO39" s="407"/>
      <c r="DP39" s="407"/>
      <c r="DQ39" s="407"/>
      <c r="DR39" s="407"/>
      <c r="DS39" s="407"/>
      <c r="DT39" s="407"/>
      <c r="DU39" s="407"/>
      <c r="DV39" s="408"/>
      <c r="DW39" s="383" t="s">
        <v>65</v>
      </c>
      <c r="DX39" s="412"/>
      <c r="DY39" s="412"/>
      <c r="DZ39" s="412"/>
      <c r="EA39" s="412"/>
      <c r="EB39" s="412"/>
      <c r="EC39" s="413"/>
    </row>
    <row r="40" spans="2:133" ht="11.25" customHeight="1" x14ac:dyDescent="0.2">
      <c r="B40" s="379"/>
      <c r="C40" s="379"/>
      <c r="D40" s="379"/>
      <c r="E40" s="379"/>
      <c r="F40" s="379"/>
      <c r="G40" s="379"/>
      <c r="H40" s="379"/>
      <c r="I40" s="379"/>
      <c r="J40" s="379"/>
      <c r="K40" s="379"/>
      <c r="L40" s="379"/>
      <c r="M40" s="379"/>
      <c r="N40" s="379"/>
      <c r="O40" s="379"/>
      <c r="P40" s="379"/>
      <c r="Q40" s="379"/>
      <c r="R40" s="467"/>
      <c r="S40" s="467"/>
      <c r="T40" s="467"/>
      <c r="U40" s="467"/>
      <c r="V40" s="467"/>
      <c r="W40" s="467"/>
      <c r="X40" s="467"/>
      <c r="Y40" s="467"/>
      <c r="Z40" s="467"/>
      <c r="AA40" s="467"/>
      <c r="AB40" s="467"/>
      <c r="AC40" s="467"/>
      <c r="AD40" s="467"/>
      <c r="AE40" s="467"/>
      <c r="AF40" s="467"/>
      <c r="AG40" s="467"/>
      <c r="AH40" s="467"/>
      <c r="AI40" s="467"/>
      <c r="AJ40" s="467"/>
      <c r="AK40" s="467"/>
      <c r="AL40" s="467"/>
      <c r="AM40" s="467"/>
      <c r="AN40" s="467"/>
      <c r="AO40" s="467"/>
      <c r="AQ40" s="461" t="s">
        <v>280</v>
      </c>
      <c r="AR40" s="462"/>
      <c r="AS40" s="462"/>
      <c r="AT40" s="462"/>
      <c r="AU40" s="462"/>
      <c r="AV40" s="462"/>
      <c r="AW40" s="462"/>
      <c r="AX40" s="462"/>
      <c r="AY40" s="463"/>
      <c r="AZ40" s="373">
        <v>245841</v>
      </c>
      <c r="BA40" s="374"/>
      <c r="BB40" s="374"/>
      <c r="BC40" s="374"/>
      <c r="BD40" s="407"/>
      <c r="BE40" s="407"/>
      <c r="BF40" s="439"/>
      <c r="BG40" s="464"/>
      <c r="BH40" s="465"/>
      <c r="BI40" s="465"/>
      <c r="BJ40" s="465"/>
      <c r="BK40" s="465"/>
      <c r="BL40" s="466"/>
      <c r="BM40" s="392" t="s">
        <v>281</v>
      </c>
      <c r="BN40" s="392"/>
      <c r="BO40" s="392"/>
      <c r="BP40" s="392"/>
      <c r="BQ40" s="392"/>
      <c r="BR40" s="392"/>
      <c r="BS40" s="392"/>
      <c r="BT40" s="392"/>
      <c r="BU40" s="393"/>
      <c r="BV40" s="373">
        <v>120</v>
      </c>
      <c r="BW40" s="374"/>
      <c r="BX40" s="374"/>
      <c r="BY40" s="374"/>
      <c r="BZ40" s="374"/>
      <c r="CA40" s="374"/>
      <c r="CB40" s="390"/>
      <c r="CD40" s="391" t="s">
        <v>282</v>
      </c>
      <c r="CE40" s="392"/>
      <c r="CF40" s="392"/>
      <c r="CG40" s="392"/>
      <c r="CH40" s="392"/>
      <c r="CI40" s="392"/>
      <c r="CJ40" s="392"/>
      <c r="CK40" s="392"/>
      <c r="CL40" s="392"/>
      <c r="CM40" s="392"/>
      <c r="CN40" s="392"/>
      <c r="CO40" s="392"/>
      <c r="CP40" s="392"/>
      <c r="CQ40" s="393"/>
      <c r="CR40" s="373">
        <v>50196</v>
      </c>
      <c r="CS40" s="374"/>
      <c r="CT40" s="374"/>
      <c r="CU40" s="374"/>
      <c r="CV40" s="374"/>
      <c r="CW40" s="374"/>
      <c r="CX40" s="374"/>
      <c r="CY40" s="375"/>
      <c r="CZ40" s="409">
        <v>0.4</v>
      </c>
      <c r="DA40" s="410"/>
      <c r="DB40" s="410"/>
      <c r="DC40" s="411"/>
      <c r="DD40" s="389">
        <v>196</v>
      </c>
      <c r="DE40" s="374"/>
      <c r="DF40" s="374"/>
      <c r="DG40" s="374"/>
      <c r="DH40" s="374"/>
      <c r="DI40" s="374"/>
      <c r="DJ40" s="374"/>
      <c r="DK40" s="375"/>
      <c r="DL40" s="389" t="s">
        <v>65</v>
      </c>
      <c r="DM40" s="374"/>
      <c r="DN40" s="374"/>
      <c r="DO40" s="374"/>
      <c r="DP40" s="374"/>
      <c r="DQ40" s="374"/>
      <c r="DR40" s="374"/>
      <c r="DS40" s="374"/>
      <c r="DT40" s="374"/>
      <c r="DU40" s="374"/>
      <c r="DV40" s="375"/>
      <c r="DW40" s="383" t="s">
        <v>65</v>
      </c>
      <c r="DX40" s="412"/>
      <c r="DY40" s="412"/>
      <c r="DZ40" s="412"/>
      <c r="EA40" s="412"/>
      <c r="EB40" s="412"/>
      <c r="EC40" s="413"/>
    </row>
    <row r="41" spans="2:133" ht="11.25" customHeight="1" x14ac:dyDescent="0.2">
      <c r="B41" s="379"/>
      <c r="C41" s="379"/>
      <c r="D41" s="379"/>
      <c r="E41" s="379"/>
      <c r="F41" s="379"/>
      <c r="G41" s="379"/>
      <c r="H41" s="379"/>
      <c r="I41" s="379"/>
      <c r="J41" s="379"/>
      <c r="K41" s="379"/>
      <c r="L41" s="379"/>
      <c r="M41" s="379"/>
      <c r="N41" s="379"/>
      <c r="O41" s="379"/>
      <c r="P41" s="379"/>
      <c r="Q41" s="379"/>
      <c r="R41" s="467"/>
      <c r="S41" s="467"/>
      <c r="T41" s="467"/>
      <c r="U41" s="467"/>
      <c r="V41" s="467"/>
      <c r="W41" s="467"/>
      <c r="X41" s="467"/>
      <c r="Y41" s="467"/>
      <c r="Z41" s="467"/>
      <c r="AA41" s="467"/>
      <c r="AB41" s="467"/>
      <c r="AC41" s="467"/>
      <c r="AD41" s="467"/>
      <c r="AE41" s="467"/>
      <c r="AF41" s="467"/>
      <c r="AG41" s="467"/>
      <c r="AH41" s="467"/>
      <c r="AI41" s="467"/>
      <c r="AJ41" s="467"/>
      <c r="AK41" s="467"/>
      <c r="AL41" s="467"/>
      <c r="AM41" s="467"/>
      <c r="AN41" s="467"/>
      <c r="AO41" s="467"/>
      <c r="AQ41" s="397" t="s">
        <v>283</v>
      </c>
      <c r="AR41" s="398"/>
      <c r="AS41" s="398"/>
      <c r="AT41" s="398"/>
      <c r="AU41" s="398"/>
      <c r="AV41" s="398"/>
      <c r="AW41" s="398"/>
      <c r="AX41" s="398"/>
      <c r="AY41" s="399"/>
      <c r="AZ41" s="454">
        <v>1284563</v>
      </c>
      <c r="BA41" s="455"/>
      <c r="BB41" s="455"/>
      <c r="BC41" s="455"/>
      <c r="BD41" s="445"/>
      <c r="BE41" s="445"/>
      <c r="BF41" s="447"/>
      <c r="BG41" s="468"/>
      <c r="BH41" s="469"/>
      <c r="BI41" s="469"/>
      <c r="BJ41" s="469"/>
      <c r="BK41" s="469"/>
      <c r="BL41" s="470"/>
      <c r="BM41" s="398" t="s">
        <v>284</v>
      </c>
      <c r="BN41" s="398"/>
      <c r="BO41" s="398"/>
      <c r="BP41" s="398"/>
      <c r="BQ41" s="398"/>
      <c r="BR41" s="398"/>
      <c r="BS41" s="398"/>
      <c r="BT41" s="398"/>
      <c r="BU41" s="399"/>
      <c r="BV41" s="454">
        <v>341</v>
      </c>
      <c r="BW41" s="455"/>
      <c r="BX41" s="455"/>
      <c r="BY41" s="455"/>
      <c r="BZ41" s="455"/>
      <c r="CA41" s="455"/>
      <c r="CB41" s="471"/>
      <c r="CD41" s="391" t="s">
        <v>285</v>
      </c>
      <c r="CE41" s="392"/>
      <c r="CF41" s="392"/>
      <c r="CG41" s="392"/>
      <c r="CH41" s="392"/>
      <c r="CI41" s="392"/>
      <c r="CJ41" s="392"/>
      <c r="CK41" s="392"/>
      <c r="CL41" s="392"/>
      <c r="CM41" s="392"/>
      <c r="CN41" s="392"/>
      <c r="CO41" s="392"/>
      <c r="CP41" s="392"/>
      <c r="CQ41" s="393"/>
      <c r="CR41" s="373" t="s">
        <v>163</v>
      </c>
      <c r="CS41" s="407"/>
      <c r="CT41" s="407"/>
      <c r="CU41" s="407"/>
      <c r="CV41" s="407"/>
      <c r="CW41" s="407"/>
      <c r="CX41" s="407"/>
      <c r="CY41" s="408"/>
      <c r="CZ41" s="409" t="s">
        <v>163</v>
      </c>
      <c r="DA41" s="410"/>
      <c r="DB41" s="410"/>
      <c r="DC41" s="411"/>
      <c r="DD41" s="389" t="s">
        <v>163</v>
      </c>
      <c r="DE41" s="407"/>
      <c r="DF41" s="407"/>
      <c r="DG41" s="407"/>
      <c r="DH41" s="407"/>
      <c r="DI41" s="407"/>
      <c r="DJ41" s="407"/>
      <c r="DK41" s="408"/>
      <c r="DL41" s="472"/>
      <c r="DM41" s="473"/>
      <c r="DN41" s="473"/>
      <c r="DO41" s="473"/>
      <c r="DP41" s="473"/>
      <c r="DQ41" s="473"/>
      <c r="DR41" s="473"/>
      <c r="DS41" s="473"/>
      <c r="DT41" s="473"/>
      <c r="DU41" s="473"/>
      <c r="DV41" s="474"/>
      <c r="DW41" s="475"/>
      <c r="DX41" s="476"/>
      <c r="DY41" s="476"/>
      <c r="DZ41" s="476"/>
      <c r="EA41" s="476"/>
      <c r="EB41" s="476"/>
      <c r="EC41" s="477"/>
    </row>
    <row r="42" spans="2:133" ht="11.25" customHeight="1" x14ac:dyDescent="0.2">
      <c r="B42" s="379" t="s">
        <v>286</v>
      </c>
      <c r="C42" s="379"/>
      <c r="D42" s="379"/>
      <c r="E42" s="379"/>
      <c r="F42" s="379"/>
      <c r="G42" s="379"/>
      <c r="H42" s="379"/>
      <c r="I42" s="379"/>
      <c r="J42" s="379"/>
      <c r="K42" s="379"/>
      <c r="L42" s="379"/>
      <c r="M42" s="379"/>
      <c r="N42" s="379"/>
      <c r="O42" s="379"/>
      <c r="P42" s="379"/>
      <c r="Q42" s="379"/>
      <c r="R42" s="467"/>
      <c r="S42" s="467"/>
      <c r="T42" s="467"/>
      <c r="U42" s="467"/>
      <c r="V42" s="467"/>
      <c r="W42" s="467"/>
      <c r="X42" s="467"/>
      <c r="Y42" s="467"/>
      <c r="Z42" s="467"/>
      <c r="AA42" s="467"/>
      <c r="AB42" s="467"/>
      <c r="AC42" s="467"/>
      <c r="AD42" s="467"/>
      <c r="AE42" s="467"/>
      <c r="AF42" s="467"/>
      <c r="AG42" s="467"/>
      <c r="AH42" s="467"/>
      <c r="AI42" s="467"/>
      <c r="AJ42" s="467"/>
      <c r="AK42" s="467"/>
      <c r="AL42" s="467"/>
      <c r="AM42" s="467"/>
      <c r="AN42" s="467"/>
      <c r="AO42" s="467"/>
      <c r="BV42" s="478"/>
      <c r="BW42" s="478"/>
      <c r="BX42" s="478"/>
      <c r="BY42" s="478"/>
      <c r="BZ42" s="478"/>
      <c r="CA42" s="478"/>
      <c r="CB42" s="478"/>
      <c r="CD42" s="380" t="s">
        <v>287</v>
      </c>
      <c r="CE42" s="381"/>
      <c r="CF42" s="381"/>
      <c r="CG42" s="381"/>
      <c r="CH42" s="381"/>
      <c r="CI42" s="381"/>
      <c r="CJ42" s="381"/>
      <c r="CK42" s="381"/>
      <c r="CL42" s="381"/>
      <c r="CM42" s="381"/>
      <c r="CN42" s="381"/>
      <c r="CO42" s="381"/>
      <c r="CP42" s="381"/>
      <c r="CQ42" s="382"/>
      <c r="CR42" s="373">
        <v>1554458</v>
      </c>
      <c r="CS42" s="374"/>
      <c r="CT42" s="374"/>
      <c r="CU42" s="374"/>
      <c r="CV42" s="374"/>
      <c r="CW42" s="374"/>
      <c r="CX42" s="374"/>
      <c r="CY42" s="375"/>
      <c r="CZ42" s="409">
        <v>12.4</v>
      </c>
      <c r="DA42" s="479"/>
      <c r="DB42" s="479"/>
      <c r="DC42" s="480"/>
      <c r="DD42" s="389">
        <v>400025</v>
      </c>
      <c r="DE42" s="374"/>
      <c r="DF42" s="374"/>
      <c r="DG42" s="374"/>
      <c r="DH42" s="374"/>
      <c r="DI42" s="374"/>
      <c r="DJ42" s="374"/>
      <c r="DK42" s="375"/>
      <c r="DL42" s="472"/>
      <c r="DM42" s="473"/>
      <c r="DN42" s="473"/>
      <c r="DO42" s="473"/>
      <c r="DP42" s="473"/>
      <c r="DQ42" s="473"/>
      <c r="DR42" s="473"/>
      <c r="DS42" s="473"/>
      <c r="DT42" s="473"/>
      <c r="DU42" s="473"/>
      <c r="DV42" s="474"/>
      <c r="DW42" s="475"/>
      <c r="DX42" s="476"/>
      <c r="DY42" s="476"/>
      <c r="DZ42" s="476"/>
      <c r="EA42" s="476"/>
      <c r="EB42" s="476"/>
      <c r="EC42" s="477"/>
    </row>
    <row r="43" spans="2:133" ht="11.25" customHeight="1" x14ac:dyDescent="0.2">
      <c r="B43" s="481" t="s">
        <v>288</v>
      </c>
      <c r="C43" s="379"/>
      <c r="D43" s="379"/>
      <c r="E43" s="379"/>
      <c r="F43" s="379"/>
      <c r="G43" s="379"/>
      <c r="H43" s="379"/>
      <c r="I43" s="379"/>
      <c r="J43" s="379"/>
      <c r="K43" s="379"/>
      <c r="L43" s="379"/>
      <c r="M43" s="379"/>
      <c r="N43" s="379"/>
      <c r="O43" s="379"/>
      <c r="P43" s="379"/>
      <c r="Q43" s="379"/>
      <c r="R43" s="467"/>
      <c r="S43" s="467"/>
      <c r="T43" s="467"/>
      <c r="U43" s="467"/>
      <c r="V43" s="467"/>
      <c r="W43" s="467"/>
      <c r="X43" s="467"/>
      <c r="Y43" s="467"/>
      <c r="Z43" s="467"/>
      <c r="AA43" s="467"/>
      <c r="AB43" s="467"/>
      <c r="AC43" s="467"/>
      <c r="AD43" s="467"/>
      <c r="AE43" s="467"/>
      <c r="AF43" s="467"/>
      <c r="AG43" s="467"/>
      <c r="AH43" s="467"/>
      <c r="AI43" s="467"/>
      <c r="AJ43" s="467"/>
      <c r="AK43" s="467"/>
      <c r="AL43" s="467"/>
      <c r="AM43" s="467"/>
      <c r="AN43" s="467"/>
      <c r="AO43" s="467"/>
      <c r="CD43" s="380" t="s">
        <v>289</v>
      </c>
      <c r="CE43" s="381"/>
      <c r="CF43" s="381"/>
      <c r="CG43" s="381"/>
      <c r="CH43" s="381"/>
      <c r="CI43" s="381"/>
      <c r="CJ43" s="381"/>
      <c r="CK43" s="381"/>
      <c r="CL43" s="381"/>
      <c r="CM43" s="381"/>
      <c r="CN43" s="381"/>
      <c r="CO43" s="381"/>
      <c r="CP43" s="381"/>
      <c r="CQ43" s="382"/>
      <c r="CR43" s="373">
        <v>20463</v>
      </c>
      <c r="CS43" s="407"/>
      <c r="CT43" s="407"/>
      <c r="CU43" s="407"/>
      <c r="CV43" s="407"/>
      <c r="CW43" s="407"/>
      <c r="CX43" s="407"/>
      <c r="CY43" s="408"/>
      <c r="CZ43" s="409">
        <v>0.2</v>
      </c>
      <c r="DA43" s="410"/>
      <c r="DB43" s="410"/>
      <c r="DC43" s="411"/>
      <c r="DD43" s="389">
        <v>20463</v>
      </c>
      <c r="DE43" s="407"/>
      <c r="DF43" s="407"/>
      <c r="DG43" s="407"/>
      <c r="DH43" s="407"/>
      <c r="DI43" s="407"/>
      <c r="DJ43" s="407"/>
      <c r="DK43" s="408"/>
      <c r="DL43" s="472"/>
      <c r="DM43" s="473"/>
      <c r="DN43" s="473"/>
      <c r="DO43" s="473"/>
      <c r="DP43" s="473"/>
      <c r="DQ43" s="473"/>
      <c r="DR43" s="473"/>
      <c r="DS43" s="473"/>
      <c r="DT43" s="473"/>
      <c r="DU43" s="473"/>
      <c r="DV43" s="474"/>
      <c r="DW43" s="475"/>
      <c r="DX43" s="476"/>
      <c r="DY43" s="476"/>
      <c r="DZ43" s="476"/>
      <c r="EA43" s="476"/>
      <c r="EB43" s="476"/>
      <c r="EC43" s="477"/>
    </row>
    <row r="44" spans="2:133" ht="11.25" customHeight="1" x14ac:dyDescent="0.2">
      <c r="B44" s="482" t="s">
        <v>290</v>
      </c>
      <c r="CD44" s="483" t="s">
        <v>243</v>
      </c>
      <c r="CE44" s="484"/>
      <c r="CF44" s="380" t="s">
        <v>291</v>
      </c>
      <c r="CG44" s="381"/>
      <c r="CH44" s="381"/>
      <c r="CI44" s="381"/>
      <c r="CJ44" s="381"/>
      <c r="CK44" s="381"/>
      <c r="CL44" s="381"/>
      <c r="CM44" s="381"/>
      <c r="CN44" s="381"/>
      <c r="CO44" s="381"/>
      <c r="CP44" s="381"/>
      <c r="CQ44" s="382"/>
      <c r="CR44" s="373">
        <v>1529875</v>
      </c>
      <c r="CS44" s="374"/>
      <c r="CT44" s="374"/>
      <c r="CU44" s="374"/>
      <c r="CV44" s="374"/>
      <c r="CW44" s="374"/>
      <c r="CX44" s="374"/>
      <c r="CY44" s="375"/>
      <c r="CZ44" s="409">
        <v>12.2</v>
      </c>
      <c r="DA44" s="479"/>
      <c r="DB44" s="479"/>
      <c r="DC44" s="480"/>
      <c r="DD44" s="389">
        <v>383740</v>
      </c>
      <c r="DE44" s="374"/>
      <c r="DF44" s="374"/>
      <c r="DG44" s="374"/>
      <c r="DH44" s="374"/>
      <c r="DI44" s="374"/>
      <c r="DJ44" s="374"/>
      <c r="DK44" s="375"/>
      <c r="DL44" s="472"/>
      <c r="DM44" s="473"/>
      <c r="DN44" s="473"/>
      <c r="DO44" s="473"/>
      <c r="DP44" s="473"/>
      <c r="DQ44" s="473"/>
      <c r="DR44" s="473"/>
      <c r="DS44" s="473"/>
      <c r="DT44" s="473"/>
      <c r="DU44" s="473"/>
      <c r="DV44" s="474"/>
      <c r="DW44" s="475"/>
      <c r="DX44" s="476"/>
      <c r="DY44" s="476"/>
      <c r="DZ44" s="476"/>
      <c r="EA44" s="476"/>
      <c r="EB44" s="476"/>
      <c r="EC44" s="477"/>
    </row>
    <row r="45" spans="2:133" ht="11.25" customHeight="1" x14ac:dyDescent="0.2">
      <c r="CD45" s="485"/>
      <c r="CE45" s="486"/>
      <c r="CF45" s="380" t="s">
        <v>292</v>
      </c>
      <c r="CG45" s="381"/>
      <c r="CH45" s="381"/>
      <c r="CI45" s="381"/>
      <c r="CJ45" s="381"/>
      <c r="CK45" s="381"/>
      <c r="CL45" s="381"/>
      <c r="CM45" s="381"/>
      <c r="CN45" s="381"/>
      <c r="CO45" s="381"/>
      <c r="CP45" s="381"/>
      <c r="CQ45" s="382"/>
      <c r="CR45" s="373">
        <v>503089</v>
      </c>
      <c r="CS45" s="407"/>
      <c r="CT45" s="407"/>
      <c r="CU45" s="407"/>
      <c r="CV45" s="407"/>
      <c r="CW45" s="407"/>
      <c r="CX45" s="407"/>
      <c r="CY45" s="408"/>
      <c r="CZ45" s="409">
        <v>4</v>
      </c>
      <c r="DA45" s="410"/>
      <c r="DB45" s="410"/>
      <c r="DC45" s="411"/>
      <c r="DD45" s="389">
        <v>28078</v>
      </c>
      <c r="DE45" s="407"/>
      <c r="DF45" s="407"/>
      <c r="DG45" s="407"/>
      <c r="DH45" s="407"/>
      <c r="DI45" s="407"/>
      <c r="DJ45" s="407"/>
      <c r="DK45" s="408"/>
      <c r="DL45" s="472"/>
      <c r="DM45" s="473"/>
      <c r="DN45" s="473"/>
      <c r="DO45" s="473"/>
      <c r="DP45" s="473"/>
      <c r="DQ45" s="473"/>
      <c r="DR45" s="473"/>
      <c r="DS45" s="473"/>
      <c r="DT45" s="473"/>
      <c r="DU45" s="473"/>
      <c r="DV45" s="474"/>
      <c r="DW45" s="475"/>
      <c r="DX45" s="476"/>
      <c r="DY45" s="476"/>
      <c r="DZ45" s="476"/>
      <c r="EA45" s="476"/>
      <c r="EB45" s="476"/>
      <c r="EC45" s="477"/>
    </row>
    <row r="46" spans="2:133" ht="11.25" customHeight="1" x14ac:dyDescent="0.2">
      <c r="CD46" s="485"/>
      <c r="CE46" s="486"/>
      <c r="CF46" s="380" t="s">
        <v>293</v>
      </c>
      <c r="CG46" s="381"/>
      <c r="CH46" s="381"/>
      <c r="CI46" s="381"/>
      <c r="CJ46" s="381"/>
      <c r="CK46" s="381"/>
      <c r="CL46" s="381"/>
      <c r="CM46" s="381"/>
      <c r="CN46" s="381"/>
      <c r="CO46" s="381"/>
      <c r="CP46" s="381"/>
      <c r="CQ46" s="382"/>
      <c r="CR46" s="373">
        <v>585560</v>
      </c>
      <c r="CS46" s="374"/>
      <c r="CT46" s="374"/>
      <c r="CU46" s="374"/>
      <c r="CV46" s="374"/>
      <c r="CW46" s="374"/>
      <c r="CX46" s="374"/>
      <c r="CY46" s="375"/>
      <c r="CZ46" s="409">
        <v>4.7</v>
      </c>
      <c r="DA46" s="479"/>
      <c r="DB46" s="479"/>
      <c r="DC46" s="480"/>
      <c r="DD46" s="389">
        <v>313547</v>
      </c>
      <c r="DE46" s="374"/>
      <c r="DF46" s="374"/>
      <c r="DG46" s="374"/>
      <c r="DH46" s="374"/>
      <c r="DI46" s="374"/>
      <c r="DJ46" s="374"/>
      <c r="DK46" s="375"/>
      <c r="DL46" s="472"/>
      <c r="DM46" s="473"/>
      <c r="DN46" s="473"/>
      <c r="DO46" s="473"/>
      <c r="DP46" s="473"/>
      <c r="DQ46" s="473"/>
      <c r="DR46" s="473"/>
      <c r="DS46" s="473"/>
      <c r="DT46" s="473"/>
      <c r="DU46" s="473"/>
      <c r="DV46" s="474"/>
      <c r="DW46" s="475"/>
      <c r="DX46" s="476"/>
      <c r="DY46" s="476"/>
      <c r="DZ46" s="476"/>
      <c r="EA46" s="476"/>
      <c r="EB46" s="476"/>
      <c r="EC46" s="477"/>
    </row>
    <row r="47" spans="2:133" ht="11.25" customHeight="1" x14ac:dyDescent="0.2">
      <c r="CD47" s="485"/>
      <c r="CE47" s="486"/>
      <c r="CF47" s="380" t="s">
        <v>294</v>
      </c>
      <c r="CG47" s="381"/>
      <c r="CH47" s="381"/>
      <c r="CI47" s="381"/>
      <c r="CJ47" s="381"/>
      <c r="CK47" s="381"/>
      <c r="CL47" s="381"/>
      <c r="CM47" s="381"/>
      <c r="CN47" s="381"/>
      <c r="CO47" s="381"/>
      <c r="CP47" s="381"/>
      <c r="CQ47" s="382"/>
      <c r="CR47" s="373">
        <v>24583</v>
      </c>
      <c r="CS47" s="407"/>
      <c r="CT47" s="407"/>
      <c r="CU47" s="407"/>
      <c r="CV47" s="407"/>
      <c r="CW47" s="407"/>
      <c r="CX47" s="407"/>
      <c r="CY47" s="408"/>
      <c r="CZ47" s="409">
        <v>0.2</v>
      </c>
      <c r="DA47" s="410"/>
      <c r="DB47" s="410"/>
      <c r="DC47" s="411"/>
      <c r="DD47" s="389">
        <v>16285</v>
      </c>
      <c r="DE47" s="407"/>
      <c r="DF47" s="407"/>
      <c r="DG47" s="407"/>
      <c r="DH47" s="407"/>
      <c r="DI47" s="407"/>
      <c r="DJ47" s="407"/>
      <c r="DK47" s="408"/>
      <c r="DL47" s="472"/>
      <c r="DM47" s="473"/>
      <c r="DN47" s="473"/>
      <c r="DO47" s="473"/>
      <c r="DP47" s="473"/>
      <c r="DQ47" s="473"/>
      <c r="DR47" s="473"/>
      <c r="DS47" s="473"/>
      <c r="DT47" s="473"/>
      <c r="DU47" s="473"/>
      <c r="DV47" s="474"/>
      <c r="DW47" s="475"/>
      <c r="DX47" s="476"/>
      <c r="DY47" s="476"/>
      <c r="DZ47" s="476"/>
      <c r="EA47" s="476"/>
      <c r="EB47" s="476"/>
      <c r="EC47" s="477"/>
    </row>
    <row r="48" spans="2:133" ht="10.8" x14ac:dyDescent="0.2">
      <c r="CD48" s="487"/>
      <c r="CE48" s="488"/>
      <c r="CF48" s="380" t="s">
        <v>295</v>
      </c>
      <c r="CG48" s="381"/>
      <c r="CH48" s="381"/>
      <c r="CI48" s="381"/>
      <c r="CJ48" s="381"/>
      <c r="CK48" s="381"/>
      <c r="CL48" s="381"/>
      <c r="CM48" s="381"/>
      <c r="CN48" s="381"/>
      <c r="CO48" s="381"/>
      <c r="CP48" s="381"/>
      <c r="CQ48" s="382"/>
      <c r="CR48" s="373" t="s">
        <v>65</v>
      </c>
      <c r="CS48" s="374"/>
      <c r="CT48" s="374"/>
      <c r="CU48" s="374"/>
      <c r="CV48" s="374"/>
      <c r="CW48" s="374"/>
      <c r="CX48" s="374"/>
      <c r="CY48" s="375"/>
      <c r="CZ48" s="409" t="s">
        <v>65</v>
      </c>
      <c r="DA48" s="479"/>
      <c r="DB48" s="479"/>
      <c r="DC48" s="480"/>
      <c r="DD48" s="389" t="s">
        <v>65</v>
      </c>
      <c r="DE48" s="374"/>
      <c r="DF48" s="374"/>
      <c r="DG48" s="374"/>
      <c r="DH48" s="374"/>
      <c r="DI48" s="374"/>
      <c r="DJ48" s="374"/>
      <c r="DK48" s="375"/>
      <c r="DL48" s="472"/>
      <c r="DM48" s="473"/>
      <c r="DN48" s="473"/>
      <c r="DO48" s="473"/>
      <c r="DP48" s="473"/>
      <c r="DQ48" s="473"/>
      <c r="DR48" s="473"/>
      <c r="DS48" s="473"/>
      <c r="DT48" s="473"/>
      <c r="DU48" s="473"/>
      <c r="DV48" s="474"/>
      <c r="DW48" s="475"/>
      <c r="DX48" s="476"/>
      <c r="DY48" s="476"/>
      <c r="DZ48" s="476"/>
      <c r="EA48" s="476"/>
      <c r="EB48" s="476"/>
      <c r="EC48" s="477"/>
    </row>
    <row r="49" spans="82:133" ht="11.25" customHeight="1" x14ac:dyDescent="0.2">
      <c r="CD49" s="418" t="s">
        <v>296</v>
      </c>
      <c r="CE49" s="419"/>
      <c r="CF49" s="419"/>
      <c r="CG49" s="419"/>
      <c r="CH49" s="419"/>
      <c r="CI49" s="419"/>
      <c r="CJ49" s="419"/>
      <c r="CK49" s="419"/>
      <c r="CL49" s="419"/>
      <c r="CM49" s="419"/>
      <c r="CN49" s="419"/>
      <c r="CO49" s="419"/>
      <c r="CP49" s="419"/>
      <c r="CQ49" s="420"/>
      <c r="CR49" s="454">
        <v>12514697</v>
      </c>
      <c r="CS49" s="445"/>
      <c r="CT49" s="445"/>
      <c r="CU49" s="445"/>
      <c r="CV49" s="445"/>
      <c r="CW49" s="445"/>
      <c r="CX49" s="445"/>
      <c r="CY49" s="489"/>
      <c r="CZ49" s="490">
        <v>100</v>
      </c>
      <c r="DA49" s="491"/>
      <c r="DB49" s="491"/>
      <c r="DC49" s="492"/>
      <c r="DD49" s="493">
        <v>7936888</v>
      </c>
      <c r="DE49" s="445"/>
      <c r="DF49" s="445"/>
      <c r="DG49" s="445"/>
      <c r="DH49" s="445"/>
      <c r="DI49" s="445"/>
      <c r="DJ49" s="445"/>
      <c r="DK49" s="489"/>
      <c r="DL49" s="494"/>
      <c r="DM49" s="495"/>
      <c r="DN49" s="495"/>
      <c r="DO49" s="495"/>
      <c r="DP49" s="495"/>
      <c r="DQ49" s="495"/>
      <c r="DR49" s="495"/>
      <c r="DS49" s="495"/>
      <c r="DT49" s="495"/>
      <c r="DU49" s="495"/>
      <c r="DV49" s="496"/>
      <c r="DW49" s="497"/>
      <c r="DX49" s="498"/>
      <c r="DY49" s="498"/>
      <c r="DZ49" s="498"/>
      <c r="EA49" s="498"/>
      <c r="EB49" s="498"/>
      <c r="EC49" s="499"/>
    </row>
    <row r="50" spans="82:133" ht="10.8" hidden="1" x14ac:dyDescent="0.2"/>
    <row r="51" spans="82:133" ht="10.8" hidden="1" x14ac:dyDescent="0.2"/>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G65" sqref="G65:O69"/>
    </sheetView>
  </sheetViews>
  <sheetFormatPr defaultColWidth="0" defaultRowHeight="13.2" zeroHeight="1" x14ac:dyDescent="0.2"/>
  <cols>
    <col min="1" max="130" width="2.77734375" style="956" customWidth="1"/>
    <col min="131" max="131" width="1.6640625" style="956" customWidth="1"/>
    <col min="132" max="16384" width="9" style="956" hidden="1"/>
  </cols>
  <sheetData>
    <row r="1" spans="1:131" s="505" customFormat="1" ht="11.25" customHeight="1" thickBot="1" x14ac:dyDescent="0.25">
      <c r="A1" s="500"/>
      <c r="B1" s="500"/>
      <c r="C1" s="500"/>
      <c r="D1" s="500"/>
      <c r="E1" s="500"/>
      <c r="F1" s="500"/>
      <c r="G1" s="500"/>
      <c r="H1" s="500"/>
      <c r="I1" s="500"/>
      <c r="J1" s="500"/>
      <c r="K1" s="500"/>
      <c r="L1" s="500"/>
      <c r="M1" s="500"/>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c r="BI1" s="501"/>
      <c r="BJ1" s="501"/>
      <c r="BK1" s="501"/>
      <c r="BL1" s="501"/>
      <c r="BM1" s="501"/>
      <c r="BN1" s="501"/>
      <c r="BO1" s="501"/>
      <c r="BP1" s="501"/>
      <c r="BQ1" s="501"/>
      <c r="BR1" s="501"/>
      <c r="BS1" s="501"/>
      <c r="BT1" s="501"/>
      <c r="BU1" s="501"/>
      <c r="BV1" s="501"/>
      <c r="BW1" s="501"/>
      <c r="BX1" s="501"/>
      <c r="BY1" s="501"/>
      <c r="BZ1" s="501"/>
      <c r="CA1" s="501"/>
      <c r="CB1" s="501"/>
      <c r="CC1" s="501"/>
      <c r="CD1" s="501"/>
      <c r="CE1" s="501"/>
      <c r="CF1" s="501"/>
      <c r="CG1" s="501"/>
      <c r="CH1" s="501"/>
      <c r="CI1" s="501"/>
      <c r="CJ1" s="501"/>
      <c r="CK1" s="501"/>
      <c r="CL1" s="501"/>
      <c r="CM1" s="501"/>
      <c r="CN1" s="501"/>
      <c r="CO1" s="501"/>
      <c r="CP1" s="501"/>
      <c r="CQ1" s="501"/>
      <c r="CR1" s="501"/>
      <c r="CS1" s="501"/>
      <c r="CT1" s="501"/>
      <c r="CU1" s="501"/>
      <c r="CV1" s="501"/>
      <c r="CW1" s="501"/>
      <c r="CX1" s="501"/>
      <c r="CY1" s="501"/>
      <c r="CZ1" s="501"/>
      <c r="DA1" s="501"/>
      <c r="DB1" s="501"/>
      <c r="DC1" s="501"/>
      <c r="DD1" s="501"/>
      <c r="DE1" s="501"/>
      <c r="DF1" s="501"/>
      <c r="DG1" s="501"/>
      <c r="DH1" s="501"/>
      <c r="DI1" s="501"/>
      <c r="DJ1" s="501"/>
      <c r="DK1" s="501"/>
      <c r="DL1" s="501"/>
      <c r="DM1" s="501"/>
      <c r="DN1" s="501"/>
      <c r="DO1" s="501"/>
      <c r="DP1" s="502"/>
      <c r="DQ1" s="503"/>
      <c r="DR1" s="503"/>
      <c r="DS1" s="503"/>
      <c r="DT1" s="503"/>
      <c r="DU1" s="503"/>
      <c r="DV1" s="503"/>
      <c r="DW1" s="503"/>
      <c r="DX1" s="503"/>
      <c r="DY1" s="503"/>
      <c r="DZ1" s="503"/>
      <c r="EA1" s="504"/>
    </row>
    <row r="2" spans="1:131" s="512" customFormat="1" ht="26.25" customHeight="1" thickBot="1" x14ac:dyDescent="0.25">
      <c r="A2" s="506" t="s">
        <v>297</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c r="BF2" s="507"/>
      <c r="BG2" s="507"/>
      <c r="BH2" s="507"/>
      <c r="BI2" s="507"/>
      <c r="BJ2" s="507"/>
      <c r="BK2" s="507"/>
      <c r="BL2" s="507"/>
      <c r="BM2" s="507"/>
      <c r="BN2" s="507"/>
      <c r="BO2" s="507"/>
      <c r="BP2" s="507"/>
      <c r="BQ2" s="507"/>
      <c r="BR2" s="507"/>
      <c r="BS2" s="507"/>
      <c r="BT2" s="507"/>
      <c r="BU2" s="507"/>
      <c r="BV2" s="507"/>
      <c r="BW2" s="507"/>
      <c r="BX2" s="507"/>
      <c r="BY2" s="507"/>
      <c r="BZ2" s="507"/>
      <c r="CA2" s="507"/>
      <c r="CB2" s="507"/>
      <c r="CC2" s="507"/>
      <c r="CD2" s="507"/>
      <c r="CE2" s="507"/>
      <c r="CF2" s="507"/>
      <c r="CG2" s="507"/>
      <c r="CH2" s="507"/>
      <c r="CI2" s="507"/>
      <c r="CJ2" s="507"/>
      <c r="CK2" s="507"/>
      <c r="CL2" s="507"/>
      <c r="CM2" s="507"/>
      <c r="CN2" s="507"/>
      <c r="CO2" s="507"/>
      <c r="CP2" s="507"/>
      <c r="CQ2" s="507"/>
      <c r="CR2" s="507"/>
      <c r="CS2" s="507"/>
      <c r="CT2" s="507"/>
      <c r="CU2" s="507"/>
      <c r="CV2" s="507"/>
      <c r="CW2" s="507"/>
      <c r="CX2" s="507"/>
      <c r="CY2" s="507"/>
      <c r="CZ2" s="507"/>
      <c r="DA2" s="507"/>
      <c r="DB2" s="507"/>
      <c r="DC2" s="507"/>
      <c r="DD2" s="507"/>
      <c r="DE2" s="507"/>
      <c r="DF2" s="507"/>
      <c r="DG2" s="507"/>
      <c r="DH2" s="507"/>
      <c r="DI2" s="507"/>
      <c r="DJ2" s="508" t="s">
        <v>298</v>
      </c>
      <c r="DK2" s="509"/>
      <c r="DL2" s="509"/>
      <c r="DM2" s="509"/>
      <c r="DN2" s="509"/>
      <c r="DO2" s="510"/>
      <c r="DP2" s="507"/>
      <c r="DQ2" s="508" t="s">
        <v>299</v>
      </c>
      <c r="DR2" s="509"/>
      <c r="DS2" s="509"/>
      <c r="DT2" s="509"/>
      <c r="DU2" s="509"/>
      <c r="DV2" s="509"/>
      <c r="DW2" s="509"/>
      <c r="DX2" s="509"/>
      <c r="DY2" s="509"/>
      <c r="DZ2" s="510"/>
      <c r="EA2" s="511"/>
    </row>
    <row r="3" spans="1:131" s="505" customFormat="1" ht="11.25" customHeight="1" x14ac:dyDescent="0.2">
      <c r="A3" s="501"/>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01"/>
      <c r="DS3" s="501"/>
      <c r="DT3" s="501"/>
      <c r="DU3" s="501"/>
      <c r="DV3" s="501"/>
      <c r="DW3" s="501"/>
      <c r="DX3" s="501"/>
      <c r="DY3" s="501"/>
      <c r="DZ3" s="501"/>
      <c r="EA3" s="504"/>
    </row>
    <row r="4" spans="1:131" s="517" customFormat="1" ht="26.25" customHeight="1" thickBot="1" x14ac:dyDescent="0.25">
      <c r="A4" s="513" t="s">
        <v>300</v>
      </c>
      <c r="B4" s="513"/>
      <c r="C4" s="513"/>
      <c r="D4" s="513"/>
      <c r="E4" s="513"/>
      <c r="F4" s="513"/>
      <c r="G4" s="513"/>
      <c r="H4" s="513"/>
      <c r="I4" s="513"/>
      <c r="J4" s="513"/>
      <c r="K4" s="513"/>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13"/>
      <c r="AK4" s="513"/>
      <c r="AL4" s="513"/>
      <c r="AM4" s="513"/>
      <c r="AN4" s="513"/>
      <c r="AO4" s="513"/>
      <c r="AP4" s="513"/>
      <c r="AQ4" s="513"/>
      <c r="AR4" s="513"/>
      <c r="AS4" s="513"/>
      <c r="AT4" s="513"/>
      <c r="AU4" s="513"/>
      <c r="AV4" s="513"/>
      <c r="AW4" s="513"/>
      <c r="AX4" s="513"/>
      <c r="AY4" s="513"/>
      <c r="AZ4" s="514"/>
      <c r="BA4" s="514"/>
      <c r="BB4" s="514"/>
      <c r="BC4" s="514"/>
      <c r="BD4" s="514"/>
      <c r="BE4" s="515"/>
      <c r="BF4" s="515"/>
      <c r="BG4" s="515"/>
      <c r="BH4" s="515"/>
      <c r="BI4" s="515"/>
      <c r="BJ4" s="515"/>
      <c r="BK4" s="515"/>
      <c r="BL4" s="515"/>
      <c r="BM4" s="515"/>
      <c r="BN4" s="515"/>
      <c r="BO4" s="515"/>
      <c r="BP4" s="515"/>
      <c r="BQ4" s="514" t="s">
        <v>301</v>
      </c>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c r="CV4" s="514"/>
      <c r="CW4" s="514"/>
      <c r="CX4" s="514"/>
      <c r="CY4" s="514"/>
      <c r="CZ4" s="514"/>
      <c r="DA4" s="514"/>
      <c r="DB4" s="514"/>
      <c r="DC4" s="514"/>
      <c r="DD4" s="514"/>
      <c r="DE4" s="514"/>
      <c r="DF4" s="514"/>
      <c r="DG4" s="514"/>
      <c r="DH4" s="514"/>
      <c r="DI4" s="514"/>
      <c r="DJ4" s="514"/>
      <c r="DK4" s="514"/>
      <c r="DL4" s="514"/>
      <c r="DM4" s="514"/>
      <c r="DN4" s="514"/>
      <c r="DO4" s="514"/>
      <c r="DP4" s="514"/>
      <c r="DQ4" s="514"/>
      <c r="DR4" s="514"/>
      <c r="DS4" s="514"/>
      <c r="DT4" s="514"/>
      <c r="DU4" s="514"/>
      <c r="DV4" s="514"/>
      <c r="DW4" s="514"/>
      <c r="DX4" s="514"/>
      <c r="DY4" s="514"/>
      <c r="DZ4" s="514"/>
      <c r="EA4" s="516"/>
    </row>
    <row r="5" spans="1:131" s="517" customFormat="1" ht="26.25" customHeight="1" x14ac:dyDescent="0.2">
      <c r="A5" s="518" t="s">
        <v>302</v>
      </c>
      <c r="B5" s="519"/>
      <c r="C5" s="519"/>
      <c r="D5" s="519"/>
      <c r="E5" s="519"/>
      <c r="F5" s="519"/>
      <c r="G5" s="519"/>
      <c r="H5" s="519"/>
      <c r="I5" s="519"/>
      <c r="J5" s="519"/>
      <c r="K5" s="519"/>
      <c r="L5" s="519"/>
      <c r="M5" s="519"/>
      <c r="N5" s="519"/>
      <c r="O5" s="519"/>
      <c r="P5" s="520"/>
      <c r="Q5" s="521" t="s">
        <v>303</v>
      </c>
      <c r="R5" s="522"/>
      <c r="S5" s="522"/>
      <c r="T5" s="522"/>
      <c r="U5" s="523"/>
      <c r="V5" s="521" t="s">
        <v>304</v>
      </c>
      <c r="W5" s="522"/>
      <c r="X5" s="522"/>
      <c r="Y5" s="522"/>
      <c r="Z5" s="523"/>
      <c r="AA5" s="521" t="s">
        <v>305</v>
      </c>
      <c r="AB5" s="522"/>
      <c r="AC5" s="522"/>
      <c r="AD5" s="522"/>
      <c r="AE5" s="522"/>
      <c r="AF5" s="524" t="s">
        <v>306</v>
      </c>
      <c r="AG5" s="522"/>
      <c r="AH5" s="522"/>
      <c r="AI5" s="522"/>
      <c r="AJ5" s="525"/>
      <c r="AK5" s="522" t="s">
        <v>307</v>
      </c>
      <c r="AL5" s="522"/>
      <c r="AM5" s="522"/>
      <c r="AN5" s="522"/>
      <c r="AO5" s="523"/>
      <c r="AP5" s="521" t="s">
        <v>308</v>
      </c>
      <c r="AQ5" s="522"/>
      <c r="AR5" s="522"/>
      <c r="AS5" s="522"/>
      <c r="AT5" s="523"/>
      <c r="AU5" s="521" t="s">
        <v>309</v>
      </c>
      <c r="AV5" s="522"/>
      <c r="AW5" s="522"/>
      <c r="AX5" s="522"/>
      <c r="AY5" s="525"/>
      <c r="AZ5" s="526"/>
      <c r="BA5" s="526"/>
      <c r="BB5" s="526"/>
      <c r="BC5" s="526"/>
      <c r="BD5" s="526"/>
      <c r="BE5" s="527"/>
      <c r="BF5" s="527"/>
      <c r="BG5" s="527"/>
      <c r="BH5" s="527"/>
      <c r="BI5" s="527"/>
      <c r="BJ5" s="527"/>
      <c r="BK5" s="527"/>
      <c r="BL5" s="527"/>
      <c r="BM5" s="527"/>
      <c r="BN5" s="527"/>
      <c r="BO5" s="527"/>
      <c r="BP5" s="527"/>
      <c r="BQ5" s="518" t="s">
        <v>310</v>
      </c>
      <c r="BR5" s="519"/>
      <c r="BS5" s="519"/>
      <c r="BT5" s="519"/>
      <c r="BU5" s="519"/>
      <c r="BV5" s="519"/>
      <c r="BW5" s="519"/>
      <c r="BX5" s="519"/>
      <c r="BY5" s="519"/>
      <c r="BZ5" s="519"/>
      <c r="CA5" s="519"/>
      <c r="CB5" s="519"/>
      <c r="CC5" s="519"/>
      <c r="CD5" s="519"/>
      <c r="CE5" s="519"/>
      <c r="CF5" s="519"/>
      <c r="CG5" s="520"/>
      <c r="CH5" s="521" t="s">
        <v>311</v>
      </c>
      <c r="CI5" s="522"/>
      <c r="CJ5" s="522"/>
      <c r="CK5" s="522"/>
      <c r="CL5" s="523"/>
      <c r="CM5" s="521" t="s">
        <v>312</v>
      </c>
      <c r="CN5" s="522"/>
      <c r="CO5" s="522"/>
      <c r="CP5" s="522"/>
      <c r="CQ5" s="523"/>
      <c r="CR5" s="521" t="s">
        <v>313</v>
      </c>
      <c r="CS5" s="522"/>
      <c r="CT5" s="522"/>
      <c r="CU5" s="522"/>
      <c r="CV5" s="523"/>
      <c r="CW5" s="521" t="s">
        <v>314</v>
      </c>
      <c r="CX5" s="522"/>
      <c r="CY5" s="522"/>
      <c r="CZ5" s="522"/>
      <c r="DA5" s="523"/>
      <c r="DB5" s="521" t="s">
        <v>315</v>
      </c>
      <c r="DC5" s="522"/>
      <c r="DD5" s="522"/>
      <c r="DE5" s="522"/>
      <c r="DF5" s="523"/>
      <c r="DG5" s="528" t="s">
        <v>316</v>
      </c>
      <c r="DH5" s="529"/>
      <c r="DI5" s="529"/>
      <c r="DJ5" s="529"/>
      <c r="DK5" s="530"/>
      <c r="DL5" s="528" t="s">
        <v>317</v>
      </c>
      <c r="DM5" s="529"/>
      <c r="DN5" s="529"/>
      <c r="DO5" s="529"/>
      <c r="DP5" s="530"/>
      <c r="DQ5" s="521" t="s">
        <v>318</v>
      </c>
      <c r="DR5" s="522"/>
      <c r="DS5" s="522"/>
      <c r="DT5" s="522"/>
      <c r="DU5" s="523"/>
      <c r="DV5" s="521" t="s">
        <v>309</v>
      </c>
      <c r="DW5" s="522"/>
      <c r="DX5" s="522"/>
      <c r="DY5" s="522"/>
      <c r="DZ5" s="525"/>
      <c r="EA5" s="516"/>
    </row>
    <row r="6" spans="1:131" s="517" customFormat="1" ht="26.25" customHeight="1" thickBot="1" x14ac:dyDescent="0.25">
      <c r="A6" s="531"/>
      <c r="B6" s="532"/>
      <c r="C6" s="532"/>
      <c r="D6" s="532"/>
      <c r="E6" s="532"/>
      <c r="F6" s="532"/>
      <c r="G6" s="532"/>
      <c r="H6" s="532"/>
      <c r="I6" s="532"/>
      <c r="J6" s="532"/>
      <c r="K6" s="532"/>
      <c r="L6" s="532"/>
      <c r="M6" s="532"/>
      <c r="N6" s="532"/>
      <c r="O6" s="532"/>
      <c r="P6" s="533"/>
      <c r="Q6" s="534"/>
      <c r="R6" s="535"/>
      <c r="S6" s="535"/>
      <c r="T6" s="535"/>
      <c r="U6" s="536"/>
      <c r="V6" s="534"/>
      <c r="W6" s="535"/>
      <c r="X6" s="535"/>
      <c r="Y6" s="535"/>
      <c r="Z6" s="536"/>
      <c r="AA6" s="534"/>
      <c r="AB6" s="535"/>
      <c r="AC6" s="535"/>
      <c r="AD6" s="535"/>
      <c r="AE6" s="535"/>
      <c r="AF6" s="537"/>
      <c r="AG6" s="535"/>
      <c r="AH6" s="535"/>
      <c r="AI6" s="535"/>
      <c r="AJ6" s="538"/>
      <c r="AK6" s="535"/>
      <c r="AL6" s="535"/>
      <c r="AM6" s="535"/>
      <c r="AN6" s="535"/>
      <c r="AO6" s="536"/>
      <c r="AP6" s="534"/>
      <c r="AQ6" s="535"/>
      <c r="AR6" s="535"/>
      <c r="AS6" s="535"/>
      <c r="AT6" s="536"/>
      <c r="AU6" s="534"/>
      <c r="AV6" s="535"/>
      <c r="AW6" s="535"/>
      <c r="AX6" s="535"/>
      <c r="AY6" s="538"/>
      <c r="AZ6" s="514"/>
      <c r="BA6" s="514"/>
      <c r="BB6" s="514"/>
      <c r="BC6" s="514"/>
      <c r="BD6" s="514"/>
      <c r="BE6" s="515"/>
      <c r="BF6" s="515"/>
      <c r="BG6" s="515"/>
      <c r="BH6" s="515"/>
      <c r="BI6" s="515"/>
      <c r="BJ6" s="515"/>
      <c r="BK6" s="515"/>
      <c r="BL6" s="515"/>
      <c r="BM6" s="515"/>
      <c r="BN6" s="515"/>
      <c r="BO6" s="515"/>
      <c r="BP6" s="515"/>
      <c r="BQ6" s="531"/>
      <c r="BR6" s="532"/>
      <c r="BS6" s="532"/>
      <c r="BT6" s="532"/>
      <c r="BU6" s="532"/>
      <c r="BV6" s="532"/>
      <c r="BW6" s="532"/>
      <c r="BX6" s="532"/>
      <c r="BY6" s="532"/>
      <c r="BZ6" s="532"/>
      <c r="CA6" s="532"/>
      <c r="CB6" s="532"/>
      <c r="CC6" s="532"/>
      <c r="CD6" s="532"/>
      <c r="CE6" s="532"/>
      <c r="CF6" s="532"/>
      <c r="CG6" s="533"/>
      <c r="CH6" s="534"/>
      <c r="CI6" s="535"/>
      <c r="CJ6" s="535"/>
      <c r="CK6" s="535"/>
      <c r="CL6" s="536"/>
      <c r="CM6" s="534"/>
      <c r="CN6" s="535"/>
      <c r="CO6" s="535"/>
      <c r="CP6" s="535"/>
      <c r="CQ6" s="536"/>
      <c r="CR6" s="534"/>
      <c r="CS6" s="535"/>
      <c r="CT6" s="535"/>
      <c r="CU6" s="535"/>
      <c r="CV6" s="536"/>
      <c r="CW6" s="534"/>
      <c r="CX6" s="535"/>
      <c r="CY6" s="535"/>
      <c r="CZ6" s="535"/>
      <c r="DA6" s="536"/>
      <c r="DB6" s="534"/>
      <c r="DC6" s="535"/>
      <c r="DD6" s="535"/>
      <c r="DE6" s="535"/>
      <c r="DF6" s="536"/>
      <c r="DG6" s="539"/>
      <c r="DH6" s="540"/>
      <c r="DI6" s="540"/>
      <c r="DJ6" s="540"/>
      <c r="DK6" s="541"/>
      <c r="DL6" s="539"/>
      <c r="DM6" s="540"/>
      <c r="DN6" s="540"/>
      <c r="DO6" s="540"/>
      <c r="DP6" s="541"/>
      <c r="DQ6" s="534"/>
      <c r="DR6" s="535"/>
      <c r="DS6" s="535"/>
      <c r="DT6" s="535"/>
      <c r="DU6" s="536"/>
      <c r="DV6" s="534"/>
      <c r="DW6" s="535"/>
      <c r="DX6" s="535"/>
      <c r="DY6" s="535"/>
      <c r="DZ6" s="538"/>
      <c r="EA6" s="516"/>
    </row>
    <row r="7" spans="1:131" s="517" customFormat="1" ht="26.25" customHeight="1" thickTop="1" x14ac:dyDescent="0.2">
      <c r="A7" s="542">
        <v>1</v>
      </c>
      <c r="B7" s="543" t="s">
        <v>319</v>
      </c>
      <c r="C7" s="544"/>
      <c r="D7" s="544"/>
      <c r="E7" s="544"/>
      <c r="F7" s="544"/>
      <c r="G7" s="544"/>
      <c r="H7" s="544"/>
      <c r="I7" s="544"/>
      <c r="J7" s="544"/>
      <c r="K7" s="544"/>
      <c r="L7" s="544"/>
      <c r="M7" s="544"/>
      <c r="N7" s="544"/>
      <c r="O7" s="544"/>
      <c r="P7" s="545"/>
      <c r="Q7" s="546">
        <v>12971</v>
      </c>
      <c r="R7" s="547"/>
      <c r="S7" s="547"/>
      <c r="T7" s="547"/>
      <c r="U7" s="547"/>
      <c r="V7" s="547">
        <v>12354</v>
      </c>
      <c r="W7" s="547"/>
      <c r="X7" s="547"/>
      <c r="Y7" s="547"/>
      <c r="Z7" s="547"/>
      <c r="AA7" s="547">
        <v>617</v>
      </c>
      <c r="AB7" s="547"/>
      <c r="AC7" s="547"/>
      <c r="AD7" s="547"/>
      <c r="AE7" s="548"/>
      <c r="AF7" s="549">
        <v>553</v>
      </c>
      <c r="AG7" s="550"/>
      <c r="AH7" s="550"/>
      <c r="AI7" s="550"/>
      <c r="AJ7" s="551"/>
      <c r="AK7" s="552">
        <v>5</v>
      </c>
      <c r="AL7" s="553"/>
      <c r="AM7" s="553"/>
      <c r="AN7" s="553"/>
      <c r="AO7" s="553"/>
      <c r="AP7" s="553">
        <v>13994</v>
      </c>
      <c r="AQ7" s="553"/>
      <c r="AR7" s="553"/>
      <c r="AS7" s="553"/>
      <c r="AT7" s="553"/>
      <c r="AU7" s="554"/>
      <c r="AV7" s="554"/>
      <c r="AW7" s="554"/>
      <c r="AX7" s="554"/>
      <c r="AY7" s="555"/>
      <c r="AZ7" s="514"/>
      <c r="BA7" s="514"/>
      <c r="BB7" s="514"/>
      <c r="BC7" s="514"/>
      <c r="BD7" s="514"/>
      <c r="BE7" s="515"/>
      <c r="BF7" s="515"/>
      <c r="BG7" s="515"/>
      <c r="BH7" s="515"/>
      <c r="BI7" s="515"/>
      <c r="BJ7" s="515"/>
      <c r="BK7" s="515"/>
      <c r="BL7" s="515"/>
      <c r="BM7" s="515"/>
      <c r="BN7" s="515"/>
      <c r="BO7" s="515"/>
      <c r="BP7" s="515"/>
      <c r="BQ7" s="556">
        <v>1</v>
      </c>
      <c r="BR7" s="557" t="s">
        <v>320</v>
      </c>
      <c r="BS7" s="558" t="s">
        <v>321</v>
      </c>
      <c r="BT7" s="559"/>
      <c r="BU7" s="559"/>
      <c r="BV7" s="559"/>
      <c r="BW7" s="559"/>
      <c r="BX7" s="559"/>
      <c r="BY7" s="559"/>
      <c r="BZ7" s="559"/>
      <c r="CA7" s="559"/>
      <c r="CB7" s="559"/>
      <c r="CC7" s="559"/>
      <c r="CD7" s="559"/>
      <c r="CE7" s="559"/>
      <c r="CF7" s="559"/>
      <c r="CG7" s="560"/>
      <c r="CH7" s="561">
        <v>0</v>
      </c>
      <c r="CI7" s="562"/>
      <c r="CJ7" s="562"/>
      <c r="CK7" s="562"/>
      <c r="CL7" s="563"/>
      <c r="CM7" s="561">
        <v>7</v>
      </c>
      <c r="CN7" s="562"/>
      <c r="CO7" s="562"/>
      <c r="CP7" s="562"/>
      <c r="CQ7" s="563"/>
      <c r="CR7" s="561">
        <v>3</v>
      </c>
      <c r="CS7" s="562"/>
      <c r="CT7" s="562"/>
      <c r="CU7" s="562"/>
      <c r="CV7" s="563"/>
      <c r="CW7" s="561">
        <v>0</v>
      </c>
      <c r="CX7" s="562"/>
      <c r="CY7" s="562"/>
      <c r="CZ7" s="562"/>
      <c r="DA7" s="563"/>
      <c r="DB7" s="561" t="s">
        <v>322</v>
      </c>
      <c r="DC7" s="562"/>
      <c r="DD7" s="562"/>
      <c r="DE7" s="562"/>
      <c r="DF7" s="563"/>
      <c r="DG7" s="561">
        <v>1171</v>
      </c>
      <c r="DH7" s="562"/>
      <c r="DI7" s="562"/>
      <c r="DJ7" s="562"/>
      <c r="DK7" s="563"/>
      <c r="DL7" s="561" t="s">
        <v>322</v>
      </c>
      <c r="DM7" s="562"/>
      <c r="DN7" s="562"/>
      <c r="DO7" s="562"/>
      <c r="DP7" s="563"/>
      <c r="DQ7" s="561" t="s">
        <v>322</v>
      </c>
      <c r="DR7" s="562"/>
      <c r="DS7" s="562"/>
      <c r="DT7" s="562"/>
      <c r="DU7" s="563"/>
      <c r="DV7" s="564"/>
      <c r="DW7" s="565"/>
      <c r="DX7" s="565"/>
      <c r="DY7" s="565"/>
      <c r="DZ7" s="566"/>
      <c r="EA7" s="516"/>
    </row>
    <row r="8" spans="1:131" s="517" customFormat="1" ht="26.25" customHeight="1" x14ac:dyDescent="0.2">
      <c r="A8" s="567">
        <v>2</v>
      </c>
      <c r="B8" s="568"/>
      <c r="C8" s="569"/>
      <c r="D8" s="569"/>
      <c r="E8" s="569"/>
      <c r="F8" s="569"/>
      <c r="G8" s="569"/>
      <c r="H8" s="569"/>
      <c r="I8" s="569"/>
      <c r="J8" s="569"/>
      <c r="K8" s="569"/>
      <c r="L8" s="569"/>
      <c r="M8" s="569"/>
      <c r="N8" s="569"/>
      <c r="O8" s="569"/>
      <c r="P8" s="570"/>
      <c r="Q8" s="571"/>
      <c r="R8" s="572"/>
      <c r="S8" s="572"/>
      <c r="T8" s="572"/>
      <c r="U8" s="572"/>
      <c r="V8" s="572"/>
      <c r="W8" s="572"/>
      <c r="X8" s="572"/>
      <c r="Y8" s="572"/>
      <c r="Z8" s="572"/>
      <c r="AA8" s="572"/>
      <c r="AB8" s="572"/>
      <c r="AC8" s="572"/>
      <c r="AD8" s="572"/>
      <c r="AE8" s="573"/>
      <c r="AF8" s="574"/>
      <c r="AG8" s="575"/>
      <c r="AH8" s="575"/>
      <c r="AI8" s="575"/>
      <c r="AJ8" s="576"/>
      <c r="AK8" s="577"/>
      <c r="AL8" s="578"/>
      <c r="AM8" s="578"/>
      <c r="AN8" s="578"/>
      <c r="AO8" s="578"/>
      <c r="AP8" s="578"/>
      <c r="AQ8" s="578"/>
      <c r="AR8" s="578"/>
      <c r="AS8" s="578"/>
      <c r="AT8" s="578"/>
      <c r="AU8" s="579"/>
      <c r="AV8" s="579"/>
      <c r="AW8" s="579"/>
      <c r="AX8" s="579"/>
      <c r="AY8" s="580"/>
      <c r="AZ8" s="514"/>
      <c r="BA8" s="514"/>
      <c r="BB8" s="514"/>
      <c r="BC8" s="514"/>
      <c r="BD8" s="514"/>
      <c r="BE8" s="515"/>
      <c r="BF8" s="515"/>
      <c r="BG8" s="515"/>
      <c r="BH8" s="515"/>
      <c r="BI8" s="515"/>
      <c r="BJ8" s="515"/>
      <c r="BK8" s="515"/>
      <c r="BL8" s="515"/>
      <c r="BM8" s="515"/>
      <c r="BN8" s="515"/>
      <c r="BO8" s="515"/>
      <c r="BP8" s="515"/>
      <c r="BQ8" s="581">
        <v>2</v>
      </c>
      <c r="BR8" s="582" t="s">
        <v>320</v>
      </c>
      <c r="BS8" s="583" t="s">
        <v>323</v>
      </c>
      <c r="BT8" s="584"/>
      <c r="BU8" s="584"/>
      <c r="BV8" s="584"/>
      <c r="BW8" s="584"/>
      <c r="BX8" s="584"/>
      <c r="BY8" s="584"/>
      <c r="BZ8" s="584"/>
      <c r="CA8" s="584"/>
      <c r="CB8" s="584"/>
      <c r="CC8" s="584"/>
      <c r="CD8" s="584"/>
      <c r="CE8" s="584"/>
      <c r="CF8" s="584"/>
      <c r="CG8" s="585"/>
      <c r="CH8" s="586">
        <v>120</v>
      </c>
      <c r="CI8" s="587"/>
      <c r="CJ8" s="587"/>
      <c r="CK8" s="587"/>
      <c r="CL8" s="588"/>
      <c r="CM8" s="586">
        <v>7398</v>
      </c>
      <c r="CN8" s="587"/>
      <c r="CO8" s="587"/>
      <c r="CP8" s="587"/>
      <c r="CQ8" s="588"/>
      <c r="CR8" s="586">
        <v>0</v>
      </c>
      <c r="CS8" s="587"/>
      <c r="CT8" s="587"/>
      <c r="CU8" s="587"/>
      <c r="CV8" s="588"/>
      <c r="CW8" s="586" t="s">
        <v>322</v>
      </c>
      <c r="CX8" s="587"/>
      <c r="CY8" s="587"/>
      <c r="CZ8" s="587"/>
      <c r="DA8" s="588"/>
      <c r="DB8" s="586">
        <v>16</v>
      </c>
      <c r="DC8" s="587"/>
      <c r="DD8" s="587"/>
      <c r="DE8" s="587"/>
      <c r="DF8" s="588"/>
      <c r="DG8" s="586" t="s">
        <v>322</v>
      </c>
      <c r="DH8" s="587"/>
      <c r="DI8" s="587"/>
      <c r="DJ8" s="587"/>
      <c r="DK8" s="588"/>
      <c r="DL8" s="586">
        <v>19</v>
      </c>
      <c r="DM8" s="587"/>
      <c r="DN8" s="587"/>
      <c r="DO8" s="587"/>
      <c r="DP8" s="588"/>
      <c r="DQ8" s="586">
        <v>2</v>
      </c>
      <c r="DR8" s="587"/>
      <c r="DS8" s="587"/>
      <c r="DT8" s="587"/>
      <c r="DU8" s="588"/>
      <c r="DV8" s="589"/>
      <c r="DW8" s="590"/>
      <c r="DX8" s="590"/>
      <c r="DY8" s="590"/>
      <c r="DZ8" s="591"/>
      <c r="EA8" s="516"/>
    </row>
    <row r="9" spans="1:131" s="517" customFormat="1" ht="26.25" customHeight="1" x14ac:dyDescent="0.2">
      <c r="A9" s="567">
        <v>3</v>
      </c>
      <c r="B9" s="568"/>
      <c r="C9" s="569"/>
      <c r="D9" s="569"/>
      <c r="E9" s="569"/>
      <c r="F9" s="569"/>
      <c r="G9" s="569"/>
      <c r="H9" s="569"/>
      <c r="I9" s="569"/>
      <c r="J9" s="569"/>
      <c r="K9" s="569"/>
      <c r="L9" s="569"/>
      <c r="M9" s="569"/>
      <c r="N9" s="569"/>
      <c r="O9" s="569"/>
      <c r="P9" s="570"/>
      <c r="Q9" s="571"/>
      <c r="R9" s="572"/>
      <c r="S9" s="572"/>
      <c r="T9" s="572"/>
      <c r="U9" s="572"/>
      <c r="V9" s="572"/>
      <c r="W9" s="572"/>
      <c r="X9" s="572"/>
      <c r="Y9" s="572"/>
      <c r="Z9" s="572"/>
      <c r="AA9" s="572"/>
      <c r="AB9" s="572"/>
      <c r="AC9" s="572"/>
      <c r="AD9" s="572"/>
      <c r="AE9" s="573"/>
      <c r="AF9" s="574"/>
      <c r="AG9" s="575"/>
      <c r="AH9" s="575"/>
      <c r="AI9" s="575"/>
      <c r="AJ9" s="576"/>
      <c r="AK9" s="577"/>
      <c r="AL9" s="578"/>
      <c r="AM9" s="578"/>
      <c r="AN9" s="578"/>
      <c r="AO9" s="578"/>
      <c r="AP9" s="578"/>
      <c r="AQ9" s="578"/>
      <c r="AR9" s="578"/>
      <c r="AS9" s="578"/>
      <c r="AT9" s="578"/>
      <c r="AU9" s="579"/>
      <c r="AV9" s="579"/>
      <c r="AW9" s="579"/>
      <c r="AX9" s="579"/>
      <c r="AY9" s="580"/>
      <c r="AZ9" s="514"/>
      <c r="BA9" s="514"/>
      <c r="BB9" s="514"/>
      <c r="BC9" s="514"/>
      <c r="BD9" s="514"/>
      <c r="BE9" s="515"/>
      <c r="BF9" s="515"/>
      <c r="BG9" s="515"/>
      <c r="BH9" s="515"/>
      <c r="BI9" s="515"/>
      <c r="BJ9" s="515"/>
      <c r="BK9" s="515"/>
      <c r="BL9" s="515"/>
      <c r="BM9" s="515"/>
      <c r="BN9" s="515"/>
      <c r="BO9" s="515"/>
      <c r="BP9" s="515"/>
      <c r="BQ9" s="581">
        <v>3</v>
      </c>
      <c r="BR9" s="582"/>
      <c r="BS9" s="583"/>
      <c r="BT9" s="584"/>
      <c r="BU9" s="584"/>
      <c r="BV9" s="584"/>
      <c r="BW9" s="584"/>
      <c r="BX9" s="584"/>
      <c r="BY9" s="584"/>
      <c r="BZ9" s="584"/>
      <c r="CA9" s="584"/>
      <c r="CB9" s="584"/>
      <c r="CC9" s="584"/>
      <c r="CD9" s="584"/>
      <c r="CE9" s="584"/>
      <c r="CF9" s="584"/>
      <c r="CG9" s="585"/>
      <c r="CH9" s="586"/>
      <c r="CI9" s="587"/>
      <c r="CJ9" s="587"/>
      <c r="CK9" s="587"/>
      <c r="CL9" s="588"/>
      <c r="CM9" s="586"/>
      <c r="CN9" s="587"/>
      <c r="CO9" s="587"/>
      <c r="CP9" s="587"/>
      <c r="CQ9" s="588"/>
      <c r="CR9" s="586"/>
      <c r="CS9" s="587"/>
      <c r="CT9" s="587"/>
      <c r="CU9" s="587"/>
      <c r="CV9" s="588"/>
      <c r="CW9" s="586"/>
      <c r="CX9" s="587"/>
      <c r="CY9" s="587"/>
      <c r="CZ9" s="587"/>
      <c r="DA9" s="588"/>
      <c r="DB9" s="586"/>
      <c r="DC9" s="587"/>
      <c r="DD9" s="587"/>
      <c r="DE9" s="587"/>
      <c r="DF9" s="588"/>
      <c r="DG9" s="586"/>
      <c r="DH9" s="587"/>
      <c r="DI9" s="587"/>
      <c r="DJ9" s="587"/>
      <c r="DK9" s="588"/>
      <c r="DL9" s="586"/>
      <c r="DM9" s="587"/>
      <c r="DN9" s="587"/>
      <c r="DO9" s="587"/>
      <c r="DP9" s="588"/>
      <c r="DQ9" s="586"/>
      <c r="DR9" s="587"/>
      <c r="DS9" s="587"/>
      <c r="DT9" s="587"/>
      <c r="DU9" s="588"/>
      <c r="DV9" s="589"/>
      <c r="DW9" s="590"/>
      <c r="DX9" s="590"/>
      <c r="DY9" s="590"/>
      <c r="DZ9" s="591"/>
      <c r="EA9" s="516"/>
    </row>
    <row r="10" spans="1:131" s="517" customFormat="1" ht="26.25" customHeight="1" x14ac:dyDescent="0.2">
      <c r="A10" s="567">
        <v>4</v>
      </c>
      <c r="B10" s="568"/>
      <c r="C10" s="569"/>
      <c r="D10" s="569"/>
      <c r="E10" s="569"/>
      <c r="F10" s="569"/>
      <c r="G10" s="569"/>
      <c r="H10" s="569"/>
      <c r="I10" s="569"/>
      <c r="J10" s="569"/>
      <c r="K10" s="569"/>
      <c r="L10" s="569"/>
      <c r="M10" s="569"/>
      <c r="N10" s="569"/>
      <c r="O10" s="569"/>
      <c r="P10" s="570"/>
      <c r="Q10" s="571"/>
      <c r="R10" s="572"/>
      <c r="S10" s="572"/>
      <c r="T10" s="572"/>
      <c r="U10" s="572"/>
      <c r="V10" s="572"/>
      <c r="W10" s="572"/>
      <c r="X10" s="572"/>
      <c r="Y10" s="572"/>
      <c r="Z10" s="572"/>
      <c r="AA10" s="572"/>
      <c r="AB10" s="572"/>
      <c r="AC10" s="572"/>
      <c r="AD10" s="572"/>
      <c r="AE10" s="573"/>
      <c r="AF10" s="574"/>
      <c r="AG10" s="575"/>
      <c r="AH10" s="575"/>
      <c r="AI10" s="575"/>
      <c r="AJ10" s="576"/>
      <c r="AK10" s="577"/>
      <c r="AL10" s="578"/>
      <c r="AM10" s="578"/>
      <c r="AN10" s="578"/>
      <c r="AO10" s="578"/>
      <c r="AP10" s="578"/>
      <c r="AQ10" s="578"/>
      <c r="AR10" s="578"/>
      <c r="AS10" s="578"/>
      <c r="AT10" s="578"/>
      <c r="AU10" s="579"/>
      <c r="AV10" s="579"/>
      <c r="AW10" s="579"/>
      <c r="AX10" s="579"/>
      <c r="AY10" s="580"/>
      <c r="AZ10" s="514"/>
      <c r="BA10" s="514"/>
      <c r="BB10" s="514"/>
      <c r="BC10" s="514"/>
      <c r="BD10" s="514"/>
      <c r="BE10" s="515"/>
      <c r="BF10" s="515"/>
      <c r="BG10" s="515"/>
      <c r="BH10" s="515"/>
      <c r="BI10" s="515"/>
      <c r="BJ10" s="515"/>
      <c r="BK10" s="515"/>
      <c r="BL10" s="515"/>
      <c r="BM10" s="515"/>
      <c r="BN10" s="515"/>
      <c r="BO10" s="515"/>
      <c r="BP10" s="515"/>
      <c r="BQ10" s="581">
        <v>4</v>
      </c>
      <c r="BR10" s="582"/>
      <c r="BS10" s="583"/>
      <c r="BT10" s="584"/>
      <c r="BU10" s="584"/>
      <c r="BV10" s="584"/>
      <c r="BW10" s="584"/>
      <c r="BX10" s="584"/>
      <c r="BY10" s="584"/>
      <c r="BZ10" s="584"/>
      <c r="CA10" s="584"/>
      <c r="CB10" s="584"/>
      <c r="CC10" s="584"/>
      <c r="CD10" s="584"/>
      <c r="CE10" s="584"/>
      <c r="CF10" s="584"/>
      <c r="CG10" s="585"/>
      <c r="CH10" s="586"/>
      <c r="CI10" s="587"/>
      <c r="CJ10" s="587"/>
      <c r="CK10" s="587"/>
      <c r="CL10" s="588"/>
      <c r="CM10" s="586"/>
      <c r="CN10" s="587"/>
      <c r="CO10" s="587"/>
      <c r="CP10" s="587"/>
      <c r="CQ10" s="588"/>
      <c r="CR10" s="586"/>
      <c r="CS10" s="587"/>
      <c r="CT10" s="587"/>
      <c r="CU10" s="587"/>
      <c r="CV10" s="588"/>
      <c r="CW10" s="586"/>
      <c r="CX10" s="587"/>
      <c r="CY10" s="587"/>
      <c r="CZ10" s="587"/>
      <c r="DA10" s="588"/>
      <c r="DB10" s="586"/>
      <c r="DC10" s="587"/>
      <c r="DD10" s="587"/>
      <c r="DE10" s="587"/>
      <c r="DF10" s="588"/>
      <c r="DG10" s="586"/>
      <c r="DH10" s="587"/>
      <c r="DI10" s="587"/>
      <c r="DJ10" s="587"/>
      <c r="DK10" s="588"/>
      <c r="DL10" s="586"/>
      <c r="DM10" s="587"/>
      <c r="DN10" s="587"/>
      <c r="DO10" s="587"/>
      <c r="DP10" s="588"/>
      <c r="DQ10" s="586"/>
      <c r="DR10" s="587"/>
      <c r="DS10" s="587"/>
      <c r="DT10" s="587"/>
      <c r="DU10" s="588"/>
      <c r="DV10" s="589"/>
      <c r="DW10" s="590"/>
      <c r="DX10" s="590"/>
      <c r="DY10" s="590"/>
      <c r="DZ10" s="591"/>
      <c r="EA10" s="516"/>
    </row>
    <row r="11" spans="1:131" s="517" customFormat="1" ht="26.25" customHeight="1" x14ac:dyDescent="0.2">
      <c r="A11" s="567">
        <v>5</v>
      </c>
      <c r="B11" s="568"/>
      <c r="C11" s="569"/>
      <c r="D11" s="569"/>
      <c r="E11" s="569"/>
      <c r="F11" s="569"/>
      <c r="G11" s="569"/>
      <c r="H11" s="569"/>
      <c r="I11" s="569"/>
      <c r="J11" s="569"/>
      <c r="K11" s="569"/>
      <c r="L11" s="569"/>
      <c r="M11" s="569"/>
      <c r="N11" s="569"/>
      <c r="O11" s="569"/>
      <c r="P11" s="570"/>
      <c r="Q11" s="571"/>
      <c r="R11" s="572"/>
      <c r="S11" s="572"/>
      <c r="T11" s="572"/>
      <c r="U11" s="572"/>
      <c r="V11" s="572"/>
      <c r="W11" s="572"/>
      <c r="X11" s="572"/>
      <c r="Y11" s="572"/>
      <c r="Z11" s="572"/>
      <c r="AA11" s="572"/>
      <c r="AB11" s="572"/>
      <c r="AC11" s="572"/>
      <c r="AD11" s="572"/>
      <c r="AE11" s="573"/>
      <c r="AF11" s="574"/>
      <c r="AG11" s="575"/>
      <c r="AH11" s="575"/>
      <c r="AI11" s="575"/>
      <c r="AJ11" s="576"/>
      <c r="AK11" s="577"/>
      <c r="AL11" s="578"/>
      <c r="AM11" s="578"/>
      <c r="AN11" s="578"/>
      <c r="AO11" s="578"/>
      <c r="AP11" s="578"/>
      <c r="AQ11" s="578"/>
      <c r="AR11" s="578"/>
      <c r="AS11" s="578"/>
      <c r="AT11" s="578"/>
      <c r="AU11" s="579"/>
      <c r="AV11" s="579"/>
      <c r="AW11" s="579"/>
      <c r="AX11" s="579"/>
      <c r="AY11" s="580"/>
      <c r="AZ11" s="514"/>
      <c r="BA11" s="514"/>
      <c r="BB11" s="514"/>
      <c r="BC11" s="514"/>
      <c r="BD11" s="514"/>
      <c r="BE11" s="515"/>
      <c r="BF11" s="515"/>
      <c r="BG11" s="515"/>
      <c r="BH11" s="515"/>
      <c r="BI11" s="515"/>
      <c r="BJ11" s="515"/>
      <c r="BK11" s="515"/>
      <c r="BL11" s="515"/>
      <c r="BM11" s="515"/>
      <c r="BN11" s="515"/>
      <c r="BO11" s="515"/>
      <c r="BP11" s="515"/>
      <c r="BQ11" s="581">
        <v>5</v>
      </c>
      <c r="BR11" s="582"/>
      <c r="BS11" s="583"/>
      <c r="BT11" s="584"/>
      <c r="BU11" s="584"/>
      <c r="BV11" s="584"/>
      <c r="BW11" s="584"/>
      <c r="BX11" s="584"/>
      <c r="BY11" s="584"/>
      <c r="BZ11" s="584"/>
      <c r="CA11" s="584"/>
      <c r="CB11" s="584"/>
      <c r="CC11" s="584"/>
      <c r="CD11" s="584"/>
      <c r="CE11" s="584"/>
      <c r="CF11" s="584"/>
      <c r="CG11" s="585"/>
      <c r="CH11" s="586"/>
      <c r="CI11" s="587"/>
      <c r="CJ11" s="587"/>
      <c r="CK11" s="587"/>
      <c r="CL11" s="588"/>
      <c r="CM11" s="586"/>
      <c r="CN11" s="587"/>
      <c r="CO11" s="587"/>
      <c r="CP11" s="587"/>
      <c r="CQ11" s="588"/>
      <c r="CR11" s="586"/>
      <c r="CS11" s="587"/>
      <c r="CT11" s="587"/>
      <c r="CU11" s="587"/>
      <c r="CV11" s="588"/>
      <c r="CW11" s="586"/>
      <c r="CX11" s="587"/>
      <c r="CY11" s="587"/>
      <c r="CZ11" s="587"/>
      <c r="DA11" s="588"/>
      <c r="DB11" s="586"/>
      <c r="DC11" s="587"/>
      <c r="DD11" s="587"/>
      <c r="DE11" s="587"/>
      <c r="DF11" s="588"/>
      <c r="DG11" s="586"/>
      <c r="DH11" s="587"/>
      <c r="DI11" s="587"/>
      <c r="DJ11" s="587"/>
      <c r="DK11" s="588"/>
      <c r="DL11" s="586"/>
      <c r="DM11" s="587"/>
      <c r="DN11" s="587"/>
      <c r="DO11" s="587"/>
      <c r="DP11" s="588"/>
      <c r="DQ11" s="586"/>
      <c r="DR11" s="587"/>
      <c r="DS11" s="587"/>
      <c r="DT11" s="587"/>
      <c r="DU11" s="588"/>
      <c r="DV11" s="589"/>
      <c r="DW11" s="590"/>
      <c r="DX11" s="590"/>
      <c r="DY11" s="590"/>
      <c r="DZ11" s="591"/>
      <c r="EA11" s="516"/>
    </row>
    <row r="12" spans="1:131" s="517" customFormat="1" ht="26.25" customHeight="1" x14ac:dyDescent="0.2">
      <c r="A12" s="567">
        <v>6</v>
      </c>
      <c r="B12" s="568"/>
      <c r="C12" s="569"/>
      <c r="D12" s="569"/>
      <c r="E12" s="569"/>
      <c r="F12" s="569"/>
      <c r="G12" s="569"/>
      <c r="H12" s="569"/>
      <c r="I12" s="569"/>
      <c r="J12" s="569"/>
      <c r="K12" s="569"/>
      <c r="L12" s="569"/>
      <c r="M12" s="569"/>
      <c r="N12" s="569"/>
      <c r="O12" s="569"/>
      <c r="P12" s="570"/>
      <c r="Q12" s="571"/>
      <c r="R12" s="572"/>
      <c r="S12" s="572"/>
      <c r="T12" s="572"/>
      <c r="U12" s="572"/>
      <c r="V12" s="572"/>
      <c r="W12" s="572"/>
      <c r="X12" s="572"/>
      <c r="Y12" s="572"/>
      <c r="Z12" s="572"/>
      <c r="AA12" s="572"/>
      <c r="AB12" s="572"/>
      <c r="AC12" s="572"/>
      <c r="AD12" s="572"/>
      <c r="AE12" s="573"/>
      <c r="AF12" s="574"/>
      <c r="AG12" s="575"/>
      <c r="AH12" s="575"/>
      <c r="AI12" s="575"/>
      <c r="AJ12" s="576"/>
      <c r="AK12" s="577"/>
      <c r="AL12" s="578"/>
      <c r="AM12" s="578"/>
      <c r="AN12" s="578"/>
      <c r="AO12" s="578"/>
      <c r="AP12" s="578"/>
      <c r="AQ12" s="578"/>
      <c r="AR12" s="578"/>
      <c r="AS12" s="578"/>
      <c r="AT12" s="578"/>
      <c r="AU12" s="579"/>
      <c r="AV12" s="579"/>
      <c r="AW12" s="579"/>
      <c r="AX12" s="579"/>
      <c r="AY12" s="580"/>
      <c r="AZ12" s="514"/>
      <c r="BA12" s="514"/>
      <c r="BB12" s="514"/>
      <c r="BC12" s="514"/>
      <c r="BD12" s="514"/>
      <c r="BE12" s="515"/>
      <c r="BF12" s="515"/>
      <c r="BG12" s="515"/>
      <c r="BH12" s="515"/>
      <c r="BI12" s="515"/>
      <c r="BJ12" s="515"/>
      <c r="BK12" s="515"/>
      <c r="BL12" s="515"/>
      <c r="BM12" s="515"/>
      <c r="BN12" s="515"/>
      <c r="BO12" s="515"/>
      <c r="BP12" s="515"/>
      <c r="BQ12" s="581">
        <v>6</v>
      </c>
      <c r="BR12" s="582"/>
      <c r="BS12" s="583"/>
      <c r="BT12" s="584"/>
      <c r="BU12" s="584"/>
      <c r="BV12" s="584"/>
      <c r="BW12" s="584"/>
      <c r="BX12" s="584"/>
      <c r="BY12" s="584"/>
      <c r="BZ12" s="584"/>
      <c r="CA12" s="584"/>
      <c r="CB12" s="584"/>
      <c r="CC12" s="584"/>
      <c r="CD12" s="584"/>
      <c r="CE12" s="584"/>
      <c r="CF12" s="584"/>
      <c r="CG12" s="585"/>
      <c r="CH12" s="586"/>
      <c r="CI12" s="587"/>
      <c r="CJ12" s="587"/>
      <c r="CK12" s="587"/>
      <c r="CL12" s="588"/>
      <c r="CM12" s="586"/>
      <c r="CN12" s="587"/>
      <c r="CO12" s="587"/>
      <c r="CP12" s="587"/>
      <c r="CQ12" s="588"/>
      <c r="CR12" s="586"/>
      <c r="CS12" s="587"/>
      <c r="CT12" s="587"/>
      <c r="CU12" s="587"/>
      <c r="CV12" s="588"/>
      <c r="CW12" s="586"/>
      <c r="CX12" s="587"/>
      <c r="CY12" s="587"/>
      <c r="CZ12" s="587"/>
      <c r="DA12" s="588"/>
      <c r="DB12" s="586"/>
      <c r="DC12" s="587"/>
      <c r="DD12" s="587"/>
      <c r="DE12" s="587"/>
      <c r="DF12" s="588"/>
      <c r="DG12" s="586"/>
      <c r="DH12" s="587"/>
      <c r="DI12" s="587"/>
      <c r="DJ12" s="587"/>
      <c r="DK12" s="588"/>
      <c r="DL12" s="586"/>
      <c r="DM12" s="587"/>
      <c r="DN12" s="587"/>
      <c r="DO12" s="587"/>
      <c r="DP12" s="588"/>
      <c r="DQ12" s="586"/>
      <c r="DR12" s="587"/>
      <c r="DS12" s="587"/>
      <c r="DT12" s="587"/>
      <c r="DU12" s="588"/>
      <c r="DV12" s="589"/>
      <c r="DW12" s="590"/>
      <c r="DX12" s="590"/>
      <c r="DY12" s="590"/>
      <c r="DZ12" s="591"/>
      <c r="EA12" s="516"/>
    </row>
    <row r="13" spans="1:131" s="517" customFormat="1" ht="26.25" customHeight="1" x14ac:dyDescent="0.2">
      <c r="A13" s="567">
        <v>7</v>
      </c>
      <c r="B13" s="568"/>
      <c r="C13" s="569"/>
      <c r="D13" s="569"/>
      <c r="E13" s="569"/>
      <c r="F13" s="569"/>
      <c r="G13" s="569"/>
      <c r="H13" s="569"/>
      <c r="I13" s="569"/>
      <c r="J13" s="569"/>
      <c r="K13" s="569"/>
      <c r="L13" s="569"/>
      <c r="M13" s="569"/>
      <c r="N13" s="569"/>
      <c r="O13" s="569"/>
      <c r="P13" s="570"/>
      <c r="Q13" s="571"/>
      <c r="R13" s="572"/>
      <c r="S13" s="572"/>
      <c r="T13" s="572"/>
      <c r="U13" s="572"/>
      <c r="V13" s="572"/>
      <c r="W13" s="572"/>
      <c r="X13" s="572"/>
      <c r="Y13" s="572"/>
      <c r="Z13" s="572"/>
      <c r="AA13" s="572"/>
      <c r="AB13" s="572"/>
      <c r="AC13" s="572"/>
      <c r="AD13" s="572"/>
      <c r="AE13" s="573"/>
      <c r="AF13" s="574"/>
      <c r="AG13" s="575"/>
      <c r="AH13" s="575"/>
      <c r="AI13" s="575"/>
      <c r="AJ13" s="576"/>
      <c r="AK13" s="577"/>
      <c r="AL13" s="578"/>
      <c r="AM13" s="578"/>
      <c r="AN13" s="578"/>
      <c r="AO13" s="578"/>
      <c r="AP13" s="578"/>
      <c r="AQ13" s="578"/>
      <c r="AR13" s="578"/>
      <c r="AS13" s="578"/>
      <c r="AT13" s="578"/>
      <c r="AU13" s="579"/>
      <c r="AV13" s="579"/>
      <c r="AW13" s="579"/>
      <c r="AX13" s="579"/>
      <c r="AY13" s="580"/>
      <c r="AZ13" s="514"/>
      <c r="BA13" s="514"/>
      <c r="BB13" s="514"/>
      <c r="BC13" s="514"/>
      <c r="BD13" s="514"/>
      <c r="BE13" s="515"/>
      <c r="BF13" s="515"/>
      <c r="BG13" s="515"/>
      <c r="BH13" s="515"/>
      <c r="BI13" s="515"/>
      <c r="BJ13" s="515"/>
      <c r="BK13" s="515"/>
      <c r="BL13" s="515"/>
      <c r="BM13" s="515"/>
      <c r="BN13" s="515"/>
      <c r="BO13" s="515"/>
      <c r="BP13" s="515"/>
      <c r="BQ13" s="581">
        <v>7</v>
      </c>
      <c r="BR13" s="582"/>
      <c r="BS13" s="583"/>
      <c r="BT13" s="584"/>
      <c r="BU13" s="584"/>
      <c r="BV13" s="584"/>
      <c r="BW13" s="584"/>
      <c r="BX13" s="584"/>
      <c r="BY13" s="584"/>
      <c r="BZ13" s="584"/>
      <c r="CA13" s="584"/>
      <c r="CB13" s="584"/>
      <c r="CC13" s="584"/>
      <c r="CD13" s="584"/>
      <c r="CE13" s="584"/>
      <c r="CF13" s="584"/>
      <c r="CG13" s="585"/>
      <c r="CH13" s="586"/>
      <c r="CI13" s="587"/>
      <c r="CJ13" s="587"/>
      <c r="CK13" s="587"/>
      <c r="CL13" s="588"/>
      <c r="CM13" s="586"/>
      <c r="CN13" s="587"/>
      <c r="CO13" s="587"/>
      <c r="CP13" s="587"/>
      <c r="CQ13" s="588"/>
      <c r="CR13" s="586"/>
      <c r="CS13" s="587"/>
      <c r="CT13" s="587"/>
      <c r="CU13" s="587"/>
      <c r="CV13" s="588"/>
      <c r="CW13" s="586"/>
      <c r="CX13" s="587"/>
      <c r="CY13" s="587"/>
      <c r="CZ13" s="587"/>
      <c r="DA13" s="588"/>
      <c r="DB13" s="586"/>
      <c r="DC13" s="587"/>
      <c r="DD13" s="587"/>
      <c r="DE13" s="587"/>
      <c r="DF13" s="588"/>
      <c r="DG13" s="586"/>
      <c r="DH13" s="587"/>
      <c r="DI13" s="587"/>
      <c r="DJ13" s="587"/>
      <c r="DK13" s="588"/>
      <c r="DL13" s="586"/>
      <c r="DM13" s="587"/>
      <c r="DN13" s="587"/>
      <c r="DO13" s="587"/>
      <c r="DP13" s="588"/>
      <c r="DQ13" s="586"/>
      <c r="DR13" s="587"/>
      <c r="DS13" s="587"/>
      <c r="DT13" s="587"/>
      <c r="DU13" s="588"/>
      <c r="DV13" s="589"/>
      <c r="DW13" s="590"/>
      <c r="DX13" s="590"/>
      <c r="DY13" s="590"/>
      <c r="DZ13" s="591"/>
      <c r="EA13" s="516"/>
    </row>
    <row r="14" spans="1:131" s="517" customFormat="1" ht="26.25" customHeight="1" x14ac:dyDescent="0.2">
      <c r="A14" s="567">
        <v>8</v>
      </c>
      <c r="B14" s="568"/>
      <c r="C14" s="569"/>
      <c r="D14" s="569"/>
      <c r="E14" s="569"/>
      <c r="F14" s="569"/>
      <c r="G14" s="569"/>
      <c r="H14" s="569"/>
      <c r="I14" s="569"/>
      <c r="J14" s="569"/>
      <c r="K14" s="569"/>
      <c r="L14" s="569"/>
      <c r="M14" s="569"/>
      <c r="N14" s="569"/>
      <c r="O14" s="569"/>
      <c r="P14" s="570"/>
      <c r="Q14" s="571"/>
      <c r="R14" s="572"/>
      <c r="S14" s="572"/>
      <c r="T14" s="572"/>
      <c r="U14" s="572"/>
      <c r="V14" s="572"/>
      <c r="W14" s="572"/>
      <c r="X14" s="572"/>
      <c r="Y14" s="572"/>
      <c r="Z14" s="572"/>
      <c r="AA14" s="572"/>
      <c r="AB14" s="572"/>
      <c r="AC14" s="572"/>
      <c r="AD14" s="572"/>
      <c r="AE14" s="573"/>
      <c r="AF14" s="574"/>
      <c r="AG14" s="575"/>
      <c r="AH14" s="575"/>
      <c r="AI14" s="575"/>
      <c r="AJ14" s="576"/>
      <c r="AK14" s="577"/>
      <c r="AL14" s="578"/>
      <c r="AM14" s="578"/>
      <c r="AN14" s="578"/>
      <c r="AO14" s="578"/>
      <c r="AP14" s="578"/>
      <c r="AQ14" s="578"/>
      <c r="AR14" s="578"/>
      <c r="AS14" s="578"/>
      <c r="AT14" s="578"/>
      <c r="AU14" s="579"/>
      <c r="AV14" s="579"/>
      <c r="AW14" s="579"/>
      <c r="AX14" s="579"/>
      <c r="AY14" s="580"/>
      <c r="AZ14" s="514"/>
      <c r="BA14" s="514"/>
      <c r="BB14" s="514"/>
      <c r="BC14" s="514"/>
      <c r="BD14" s="514"/>
      <c r="BE14" s="515"/>
      <c r="BF14" s="515"/>
      <c r="BG14" s="515"/>
      <c r="BH14" s="515"/>
      <c r="BI14" s="515"/>
      <c r="BJ14" s="515"/>
      <c r="BK14" s="515"/>
      <c r="BL14" s="515"/>
      <c r="BM14" s="515"/>
      <c r="BN14" s="515"/>
      <c r="BO14" s="515"/>
      <c r="BP14" s="515"/>
      <c r="BQ14" s="581">
        <v>8</v>
      </c>
      <c r="BR14" s="582"/>
      <c r="BS14" s="583"/>
      <c r="BT14" s="584"/>
      <c r="BU14" s="584"/>
      <c r="BV14" s="584"/>
      <c r="BW14" s="584"/>
      <c r="BX14" s="584"/>
      <c r="BY14" s="584"/>
      <c r="BZ14" s="584"/>
      <c r="CA14" s="584"/>
      <c r="CB14" s="584"/>
      <c r="CC14" s="584"/>
      <c r="CD14" s="584"/>
      <c r="CE14" s="584"/>
      <c r="CF14" s="584"/>
      <c r="CG14" s="585"/>
      <c r="CH14" s="586"/>
      <c r="CI14" s="587"/>
      <c r="CJ14" s="587"/>
      <c r="CK14" s="587"/>
      <c r="CL14" s="588"/>
      <c r="CM14" s="586"/>
      <c r="CN14" s="587"/>
      <c r="CO14" s="587"/>
      <c r="CP14" s="587"/>
      <c r="CQ14" s="588"/>
      <c r="CR14" s="586"/>
      <c r="CS14" s="587"/>
      <c r="CT14" s="587"/>
      <c r="CU14" s="587"/>
      <c r="CV14" s="588"/>
      <c r="CW14" s="586"/>
      <c r="CX14" s="587"/>
      <c r="CY14" s="587"/>
      <c r="CZ14" s="587"/>
      <c r="DA14" s="588"/>
      <c r="DB14" s="586"/>
      <c r="DC14" s="587"/>
      <c r="DD14" s="587"/>
      <c r="DE14" s="587"/>
      <c r="DF14" s="588"/>
      <c r="DG14" s="586"/>
      <c r="DH14" s="587"/>
      <c r="DI14" s="587"/>
      <c r="DJ14" s="587"/>
      <c r="DK14" s="588"/>
      <c r="DL14" s="586"/>
      <c r="DM14" s="587"/>
      <c r="DN14" s="587"/>
      <c r="DO14" s="587"/>
      <c r="DP14" s="588"/>
      <c r="DQ14" s="586"/>
      <c r="DR14" s="587"/>
      <c r="DS14" s="587"/>
      <c r="DT14" s="587"/>
      <c r="DU14" s="588"/>
      <c r="DV14" s="589"/>
      <c r="DW14" s="590"/>
      <c r="DX14" s="590"/>
      <c r="DY14" s="590"/>
      <c r="DZ14" s="591"/>
      <c r="EA14" s="516"/>
    </row>
    <row r="15" spans="1:131" s="517" customFormat="1" ht="26.25" customHeight="1" x14ac:dyDescent="0.2">
      <c r="A15" s="567">
        <v>9</v>
      </c>
      <c r="B15" s="568"/>
      <c r="C15" s="569"/>
      <c r="D15" s="569"/>
      <c r="E15" s="569"/>
      <c r="F15" s="569"/>
      <c r="G15" s="569"/>
      <c r="H15" s="569"/>
      <c r="I15" s="569"/>
      <c r="J15" s="569"/>
      <c r="K15" s="569"/>
      <c r="L15" s="569"/>
      <c r="M15" s="569"/>
      <c r="N15" s="569"/>
      <c r="O15" s="569"/>
      <c r="P15" s="570"/>
      <c r="Q15" s="571"/>
      <c r="R15" s="572"/>
      <c r="S15" s="572"/>
      <c r="T15" s="572"/>
      <c r="U15" s="572"/>
      <c r="V15" s="572"/>
      <c r="W15" s="572"/>
      <c r="X15" s="572"/>
      <c r="Y15" s="572"/>
      <c r="Z15" s="572"/>
      <c r="AA15" s="572"/>
      <c r="AB15" s="572"/>
      <c r="AC15" s="572"/>
      <c r="AD15" s="572"/>
      <c r="AE15" s="573"/>
      <c r="AF15" s="574"/>
      <c r="AG15" s="575"/>
      <c r="AH15" s="575"/>
      <c r="AI15" s="575"/>
      <c r="AJ15" s="576"/>
      <c r="AK15" s="577"/>
      <c r="AL15" s="578"/>
      <c r="AM15" s="578"/>
      <c r="AN15" s="578"/>
      <c r="AO15" s="578"/>
      <c r="AP15" s="578"/>
      <c r="AQ15" s="578"/>
      <c r="AR15" s="578"/>
      <c r="AS15" s="578"/>
      <c r="AT15" s="578"/>
      <c r="AU15" s="579"/>
      <c r="AV15" s="579"/>
      <c r="AW15" s="579"/>
      <c r="AX15" s="579"/>
      <c r="AY15" s="580"/>
      <c r="AZ15" s="514"/>
      <c r="BA15" s="514"/>
      <c r="BB15" s="514"/>
      <c r="BC15" s="514"/>
      <c r="BD15" s="514"/>
      <c r="BE15" s="515"/>
      <c r="BF15" s="515"/>
      <c r="BG15" s="515"/>
      <c r="BH15" s="515"/>
      <c r="BI15" s="515"/>
      <c r="BJ15" s="515"/>
      <c r="BK15" s="515"/>
      <c r="BL15" s="515"/>
      <c r="BM15" s="515"/>
      <c r="BN15" s="515"/>
      <c r="BO15" s="515"/>
      <c r="BP15" s="515"/>
      <c r="BQ15" s="581">
        <v>9</v>
      </c>
      <c r="BR15" s="582"/>
      <c r="BS15" s="583"/>
      <c r="BT15" s="584"/>
      <c r="BU15" s="584"/>
      <c r="BV15" s="584"/>
      <c r="BW15" s="584"/>
      <c r="BX15" s="584"/>
      <c r="BY15" s="584"/>
      <c r="BZ15" s="584"/>
      <c r="CA15" s="584"/>
      <c r="CB15" s="584"/>
      <c r="CC15" s="584"/>
      <c r="CD15" s="584"/>
      <c r="CE15" s="584"/>
      <c r="CF15" s="584"/>
      <c r="CG15" s="585"/>
      <c r="CH15" s="586"/>
      <c r="CI15" s="587"/>
      <c r="CJ15" s="587"/>
      <c r="CK15" s="587"/>
      <c r="CL15" s="588"/>
      <c r="CM15" s="586"/>
      <c r="CN15" s="587"/>
      <c r="CO15" s="587"/>
      <c r="CP15" s="587"/>
      <c r="CQ15" s="588"/>
      <c r="CR15" s="586"/>
      <c r="CS15" s="587"/>
      <c r="CT15" s="587"/>
      <c r="CU15" s="587"/>
      <c r="CV15" s="588"/>
      <c r="CW15" s="586"/>
      <c r="CX15" s="587"/>
      <c r="CY15" s="587"/>
      <c r="CZ15" s="587"/>
      <c r="DA15" s="588"/>
      <c r="DB15" s="586"/>
      <c r="DC15" s="587"/>
      <c r="DD15" s="587"/>
      <c r="DE15" s="587"/>
      <c r="DF15" s="588"/>
      <c r="DG15" s="586"/>
      <c r="DH15" s="587"/>
      <c r="DI15" s="587"/>
      <c r="DJ15" s="587"/>
      <c r="DK15" s="588"/>
      <c r="DL15" s="586"/>
      <c r="DM15" s="587"/>
      <c r="DN15" s="587"/>
      <c r="DO15" s="587"/>
      <c r="DP15" s="588"/>
      <c r="DQ15" s="586"/>
      <c r="DR15" s="587"/>
      <c r="DS15" s="587"/>
      <c r="DT15" s="587"/>
      <c r="DU15" s="588"/>
      <c r="DV15" s="589"/>
      <c r="DW15" s="590"/>
      <c r="DX15" s="590"/>
      <c r="DY15" s="590"/>
      <c r="DZ15" s="591"/>
      <c r="EA15" s="516"/>
    </row>
    <row r="16" spans="1:131" s="517" customFormat="1" ht="26.25" customHeight="1" x14ac:dyDescent="0.2">
      <c r="A16" s="567">
        <v>10</v>
      </c>
      <c r="B16" s="568"/>
      <c r="C16" s="569"/>
      <c r="D16" s="569"/>
      <c r="E16" s="569"/>
      <c r="F16" s="569"/>
      <c r="G16" s="569"/>
      <c r="H16" s="569"/>
      <c r="I16" s="569"/>
      <c r="J16" s="569"/>
      <c r="K16" s="569"/>
      <c r="L16" s="569"/>
      <c r="M16" s="569"/>
      <c r="N16" s="569"/>
      <c r="O16" s="569"/>
      <c r="P16" s="570"/>
      <c r="Q16" s="571"/>
      <c r="R16" s="572"/>
      <c r="S16" s="572"/>
      <c r="T16" s="572"/>
      <c r="U16" s="572"/>
      <c r="V16" s="572"/>
      <c r="W16" s="572"/>
      <c r="X16" s="572"/>
      <c r="Y16" s="572"/>
      <c r="Z16" s="572"/>
      <c r="AA16" s="572"/>
      <c r="AB16" s="572"/>
      <c r="AC16" s="572"/>
      <c r="AD16" s="572"/>
      <c r="AE16" s="573"/>
      <c r="AF16" s="574"/>
      <c r="AG16" s="575"/>
      <c r="AH16" s="575"/>
      <c r="AI16" s="575"/>
      <c r="AJ16" s="576"/>
      <c r="AK16" s="577"/>
      <c r="AL16" s="578"/>
      <c r="AM16" s="578"/>
      <c r="AN16" s="578"/>
      <c r="AO16" s="578"/>
      <c r="AP16" s="578"/>
      <c r="AQ16" s="578"/>
      <c r="AR16" s="578"/>
      <c r="AS16" s="578"/>
      <c r="AT16" s="578"/>
      <c r="AU16" s="579"/>
      <c r="AV16" s="579"/>
      <c r="AW16" s="579"/>
      <c r="AX16" s="579"/>
      <c r="AY16" s="580"/>
      <c r="AZ16" s="514"/>
      <c r="BA16" s="514"/>
      <c r="BB16" s="514"/>
      <c r="BC16" s="514"/>
      <c r="BD16" s="514"/>
      <c r="BE16" s="515"/>
      <c r="BF16" s="515"/>
      <c r="BG16" s="515"/>
      <c r="BH16" s="515"/>
      <c r="BI16" s="515"/>
      <c r="BJ16" s="515"/>
      <c r="BK16" s="515"/>
      <c r="BL16" s="515"/>
      <c r="BM16" s="515"/>
      <c r="BN16" s="515"/>
      <c r="BO16" s="515"/>
      <c r="BP16" s="515"/>
      <c r="BQ16" s="581">
        <v>10</v>
      </c>
      <c r="BR16" s="582"/>
      <c r="BS16" s="583"/>
      <c r="BT16" s="584"/>
      <c r="BU16" s="584"/>
      <c r="BV16" s="584"/>
      <c r="BW16" s="584"/>
      <c r="BX16" s="584"/>
      <c r="BY16" s="584"/>
      <c r="BZ16" s="584"/>
      <c r="CA16" s="584"/>
      <c r="CB16" s="584"/>
      <c r="CC16" s="584"/>
      <c r="CD16" s="584"/>
      <c r="CE16" s="584"/>
      <c r="CF16" s="584"/>
      <c r="CG16" s="585"/>
      <c r="CH16" s="586"/>
      <c r="CI16" s="587"/>
      <c r="CJ16" s="587"/>
      <c r="CK16" s="587"/>
      <c r="CL16" s="588"/>
      <c r="CM16" s="586"/>
      <c r="CN16" s="587"/>
      <c r="CO16" s="587"/>
      <c r="CP16" s="587"/>
      <c r="CQ16" s="588"/>
      <c r="CR16" s="586"/>
      <c r="CS16" s="587"/>
      <c r="CT16" s="587"/>
      <c r="CU16" s="587"/>
      <c r="CV16" s="588"/>
      <c r="CW16" s="586"/>
      <c r="CX16" s="587"/>
      <c r="CY16" s="587"/>
      <c r="CZ16" s="587"/>
      <c r="DA16" s="588"/>
      <c r="DB16" s="586"/>
      <c r="DC16" s="587"/>
      <c r="DD16" s="587"/>
      <c r="DE16" s="587"/>
      <c r="DF16" s="588"/>
      <c r="DG16" s="586"/>
      <c r="DH16" s="587"/>
      <c r="DI16" s="587"/>
      <c r="DJ16" s="587"/>
      <c r="DK16" s="588"/>
      <c r="DL16" s="586"/>
      <c r="DM16" s="587"/>
      <c r="DN16" s="587"/>
      <c r="DO16" s="587"/>
      <c r="DP16" s="588"/>
      <c r="DQ16" s="586"/>
      <c r="DR16" s="587"/>
      <c r="DS16" s="587"/>
      <c r="DT16" s="587"/>
      <c r="DU16" s="588"/>
      <c r="DV16" s="589"/>
      <c r="DW16" s="590"/>
      <c r="DX16" s="590"/>
      <c r="DY16" s="590"/>
      <c r="DZ16" s="591"/>
      <c r="EA16" s="516"/>
    </row>
    <row r="17" spans="1:131" s="517" customFormat="1" ht="26.25" customHeight="1" x14ac:dyDescent="0.2">
      <c r="A17" s="567">
        <v>11</v>
      </c>
      <c r="B17" s="568"/>
      <c r="C17" s="569"/>
      <c r="D17" s="569"/>
      <c r="E17" s="569"/>
      <c r="F17" s="569"/>
      <c r="G17" s="569"/>
      <c r="H17" s="569"/>
      <c r="I17" s="569"/>
      <c r="J17" s="569"/>
      <c r="K17" s="569"/>
      <c r="L17" s="569"/>
      <c r="M17" s="569"/>
      <c r="N17" s="569"/>
      <c r="O17" s="569"/>
      <c r="P17" s="570"/>
      <c r="Q17" s="571"/>
      <c r="R17" s="572"/>
      <c r="S17" s="572"/>
      <c r="T17" s="572"/>
      <c r="U17" s="572"/>
      <c r="V17" s="572"/>
      <c r="W17" s="572"/>
      <c r="X17" s="572"/>
      <c r="Y17" s="572"/>
      <c r="Z17" s="572"/>
      <c r="AA17" s="572"/>
      <c r="AB17" s="572"/>
      <c r="AC17" s="572"/>
      <c r="AD17" s="572"/>
      <c r="AE17" s="573"/>
      <c r="AF17" s="574"/>
      <c r="AG17" s="575"/>
      <c r="AH17" s="575"/>
      <c r="AI17" s="575"/>
      <c r="AJ17" s="576"/>
      <c r="AK17" s="577"/>
      <c r="AL17" s="578"/>
      <c r="AM17" s="578"/>
      <c r="AN17" s="578"/>
      <c r="AO17" s="578"/>
      <c r="AP17" s="578"/>
      <c r="AQ17" s="578"/>
      <c r="AR17" s="578"/>
      <c r="AS17" s="578"/>
      <c r="AT17" s="578"/>
      <c r="AU17" s="579"/>
      <c r="AV17" s="579"/>
      <c r="AW17" s="579"/>
      <c r="AX17" s="579"/>
      <c r="AY17" s="580"/>
      <c r="AZ17" s="514"/>
      <c r="BA17" s="514"/>
      <c r="BB17" s="514"/>
      <c r="BC17" s="514"/>
      <c r="BD17" s="514"/>
      <c r="BE17" s="515"/>
      <c r="BF17" s="515"/>
      <c r="BG17" s="515"/>
      <c r="BH17" s="515"/>
      <c r="BI17" s="515"/>
      <c r="BJ17" s="515"/>
      <c r="BK17" s="515"/>
      <c r="BL17" s="515"/>
      <c r="BM17" s="515"/>
      <c r="BN17" s="515"/>
      <c r="BO17" s="515"/>
      <c r="BP17" s="515"/>
      <c r="BQ17" s="581">
        <v>11</v>
      </c>
      <c r="BR17" s="582"/>
      <c r="BS17" s="583"/>
      <c r="BT17" s="584"/>
      <c r="BU17" s="584"/>
      <c r="BV17" s="584"/>
      <c r="BW17" s="584"/>
      <c r="BX17" s="584"/>
      <c r="BY17" s="584"/>
      <c r="BZ17" s="584"/>
      <c r="CA17" s="584"/>
      <c r="CB17" s="584"/>
      <c r="CC17" s="584"/>
      <c r="CD17" s="584"/>
      <c r="CE17" s="584"/>
      <c r="CF17" s="584"/>
      <c r="CG17" s="585"/>
      <c r="CH17" s="586"/>
      <c r="CI17" s="587"/>
      <c r="CJ17" s="587"/>
      <c r="CK17" s="587"/>
      <c r="CL17" s="588"/>
      <c r="CM17" s="586"/>
      <c r="CN17" s="587"/>
      <c r="CO17" s="587"/>
      <c r="CP17" s="587"/>
      <c r="CQ17" s="588"/>
      <c r="CR17" s="586"/>
      <c r="CS17" s="587"/>
      <c r="CT17" s="587"/>
      <c r="CU17" s="587"/>
      <c r="CV17" s="588"/>
      <c r="CW17" s="586"/>
      <c r="CX17" s="587"/>
      <c r="CY17" s="587"/>
      <c r="CZ17" s="587"/>
      <c r="DA17" s="588"/>
      <c r="DB17" s="586"/>
      <c r="DC17" s="587"/>
      <c r="DD17" s="587"/>
      <c r="DE17" s="587"/>
      <c r="DF17" s="588"/>
      <c r="DG17" s="586"/>
      <c r="DH17" s="587"/>
      <c r="DI17" s="587"/>
      <c r="DJ17" s="587"/>
      <c r="DK17" s="588"/>
      <c r="DL17" s="586"/>
      <c r="DM17" s="587"/>
      <c r="DN17" s="587"/>
      <c r="DO17" s="587"/>
      <c r="DP17" s="588"/>
      <c r="DQ17" s="586"/>
      <c r="DR17" s="587"/>
      <c r="DS17" s="587"/>
      <c r="DT17" s="587"/>
      <c r="DU17" s="588"/>
      <c r="DV17" s="589"/>
      <c r="DW17" s="590"/>
      <c r="DX17" s="590"/>
      <c r="DY17" s="590"/>
      <c r="DZ17" s="591"/>
      <c r="EA17" s="516"/>
    </row>
    <row r="18" spans="1:131" s="517" customFormat="1" ht="26.25" customHeight="1" x14ac:dyDescent="0.2">
      <c r="A18" s="567">
        <v>12</v>
      </c>
      <c r="B18" s="568"/>
      <c r="C18" s="569"/>
      <c r="D18" s="569"/>
      <c r="E18" s="569"/>
      <c r="F18" s="569"/>
      <c r="G18" s="569"/>
      <c r="H18" s="569"/>
      <c r="I18" s="569"/>
      <c r="J18" s="569"/>
      <c r="K18" s="569"/>
      <c r="L18" s="569"/>
      <c r="M18" s="569"/>
      <c r="N18" s="569"/>
      <c r="O18" s="569"/>
      <c r="P18" s="570"/>
      <c r="Q18" s="571"/>
      <c r="R18" s="572"/>
      <c r="S18" s="572"/>
      <c r="T18" s="572"/>
      <c r="U18" s="572"/>
      <c r="V18" s="572"/>
      <c r="W18" s="572"/>
      <c r="X18" s="572"/>
      <c r="Y18" s="572"/>
      <c r="Z18" s="572"/>
      <c r="AA18" s="572"/>
      <c r="AB18" s="572"/>
      <c r="AC18" s="572"/>
      <c r="AD18" s="572"/>
      <c r="AE18" s="573"/>
      <c r="AF18" s="574"/>
      <c r="AG18" s="575"/>
      <c r="AH18" s="575"/>
      <c r="AI18" s="575"/>
      <c r="AJ18" s="576"/>
      <c r="AK18" s="577"/>
      <c r="AL18" s="578"/>
      <c r="AM18" s="578"/>
      <c r="AN18" s="578"/>
      <c r="AO18" s="578"/>
      <c r="AP18" s="578"/>
      <c r="AQ18" s="578"/>
      <c r="AR18" s="578"/>
      <c r="AS18" s="578"/>
      <c r="AT18" s="578"/>
      <c r="AU18" s="579"/>
      <c r="AV18" s="579"/>
      <c r="AW18" s="579"/>
      <c r="AX18" s="579"/>
      <c r="AY18" s="580"/>
      <c r="AZ18" s="514"/>
      <c r="BA18" s="514"/>
      <c r="BB18" s="514"/>
      <c r="BC18" s="514"/>
      <c r="BD18" s="514"/>
      <c r="BE18" s="515"/>
      <c r="BF18" s="515"/>
      <c r="BG18" s="515"/>
      <c r="BH18" s="515"/>
      <c r="BI18" s="515"/>
      <c r="BJ18" s="515"/>
      <c r="BK18" s="515"/>
      <c r="BL18" s="515"/>
      <c r="BM18" s="515"/>
      <c r="BN18" s="515"/>
      <c r="BO18" s="515"/>
      <c r="BP18" s="515"/>
      <c r="BQ18" s="581">
        <v>12</v>
      </c>
      <c r="BR18" s="582"/>
      <c r="BS18" s="583"/>
      <c r="BT18" s="584"/>
      <c r="BU18" s="584"/>
      <c r="BV18" s="584"/>
      <c r="BW18" s="584"/>
      <c r="BX18" s="584"/>
      <c r="BY18" s="584"/>
      <c r="BZ18" s="584"/>
      <c r="CA18" s="584"/>
      <c r="CB18" s="584"/>
      <c r="CC18" s="584"/>
      <c r="CD18" s="584"/>
      <c r="CE18" s="584"/>
      <c r="CF18" s="584"/>
      <c r="CG18" s="585"/>
      <c r="CH18" s="586"/>
      <c r="CI18" s="587"/>
      <c r="CJ18" s="587"/>
      <c r="CK18" s="587"/>
      <c r="CL18" s="588"/>
      <c r="CM18" s="586"/>
      <c r="CN18" s="587"/>
      <c r="CO18" s="587"/>
      <c r="CP18" s="587"/>
      <c r="CQ18" s="588"/>
      <c r="CR18" s="586"/>
      <c r="CS18" s="587"/>
      <c r="CT18" s="587"/>
      <c r="CU18" s="587"/>
      <c r="CV18" s="588"/>
      <c r="CW18" s="586"/>
      <c r="CX18" s="587"/>
      <c r="CY18" s="587"/>
      <c r="CZ18" s="587"/>
      <c r="DA18" s="588"/>
      <c r="DB18" s="586"/>
      <c r="DC18" s="587"/>
      <c r="DD18" s="587"/>
      <c r="DE18" s="587"/>
      <c r="DF18" s="588"/>
      <c r="DG18" s="586"/>
      <c r="DH18" s="587"/>
      <c r="DI18" s="587"/>
      <c r="DJ18" s="587"/>
      <c r="DK18" s="588"/>
      <c r="DL18" s="586"/>
      <c r="DM18" s="587"/>
      <c r="DN18" s="587"/>
      <c r="DO18" s="587"/>
      <c r="DP18" s="588"/>
      <c r="DQ18" s="586"/>
      <c r="DR18" s="587"/>
      <c r="DS18" s="587"/>
      <c r="DT18" s="587"/>
      <c r="DU18" s="588"/>
      <c r="DV18" s="589"/>
      <c r="DW18" s="590"/>
      <c r="DX18" s="590"/>
      <c r="DY18" s="590"/>
      <c r="DZ18" s="591"/>
      <c r="EA18" s="516"/>
    </row>
    <row r="19" spans="1:131" s="517" customFormat="1" ht="26.25" customHeight="1" x14ac:dyDescent="0.2">
      <c r="A19" s="567">
        <v>13</v>
      </c>
      <c r="B19" s="568"/>
      <c r="C19" s="569"/>
      <c r="D19" s="569"/>
      <c r="E19" s="569"/>
      <c r="F19" s="569"/>
      <c r="G19" s="569"/>
      <c r="H19" s="569"/>
      <c r="I19" s="569"/>
      <c r="J19" s="569"/>
      <c r="K19" s="569"/>
      <c r="L19" s="569"/>
      <c r="M19" s="569"/>
      <c r="N19" s="569"/>
      <c r="O19" s="569"/>
      <c r="P19" s="570"/>
      <c r="Q19" s="571"/>
      <c r="R19" s="572"/>
      <c r="S19" s="572"/>
      <c r="T19" s="572"/>
      <c r="U19" s="572"/>
      <c r="V19" s="572"/>
      <c r="W19" s="572"/>
      <c r="X19" s="572"/>
      <c r="Y19" s="572"/>
      <c r="Z19" s="572"/>
      <c r="AA19" s="572"/>
      <c r="AB19" s="572"/>
      <c r="AC19" s="572"/>
      <c r="AD19" s="572"/>
      <c r="AE19" s="573"/>
      <c r="AF19" s="574"/>
      <c r="AG19" s="575"/>
      <c r="AH19" s="575"/>
      <c r="AI19" s="575"/>
      <c r="AJ19" s="576"/>
      <c r="AK19" s="577"/>
      <c r="AL19" s="578"/>
      <c r="AM19" s="578"/>
      <c r="AN19" s="578"/>
      <c r="AO19" s="578"/>
      <c r="AP19" s="578"/>
      <c r="AQ19" s="578"/>
      <c r="AR19" s="578"/>
      <c r="AS19" s="578"/>
      <c r="AT19" s="578"/>
      <c r="AU19" s="579"/>
      <c r="AV19" s="579"/>
      <c r="AW19" s="579"/>
      <c r="AX19" s="579"/>
      <c r="AY19" s="580"/>
      <c r="AZ19" s="514"/>
      <c r="BA19" s="514"/>
      <c r="BB19" s="514"/>
      <c r="BC19" s="514"/>
      <c r="BD19" s="514"/>
      <c r="BE19" s="515"/>
      <c r="BF19" s="515"/>
      <c r="BG19" s="515"/>
      <c r="BH19" s="515"/>
      <c r="BI19" s="515"/>
      <c r="BJ19" s="515"/>
      <c r="BK19" s="515"/>
      <c r="BL19" s="515"/>
      <c r="BM19" s="515"/>
      <c r="BN19" s="515"/>
      <c r="BO19" s="515"/>
      <c r="BP19" s="515"/>
      <c r="BQ19" s="581">
        <v>13</v>
      </c>
      <c r="BR19" s="582"/>
      <c r="BS19" s="583"/>
      <c r="BT19" s="584"/>
      <c r="BU19" s="584"/>
      <c r="BV19" s="584"/>
      <c r="BW19" s="584"/>
      <c r="BX19" s="584"/>
      <c r="BY19" s="584"/>
      <c r="BZ19" s="584"/>
      <c r="CA19" s="584"/>
      <c r="CB19" s="584"/>
      <c r="CC19" s="584"/>
      <c r="CD19" s="584"/>
      <c r="CE19" s="584"/>
      <c r="CF19" s="584"/>
      <c r="CG19" s="585"/>
      <c r="CH19" s="586"/>
      <c r="CI19" s="587"/>
      <c r="CJ19" s="587"/>
      <c r="CK19" s="587"/>
      <c r="CL19" s="588"/>
      <c r="CM19" s="586"/>
      <c r="CN19" s="587"/>
      <c r="CO19" s="587"/>
      <c r="CP19" s="587"/>
      <c r="CQ19" s="588"/>
      <c r="CR19" s="586"/>
      <c r="CS19" s="587"/>
      <c r="CT19" s="587"/>
      <c r="CU19" s="587"/>
      <c r="CV19" s="588"/>
      <c r="CW19" s="586"/>
      <c r="CX19" s="587"/>
      <c r="CY19" s="587"/>
      <c r="CZ19" s="587"/>
      <c r="DA19" s="588"/>
      <c r="DB19" s="586"/>
      <c r="DC19" s="587"/>
      <c r="DD19" s="587"/>
      <c r="DE19" s="587"/>
      <c r="DF19" s="588"/>
      <c r="DG19" s="586"/>
      <c r="DH19" s="587"/>
      <c r="DI19" s="587"/>
      <c r="DJ19" s="587"/>
      <c r="DK19" s="588"/>
      <c r="DL19" s="586"/>
      <c r="DM19" s="587"/>
      <c r="DN19" s="587"/>
      <c r="DO19" s="587"/>
      <c r="DP19" s="588"/>
      <c r="DQ19" s="586"/>
      <c r="DR19" s="587"/>
      <c r="DS19" s="587"/>
      <c r="DT19" s="587"/>
      <c r="DU19" s="588"/>
      <c r="DV19" s="589"/>
      <c r="DW19" s="590"/>
      <c r="DX19" s="590"/>
      <c r="DY19" s="590"/>
      <c r="DZ19" s="591"/>
      <c r="EA19" s="516"/>
    </row>
    <row r="20" spans="1:131" s="517" customFormat="1" ht="26.25" customHeight="1" x14ac:dyDescent="0.2">
      <c r="A20" s="567">
        <v>14</v>
      </c>
      <c r="B20" s="568"/>
      <c r="C20" s="569"/>
      <c r="D20" s="569"/>
      <c r="E20" s="569"/>
      <c r="F20" s="569"/>
      <c r="G20" s="569"/>
      <c r="H20" s="569"/>
      <c r="I20" s="569"/>
      <c r="J20" s="569"/>
      <c r="K20" s="569"/>
      <c r="L20" s="569"/>
      <c r="M20" s="569"/>
      <c r="N20" s="569"/>
      <c r="O20" s="569"/>
      <c r="P20" s="570"/>
      <c r="Q20" s="571"/>
      <c r="R20" s="572"/>
      <c r="S20" s="572"/>
      <c r="T20" s="572"/>
      <c r="U20" s="572"/>
      <c r="V20" s="572"/>
      <c r="W20" s="572"/>
      <c r="X20" s="572"/>
      <c r="Y20" s="572"/>
      <c r="Z20" s="572"/>
      <c r="AA20" s="572"/>
      <c r="AB20" s="572"/>
      <c r="AC20" s="572"/>
      <c r="AD20" s="572"/>
      <c r="AE20" s="573"/>
      <c r="AF20" s="574"/>
      <c r="AG20" s="575"/>
      <c r="AH20" s="575"/>
      <c r="AI20" s="575"/>
      <c r="AJ20" s="576"/>
      <c r="AK20" s="577"/>
      <c r="AL20" s="578"/>
      <c r="AM20" s="578"/>
      <c r="AN20" s="578"/>
      <c r="AO20" s="578"/>
      <c r="AP20" s="578"/>
      <c r="AQ20" s="578"/>
      <c r="AR20" s="578"/>
      <c r="AS20" s="578"/>
      <c r="AT20" s="578"/>
      <c r="AU20" s="579"/>
      <c r="AV20" s="579"/>
      <c r="AW20" s="579"/>
      <c r="AX20" s="579"/>
      <c r="AY20" s="580"/>
      <c r="AZ20" s="514"/>
      <c r="BA20" s="514"/>
      <c r="BB20" s="514"/>
      <c r="BC20" s="514"/>
      <c r="BD20" s="514"/>
      <c r="BE20" s="515"/>
      <c r="BF20" s="515"/>
      <c r="BG20" s="515"/>
      <c r="BH20" s="515"/>
      <c r="BI20" s="515"/>
      <c r="BJ20" s="515"/>
      <c r="BK20" s="515"/>
      <c r="BL20" s="515"/>
      <c r="BM20" s="515"/>
      <c r="BN20" s="515"/>
      <c r="BO20" s="515"/>
      <c r="BP20" s="515"/>
      <c r="BQ20" s="581">
        <v>14</v>
      </c>
      <c r="BR20" s="582"/>
      <c r="BS20" s="583"/>
      <c r="BT20" s="584"/>
      <c r="BU20" s="584"/>
      <c r="BV20" s="584"/>
      <c r="BW20" s="584"/>
      <c r="BX20" s="584"/>
      <c r="BY20" s="584"/>
      <c r="BZ20" s="584"/>
      <c r="CA20" s="584"/>
      <c r="CB20" s="584"/>
      <c r="CC20" s="584"/>
      <c r="CD20" s="584"/>
      <c r="CE20" s="584"/>
      <c r="CF20" s="584"/>
      <c r="CG20" s="585"/>
      <c r="CH20" s="586"/>
      <c r="CI20" s="587"/>
      <c r="CJ20" s="587"/>
      <c r="CK20" s="587"/>
      <c r="CL20" s="588"/>
      <c r="CM20" s="586"/>
      <c r="CN20" s="587"/>
      <c r="CO20" s="587"/>
      <c r="CP20" s="587"/>
      <c r="CQ20" s="588"/>
      <c r="CR20" s="586"/>
      <c r="CS20" s="587"/>
      <c r="CT20" s="587"/>
      <c r="CU20" s="587"/>
      <c r="CV20" s="588"/>
      <c r="CW20" s="586"/>
      <c r="CX20" s="587"/>
      <c r="CY20" s="587"/>
      <c r="CZ20" s="587"/>
      <c r="DA20" s="588"/>
      <c r="DB20" s="586"/>
      <c r="DC20" s="587"/>
      <c r="DD20" s="587"/>
      <c r="DE20" s="587"/>
      <c r="DF20" s="588"/>
      <c r="DG20" s="586"/>
      <c r="DH20" s="587"/>
      <c r="DI20" s="587"/>
      <c r="DJ20" s="587"/>
      <c r="DK20" s="588"/>
      <c r="DL20" s="586"/>
      <c r="DM20" s="587"/>
      <c r="DN20" s="587"/>
      <c r="DO20" s="587"/>
      <c r="DP20" s="588"/>
      <c r="DQ20" s="586"/>
      <c r="DR20" s="587"/>
      <c r="DS20" s="587"/>
      <c r="DT20" s="587"/>
      <c r="DU20" s="588"/>
      <c r="DV20" s="589"/>
      <c r="DW20" s="590"/>
      <c r="DX20" s="590"/>
      <c r="DY20" s="590"/>
      <c r="DZ20" s="591"/>
      <c r="EA20" s="516"/>
    </row>
    <row r="21" spans="1:131" s="517" customFormat="1" ht="26.25" customHeight="1" thickBot="1" x14ac:dyDescent="0.25">
      <c r="A21" s="567">
        <v>15</v>
      </c>
      <c r="B21" s="568"/>
      <c r="C21" s="569"/>
      <c r="D21" s="569"/>
      <c r="E21" s="569"/>
      <c r="F21" s="569"/>
      <c r="G21" s="569"/>
      <c r="H21" s="569"/>
      <c r="I21" s="569"/>
      <c r="J21" s="569"/>
      <c r="K21" s="569"/>
      <c r="L21" s="569"/>
      <c r="M21" s="569"/>
      <c r="N21" s="569"/>
      <c r="O21" s="569"/>
      <c r="P21" s="570"/>
      <c r="Q21" s="571"/>
      <c r="R21" s="572"/>
      <c r="S21" s="572"/>
      <c r="T21" s="572"/>
      <c r="U21" s="572"/>
      <c r="V21" s="572"/>
      <c r="W21" s="572"/>
      <c r="X21" s="572"/>
      <c r="Y21" s="572"/>
      <c r="Z21" s="572"/>
      <c r="AA21" s="572"/>
      <c r="AB21" s="572"/>
      <c r="AC21" s="572"/>
      <c r="AD21" s="572"/>
      <c r="AE21" s="573"/>
      <c r="AF21" s="574"/>
      <c r="AG21" s="575"/>
      <c r="AH21" s="575"/>
      <c r="AI21" s="575"/>
      <c r="AJ21" s="576"/>
      <c r="AK21" s="577"/>
      <c r="AL21" s="578"/>
      <c r="AM21" s="578"/>
      <c r="AN21" s="578"/>
      <c r="AO21" s="578"/>
      <c r="AP21" s="578"/>
      <c r="AQ21" s="578"/>
      <c r="AR21" s="578"/>
      <c r="AS21" s="578"/>
      <c r="AT21" s="578"/>
      <c r="AU21" s="579"/>
      <c r="AV21" s="579"/>
      <c r="AW21" s="579"/>
      <c r="AX21" s="579"/>
      <c r="AY21" s="580"/>
      <c r="AZ21" s="514"/>
      <c r="BA21" s="514"/>
      <c r="BB21" s="514"/>
      <c r="BC21" s="514"/>
      <c r="BD21" s="514"/>
      <c r="BE21" s="515"/>
      <c r="BF21" s="515"/>
      <c r="BG21" s="515"/>
      <c r="BH21" s="515"/>
      <c r="BI21" s="515"/>
      <c r="BJ21" s="515"/>
      <c r="BK21" s="515"/>
      <c r="BL21" s="515"/>
      <c r="BM21" s="515"/>
      <c r="BN21" s="515"/>
      <c r="BO21" s="515"/>
      <c r="BP21" s="515"/>
      <c r="BQ21" s="581">
        <v>15</v>
      </c>
      <c r="BR21" s="582"/>
      <c r="BS21" s="583"/>
      <c r="BT21" s="584"/>
      <c r="BU21" s="584"/>
      <c r="BV21" s="584"/>
      <c r="BW21" s="584"/>
      <c r="BX21" s="584"/>
      <c r="BY21" s="584"/>
      <c r="BZ21" s="584"/>
      <c r="CA21" s="584"/>
      <c r="CB21" s="584"/>
      <c r="CC21" s="584"/>
      <c r="CD21" s="584"/>
      <c r="CE21" s="584"/>
      <c r="CF21" s="584"/>
      <c r="CG21" s="585"/>
      <c r="CH21" s="586"/>
      <c r="CI21" s="587"/>
      <c r="CJ21" s="587"/>
      <c r="CK21" s="587"/>
      <c r="CL21" s="588"/>
      <c r="CM21" s="586"/>
      <c r="CN21" s="587"/>
      <c r="CO21" s="587"/>
      <c r="CP21" s="587"/>
      <c r="CQ21" s="588"/>
      <c r="CR21" s="586"/>
      <c r="CS21" s="587"/>
      <c r="CT21" s="587"/>
      <c r="CU21" s="587"/>
      <c r="CV21" s="588"/>
      <c r="CW21" s="586"/>
      <c r="CX21" s="587"/>
      <c r="CY21" s="587"/>
      <c r="CZ21" s="587"/>
      <c r="DA21" s="588"/>
      <c r="DB21" s="586"/>
      <c r="DC21" s="587"/>
      <c r="DD21" s="587"/>
      <c r="DE21" s="587"/>
      <c r="DF21" s="588"/>
      <c r="DG21" s="586"/>
      <c r="DH21" s="587"/>
      <c r="DI21" s="587"/>
      <c r="DJ21" s="587"/>
      <c r="DK21" s="588"/>
      <c r="DL21" s="586"/>
      <c r="DM21" s="587"/>
      <c r="DN21" s="587"/>
      <c r="DO21" s="587"/>
      <c r="DP21" s="588"/>
      <c r="DQ21" s="586"/>
      <c r="DR21" s="587"/>
      <c r="DS21" s="587"/>
      <c r="DT21" s="587"/>
      <c r="DU21" s="588"/>
      <c r="DV21" s="589"/>
      <c r="DW21" s="590"/>
      <c r="DX21" s="590"/>
      <c r="DY21" s="590"/>
      <c r="DZ21" s="591"/>
      <c r="EA21" s="516"/>
    </row>
    <row r="22" spans="1:131" s="517" customFormat="1" ht="26.25" customHeight="1" x14ac:dyDescent="0.2">
      <c r="A22" s="567">
        <v>16</v>
      </c>
      <c r="B22" s="568"/>
      <c r="C22" s="569"/>
      <c r="D22" s="569"/>
      <c r="E22" s="569"/>
      <c r="F22" s="569"/>
      <c r="G22" s="569"/>
      <c r="H22" s="569"/>
      <c r="I22" s="569"/>
      <c r="J22" s="569"/>
      <c r="K22" s="569"/>
      <c r="L22" s="569"/>
      <c r="M22" s="569"/>
      <c r="N22" s="569"/>
      <c r="O22" s="569"/>
      <c r="P22" s="570"/>
      <c r="Q22" s="592"/>
      <c r="R22" s="593"/>
      <c r="S22" s="593"/>
      <c r="T22" s="593"/>
      <c r="U22" s="593"/>
      <c r="V22" s="593"/>
      <c r="W22" s="593"/>
      <c r="X22" s="593"/>
      <c r="Y22" s="593"/>
      <c r="Z22" s="593"/>
      <c r="AA22" s="593"/>
      <c r="AB22" s="593"/>
      <c r="AC22" s="593"/>
      <c r="AD22" s="593"/>
      <c r="AE22" s="594"/>
      <c r="AF22" s="574"/>
      <c r="AG22" s="575"/>
      <c r="AH22" s="575"/>
      <c r="AI22" s="575"/>
      <c r="AJ22" s="576"/>
      <c r="AK22" s="595"/>
      <c r="AL22" s="596"/>
      <c r="AM22" s="596"/>
      <c r="AN22" s="596"/>
      <c r="AO22" s="596"/>
      <c r="AP22" s="596"/>
      <c r="AQ22" s="596"/>
      <c r="AR22" s="596"/>
      <c r="AS22" s="596"/>
      <c r="AT22" s="596"/>
      <c r="AU22" s="597"/>
      <c r="AV22" s="597"/>
      <c r="AW22" s="597"/>
      <c r="AX22" s="597"/>
      <c r="AY22" s="598"/>
      <c r="AZ22" s="599" t="s">
        <v>324</v>
      </c>
      <c r="BA22" s="599"/>
      <c r="BB22" s="599"/>
      <c r="BC22" s="599"/>
      <c r="BD22" s="600"/>
      <c r="BE22" s="515"/>
      <c r="BF22" s="515"/>
      <c r="BG22" s="515"/>
      <c r="BH22" s="515"/>
      <c r="BI22" s="515"/>
      <c r="BJ22" s="515"/>
      <c r="BK22" s="515"/>
      <c r="BL22" s="515"/>
      <c r="BM22" s="515"/>
      <c r="BN22" s="515"/>
      <c r="BO22" s="515"/>
      <c r="BP22" s="515"/>
      <c r="BQ22" s="581">
        <v>16</v>
      </c>
      <c r="BR22" s="582"/>
      <c r="BS22" s="583"/>
      <c r="BT22" s="584"/>
      <c r="BU22" s="584"/>
      <c r="BV22" s="584"/>
      <c r="BW22" s="584"/>
      <c r="BX22" s="584"/>
      <c r="BY22" s="584"/>
      <c r="BZ22" s="584"/>
      <c r="CA22" s="584"/>
      <c r="CB22" s="584"/>
      <c r="CC22" s="584"/>
      <c r="CD22" s="584"/>
      <c r="CE22" s="584"/>
      <c r="CF22" s="584"/>
      <c r="CG22" s="585"/>
      <c r="CH22" s="586"/>
      <c r="CI22" s="587"/>
      <c r="CJ22" s="587"/>
      <c r="CK22" s="587"/>
      <c r="CL22" s="588"/>
      <c r="CM22" s="586"/>
      <c r="CN22" s="587"/>
      <c r="CO22" s="587"/>
      <c r="CP22" s="587"/>
      <c r="CQ22" s="588"/>
      <c r="CR22" s="586"/>
      <c r="CS22" s="587"/>
      <c r="CT22" s="587"/>
      <c r="CU22" s="587"/>
      <c r="CV22" s="588"/>
      <c r="CW22" s="586"/>
      <c r="CX22" s="587"/>
      <c r="CY22" s="587"/>
      <c r="CZ22" s="587"/>
      <c r="DA22" s="588"/>
      <c r="DB22" s="586"/>
      <c r="DC22" s="587"/>
      <c r="DD22" s="587"/>
      <c r="DE22" s="587"/>
      <c r="DF22" s="588"/>
      <c r="DG22" s="586"/>
      <c r="DH22" s="587"/>
      <c r="DI22" s="587"/>
      <c r="DJ22" s="587"/>
      <c r="DK22" s="588"/>
      <c r="DL22" s="586"/>
      <c r="DM22" s="587"/>
      <c r="DN22" s="587"/>
      <c r="DO22" s="587"/>
      <c r="DP22" s="588"/>
      <c r="DQ22" s="586"/>
      <c r="DR22" s="587"/>
      <c r="DS22" s="587"/>
      <c r="DT22" s="587"/>
      <c r="DU22" s="588"/>
      <c r="DV22" s="589"/>
      <c r="DW22" s="590"/>
      <c r="DX22" s="590"/>
      <c r="DY22" s="590"/>
      <c r="DZ22" s="591"/>
      <c r="EA22" s="516"/>
    </row>
    <row r="23" spans="1:131" s="517" customFormat="1" ht="26.25" customHeight="1" thickBot="1" x14ac:dyDescent="0.25">
      <c r="A23" s="601" t="s">
        <v>325</v>
      </c>
      <c r="B23" s="602" t="s">
        <v>326</v>
      </c>
      <c r="C23" s="603"/>
      <c r="D23" s="603"/>
      <c r="E23" s="603"/>
      <c r="F23" s="603"/>
      <c r="G23" s="603"/>
      <c r="H23" s="603"/>
      <c r="I23" s="603"/>
      <c r="J23" s="603"/>
      <c r="K23" s="603"/>
      <c r="L23" s="603"/>
      <c r="M23" s="603"/>
      <c r="N23" s="603"/>
      <c r="O23" s="603"/>
      <c r="P23" s="604"/>
      <c r="Q23" s="605">
        <v>12971</v>
      </c>
      <c r="R23" s="606"/>
      <c r="S23" s="606"/>
      <c r="T23" s="606"/>
      <c r="U23" s="606"/>
      <c r="V23" s="606">
        <v>12354</v>
      </c>
      <c r="W23" s="606"/>
      <c r="X23" s="606"/>
      <c r="Y23" s="606"/>
      <c r="Z23" s="606"/>
      <c r="AA23" s="606">
        <v>617</v>
      </c>
      <c r="AB23" s="606"/>
      <c r="AC23" s="606"/>
      <c r="AD23" s="606"/>
      <c r="AE23" s="607"/>
      <c r="AF23" s="608">
        <v>553</v>
      </c>
      <c r="AG23" s="606"/>
      <c r="AH23" s="606"/>
      <c r="AI23" s="606"/>
      <c r="AJ23" s="609"/>
      <c r="AK23" s="610"/>
      <c r="AL23" s="611"/>
      <c r="AM23" s="611"/>
      <c r="AN23" s="611"/>
      <c r="AO23" s="611"/>
      <c r="AP23" s="606">
        <v>13994</v>
      </c>
      <c r="AQ23" s="606"/>
      <c r="AR23" s="606"/>
      <c r="AS23" s="606"/>
      <c r="AT23" s="606"/>
      <c r="AU23" s="612"/>
      <c r="AV23" s="612"/>
      <c r="AW23" s="612"/>
      <c r="AX23" s="612"/>
      <c r="AY23" s="613"/>
      <c r="AZ23" s="614" t="s">
        <v>65</v>
      </c>
      <c r="BA23" s="615"/>
      <c r="BB23" s="615"/>
      <c r="BC23" s="615"/>
      <c r="BD23" s="616"/>
      <c r="BE23" s="515"/>
      <c r="BF23" s="515"/>
      <c r="BG23" s="515"/>
      <c r="BH23" s="515"/>
      <c r="BI23" s="515"/>
      <c r="BJ23" s="515"/>
      <c r="BK23" s="515"/>
      <c r="BL23" s="515"/>
      <c r="BM23" s="515"/>
      <c r="BN23" s="515"/>
      <c r="BO23" s="515"/>
      <c r="BP23" s="515"/>
      <c r="BQ23" s="581">
        <v>17</v>
      </c>
      <c r="BR23" s="582"/>
      <c r="BS23" s="583"/>
      <c r="BT23" s="584"/>
      <c r="BU23" s="584"/>
      <c r="BV23" s="584"/>
      <c r="BW23" s="584"/>
      <c r="BX23" s="584"/>
      <c r="BY23" s="584"/>
      <c r="BZ23" s="584"/>
      <c r="CA23" s="584"/>
      <c r="CB23" s="584"/>
      <c r="CC23" s="584"/>
      <c r="CD23" s="584"/>
      <c r="CE23" s="584"/>
      <c r="CF23" s="584"/>
      <c r="CG23" s="585"/>
      <c r="CH23" s="586"/>
      <c r="CI23" s="587"/>
      <c r="CJ23" s="587"/>
      <c r="CK23" s="587"/>
      <c r="CL23" s="588"/>
      <c r="CM23" s="586"/>
      <c r="CN23" s="587"/>
      <c r="CO23" s="587"/>
      <c r="CP23" s="587"/>
      <c r="CQ23" s="588"/>
      <c r="CR23" s="586"/>
      <c r="CS23" s="587"/>
      <c r="CT23" s="587"/>
      <c r="CU23" s="587"/>
      <c r="CV23" s="588"/>
      <c r="CW23" s="586"/>
      <c r="CX23" s="587"/>
      <c r="CY23" s="587"/>
      <c r="CZ23" s="587"/>
      <c r="DA23" s="588"/>
      <c r="DB23" s="586"/>
      <c r="DC23" s="587"/>
      <c r="DD23" s="587"/>
      <c r="DE23" s="587"/>
      <c r="DF23" s="588"/>
      <c r="DG23" s="586"/>
      <c r="DH23" s="587"/>
      <c r="DI23" s="587"/>
      <c r="DJ23" s="587"/>
      <c r="DK23" s="588"/>
      <c r="DL23" s="586"/>
      <c r="DM23" s="587"/>
      <c r="DN23" s="587"/>
      <c r="DO23" s="587"/>
      <c r="DP23" s="588"/>
      <c r="DQ23" s="586"/>
      <c r="DR23" s="587"/>
      <c r="DS23" s="587"/>
      <c r="DT23" s="587"/>
      <c r="DU23" s="588"/>
      <c r="DV23" s="589"/>
      <c r="DW23" s="590"/>
      <c r="DX23" s="590"/>
      <c r="DY23" s="590"/>
      <c r="DZ23" s="591"/>
      <c r="EA23" s="516"/>
    </row>
    <row r="24" spans="1:131" s="517" customFormat="1" ht="26.25" customHeight="1" x14ac:dyDescent="0.2">
      <c r="A24" s="617" t="s">
        <v>327</v>
      </c>
      <c r="B24" s="617"/>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c r="AK24" s="617"/>
      <c r="AL24" s="617"/>
      <c r="AM24" s="617"/>
      <c r="AN24" s="617"/>
      <c r="AO24" s="617"/>
      <c r="AP24" s="617"/>
      <c r="AQ24" s="617"/>
      <c r="AR24" s="617"/>
      <c r="AS24" s="617"/>
      <c r="AT24" s="617"/>
      <c r="AU24" s="617"/>
      <c r="AV24" s="617"/>
      <c r="AW24" s="617"/>
      <c r="AX24" s="617"/>
      <c r="AY24" s="617"/>
      <c r="AZ24" s="514"/>
      <c r="BA24" s="514"/>
      <c r="BB24" s="514"/>
      <c r="BC24" s="514"/>
      <c r="BD24" s="514"/>
      <c r="BE24" s="515"/>
      <c r="BF24" s="515"/>
      <c r="BG24" s="515"/>
      <c r="BH24" s="515"/>
      <c r="BI24" s="515"/>
      <c r="BJ24" s="515"/>
      <c r="BK24" s="515"/>
      <c r="BL24" s="515"/>
      <c r="BM24" s="515"/>
      <c r="BN24" s="515"/>
      <c r="BO24" s="515"/>
      <c r="BP24" s="515"/>
      <c r="BQ24" s="581">
        <v>18</v>
      </c>
      <c r="BR24" s="582"/>
      <c r="BS24" s="583"/>
      <c r="BT24" s="584"/>
      <c r="BU24" s="584"/>
      <c r="BV24" s="584"/>
      <c r="BW24" s="584"/>
      <c r="BX24" s="584"/>
      <c r="BY24" s="584"/>
      <c r="BZ24" s="584"/>
      <c r="CA24" s="584"/>
      <c r="CB24" s="584"/>
      <c r="CC24" s="584"/>
      <c r="CD24" s="584"/>
      <c r="CE24" s="584"/>
      <c r="CF24" s="584"/>
      <c r="CG24" s="585"/>
      <c r="CH24" s="586"/>
      <c r="CI24" s="587"/>
      <c r="CJ24" s="587"/>
      <c r="CK24" s="587"/>
      <c r="CL24" s="588"/>
      <c r="CM24" s="586"/>
      <c r="CN24" s="587"/>
      <c r="CO24" s="587"/>
      <c r="CP24" s="587"/>
      <c r="CQ24" s="588"/>
      <c r="CR24" s="586"/>
      <c r="CS24" s="587"/>
      <c r="CT24" s="587"/>
      <c r="CU24" s="587"/>
      <c r="CV24" s="588"/>
      <c r="CW24" s="586"/>
      <c r="CX24" s="587"/>
      <c r="CY24" s="587"/>
      <c r="CZ24" s="587"/>
      <c r="DA24" s="588"/>
      <c r="DB24" s="586"/>
      <c r="DC24" s="587"/>
      <c r="DD24" s="587"/>
      <c r="DE24" s="587"/>
      <c r="DF24" s="588"/>
      <c r="DG24" s="586"/>
      <c r="DH24" s="587"/>
      <c r="DI24" s="587"/>
      <c r="DJ24" s="587"/>
      <c r="DK24" s="588"/>
      <c r="DL24" s="586"/>
      <c r="DM24" s="587"/>
      <c r="DN24" s="587"/>
      <c r="DO24" s="587"/>
      <c r="DP24" s="588"/>
      <c r="DQ24" s="586"/>
      <c r="DR24" s="587"/>
      <c r="DS24" s="587"/>
      <c r="DT24" s="587"/>
      <c r="DU24" s="588"/>
      <c r="DV24" s="589"/>
      <c r="DW24" s="590"/>
      <c r="DX24" s="590"/>
      <c r="DY24" s="590"/>
      <c r="DZ24" s="591"/>
      <c r="EA24" s="516"/>
    </row>
    <row r="25" spans="1:131" s="505" customFormat="1" ht="26.25" customHeight="1" thickBot="1" x14ac:dyDescent="0.25">
      <c r="A25" s="513" t="s">
        <v>328</v>
      </c>
      <c r="B25" s="513"/>
      <c r="C25" s="513"/>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3"/>
      <c r="BJ25" s="514"/>
      <c r="BK25" s="514"/>
      <c r="BL25" s="514"/>
      <c r="BM25" s="514"/>
      <c r="BN25" s="514"/>
      <c r="BO25" s="618"/>
      <c r="BP25" s="618"/>
      <c r="BQ25" s="581">
        <v>19</v>
      </c>
      <c r="BR25" s="582"/>
      <c r="BS25" s="583"/>
      <c r="BT25" s="584"/>
      <c r="BU25" s="584"/>
      <c r="BV25" s="584"/>
      <c r="BW25" s="584"/>
      <c r="BX25" s="584"/>
      <c r="BY25" s="584"/>
      <c r="BZ25" s="584"/>
      <c r="CA25" s="584"/>
      <c r="CB25" s="584"/>
      <c r="CC25" s="584"/>
      <c r="CD25" s="584"/>
      <c r="CE25" s="584"/>
      <c r="CF25" s="584"/>
      <c r="CG25" s="585"/>
      <c r="CH25" s="586"/>
      <c r="CI25" s="587"/>
      <c r="CJ25" s="587"/>
      <c r="CK25" s="587"/>
      <c r="CL25" s="588"/>
      <c r="CM25" s="586"/>
      <c r="CN25" s="587"/>
      <c r="CO25" s="587"/>
      <c r="CP25" s="587"/>
      <c r="CQ25" s="588"/>
      <c r="CR25" s="586"/>
      <c r="CS25" s="587"/>
      <c r="CT25" s="587"/>
      <c r="CU25" s="587"/>
      <c r="CV25" s="588"/>
      <c r="CW25" s="586"/>
      <c r="CX25" s="587"/>
      <c r="CY25" s="587"/>
      <c r="CZ25" s="587"/>
      <c r="DA25" s="588"/>
      <c r="DB25" s="586"/>
      <c r="DC25" s="587"/>
      <c r="DD25" s="587"/>
      <c r="DE25" s="587"/>
      <c r="DF25" s="588"/>
      <c r="DG25" s="586"/>
      <c r="DH25" s="587"/>
      <c r="DI25" s="587"/>
      <c r="DJ25" s="587"/>
      <c r="DK25" s="588"/>
      <c r="DL25" s="586"/>
      <c r="DM25" s="587"/>
      <c r="DN25" s="587"/>
      <c r="DO25" s="587"/>
      <c r="DP25" s="588"/>
      <c r="DQ25" s="586"/>
      <c r="DR25" s="587"/>
      <c r="DS25" s="587"/>
      <c r="DT25" s="587"/>
      <c r="DU25" s="588"/>
      <c r="DV25" s="589"/>
      <c r="DW25" s="590"/>
      <c r="DX25" s="590"/>
      <c r="DY25" s="590"/>
      <c r="DZ25" s="591"/>
      <c r="EA25" s="504"/>
    </row>
    <row r="26" spans="1:131" s="505" customFormat="1" ht="26.25" customHeight="1" x14ac:dyDescent="0.2">
      <c r="A26" s="518" t="s">
        <v>302</v>
      </c>
      <c r="B26" s="519"/>
      <c r="C26" s="519"/>
      <c r="D26" s="519"/>
      <c r="E26" s="519"/>
      <c r="F26" s="519"/>
      <c r="G26" s="519"/>
      <c r="H26" s="519"/>
      <c r="I26" s="519"/>
      <c r="J26" s="519"/>
      <c r="K26" s="519"/>
      <c r="L26" s="519"/>
      <c r="M26" s="519"/>
      <c r="N26" s="519"/>
      <c r="O26" s="519"/>
      <c r="P26" s="520"/>
      <c r="Q26" s="521" t="s">
        <v>329</v>
      </c>
      <c r="R26" s="522"/>
      <c r="S26" s="522"/>
      <c r="T26" s="522"/>
      <c r="U26" s="523"/>
      <c r="V26" s="521" t="s">
        <v>330</v>
      </c>
      <c r="W26" s="522"/>
      <c r="X26" s="522"/>
      <c r="Y26" s="522"/>
      <c r="Z26" s="523"/>
      <c r="AA26" s="521" t="s">
        <v>331</v>
      </c>
      <c r="AB26" s="522"/>
      <c r="AC26" s="522"/>
      <c r="AD26" s="522"/>
      <c r="AE26" s="522"/>
      <c r="AF26" s="619" t="s">
        <v>332</v>
      </c>
      <c r="AG26" s="620"/>
      <c r="AH26" s="620"/>
      <c r="AI26" s="620"/>
      <c r="AJ26" s="621"/>
      <c r="AK26" s="522" t="s">
        <v>333</v>
      </c>
      <c r="AL26" s="522"/>
      <c r="AM26" s="522"/>
      <c r="AN26" s="522"/>
      <c r="AO26" s="523"/>
      <c r="AP26" s="521" t="s">
        <v>334</v>
      </c>
      <c r="AQ26" s="522"/>
      <c r="AR26" s="522"/>
      <c r="AS26" s="522"/>
      <c r="AT26" s="523"/>
      <c r="AU26" s="521" t="s">
        <v>335</v>
      </c>
      <c r="AV26" s="522"/>
      <c r="AW26" s="522"/>
      <c r="AX26" s="522"/>
      <c r="AY26" s="523"/>
      <c r="AZ26" s="521" t="s">
        <v>336</v>
      </c>
      <c r="BA26" s="522"/>
      <c r="BB26" s="522"/>
      <c r="BC26" s="522"/>
      <c r="BD26" s="523"/>
      <c r="BE26" s="521" t="s">
        <v>309</v>
      </c>
      <c r="BF26" s="522"/>
      <c r="BG26" s="522"/>
      <c r="BH26" s="522"/>
      <c r="BI26" s="525"/>
      <c r="BJ26" s="514"/>
      <c r="BK26" s="514"/>
      <c r="BL26" s="514"/>
      <c r="BM26" s="514"/>
      <c r="BN26" s="514"/>
      <c r="BO26" s="618"/>
      <c r="BP26" s="618"/>
      <c r="BQ26" s="581">
        <v>20</v>
      </c>
      <c r="BR26" s="582"/>
      <c r="BS26" s="583"/>
      <c r="BT26" s="584"/>
      <c r="BU26" s="584"/>
      <c r="BV26" s="584"/>
      <c r="BW26" s="584"/>
      <c r="BX26" s="584"/>
      <c r="BY26" s="584"/>
      <c r="BZ26" s="584"/>
      <c r="CA26" s="584"/>
      <c r="CB26" s="584"/>
      <c r="CC26" s="584"/>
      <c r="CD26" s="584"/>
      <c r="CE26" s="584"/>
      <c r="CF26" s="584"/>
      <c r="CG26" s="585"/>
      <c r="CH26" s="586"/>
      <c r="CI26" s="587"/>
      <c r="CJ26" s="587"/>
      <c r="CK26" s="587"/>
      <c r="CL26" s="588"/>
      <c r="CM26" s="586"/>
      <c r="CN26" s="587"/>
      <c r="CO26" s="587"/>
      <c r="CP26" s="587"/>
      <c r="CQ26" s="588"/>
      <c r="CR26" s="586"/>
      <c r="CS26" s="587"/>
      <c r="CT26" s="587"/>
      <c r="CU26" s="587"/>
      <c r="CV26" s="588"/>
      <c r="CW26" s="586"/>
      <c r="CX26" s="587"/>
      <c r="CY26" s="587"/>
      <c r="CZ26" s="587"/>
      <c r="DA26" s="588"/>
      <c r="DB26" s="586"/>
      <c r="DC26" s="587"/>
      <c r="DD26" s="587"/>
      <c r="DE26" s="587"/>
      <c r="DF26" s="588"/>
      <c r="DG26" s="586"/>
      <c r="DH26" s="587"/>
      <c r="DI26" s="587"/>
      <c r="DJ26" s="587"/>
      <c r="DK26" s="588"/>
      <c r="DL26" s="586"/>
      <c r="DM26" s="587"/>
      <c r="DN26" s="587"/>
      <c r="DO26" s="587"/>
      <c r="DP26" s="588"/>
      <c r="DQ26" s="586"/>
      <c r="DR26" s="587"/>
      <c r="DS26" s="587"/>
      <c r="DT26" s="587"/>
      <c r="DU26" s="588"/>
      <c r="DV26" s="589"/>
      <c r="DW26" s="590"/>
      <c r="DX26" s="590"/>
      <c r="DY26" s="590"/>
      <c r="DZ26" s="591"/>
      <c r="EA26" s="504"/>
    </row>
    <row r="27" spans="1:131" s="505" customFormat="1" ht="26.25" customHeight="1" thickBot="1" x14ac:dyDescent="0.25">
      <c r="A27" s="531"/>
      <c r="B27" s="532"/>
      <c r="C27" s="532"/>
      <c r="D27" s="532"/>
      <c r="E27" s="532"/>
      <c r="F27" s="532"/>
      <c r="G27" s="532"/>
      <c r="H27" s="532"/>
      <c r="I27" s="532"/>
      <c r="J27" s="532"/>
      <c r="K27" s="532"/>
      <c r="L27" s="532"/>
      <c r="M27" s="532"/>
      <c r="N27" s="532"/>
      <c r="O27" s="532"/>
      <c r="P27" s="533"/>
      <c r="Q27" s="534"/>
      <c r="R27" s="535"/>
      <c r="S27" s="535"/>
      <c r="T27" s="535"/>
      <c r="U27" s="536"/>
      <c r="V27" s="534"/>
      <c r="W27" s="535"/>
      <c r="X27" s="535"/>
      <c r="Y27" s="535"/>
      <c r="Z27" s="536"/>
      <c r="AA27" s="534"/>
      <c r="AB27" s="535"/>
      <c r="AC27" s="535"/>
      <c r="AD27" s="535"/>
      <c r="AE27" s="535"/>
      <c r="AF27" s="622"/>
      <c r="AG27" s="623"/>
      <c r="AH27" s="623"/>
      <c r="AI27" s="623"/>
      <c r="AJ27" s="624"/>
      <c r="AK27" s="535"/>
      <c r="AL27" s="535"/>
      <c r="AM27" s="535"/>
      <c r="AN27" s="535"/>
      <c r="AO27" s="536"/>
      <c r="AP27" s="534"/>
      <c r="AQ27" s="535"/>
      <c r="AR27" s="535"/>
      <c r="AS27" s="535"/>
      <c r="AT27" s="536"/>
      <c r="AU27" s="534"/>
      <c r="AV27" s="535"/>
      <c r="AW27" s="535"/>
      <c r="AX27" s="535"/>
      <c r="AY27" s="536"/>
      <c r="AZ27" s="534"/>
      <c r="BA27" s="535"/>
      <c r="BB27" s="535"/>
      <c r="BC27" s="535"/>
      <c r="BD27" s="536"/>
      <c r="BE27" s="534"/>
      <c r="BF27" s="535"/>
      <c r="BG27" s="535"/>
      <c r="BH27" s="535"/>
      <c r="BI27" s="538"/>
      <c r="BJ27" s="514"/>
      <c r="BK27" s="514"/>
      <c r="BL27" s="514"/>
      <c r="BM27" s="514"/>
      <c r="BN27" s="514"/>
      <c r="BO27" s="618"/>
      <c r="BP27" s="618"/>
      <c r="BQ27" s="581">
        <v>21</v>
      </c>
      <c r="BR27" s="582"/>
      <c r="BS27" s="583"/>
      <c r="BT27" s="584"/>
      <c r="BU27" s="584"/>
      <c r="BV27" s="584"/>
      <c r="BW27" s="584"/>
      <c r="BX27" s="584"/>
      <c r="BY27" s="584"/>
      <c r="BZ27" s="584"/>
      <c r="CA27" s="584"/>
      <c r="CB27" s="584"/>
      <c r="CC27" s="584"/>
      <c r="CD27" s="584"/>
      <c r="CE27" s="584"/>
      <c r="CF27" s="584"/>
      <c r="CG27" s="585"/>
      <c r="CH27" s="586"/>
      <c r="CI27" s="587"/>
      <c r="CJ27" s="587"/>
      <c r="CK27" s="587"/>
      <c r="CL27" s="588"/>
      <c r="CM27" s="586"/>
      <c r="CN27" s="587"/>
      <c r="CO27" s="587"/>
      <c r="CP27" s="587"/>
      <c r="CQ27" s="588"/>
      <c r="CR27" s="586"/>
      <c r="CS27" s="587"/>
      <c r="CT27" s="587"/>
      <c r="CU27" s="587"/>
      <c r="CV27" s="588"/>
      <c r="CW27" s="586"/>
      <c r="CX27" s="587"/>
      <c r="CY27" s="587"/>
      <c r="CZ27" s="587"/>
      <c r="DA27" s="588"/>
      <c r="DB27" s="586"/>
      <c r="DC27" s="587"/>
      <c r="DD27" s="587"/>
      <c r="DE27" s="587"/>
      <c r="DF27" s="588"/>
      <c r="DG27" s="586"/>
      <c r="DH27" s="587"/>
      <c r="DI27" s="587"/>
      <c r="DJ27" s="587"/>
      <c r="DK27" s="588"/>
      <c r="DL27" s="586"/>
      <c r="DM27" s="587"/>
      <c r="DN27" s="587"/>
      <c r="DO27" s="587"/>
      <c r="DP27" s="588"/>
      <c r="DQ27" s="586"/>
      <c r="DR27" s="587"/>
      <c r="DS27" s="587"/>
      <c r="DT27" s="587"/>
      <c r="DU27" s="588"/>
      <c r="DV27" s="589"/>
      <c r="DW27" s="590"/>
      <c r="DX27" s="590"/>
      <c r="DY27" s="590"/>
      <c r="DZ27" s="591"/>
      <c r="EA27" s="504"/>
    </row>
    <row r="28" spans="1:131" s="505" customFormat="1" ht="26.25" customHeight="1" thickTop="1" x14ac:dyDescent="0.2">
      <c r="A28" s="625">
        <v>1</v>
      </c>
      <c r="B28" s="543" t="s">
        <v>337</v>
      </c>
      <c r="C28" s="544"/>
      <c r="D28" s="544"/>
      <c r="E28" s="544"/>
      <c r="F28" s="544"/>
      <c r="G28" s="544"/>
      <c r="H28" s="544"/>
      <c r="I28" s="544"/>
      <c r="J28" s="544"/>
      <c r="K28" s="544"/>
      <c r="L28" s="544"/>
      <c r="M28" s="544"/>
      <c r="N28" s="544"/>
      <c r="O28" s="544"/>
      <c r="P28" s="545"/>
      <c r="Q28" s="626">
        <v>4865</v>
      </c>
      <c r="R28" s="627"/>
      <c r="S28" s="627"/>
      <c r="T28" s="627"/>
      <c r="U28" s="627"/>
      <c r="V28" s="627">
        <v>4972</v>
      </c>
      <c r="W28" s="627"/>
      <c r="X28" s="627"/>
      <c r="Y28" s="627"/>
      <c r="Z28" s="627"/>
      <c r="AA28" s="627">
        <f>Q28-V28</f>
        <v>-107</v>
      </c>
      <c r="AB28" s="627"/>
      <c r="AC28" s="627"/>
      <c r="AD28" s="627"/>
      <c r="AE28" s="628"/>
      <c r="AF28" s="629">
        <v>-107</v>
      </c>
      <c r="AG28" s="627"/>
      <c r="AH28" s="627"/>
      <c r="AI28" s="627"/>
      <c r="AJ28" s="630"/>
      <c r="AK28" s="631">
        <v>208</v>
      </c>
      <c r="AL28" s="632"/>
      <c r="AM28" s="632"/>
      <c r="AN28" s="632"/>
      <c r="AO28" s="632"/>
      <c r="AP28" s="632" t="s">
        <v>322</v>
      </c>
      <c r="AQ28" s="632"/>
      <c r="AR28" s="632"/>
      <c r="AS28" s="632"/>
      <c r="AT28" s="632"/>
      <c r="AU28" s="632" t="s">
        <v>322</v>
      </c>
      <c r="AV28" s="632"/>
      <c r="AW28" s="632"/>
      <c r="AX28" s="632"/>
      <c r="AY28" s="632"/>
      <c r="AZ28" s="633"/>
      <c r="BA28" s="633"/>
      <c r="BB28" s="633"/>
      <c r="BC28" s="633"/>
      <c r="BD28" s="633"/>
      <c r="BE28" s="634"/>
      <c r="BF28" s="634"/>
      <c r="BG28" s="634"/>
      <c r="BH28" s="634"/>
      <c r="BI28" s="635"/>
      <c r="BJ28" s="514"/>
      <c r="BK28" s="514"/>
      <c r="BL28" s="514"/>
      <c r="BM28" s="514"/>
      <c r="BN28" s="514"/>
      <c r="BO28" s="618"/>
      <c r="BP28" s="618"/>
      <c r="BQ28" s="581">
        <v>22</v>
      </c>
      <c r="BR28" s="582"/>
      <c r="BS28" s="583"/>
      <c r="BT28" s="584"/>
      <c r="BU28" s="584"/>
      <c r="BV28" s="584"/>
      <c r="BW28" s="584"/>
      <c r="BX28" s="584"/>
      <c r="BY28" s="584"/>
      <c r="BZ28" s="584"/>
      <c r="CA28" s="584"/>
      <c r="CB28" s="584"/>
      <c r="CC28" s="584"/>
      <c r="CD28" s="584"/>
      <c r="CE28" s="584"/>
      <c r="CF28" s="584"/>
      <c r="CG28" s="585"/>
      <c r="CH28" s="586"/>
      <c r="CI28" s="587"/>
      <c r="CJ28" s="587"/>
      <c r="CK28" s="587"/>
      <c r="CL28" s="588"/>
      <c r="CM28" s="586"/>
      <c r="CN28" s="587"/>
      <c r="CO28" s="587"/>
      <c r="CP28" s="587"/>
      <c r="CQ28" s="588"/>
      <c r="CR28" s="586"/>
      <c r="CS28" s="587"/>
      <c r="CT28" s="587"/>
      <c r="CU28" s="587"/>
      <c r="CV28" s="588"/>
      <c r="CW28" s="586"/>
      <c r="CX28" s="587"/>
      <c r="CY28" s="587"/>
      <c r="CZ28" s="587"/>
      <c r="DA28" s="588"/>
      <c r="DB28" s="586"/>
      <c r="DC28" s="587"/>
      <c r="DD28" s="587"/>
      <c r="DE28" s="587"/>
      <c r="DF28" s="588"/>
      <c r="DG28" s="586"/>
      <c r="DH28" s="587"/>
      <c r="DI28" s="587"/>
      <c r="DJ28" s="587"/>
      <c r="DK28" s="588"/>
      <c r="DL28" s="586"/>
      <c r="DM28" s="587"/>
      <c r="DN28" s="587"/>
      <c r="DO28" s="587"/>
      <c r="DP28" s="588"/>
      <c r="DQ28" s="586"/>
      <c r="DR28" s="587"/>
      <c r="DS28" s="587"/>
      <c r="DT28" s="587"/>
      <c r="DU28" s="588"/>
      <c r="DV28" s="589"/>
      <c r="DW28" s="590"/>
      <c r="DX28" s="590"/>
      <c r="DY28" s="590"/>
      <c r="DZ28" s="591"/>
      <c r="EA28" s="504"/>
    </row>
    <row r="29" spans="1:131" s="505" customFormat="1" ht="26.25" customHeight="1" x14ac:dyDescent="0.2">
      <c r="A29" s="625">
        <v>2</v>
      </c>
      <c r="B29" s="568" t="s">
        <v>338</v>
      </c>
      <c r="C29" s="569"/>
      <c r="D29" s="569"/>
      <c r="E29" s="569"/>
      <c r="F29" s="569"/>
      <c r="G29" s="569"/>
      <c r="H29" s="569"/>
      <c r="I29" s="569"/>
      <c r="J29" s="569"/>
      <c r="K29" s="569"/>
      <c r="L29" s="569"/>
      <c r="M29" s="569"/>
      <c r="N29" s="569"/>
      <c r="O29" s="569"/>
      <c r="P29" s="570"/>
      <c r="Q29" s="571">
        <v>2786</v>
      </c>
      <c r="R29" s="572"/>
      <c r="S29" s="572"/>
      <c r="T29" s="572"/>
      <c r="U29" s="572"/>
      <c r="V29" s="572">
        <v>2515</v>
      </c>
      <c r="W29" s="572"/>
      <c r="X29" s="572"/>
      <c r="Y29" s="572"/>
      <c r="Z29" s="572"/>
      <c r="AA29" s="572">
        <f>Q29-V29</f>
        <v>271</v>
      </c>
      <c r="AB29" s="572"/>
      <c r="AC29" s="572"/>
      <c r="AD29" s="572"/>
      <c r="AE29" s="573"/>
      <c r="AF29" s="574">
        <v>271</v>
      </c>
      <c r="AG29" s="575"/>
      <c r="AH29" s="575"/>
      <c r="AI29" s="575"/>
      <c r="AJ29" s="576"/>
      <c r="AK29" s="636">
        <v>352</v>
      </c>
      <c r="AL29" s="637"/>
      <c r="AM29" s="637"/>
      <c r="AN29" s="637"/>
      <c r="AO29" s="637"/>
      <c r="AP29" s="637" t="s">
        <v>322</v>
      </c>
      <c r="AQ29" s="637"/>
      <c r="AR29" s="637"/>
      <c r="AS29" s="637"/>
      <c r="AT29" s="637"/>
      <c r="AU29" s="637" t="s">
        <v>322</v>
      </c>
      <c r="AV29" s="637"/>
      <c r="AW29" s="637"/>
      <c r="AX29" s="637"/>
      <c r="AY29" s="637"/>
      <c r="AZ29" s="638"/>
      <c r="BA29" s="638"/>
      <c r="BB29" s="638"/>
      <c r="BC29" s="638"/>
      <c r="BD29" s="638"/>
      <c r="BE29" s="639"/>
      <c r="BF29" s="639"/>
      <c r="BG29" s="639"/>
      <c r="BH29" s="639"/>
      <c r="BI29" s="640"/>
      <c r="BJ29" s="514"/>
      <c r="BK29" s="514"/>
      <c r="BL29" s="514"/>
      <c r="BM29" s="514"/>
      <c r="BN29" s="514"/>
      <c r="BO29" s="618"/>
      <c r="BP29" s="618"/>
      <c r="BQ29" s="581">
        <v>23</v>
      </c>
      <c r="BR29" s="582"/>
      <c r="BS29" s="583"/>
      <c r="BT29" s="584"/>
      <c r="BU29" s="584"/>
      <c r="BV29" s="584"/>
      <c r="BW29" s="584"/>
      <c r="BX29" s="584"/>
      <c r="BY29" s="584"/>
      <c r="BZ29" s="584"/>
      <c r="CA29" s="584"/>
      <c r="CB29" s="584"/>
      <c r="CC29" s="584"/>
      <c r="CD29" s="584"/>
      <c r="CE29" s="584"/>
      <c r="CF29" s="584"/>
      <c r="CG29" s="585"/>
      <c r="CH29" s="586"/>
      <c r="CI29" s="587"/>
      <c r="CJ29" s="587"/>
      <c r="CK29" s="587"/>
      <c r="CL29" s="588"/>
      <c r="CM29" s="586"/>
      <c r="CN29" s="587"/>
      <c r="CO29" s="587"/>
      <c r="CP29" s="587"/>
      <c r="CQ29" s="588"/>
      <c r="CR29" s="586"/>
      <c r="CS29" s="587"/>
      <c r="CT29" s="587"/>
      <c r="CU29" s="587"/>
      <c r="CV29" s="588"/>
      <c r="CW29" s="586"/>
      <c r="CX29" s="587"/>
      <c r="CY29" s="587"/>
      <c r="CZ29" s="587"/>
      <c r="DA29" s="588"/>
      <c r="DB29" s="586"/>
      <c r="DC29" s="587"/>
      <c r="DD29" s="587"/>
      <c r="DE29" s="587"/>
      <c r="DF29" s="588"/>
      <c r="DG29" s="586"/>
      <c r="DH29" s="587"/>
      <c r="DI29" s="587"/>
      <c r="DJ29" s="587"/>
      <c r="DK29" s="588"/>
      <c r="DL29" s="586"/>
      <c r="DM29" s="587"/>
      <c r="DN29" s="587"/>
      <c r="DO29" s="587"/>
      <c r="DP29" s="588"/>
      <c r="DQ29" s="586"/>
      <c r="DR29" s="587"/>
      <c r="DS29" s="587"/>
      <c r="DT29" s="587"/>
      <c r="DU29" s="588"/>
      <c r="DV29" s="589"/>
      <c r="DW29" s="590"/>
      <c r="DX29" s="590"/>
      <c r="DY29" s="590"/>
      <c r="DZ29" s="591"/>
      <c r="EA29" s="504"/>
    </row>
    <row r="30" spans="1:131" s="505" customFormat="1" ht="26.25" customHeight="1" x14ac:dyDescent="0.2">
      <c r="A30" s="625">
        <v>3</v>
      </c>
      <c r="B30" s="568" t="s">
        <v>339</v>
      </c>
      <c r="C30" s="569"/>
      <c r="D30" s="569"/>
      <c r="E30" s="569"/>
      <c r="F30" s="569"/>
      <c r="G30" s="569"/>
      <c r="H30" s="569"/>
      <c r="I30" s="569"/>
      <c r="J30" s="569"/>
      <c r="K30" s="569"/>
      <c r="L30" s="569"/>
      <c r="M30" s="569"/>
      <c r="N30" s="569"/>
      <c r="O30" s="569"/>
      <c r="P30" s="570"/>
      <c r="Q30" s="571">
        <v>427</v>
      </c>
      <c r="R30" s="572"/>
      <c r="S30" s="572"/>
      <c r="T30" s="572"/>
      <c r="U30" s="572"/>
      <c r="V30" s="572">
        <v>425</v>
      </c>
      <c r="W30" s="572"/>
      <c r="X30" s="572"/>
      <c r="Y30" s="572"/>
      <c r="Z30" s="572"/>
      <c r="AA30" s="572">
        <f t="shared" ref="AA30:AA34" si="0">Q30-V30</f>
        <v>2</v>
      </c>
      <c r="AB30" s="572"/>
      <c r="AC30" s="572"/>
      <c r="AD30" s="572"/>
      <c r="AE30" s="573"/>
      <c r="AF30" s="574">
        <v>2</v>
      </c>
      <c r="AG30" s="575"/>
      <c r="AH30" s="575"/>
      <c r="AI30" s="575"/>
      <c r="AJ30" s="576"/>
      <c r="AK30" s="636">
        <v>79</v>
      </c>
      <c r="AL30" s="637"/>
      <c r="AM30" s="637"/>
      <c r="AN30" s="637"/>
      <c r="AO30" s="637"/>
      <c r="AP30" s="637" t="s">
        <v>322</v>
      </c>
      <c r="AQ30" s="637"/>
      <c r="AR30" s="637"/>
      <c r="AS30" s="637"/>
      <c r="AT30" s="637"/>
      <c r="AU30" s="637" t="s">
        <v>322</v>
      </c>
      <c r="AV30" s="637"/>
      <c r="AW30" s="637"/>
      <c r="AX30" s="637"/>
      <c r="AY30" s="637"/>
      <c r="AZ30" s="638"/>
      <c r="BA30" s="638"/>
      <c r="BB30" s="638"/>
      <c r="BC30" s="638"/>
      <c r="BD30" s="638"/>
      <c r="BE30" s="639"/>
      <c r="BF30" s="639"/>
      <c r="BG30" s="639"/>
      <c r="BH30" s="639"/>
      <c r="BI30" s="640"/>
      <c r="BJ30" s="514"/>
      <c r="BK30" s="514"/>
      <c r="BL30" s="514"/>
      <c r="BM30" s="514"/>
      <c r="BN30" s="514"/>
      <c r="BO30" s="618"/>
      <c r="BP30" s="618"/>
      <c r="BQ30" s="581">
        <v>24</v>
      </c>
      <c r="BR30" s="582"/>
      <c r="BS30" s="583"/>
      <c r="BT30" s="584"/>
      <c r="BU30" s="584"/>
      <c r="BV30" s="584"/>
      <c r="BW30" s="584"/>
      <c r="BX30" s="584"/>
      <c r="BY30" s="584"/>
      <c r="BZ30" s="584"/>
      <c r="CA30" s="584"/>
      <c r="CB30" s="584"/>
      <c r="CC30" s="584"/>
      <c r="CD30" s="584"/>
      <c r="CE30" s="584"/>
      <c r="CF30" s="584"/>
      <c r="CG30" s="585"/>
      <c r="CH30" s="586"/>
      <c r="CI30" s="587"/>
      <c r="CJ30" s="587"/>
      <c r="CK30" s="587"/>
      <c r="CL30" s="588"/>
      <c r="CM30" s="586"/>
      <c r="CN30" s="587"/>
      <c r="CO30" s="587"/>
      <c r="CP30" s="587"/>
      <c r="CQ30" s="588"/>
      <c r="CR30" s="586"/>
      <c r="CS30" s="587"/>
      <c r="CT30" s="587"/>
      <c r="CU30" s="587"/>
      <c r="CV30" s="588"/>
      <c r="CW30" s="586"/>
      <c r="CX30" s="587"/>
      <c r="CY30" s="587"/>
      <c r="CZ30" s="587"/>
      <c r="DA30" s="588"/>
      <c r="DB30" s="586"/>
      <c r="DC30" s="587"/>
      <c r="DD30" s="587"/>
      <c r="DE30" s="587"/>
      <c r="DF30" s="588"/>
      <c r="DG30" s="586"/>
      <c r="DH30" s="587"/>
      <c r="DI30" s="587"/>
      <c r="DJ30" s="587"/>
      <c r="DK30" s="588"/>
      <c r="DL30" s="586"/>
      <c r="DM30" s="587"/>
      <c r="DN30" s="587"/>
      <c r="DO30" s="587"/>
      <c r="DP30" s="588"/>
      <c r="DQ30" s="586"/>
      <c r="DR30" s="587"/>
      <c r="DS30" s="587"/>
      <c r="DT30" s="587"/>
      <c r="DU30" s="588"/>
      <c r="DV30" s="589"/>
      <c r="DW30" s="590"/>
      <c r="DX30" s="590"/>
      <c r="DY30" s="590"/>
      <c r="DZ30" s="591"/>
      <c r="EA30" s="504"/>
    </row>
    <row r="31" spans="1:131" s="505" customFormat="1" ht="26.25" customHeight="1" x14ac:dyDescent="0.2">
      <c r="A31" s="625">
        <v>4</v>
      </c>
      <c r="B31" s="568" t="s">
        <v>340</v>
      </c>
      <c r="C31" s="569"/>
      <c r="D31" s="569"/>
      <c r="E31" s="569"/>
      <c r="F31" s="569"/>
      <c r="G31" s="569"/>
      <c r="H31" s="569"/>
      <c r="I31" s="569"/>
      <c r="J31" s="569"/>
      <c r="K31" s="569"/>
      <c r="L31" s="569"/>
      <c r="M31" s="569"/>
      <c r="N31" s="569"/>
      <c r="O31" s="569"/>
      <c r="P31" s="570"/>
      <c r="Q31" s="571">
        <v>9</v>
      </c>
      <c r="R31" s="572"/>
      <c r="S31" s="572"/>
      <c r="T31" s="572"/>
      <c r="U31" s="572"/>
      <c r="V31" s="572">
        <v>8</v>
      </c>
      <c r="W31" s="572"/>
      <c r="X31" s="572"/>
      <c r="Y31" s="572"/>
      <c r="Z31" s="572"/>
      <c r="AA31" s="572">
        <f t="shared" si="0"/>
        <v>1</v>
      </c>
      <c r="AB31" s="572"/>
      <c r="AC31" s="572"/>
      <c r="AD31" s="572"/>
      <c r="AE31" s="573"/>
      <c r="AF31" s="574">
        <v>1</v>
      </c>
      <c r="AG31" s="575"/>
      <c r="AH31" s="575"/>
      <c r="AI31" s="575"/>
      <c r="AJ31" s="576"/>
      <c r="AK31" s="636" t="s">
        <v>322</v>
      </c>
      <c r="AL31" s="637"/>
      <c r="AM31" s="637"/>
      <c r="AN31" s="637"/>
      <c r="AO31" s="637"/>
      <c r="AP31" s="637" t="s">
        <v>322</v>
      </c>
      <c r="AQ31" s="637"/>
      <c r="AR31" s="637"/>
      <c r="AS31" s="637"/>
      <c r="AT31" s="637"/>
      <c r="AU31" s="637" t="s">
        <v>322</v>
      </c>
      <c r="AV31" s="637"/>
      <c r="AW31" s="637"/>
      <c r="AX31" s="637"/>
      <c r="AY31" s="637"/>
      <c r="AZ31" s="638"/>
      <c r="BA31" s="638"/>
      <c r="BB31" s="638"/>
      <c r="BC31" s="638"/>
      <c r="BD31" s="638"/>
      <c r="BE31" s="639"/>
      <c r="BF31" s="639"/>
      <c r="BG31" s="639"/>
      <c r="BH31" s="639"/>
      <c r="BI31" s="640"/>
      <c r="BJ31" s="514"/>
      <c r="BK31" s="514"/>
      <c r="BL31" s="514"/>
      <c r="BM31" s="514"/>
      <c r="BN31" s="514"/>
      <c r="BO31" s="618"/>
      <c r="BP31" s="618"/>
      <c r="BQ31" s="581">
        <v>25</v>
      </c>
      <c r="BR31" s="582"/>
      <c r="BS31" s="583"/>
      <c r="BT31" s="584"/>
      <c r="BU31" s="584"/>
      <c r="BV31" s="584"/>
      <c r="BW31" s="584"/>
      <c r="BX31" s="584"/>
      <c r="BY31" s="584"/>
      <c r="BZ31" s="584"/>
      <c r="CA31" s="584"/>
      <c r="CB31" s="584"/>
      <c r="CC31" s="584"/>
      <c r="CD31" s="584"/>
      <c r="CE31" s="584"/>
      <c r="CF31" s="584"/>
      <c r="CG31" s="585"/>
      <c r="CH31" s="586"/>
      <c r="CI31" s="587"/>
      <c r="CJ31" s="587"/>
      <c r="CK31" s="587"/>
      <c r="CL31" s="588"/>
      <c r="CM31" s="586"/>
      <c r="CN31" s="587"/>
      <c r="CO31" s="587"/>
      <c r="CP31" s="587"/>
      <c r="CQ31" s="588"/>
      <c r="CR31" s="586"/>
      <c r="CS31" s="587"/>
      <c r="CT31" s="587"/>
      <c r="CU31" s="587"/>
      <c r="CV31" s="588"/>
      <c r="CW31" s="586"/>
      <c r="CX31" s="587"/>
      <c r="CY31" s="587"/>
      <c r="CZ31" s="587"/>
      <c r="DA31" s="588"/>
      <c r="DB31" s="586"/>
      <c r="DC31" s="587"/>
      <c r="DD31" s="587"/>
      <c r="DE31" s="587"/>
      <c r="DF31" s="588"/>
      <c r="DG31" s="586"/>
      <c r="DH31" s="587"/>
      <c r="DI31" s="587"/>
      <c r="DJ31" s="587"/>
      <c r="DK31" s="588"/>
      <c r="DL31" s="586"/>
      <c r="DM31" s="587"/>
      <c r="DN31" s="587"/>
      <c r="DO31" s="587"/>
      <c r="DP31" s="588"/>
      <c r="DQ31" s="586"/>
      <c r="DR31" s="587"/>
      <c r="DS31" s="587"/>
      <c r="DT31" s="587"/>
      <c r="DU31" s="588"/>
      <c r="DV31" s="589"/>
      <c r="DW31" s="590"/>
      <c r="DX31" s="590"/>
      <c r="DY31" s="590"/>
      <c r="DZ31" s="591"/>
      <c r="EA31" s="504"/>
    </row>
    <row r="32" spans="1:131" s="505" customFormat="1" ht="26.25" customHeight="1" x14ac:dyDescent="0.2">
      <c r="A32" s="625">
        <v>5</v>
      </c>
      <c r="B32" s="568" t="s">
        <v>341</v>
      </c>
      <c r="C32" s="569"/>
      <c r="D32" s="569"/>
      <c r="E32" s="569"/>
      <c r="F32" s="569"/>
      <c r="G32" s="569"/>
      <c r="H32" s="569"/>
      <c r="I32" s="569"/>
      <c r="J32" s="569"/>
      <c r="K32" s="569"/>
      <c r="L32" s="569"/>
      <c r="M32" s="569"/>
      <c r="N32" s="569"/>
      <c r="O32" s="569"/>
      <c r="P32" s="570"/>
      <c r="Q32" s="571">
        <v>744</v>
      </c>
      <c r="R32" s="572"/>
      <c r="S32" s="572"/>
      <c r="T32" s="572"/>
      <c r="U32" s="572"/>
      <c r="V32" s="572">
        <v>612</v>
      </c>
      <c r="W32" s="572"/>
      <c r="X32" s="572"/>
      <c r="Y32" s="572"/>
      <c r="Z32" s="572"/>
      <c r="AA32" s="572">
        <f t="shared" si="0"/>
        <v>132</v>
      </c>
      <c r="AB32" s="572"/>
      <c r="AC32" s="572"/>
      <c r="AD32" s="572"/>
      <c r="AE32" s="573"/>
      <c r="AF32" s="574">
        <v>626</v>
      </c>
      <c r="AG32" s="575"/>
      <c r="AH32" s="575"/>
      <c r="AI32" s="575"/>
      <c r="AJ32" s="576"/>
      <c r="AK32" s="636">
        <v>2</v>
      </c>
      <c r="AL32" s="637"/>
      <c r="AM32" s="637"/>
      <c r="AN32" s="637"/>
      <c r="AO32" s="637"/>
      <c r="AP32" s="637">
        <v>803</v>
      </c>
      <c r="AQ32" s="637"/>
      <c r="AR32" s="637"/>
      <c r="AS32" s="637"/>
      <c r="AT32" s="637"/>
      <c r="AU32" s="637" t="s">
        <v>322</v>
      </c>
      <c r="AV32" s="637"/>
      <c r="AW32" s="637"/>
      <c r="AX32" s="637"/>
      <c r="AY32" s="637"/>
      <c r="AZ32" s="638" t="s">
        <v>322</v>
      </c>
      <c r="BA32" s="638"/>
      <c r="BB32" s="638"/>
      <c r="BC32" s="638"/>
      <c r="BD32" s="638"/>
      <c r="BE32" s="639" t="s">
        <v>342</v>
      </c>
      <c r="BF32" s="639"/>
      <c r="BG32" s="639"/>
      <c r="BH32" s="639"/>
      <c r="BI32" s="640"/>
      <c r="BJ32" s="514"/>
      <c r="BK32" s="514"/>
      <c r="BL32" s="514"/>
      <c r="BM32" s="514"/>
      <c r="BN32" s="514"/>
      <c r="BO32" s="618"/>
      <c r="BP32" s="618"/>
      <c r="BQ32" s="581">
        <v>26</v>
      </c>
      <c r="BR32" s="582"/>
      <c r="BS32" s="583"/>
      <c r="BT32" s="584"/>
      <c r="BU32" s="584"/>
      <c r="BV32" s="584"/>
      <c r="BW32" s="584"/>
      <c r="BX32" s="584"/>
      <c r="BY32" s="584"/>
      <c r="BZ32" s="584"/>
      <c r="CA32" s="584"/>
      <c r="CB32" s="584"/>
      <c r="CC32" s="584"/>
      <c r="CD32" s="584"/>
      <c r="CE32" s="584"/>
      <c r="CF32" s="584"/>
      <c r="CG32" s="585"/>
      <c r="CH32" s="586"/>
      <c r="CI32" s="587"/>
      <c r="CJ32" s="587"/>
      <c r="CK32" s="587"/>
      <c r="CL32" s="588"/>
      <c r="CM32" s="586"/>
      <c r="CN32" s="587"/>
      <c r="CO32" s="587"/>
      <c r="CP32" s="587"/>
      <c r="CQ32" s="588"/>
      <c r="CR32" s="586"/>
      <c r="CS32" s="587"/>
      <c r="CT32" s="587"/>
      <c r="CU32" s="587"/>
      <c r="CV32" s="588"/>
      <c r="CW32" s="586"/>
      <c r="CX32" s="587"/>
      <c r="CY32" s="587"/>
      <c r="CZ32" s="587"/>
      <c r="DA32" s="588"/>
      <c r="DB32" s="586"/>
      <c r="DC32" s="587"/>
      <c r="DD32" s="587"/>
      <c r="DE32" s="587"/>
      <c r="DF32" s="588"/>
      <c r="DG32" s="586"/>
      <c r="DH32" s="587"/>
      <c r="DI32" s="587"/>
      <c r="DJ32" s="587"/>
      <c r="DK32" s="588"/>
      <c r="DL32" s="586"/>
      <c r="DM32" s="587"/>
      <c r="DN32" s="587"/>
      <c r="DO32" s="587"/>
      <c r="DP32" s="588"/>
      <c r="DQ32" s="586"/>
      <c r="DR32" s="587"/>
      <c r="DS32" s="587"/>
      <c r="DT32" s="587"/>
      <c r="DU32" s="588"/>
      <c r="DV32" s="589"/>
      <c r="DW32" s="590"/>
      <c r="DX32" s="590"/>
      <c r="DY32" s="590"/>
      <c r="DZ32" s="591"/>
      <c r="EA32" s="504"/>
    </row>
    <row r="33" spans="1:131" s="505" customFormat="1" ht="26.25" customHeight="1" x14ac:dyDescent="0.2">
      <c r="A33" s="625">
        <v>6</v>
      </c>
      <c r="B33" s="568" t="s">
        <v>343</v>
      </c>
      <c r="C33" s="569"/>
      <c r="D33" s="569"/>
      <c r="E33" s="569"/>
      <c r="F33" s="569"/>
      <c r="G33" s="569"/>
      <c r="H33" s="569"/>
      <c r="I33" s="569"/>
      <c r="J33" s="569"/>
      <c r="K33" s="569"/>
      <c r="L33" s="569"/>
      <c r="M33" s="569"/>
      <c r="N33" s="569"/>
      <c r="O33" s="569"/>
      <c r="P33" s="570"/>
      <c r="Q33" s="571">
        <v>1068</v>
      </c>
      <c r="R33" s="572"/>
      <c r="S33" s="572"/>
      <c r="T33" s="572"/>
      <c r="U33" s="572"/>
      <c r="V33" s="572">
        <v>910</v>
      </c>
      <c r="W33" s="572"/>
      <c r="X33" s="572"/>
      <c r="Y33" s="572"/>
      <c r="Z33" s="572"/>
      <c r="AA33" s="572">
        <f t="shared" si="0"/>
        <v>158</v>
      </c>
      <c r="AB33" s="572"/>
      <c r="AC33" s="572"/>
      <c r="AD33" s="572"/>
      <c r="AE33" s="573"/>
      <c r="AF33" s="574">
        <v>1298</v>
      </c>
      <c r="AG33" s="575"/>
      <c r="AH33" s="575"/>
      <c r="AI33" s="575"/>
      <c r="AJ33" s="576"/>
      <c r="AK33" s="636">
        <v>178</v>
      </c>
      <c r="AL33" s="637"/>
      <c r="AM33" s="637"/>
      <c r="AN33" s="637"/>
      <c r="AO33" s="637"/>
      <c r="AP33" s="637">
        <v>2977</v>
      </c>
      <c r="AQ33" s="637"/>
      <c r="AR33" s="637"/>
      <c r="AS33" s="637"/>
      <c r="AT33" s="637"/>
      <c r="AU33" s="637">
        <v>1626</v>
      </c>
      <c r="AV33" s="637"/>
      <c r="AW33" s="637"/>
      <c r="AX33" s="637"/>
      <c r="AY33" s="637"/>
      <c r="AZ33" s="638" t="s">
        <v>322</v>
      </c>
      <c r="BA33" s="638"/>
      <c r="BB33" s="638"/>
      <c r="BC33" s="638"/>
      <c r="BD33" s="638"/>
      <c r="BE33" s="639" t="s">
        <v>342</v>
      </c>
      <c r="BF33" s="639"/>
      <c r="BG33" s="639"/>
      <c r="BH33" s="639"/>
      <c r="BI33" s="640"/>
      <c r="BJ33" s="514"/>
      <c r="BK33" s="514"/>
      <c r="BL33" s="514"/>
      <c r="BM33" s="514"/>
      <c r="BN33" s="514"/>
      <c r="BO33" s="618"/>
      <c r="BP33" s="618"/>
      <c r="BQ33" s="581">
        <v>27</v>
      </c>
      <c r="BR33" s="582"/>
      <c r="BS33" s="583"/>
      <c r="BT33" s="584"/>
      <c r="BU33" s="584"/>
      <c r="BV33" s="584"/>
      <c r="BW33" s="584"/>
      <c r="BX33" s="584"/>
      <c r="BY33" s="584"/>
      <c r="BZ33" s="584"/>
      <c r="CA33" s="584"/>
      <c r="CB33" s="584"/>
      <c r="CC33" s="584"/>
      <c r="CD33" s="584"/>
      <c r="CE33" s="584"/>
      <c r="CF33" s="584"/>
      <c r="CG33" s="585"/>
      <c r="CH33" s="586"/>
      <c r="CI33" s="587"/>
      <c r="CJ33" s="587"/>
      <c r="CK33" s="587"/>
      <c r="CL33" s="588"/>
      <c r="CM33" s="586"/>
      <c r="CN33" s="587"/>
      <c r="CO33" s="587"/>
      <c r="CP33" s="587"/>
      <c r="CQ33" s="588"/>
      <c r="CR33" s="586"/>
      <c r="CS33" s="587"/>
      <c r="CT33" s="587"/>
      <c r="CU33" s="587"/>
      <c r="CV33" s="588"/>
      <c r="CW33" s="586"/>
      <c r="CX33" s="587"/>
      <c r="CY33" s="587"/>
      <c r="CZ33" s="587"/>
      <c r="DA33" s="588"/>
      <c r="DB33" s="586"/>
      <c r="DC33" s="587"/>
      <c r="DD33" s="587"/>
      <c r="DE33" s="587"/>
      <c r="DF33" s="588"/>
      <c r="DG33" s="586"/>
      <c r="DH33" s="587"/>
      <c r="DI33" s="587"/>
      <c r="DJ33" s="587"/>
      <c r="DK33" s="588"/>
      <c r="DL33" s="586"/>
      <c r="DM33" s="587"/>
      <c r="DN33" s="587"/>
      <c r="DO33" s="587"/>
      <c r="DP33" s="588"/>
      <c r="DQ33" s="586"/>
      <c r="DR33" s="587"/>
      <c r="DS33" s="587"/>
      <c r="DT33" s="587"/>
      <c r="DU33" s="588"/>
      <c r="DV33" s="589"/>
      <c r="DW33" s="590"/>
      <c r="DX33" s="590"/>
      <c r="DY33" s="590"/>
      <c r="DZ33" s="591"/>
      <c r="EA33" s="504"/>
    </row>
    <row r="34" spans="1:131" s="505" customFormat="1" ht="26.25" customHeight="1" x14ac:dyDescent="0.2">
      <c r="A34" s="625">
        <v>7</v>
      </c>
      <c r="B34" s="568" t="s">
        <v>344</v>
      </c>
      <c r="C34" s="569"/>
      <c r="D34" s="569"/>
      <c r="E34" s="569"/>
      <c r="F34" s="569"/>
      <c r="G34" s="569"/>
      <c r="H34" s="569"/>
      <c r="I34" s="569"/>
      <c r="J34" s="569"/>
      <c r="K34" s="569"/>
      <c r="L34" s="569"/>
      <c r="M34" s="569"/>
      <c r="N34" s="569"/>
      <c r="O34" s="569"/>
      <c r="P34" s="570"/>
      <c r="Q34" s="571">
        <v>696</v>
      </c>
      <c r="R34" s="572"/>
      <c r="S34" s="572"/>
      <c r="T34" s="572"/>
      <c r="U34" s="572"/>
      <c r="V34" s="572">
        <v>680</v>
      </c>
      <c r="W34" s="572"/>
      <c r="X34" s="572"/>
      <c r="Y34" s="572"/>
      <c r="Z34" s="572"/>
      <c r="AA34" s="572">
        <f t="shared" si="0"/>
        <v>16</v>
      </c>
      <c r="AB34" s="572"/>
      <c r="AC34" s="572"/>
      <c r="AD34" s="572"/>
      <c r="AE34" s="573"/>
      <c r="AF34" s="574" t="s">
        <v>65</v>
      </c>
      <c r="AG34" s="575"/>
      <c r="AH34" s="575"/>
      <c r="AI34" s="575"/>
      <c r="AJ34" s="576"/>
      <c r="AK34" s="636">
        <v>502</v>
      </c>
      <c r="AL34" s="637"/>
      <c r="AM34" s="637"/>
      <c r="AN34" s="637"/>
      <c r="AO34" s="637"/>
      <c r="AP34" s="637">
        <v>419</v>
      </c>
      <c r="AQ34" s="637"/>
      <c r="AR34" s="637"/>
      <c r="AS34" s="637"/>
      <c r="AT34" s="637"/>
      <c r="AU34" s="637" t="s">
        <v>322</v>
      </c>
      <c r="AV34" s="637"/>
      <c r="AW34" s="637"/>
      <c r="AX34" s="637"/>
      <c r="AY34" s="637"/>
      <c r="AZ34" s="638" t="s">
        <v>322</v>
      </c>
      <c r="BA34" s="638"/>
      <c r="BB34" s="638"/>
      <c r="BC34" s="638"/>
      <c r="BD34" s="638"/>
      <c r="BE34" s="639" t="s">
        <v>345</v>
      </c>
      <c r="BF34" s="639"/>
      <c r="BG34" s="639"/>
      <c r="BH34" s="639"/>
      <c r="BI34" s="640"/>
      <c r="BJ34" s="514"/>
      <c r="BK34" s="514"/>
      <c r="BL34" s="514"/>
      <c r="BM34" s="514"/>
      <c r="BN34" s="514"/>
      <c r="BO34" s="618"/>
      <c r="BP34" s="618"/>
      <c r="BQ34" s="581">
        <v>28</v>
      </c>
      <c r="BR34" s="582"/>
      <c r="BS34" s="583"/>
      <c r="BT34" s="584"/>
      <c r="BU34" s="584"/>
      <c r="BV34" s="584"/>
      <c r="BW34" s="584"/>
      <c r="BX34" s="584"/>
      <c r="BY34" s="584"/>
      <c r="BZ34" s="584"/>
      <c r="CA34" s="584"/>
      <c r="CB34" s="584"/>
      <c r="CC34" s="584"/>
      <c r="CD34" s="584"/>
      <c r="CE34" s="584"/>
      <c r="CF34" s="584"/>
      <c r="CG34" s="585"/>
      <c r="CH34" s="586"/>
      <c r="CI34" s="587"/>
      <c r="CJ34" s="587"/>
      <c r="CK34" s="587"/>
      <c r="CL34" s="588"/>
      <c r="CM34" s="586"/>
      <c r="CN34" s="587"/>
      <c r="CO34" s="587"/>
      <c r="CP34" s="587"/>
      <c r="CQ34" s="588"/>
      <c r="CR34" s="586"/>
      <c r="CS34" s="587"/>
      <c r="CT34" s="587"/>
      <c r="CU34" s="587"/>
      <c r="CV34" s="588"/>
      <c r="CW34" s="586"/>
      <c r="CX34" s="587"/>
      <c r="CY34" s="587"/>
      <c r="CZ34" s="587"/>
      <c r="DA34" s="588"/>
      <c r="DB34" s="586"/>
      <c r="DC34" s="587"/>
      <c r="DD34" s="587"/>
      <c r="DE34" s="587"/>
      <c r="DF34" s="588"/>
      <c r="DG34" s="586"/>
      <c r="DH34" s="587"/>
      <c r="DI34" s="587"/>
      <c r="DJ34" s="587"/>
      <c r="DK34" s="588"/>
      <c r="DL34" s="586"/>
      <c r="DM34" s="587"/>
      <c r="DN34" s="587"/>
      <c r="DO34" s="587"/>
      <c r="DP34" s="588"/>
      <c r="DQ34" s="586"/>
      <c r="DR34" s="587"/>
      <c r="DS34" s="587"/>
      <c r="DT34" s="587"/>
      <c r="DU34" s="588"/>
      <c r="DV34" s="589"/>
      <c r="DW34" s="590"/>
      <c r="DX34" s="590"/>
      <c r="DY34" s="590"/>
      <c r="DZ34" s="591"/>
      <c r="EA34" s="504"/>
    </row>
    <row r="35" spans="1:131" s="505" customFormat="1" ht="26.25" customHeight="1" x14ac:dyDescent="0.2">
      <c r="A35" s="625">
        <v>8</v>
      </c>
      <c r="B35" s="568"/>
      <c r="C35" s="569"/>
      <c r="D35" s="569"/>
      <c r="E35" s="569"/>
      <c r="F35" s="569"/>
      <c r="G35" s="569"/>
      <c r="H35" s="569"/>
      <c r="I35" s="569"/>
      <c r="J35" s="569"/>
      <c r="K35" s="569"/>
      <c r="L35" s="569"/>
      <c r="M35" s="569"/>
      <c r="N35" s="569"/>
      <c r="O35" s="569"/>
      <c r="P35" s="570"/>
      <c r="Q35" s="571"/>
      <c r="R35" s="572"/>
      <c r="S35" s="572"/>
      <c r="T35" s="572"/>
      <c r="U35" s="572"/>
      <c r="V35" s="572"/>
      <c r="W35" s="572"/>
      <c r="X35" s="572"/>
      <c r="Y35" s="572"/>
      <c r="Z35" s="572"/>
      <c r="AA35" s="572"/>
      <c r="AB35" s="572"/>
      <c r="AC35" s="572"/>
      <c r="AD35" s="572"/>
      <c r="AE35" s="573"/>
      <c r="AF35" s="574"/>
      <c r="AG35" s="575"/>
      <c r="AH35" s="575"/>
      <c r="AI35" s="575"/>
      <c r="AJ35" s="576"/>
      <c r="AK35" s="636"/>
      <c r="AL35" s="637"/>
      <c r="AM35" s="637"/>
      <c r="AN35" s="637"/>
      <c r="AO35" s="637"/>
      <c r="AP35" s="637"/>
      <c r="AQ35" s="637"/>
      <c r="AR35" s="637"/>
      <c r="AS35" s="637"/>
      <c r="AT35" s="637"/>
      <c r="AU35" s="637"/>
      <c r="AV35" s="637"/>
      <c r="AW35" s="637"/>
      <c r="AX35" s="637"/>
      <c r="AY35" s="637"/>
      <c r="AZ35" s="638"/>
      <c r="BA35" s="638"/>
      <c r="BB35" s="638"/>
      <c r="BC35" s="638"/>
      <c r="BD35" s="638"/>
      <c r="BE35" s="639"/>
      <c r="BF35" s="639"/>
      <c r="BG35" s="639"/>
      <c r="BH35" s="639"/>
      <c r="BI35" s="640"/>
      <c r="BJ35" s="514"/>
      <c r="BK35" s="514"/>
      <c r="BL35" s="514"/>
      <c r="BM35" s="514"/>
      <c r="BN35" s="514"/>
      <c r="BO35" s="618"/>
      <c r="BP35" s="618"/>
      <c r="BQ35" s="581">
        <v>29</v>
      </c>
      <c r="BR35" s="582"/>
      <c r="BS35" s="583"/>
      <c r="BT35" s="584"/>
      <c r="BU35" s="584"/>
      <c r="BV35" s="584"/>
      <c r="BW35" s="584"/>
      <c r="BX35" s="584"/>
      <c r="BY35" s="584"/>
      <c r="BZ35" s="584"/>
      <c r="CA35" s="584"/>
      <c r="CB35" s="584"/>
      <c r="CC35" s="584"/>
      <c r="CD35" s="584"/>
      <c r="CE35" s="584"/>
      <c r="CF35" s="584"/>
      <c r="CG35" s="585"/>
      <c r="CH35" s="586"/>
      <c r="CI35" s="587"/>
      <c r="CJ35" s="587"/>
      <c r="CK35" s="587"/>
      <c r="CL35" s="588"/>
      <c r="CM35" s="586"/>
      <c r="CN35" s="587"/>
      <c r="CO35" s="587"/>
      <c r="CP35" s="587"/>
      <c r="CQ35" s="588"/>
      <c r="CR35" s="586"/>
      <c r="CS35" s="587"/>
      <c r="CT35" s="587"/>
      <c r="CU35" s="587"/>
      <c r="CV35" s="588"/>
      <c r="CW35" s="586"/>
      <c r="CX35" s="587"/>
      <c r="CY35" s="587"/>
      <c r="CZ35" s="587"/>
      <c r="DA35" s="588"/>
      <c r="DB35" s="586"/>
      <c r="DC35" s="587"/>
      <c r="DD35" s="587"/>
      <c r="DE35" s="587"/>
      <c r="DF35" s="588"/>
      <c r="DG35" s="586"/>
      <c r="DH35" s="587"/>
      <c r="DI35" s="587"/>
      <c r="DJ35" s="587"/>
      <c r="DK35" s="588"/>
      <c r="DL35" s="586"/>
      <c r="DM35" s="587"/>
      <c r="DN35" s="587"/>
      <c r="DO35" s="587"/>
      <c r="DP35" s="588"/>
      <c r="DQ35" s="586"/>
      <c r="DR35" s="587"/>
      <c r="DS35" s="587"/>
      <c r="DT35" s="587"/>
      <c r="DU35" s="588"/>
      <c r="DV35" s="589"/>
      <c r="DW35" s="590"/>
      <c r="DX35" s="590"/>
      <c r="DY35" s="590"/>
      <c r="DZ35" s="591"/>
      <c r="EA35" s="504"/>
    </row>
    <row r="36" spans="1:131" s="505" customFormat="1" ht="26.25" customHeight="1" x14ac:dyDescent="0.2">
      <c r="A36" s="625">
        <v>9</v>
      </c>
      <c r="B36" s="568"/>
      <c r="C36" s="569"/>
      <c r="D36" s="569"/>
      <c r="E36" s="569"/>
      <c r="F36" s="569"/>
      <c r="G36" s="569"/>
      <c r="H36" s="569"/>
      <c r="I36" s="569"/>
      <c r="J36" s="569"/>
      <c r="K36" s="569"/>
      <c r="L36" s="569"/>
      <c r="M36" s="569"/>
      <c r="N36" s="569"/>
      <c r="O36" s="569"/>
      <c r="P36" s="570"/>
      <c r="Q36" s="571"/>
      <c r="R36" s="572"/>
      <c r="S36" s="572"/>
      <c r="T36" s="572"/>
      <c r="U36" s="572"/>
      <c r="V36" s="572"/>
      <c r="W36" s="572"/>
      <c r="X36" s="572"/>
      <c r="Y36" s="572"/>
      <c r="Z36" s="572"/>
      <c r="AA36" s="572"/>
      <c r="AB36" s="572"/>
      <c r="AC36" s="572"/>
      <c r="AD36" s="572"/>
      <c r="AE36" s="573"/>
      <c r="AF36" s="574"/>
      <c r="AG36" s="575"/>
      <c r="AH36" s="575"/>
      <c r="AI36" s="575"/>
      <c r="AJ36" s="576"/>
      <c r="AK36" s="636"/>
      <c r="AL36" s="637"/>
      <c r="AM36" s="637"/>
      <c r="AN36" s="637"/>
      <c r="AO36" s="637"/>
      <c r="AP36" s="637"/>
      <c r="AQ36" s="637"/>
      <c r="AR36" s="637"/>
      <c r="AS36" s="637"/>
      <c r="AT36" s="637"/>
      <c r="AU36" s="637"/>
      <c r="AV36" s="637"/>
      <c r="AW36" s="637"/>
      <c r="AX36" s="637"/>
      <c r="AY36" s="637"/>
      <c r="AZ36" s="638"/>
      <c r="BA36" s="638"/>
      <c r="BB36" s="638"/>
      <c r="BC36" s="638"/>
      <c r="BD36" s="638"/>
      <c r="BE36" s="639"/>
      <c r="BF36" s="639"/>
      <c r="BG36" s="639"/>
      <c r="BH36" s="639"/>
      <c r="BI36" s="640"/>
      <c r="BJ36" s="514"/>
      <c r="BK36" s="514"/>
      <c r="BL36" s="514"/>
      <c r="BM36" s="514"/>
      <c r="BN36" s="514"/>
      <c r="BO36" s="618"/>
      <c r="BP36" s="618"/>
      <c r="BQ36" s="581">
        <v>30</v>
      </c>
      <c r="BR36" s="582"/>
      <c r="BS36" s="583"/>
      <c r="BT36" s="584"/>
      <c r="BU36" s="584"/>
      <c r="BV36" s="584"/>
      <c r="BW36" s="584"/>
      <c r="BX36" s="584"/>
      <c r="BY36" s="584"/>
      <c r="BZ36" s="584"/>
      <c r="CA36" s="584"/>
      <c r="CB36" s="584"/>
      <c r="CC36" s="584"/>
      <c r="CD36" s="584"/>
      <c r="CE36" s="584"/>
      <c r="CF36" s="584"/>
      <c r="CG36" s="585"/>
      <c r="CH36" s="586"/>
      <c r="CI36" s="587"/>
      <c r="CJ36" s="587"/>
      <c r="CK36" s="587"/>
      <c r="CL36" s="588"/>
      <c r="CM36" s="586"/>
      <c r="CN36" s="587"/>
      <c r="CO36" s="587"/>
      <c r="CP36" s="587"/>
      <c r="CQ36" s="588"/>
      <c r="CR36" s="586"/>
      <c r="CS36" s="587"/>
      <c r="CT36" s="587"/>
      <c r="CU36" s="587"/>
      <c r="CV36" s="588"/>
      <c r="CW36" s="586"/>
      <c r="CX36" s="587"/>
      <c r="CY36" s="587"/>
      <c r="CZ36" s="587"/>
      <c r="DA36" s="588"/>
      <c r="DB36" s="586"/>
      <c r="DC36" s="587"/>
      <c r="DD36" s="587"/>
      <c r="DE36" s="587"/>
      <c r="DF36" s="588"/>
      <c r="DG36" s="586"/>
      <c r="DH36" s="587"/>
      <c r="DI36" s="587"/>
      <c r="DJ36" s="587"/>
      <c r="DK36" s="588"/>
      <c r="DL36" s="586"/>
      <c r="DM36" s="587"/>
      <c r="DN36" s="587"/>
      <c r="DO36" s="587"/>
      <c r="DP36" s="588"/>
      <c r="DQ36" s="586"/>
      <c r="DR36" s="587"/>
      <c r="DS36" s="587"/>
      <c r="DT36" s="587"/>
      <c r="DU36" s="588"/>
      <c r="DV36" s="589"/>
      <c r="DW36" s="590"/>
      <c r="DX36" s="590"/>
      <c r="DY36" s="590"/>
      <c r="DZ36" s="591"/>
      <c r="EA36" s="504"/>
    </row>
    <row r="37" spans="1:131" s="505" customFormat="1" ht="26.25" customHeight="1" x14ac:dyDescent="0.2">
      <c r="A37" s="625">
        <v>10</v>
      </c>
      <c r="B37" s="568"/>
      <c r="C37" s="569"/>
      <c r="D37" s="569"/>
      <c r="E37" s="569"/>
      <c r="F37" s="569"/>
      <c r="G37" s="569"/>
      <c r="H37" s="569"/>
      <c r="I37" s="569"/>
      <c r="J37" s="569"/>
      <c r="K37" s="569"/>
      <c r="L37" s="569"/>
      <c r="M37" s="569"/>
      <c r="N37" s="569"/>
      <c r="O37" s="569"/>
      <c r="P37" s="570"/>
      <c r="Q37" s="571"/>
      <c r="R37" s="572"/>
      <c r="S37" s="572"/>
      <c r="T37" s="572"/>
      <c r="U37" s="572"/>
      <c r="V37" s="572"/>
      <c r="W37" s="572"/>
      <c r="X37" s="572"/>
      <c r="Y37" s="572"/>
      <c r="Z37" s="572"/>
      <c r="AA37" s="572"/>
      <c r="AB37" s="572"/>
      <c r="AC37" s="572"/>
      <c r="AD37" s="572"/>
      <c r="AE37" s="573"/>
      <c r="AF37" s="574"/>
      <c r="AG37" s="575"/>
      <c r="AH37" s="575"/>
      <c r="AI37" s="575"/>
      <c r="AJ37" s="576"/>
      <c r="AK37" s="636"/>
      <c r="AL37" s="637"/>
      <c r="AM37" s="637"/>
      <c r="AN37" s="637"/>
      <c r="AO37" s="637"/>
      <c r="AP37" s="637"/>
      <c r="AQ37" s="637"/>
      <c r="AR37" s="637"/>
      <c r="AS37" s="637"/>
      <c r="AT37" s="637"/>
      <c r="AU37" s="637"/>
      <c r="AV37" s="637"/>
      <c r="AW37" s="637"/>
      <c r="AX37" s="637"/>
      <c r="AY37" s="637"/>
      <c r="AZ37" s="638"/>
      <c r="BA37" s="638"/>
      <c r="BB37" s="638"/>
      <c r="BC37" s="638"/>
      <c r="BD37" s="638"/>
      <c r="BE37" s="639"/>
      <c r="BF37" s="639"/>
      <c r="BG37" s="639"/>
      <c r="BH37" s="639"/>
      <c r="BI37" s="640"/>
      <c r="BJ37" s="514"/>
      <c r="BK37" s="514"/>
      <c r="BL37" s="514"/>
      <c r="BM37" s="514"/>
      <c r="BN37" s="514"/>
      <c r="BO37" s="618"/>
      <c r="BP37" s="618"/>
      <c r="BQ37" s="581">
        <v>31</v>
      </c>
      <c r="BR37" s="582"/>
      <c r="BS37" s="583"/>
      <c r="BT37" s="584"/>
      <c r="BU37" s="584"/>
      <c r="BV37" s="584"/>
      <c r="BW37" s="584"/>
      <c r="BX37" s="584"/>
      <c r="BY37" s="584"/>
      <c r="BZ37" s="584"/>
      <c r="CA37" s="584"/>
      <c r="CB37" s="584"/>
      <c r="CC37" s="584"/>
      <c r="CD37" s="584"/>
      <c r="CE37" s="584"/>
      <c r="CF37" s="584"/>
      <c r="CG37" s="585"/>
      <c r="CH37" s="586"/>
      <c r="CI37" s="587"/>
      <c r="CJ37" s="587"/>
      <c r="CK37" s="587"/>
      <c r="CL37" s="588"/>
      <c r="CM37" s="586"/>
      <c r="CN37" s="587"/>
      <c r="CO37" s="587"/>
      <c r="CP37" s="587"/>
      <c r="CQ37" s="588"/>
      <c r="CR37" s="586"/>
      <c r="CS37" s="587"/>
      <c r="CT37" s="587"/>
      <c r="CU37" s="587"/>
      <c r="CV37" s="588"/>
      <c r="CW37" s="586"/>
      <c r="CX37" s="587"/>
      <c r="CY37" s="587"/>
      <c r="CZ37" s="587"/>
      <c r="DA37" s="588"/>
      <c r="DB37" s="586"/>
      <c r="DC37" s="587"/>
      <c r="DD37" s="587"/>
      <c r="DE37" s="587"/>
      <c r="DF37" s="588"/>
      <c r="DG37" s="586"/>
      <c r="DH37" s="587"/>
      <c r="DI37" s="587"/>
      <c r="DJ37" s="587"/>
      <c r="DK37" s="588"/>
      <c r="DL37" s="586"/>
      <c r="DM37" s="587"/>
      <c r="DN37" s="587"/>
      <c r="DO37" s="587"/>
      <c r="DP37" s="588"/>
      <c r="DQ37" s="586"/>
      <c r="DR37" s="587"/>
      <c r="DS37" s="587"/>
      <c r="DT37" s="587"/>
      <c r="DU37" s="588"/>
      <c r="DV37" s="589"/>
      <c r="DW37" s="590"/>
      <c r="DX37" s="590"/>
      <c r="DY37" s="590"/>
      <c r="DZ37" s="591"/>
      <c r="EA37" s="504"/>
    </row>
    <row r="38" spans="1:131" s="505" customFormat="1" ht="26.25" customHeight="1" x14ac:dyDescent="0.2">
      <c r="A38" s="625">
        <v>11</v>
      </c>
      <c r="B38" s="568"/>
      <c r="C38" s="569"/>
      <c r="D38" s="569"/>
      <c r="E38" s="569"/>
      <c r="F38" s="569"/>
      <c r="G38" s="569"/>
      <c r="H38" s="569"/>
      <c r="I38" s="569"/>
      <c r="J38" s="569"/>
      <c r="K38" s="569"/>
      <c r="L38" s="569"/>
      <c r="M38" s="569"/>
      <c r="N38" s="569"/>
      <c r="O38" s="569"/>
      <c r="P38" s="570"/>
      <c r="Q38" s="571"/>
      <c r="R38" s="572"/>
      <c r="S38" s="572"/>
      <c r="T38" s="572"/>
      <c r="U38" s="572"/>
      <c r="V38" s="572"/>
      <c r="W38" s="572"/>
      <c r="X38" s="572"/>
      <c r="Y38" s="572"/>
      <c r="Z38" s="572"/>
      <c r="AA38" s="572"/>
      <c r="AB38" s="572"/>
      <c r="AC38" s="572"/>
      <c r="AD38" s="572"/>
      <c r="AE38" s="573"/>
      <c r="AF38" s="574"/>
      <c r="AG38" s="575"/>
      <c r="AH38" s="575"/>
      <c r="AI38" s="575"/>
      <c r="AJ38" s="576"/>
      <c r="AK38" s="636"/>
      <c r="AL38" s="637"/>
      <c r="AM38" s="637"/>
      <c r="AN38" s="637"/>
      <c r="AO38" s="637"/>
      <c r="AP38" s="637"/>
      <c r="AQ38" s="637"/>
      <c r="AR38" s="637"/>
      <c r="AS38" s="637"/>
      <c r="AT38" s="637"/>
      <c r="AU38" s="637"/>
      <c r="AV38" s="637"/>
      <c r="AW38" s="637"/>
      <c r="AX38" s="637"/>
      <c r="AY38" s="637"/>
      <c r="AZ38" s="638"/>
      <c r="BA38" s="638"/>
      <c r="BB38" s="638"/>
      <c r="BC38" s="638"/>
      <c r="BD38" s="638"/>
      <c r="BE38" s="639"/>
      <c r="BF38" s="639"/>
      <c r="BG38" s="639"/>
      <c r="BH38" s="639"/>
      <c r="BI38" s="640"/>
      <c r="BJ38" s="514"/>
      <c r="BK38" s="514"/>
      <c r="BL38" s="514"/>
      <c r="BM38" s="514"/>
      <c r="BN38" s="514"/>
      <c r="BO38" s="618"/>
      <c r="BP38" s="618"/>
      <c r="BQ38" s="581">
        <v>32</v>
      </c>
      <c r="BR38" s="582"/>
      <c r="BS38" s="583"/>
      <c r="BT38" s="584"/>
      <c r="BU38" s="584"/>
      <c r="BV38" s="584"/>
      <c r="BW38" s="584"/>
      <c r="BX38" s="584"/>
      <c r="BY38" s="584"/>
      <c r="BZ38" s="584"/>
      <c r="CA38" s="584"/>
      <c r="CB38" s="584"/>
      <c r="CC38" s="584"/>
      <c r="CD38" s="584"/>
      <c r="CE38" s="584"/>
      <c r="CF38" s="584"/>
      <c r="CG38" s="585"/>
      <c r="CH38" s="586"/>
      <c r="CI38" s="587"/>
      <c r="CJ38" s="587"/>
      <c r="CK38" s="587"/>
      <c r="CL38" s="588"/>
      <c r="CM38" s="586"/>
      <c r="CN38" s="587"/>
      <c r="CO38" s="587"/>
      <c r="CP38" s="587"/>
      <c r="CQ38" s="588"/>
      <c r="CR38" s="586"/>
      <c r="CS38" s="587"/>
      <c r="CT38" s="587"/>
      <c r="CU38" s="587"/>
      <c r="CV38" s="588"/>
      <c r="CW38" s="586"/>
      <c r="CX38" s="587"/>
      <c r="CY38" s="587"/>
      <c r="CZ38" s="587"/>
      <c r="DA38" s="588"/>
      <c r="DB38" s="586"/>
      <c r="DC38" s="587"/>
      <c r="DD38" s="587"/>
      <c r="DE38" s="587"/>
      <c r="DF38" s="588"/>
      <c r="DG38" s="586"/>
      <c r="DH38" s="587"/>
      <c r="DI38" s="587"/>
      <c r="DJ38" s="587"/>
      <c r="DK38" s="588"/>
      <c r="DL38" s="586"/>
      <c r="DM38" s="587"/>
      <c r="DN38" s="587"/>
      <c r="DO38" s="587"/>
      <c r="DP38" s="588"/>
      <c r="DQ38" s="586"/>
      <c r="DR38" s="587"/>
      <c r="DS38" s="587"/>
      <c r="DT38" s="587"/>
      <c r="DU38" s="588"/>
      <c r="DV38" s="589"/>
      <c r="DW38" s="590"/>
      <c r="DX38" s="590"/>
      <c r="DY38" s="590"/>
      <c r="DZ38" s="591"/>
      <c r="EA38" s="504"/>
    </row>
    <row r="39" spans="1:131" s="505" customFormat="1" ht="26.25" customHeight="1" x14ac:dyDescent="0.2">
      <c r="A39" s="625">
        <v>12</v>
      </c>
      <c r="B39" s="568"/>
      <c r="C39" s="569"/>
      <c r="D39" s="569"/>
      <c r="E39" s="569"/>
      <c r="F39" s="569"/>
      <c r="G39" s="569"/>
      <c r="H39" s="569"/>
      <c r="I39" s="569"/>
      <c r="J39" s="569"/>
      <c r="K39" s="569"/>
      <c r="L39" s="569"/>
      <c r="M39" s="569"/>
      <c r="N39" s="569"/>
      <c r="O39" s="569"/>
      <c r="P39" s="570"/>
      <c r="Q39" s="571"/>
      <c r="R39" s="572"/>
      <c r="S39" s="572"/>
      <c r="T39" s="572"/>
      <c r="U39" s="572"/>
      <c r="V39" s="572"/>
      <c r="W39" s="572"/>
      <c r="X39" s="572"/>
      <c r="Y39" s="572"/>
      <c r="Z39" s="572"/>
      <c r="AA39" s="572"/>
      <c r="AB39" s="572"/>
      <c r="AC39" s="572"/>
      <c r="AD39" s="572"/>
      <c r="AE39" s="573"/>
      <c r="AF39" s="574"/>
      <c r="AG39" s="575"/>
      <c r="AH39" s="575"/>
      <c r="AI39" s="575"/>
      <c r="AJ39" s="576"/>
      <c r="AK39" s="636"/>
      <c r="AL39" s="637"/>
      <c r="AM39" s="637"/>
      <c r="AN39" s="637"/>
      <c r="AO39" s="637"/>
      <c r="AP39" s="637"/>
      <c r="AQ39" s="637"/>
      <c r="AR39" s="637"/>
      <c r="AS39" s="637"/>
      <c r="AT39" s="637"/>
      <c r="AU39" s="637"/>
      <c r="AV39" s="637"/>
      <c r="AW39" s="637"/>
      <c r="AX39" s="637"/>
      <c r="AY39" s="637"/>
      <c r="AZ39" s="638"/>
      <c r="BA39" s="638"/>
      <c r="BB39" s="638"/>
      <c r="BC39" s="638"/>
      <c r="BD39" s="638"/>
      <c r="BE39" s="639"/>
      <c r="BF39" s="639"/>
      <c r="BG39" s="639"/>
      <c r="BH39" s="639"/>
      <c r="BI39" s="640"/>
      <c r="BJ39" s="514"/>
      <c r="BK39" s="514"/>
      <c r="BL39" s="514"/>
      <c r="BM39" s="514"/>
      <c r="BN39" s="514"/>
      <c r="BO39" s="618"/>
      <c r="BP39" s="618"/>
      <c r="BQ39" s="581">
        <v>33</v>
      </c>
      <c r="BR39" s="582"/>
      <c r="BS39" s="583"/>
      <c r="BT39" s="584"/>
      <c r="BU39" s="584"/>
      <c r="BV39" s="584"/>
      <c r="BW39" s="584"/>
      <c r="BX39" s="584"/>
      <c r="BY39" s="584"/>
      <c r="BZ39" s="584"/>
      <c r="CA39" s="584"/>
      <c r="CB39" s="584"/>
      <c r="CC39" s="584"/>
      <c r="CD39" s="584"/>
      <c r="CE39" s="584"/>
      <c r="CF39" s="584"/>
      <c r="CG39" s="585"/>
      <c r="CH39" s="586"/>
      <c r="CI39" s="587"/>
      <c r="CJ39" s="587"/>
      <c r="CK39" s="587"/>
      <c r="CL39" s="588"/>
      <c r="CM39" s="586"/>
      <c r="CN39" s="587"/>
      <c r="CO39" s="587"/>
      <c r="CP39" s="587"/>
      <c r="CQ39" s="588"/>
      <c r="CR39" s="586"/>
      <c r="CS39" s="587"/>
      <c r="CT39" s="587"/>
      <c r="CU39" s="587"/>
      <c r="CV39" s="588"/>
      <c r="CW39" s="586"/>
      <c r="CX39" s="587"/>
      <c r="CY39" s="587"/>
      <c r="CZ39" s="587"/>
      <c r="DA39" s="588"/>
      <c r="DB39" s="586"/>
      <c r="DC39" s="587"/>
      <c r="DD39" s="587"/>
      <c r="DE39" s="587"/>
      <c r="DF39" s="588"/>
      <c r="DG39" s="586"/>
      <c r="DH39" s="587"/>
      <c r="DI39" s="587"/>
      <c r="DJ39" s="587"/>
      <c r="DK39" s="588"/>
      <c r="DL39" s="586"/>
      <c r="DM39" s="587"/>
      <c r="DN39" s="587"/>
      <c r="DO39" s="587"/>
      <c r="DP39" s="588"/>
      <c r="DQ39" s="586"/>
      <c r="DR39" s="587"/>
      <c r="DS39" s="587"/>
      <c r="DT39" s="587"/>
      <c r="DU39" s="588"/>
      <c r="DV39" s="589"/>
      <c r="DW39" s="590"/>
      <c r="DX39" s="590"/>
      <c r="DY39" s="590"/>
      <c r="DZ39" s="591"/>
      <c r="EA39" s="504"/>
    </row>
    <row r="40" spans="1:131" s="505" customFormat="1" ht="26.25" customHeight="1" x14ac:dyDescent="0.2">
      <c r="A40" s="567">
        <v>13</v>
      </c>
      <c r="B40" s="568"/>
      <c r="C40" s="569"/>
      <c r="D40" s="569"/>
      <c r="E40" s="569"/>
      <c r="F40" s="569"/>
      <c r="G40" s="569"/>
      <c r="H40" s="569"/>
      <c r="I40" s="569"/>
      <c r="J40" s="569"/>
      <c r="K40" s="569"/>
      <c r="L40" s="569"/>
      <c r="M40" s="569"/>
      <c r="N40" s="569"/>
      <c r="O40" s="569"/>
      <c r="P40" s="570"/>
      <c r="Q40" s="571"/>
      <c r="R40" s="572"/>
      <c r="S40" s="572"/>
      <c r="T40" s="572"/>
      <c r="U40" s="572"/>
      <c r="V40" s="572"/>
      <c r="W40" s="572"/>
      <c r="X40" s="572"/>
      <c r="Y40" s="572"/>
      <c r="Z40" s="572"/>
      <c r="AA40" s="572"/>
      <c r="AB40" s="572"/>
      <c r="AC40" s="572"/>
      <c r="AD40" s="572"/>
      <c r="AE40" s="573"/>
      <c r="AF40" s="574"/>
      <c r="AG40" s="575"/>
      <c r="AH40" s="575"/>
      <c r="AI40" s="575"/>
      <c r="AJ40" s="576"/>
      <c r="AK40" s="636"/>
      <c r="AL40" s="637"/>
      <c r="AM40" s="637"/>
      <c r="AN40" s="637"/>
      <c r="AO40" s="637"/>
      <c r="AP40" s="637"/>
      <c r="AQ40" s="637"/>
      <c r="AR40" s="637"/>
      <c r="AS40" s="637"/>
      <c r="AT40" s="637"/>
      <c r="AU40" s="637"/>
      <c r="AV40" s="637"/>
      <c r="AW40" s="637"/>
      <c r="AX40" s="637"/>
      <c r="AY40" s="637"/>
      <c r="AZ40" s="638"/>
      <c r="BA40" s="638"/>
      <c r="BB40" s="638"/>
      <c r="BC40" s="638"/>
      <c r="BD40" s="638"/>
      <c r="BE40" s="639"/>
      <c r="BF40" s="639"/>
      <c r="BG40" s="639"/>
      <c r="BH40" s="639"/>
      <c r="BI40" s="640"/>
      <c r="BJ40" s="514"/>
      <c r="BK40" s="514"/>
      <c r="BL40" s="514"/>
      <c r="BM40" s="514"/>
      <c r="BN40" s="514"/>
      <c r="BO40" s="618"/>
      <c r="BP40" s="618"/>
      <c r="BQ40" s="581">
        <v>34</v>
      </c>
      <c r="BR40" s="582"/>
      <c r="BS40" s="583"/>
      <c r="BT40" s="584"/>
      <c r="BU40" s="584"/>
      <c r="BV40" s="584"/>
      <c r="BW40" s="584"/>
      <c r="BX40" s="584"/>
      <c r="BY40" s="584"/>
      <c r="BZ40" s="584"/>
      <c r="CA40" s="584"/>
      <c r="CB40" s="584"/>
      <c r="CC40" s="584"/>
      <c r="CD40" s="584"/>
      <c r="CE40" s="584"/>
      <c r="CF40" s="584"/>
      <c r="CG40" s="585"/>
      <c r="CH40" s="586"/>
      <c r="CI40" s="587"/>
      <c r="CJ40" s="587"/>
      <c r="CK40" s="587"/>
      <c r="CL40" s="588"/>
      <c r="CM40" s="586"/>
      <c r="CN40" s="587"/>
      <c r="CO40" s="587"/>
      <c r="CP40" s="587"/>
      <c r="CQ40" s="588"/>
      <c r="CR40" s="586"/>
      <c r="CS40" s="587"/>
      <c r="CT40" s="587"/>
      <c r="CU40" s="587"/>
      <c r="CV40" s="588"/>
      <c r="CW40" s="586"/>
      <c r="CX40" s="587"/>
      <c r="CY40" s="587"/>
      <c r="CZ40" s="587"/>
      <c r="DA40" s="588"/>
      <c r="DB40" s="586"/>
      <c r="DC40" s="587"/>
      <c r="DD40" s="587"/>
      <c r="DE40" s="587"/>
      <c r="DF40" s="588"/>
      <c r="DG40" s="586"/>
      <c r="DH40" s="587"/>
      <c r="DI40" s="587"/>
      <c r="DJ40" s="587"/>
      <c r="DK40" s="588"/>
      <c r="DL40" s="586"/>
      <c r="DM40" s="587"/>
      <c r="DN40" s="587"/>
      <c r="DO40" s="587"/>
      <c r="DP40" s="588"/>
      <c r="DQ40" s="586"/>
      <c r="DR40" s="587"/>
      <c r="DS40" s="587"/>
      <c r="DT40" s="587"/>
      <c r="DU40" s="588"/>
      <c r="DV40" s="589"/>
      <c r="DW40" s="590"/>
      <c r="DX40" s="590"/>
      <c r="DY40" s="590"/>
      <c r="DZ40" s="591"/>
      <c r="EA40" s="504"/>
    </row>
    <row r="41" spans="1:131" s="505" customFormat="1" ht="26.25" customHeight="1" x14ac:dyDescent="0.2">
      <c r="A41" s="567">
        <v>14</v>
      </c>
      <c r="B41" s="568"/>
      <c r="C41" s="569"/>
      <c r="D41" s="569"/>
      <c r="E41" s="569"/>
      <c r="F41" s="569"/>
      <c r="G41" s="569"/>
      <c r="H41" s="569"/>
      <c r="I41" s="569"/>
      <c r="J41" s="569"/>
      <c r="K41" s="569"/>
      <c r="L41" s="569"/>
      <c r="M41" s="569"/>
      <c r="N41" s="569"/>
      <c r="O41" s="569"/>
      <c r="P41" s="570"/>
      <c r="Q41" s="571"/>
      <c r="R41" s="572"/>
      <c r="S41" s="572"/>
      <c r="T41" s="572"/>
      <c r="U41" s="572"/>
      <c r="V41" s="572"/>
      <c r="W41" s="572"/>
      <c r="X41" s="572"/>
      <c r="Y41" s="572"/>
      <c r="Z41" s="572"/>
      <c r="AA41" s="572"/>
      <c r="AB41" s="572"/>
      <c r="AC41" s="572"/>
      <c r="AD41" s="572"/>
      <c r="AE41" s="573"/>
      <c r="AF41" s="574"/>
      <c r="AG41" s="575"/>
      <c r="AH41" s="575"/>
      <c r="AI41" s="575"/>
      <c r="AJ41" s="576"/>
      <c r="AK41" s="636"/>
      <c r="AL41" s="637"/>
      <c r="AM41" s="637"/>
      <c r="AN41" s="637"/>
      <c r="AO41" s="637"/>
      <c r="AP41" s="637"/>
      <c r="AQ41" s="637"/>
      <c r="AR41" s="637"/>
      <c r="AS41" s="637"/>
      <c r="AT41" s="637"/>
      <c r="AU41" s="637"/>
      <c r="AV41" s="637"/>
      <c r="AW41" s="637"/>
      <c r="AX41" s="637"/>
      <c r="AY41" s="637"/>
      <c r="AZ41" s="638"/>
      <c r="BA41" s="638"/>
      <c r="BB41" s="638"/>
      <c r="BC41" s="638"/>
      <c r="BD41" s="638"/>
      <c r="BE41" s="639"/>
      <c r="BF41" s="639"/>
      <c r="BG41" s="639"/>
      <c r="BH41" s="639"/>
      <c r="BI41" s="640"/>
      <c r="BJ41" s="514"/>
      <c r="BK41" s="514"/>
      <c r="BL41" s="514"/>
      <c r="BM41" s="514"/>
      <c r="BN41" s="514"/>
      <c r="BO41" s="618"/>
      <c r="BP41" s="618"/>
      <c r="BQ41" s="581">
        <v>35</v>
      </c>
      <c r="BR41" s="582"/>
      <c r="BS41" s="583"/>
      <c r="BT41" s="584"/>
      <c r="BU41" s="584"/>
      <c r="BV41" s="584"/>
      <c r="BW41" s="584"/>
      <c r="BX41" s="584"/>
      <c r="BY41" s="584"/>
      <c r="BZ41" s="584"/>
      <c r="CA41" s="584"/>
      <c r="CB41" s="584"/>
      <c r="CC41" s="584"/>
      <c r="CD41" s="584"/>
      <c r="CE41" s="584"/>
      <c r="CF41" s="584"/>
      <c r="CG41" s="585"/>
      <c r="CH41" s="586"/>
      <c r="CI41" s="587"/>
      <c r="CJ41" s="587"/>
      <c r="CK41" s="587"/>
      <c r="CL41" s="588"/>
      <c r="CM41" s="586"/>
      <c r="CN41" s="587"/>
      <c r="CO41" s="587"/>
      <c r="CP41" s="587"/>
      <c r="CQ41" s="588"/>
      <c r="CR41" s="586"/>
      <c r="CS41" s="587"/>
      <c r="CT41" s="587"/>
      <c r="CU41" s="587"/>
      <c r="CV41" s="588"/>
      <c r="CW41" s="586"/>
      <c r="CX41" s="587"/>
      <c r="CY41" s="587"/>
      <c r="CZ41" s="587"/>
      <c r="DA41" s="588"/>
      <c r="DB41" s="586"/>
      <c r="DC41" s="587"/>
      <c r="DD41" s="587"/>
      <c r="DE41" s="587"/>
      <c r="DF41" s="588"/>
      <c r="DG41" s="586"/>
      <c r="DH41" s="587"/>
      <c r="DI41" s="587"/>
      <c r="DJ41" s="587"/>
      <c r="DK41" s="588"/>
      <c r="DL41" s="586"/>
      <c r="DM41" s="587"/>
      <c r="DN41" s="587"/>
      <c r="DO41" s="587"/>
      <c r="DP41" s="588"/>
      <c r="DQ41" s="586"/>
      <c r="DR41" s="587"/>
      <c r="DS41" s="587"/>
      <c r="DT41" s="587"/>
      <c r="DU41" s="588"/>
      <c r="DV41" s="589"/>
      <c r="DW41" s="590"/>
      <c r="DX41" s="590"/>
      <c r="DY41" s="590"/>
      <c r="DZ41" s="591"/>
      <c r="EA41" s="504"/>
    </row>
    <row r="42" spans="1:131" s="505" customFormat="1" ht="26.25" customHeight="1" x14ac:dyDescent="0.2">
      <c r="A42" s="567">
        <v>15</v>
      </c>
      <c r="B42" s="568"/>
      <c r="C42" s="569"/>
      <c r="D42" s="569"/>
      <c r="E42" s="569"/>
      <c r="F42" s="569"/>
      <c r="G42" s="569"/>
      <c r="H42" s="569"/>
      <c r="I42" s="569"/>
      <c r="J42" s="569"/>
      <c r="K42" s="569"/>
      <c r="L42" s="569"/>
      <c r="M42" s="569"/>
      <c r="N42" s="569"/>
      <c r="O42" s="569"/>
      <c r="P42" s="570"/>
      <c r="Q42" s="571"/>
      <c r="R42" s="572"/>
      <c r="S42" s="572"/>
      <c r="T42" s="572"/>
      <c r="U42" s="572"/>
      <c r="V42" s="572"/>
      <c r="W42" s="572"/>
      <c r="X42" s="572"/>
      <c r="Y42" s="572"/>
      <c r="Z42" s="572"/>
      <c r="AA42" s="572"/>
      <c r="AB42" s="572"/>
      <c r="AC42" s="572"/>
      <c r="AD42" s="572"/>
      <c r="AE42" s="573"/>
      <c r="AF42" s="574"/>
      <c r="AG42" s="575"/>
      <c r="AH42" s="575"/>
      <c r="AI42" s="575"/>
      <c r="AJ42" s="576"/>
      <c r="AK42" s="636"/>
      <c r="AL42" s="637"/>
      <c r="AM42" s="637"/>
      <c r="AN42" s="637"/>
      <c r="AO42" s="637"/>
      <c r="AP42" s="637"/>
      <c r="AQ42" s="637"/>
      <c r="AR42" s="637"/>
      <c r="AS42" s="637"/>
      <c r="AT42" s="637"/>
      <c r="AU42" s="637"/>
      <c r="AV42" s="637"/>
      <c r="AW42" s="637"/>
      <c r="AX42" s="637"/>
      <c r="AY42" s="637"/>
      <c r="AZ42" s="638"/>
      <c r="BA42" s="638"/>
      <c r="BB42" s="638"/>
      <c r="BC42" s="638"/>
      <c r="BD42" s="638"/>
      <c r="BE42" s="639"/>
      <c r="BF42" s="639"/>
      <c r="BG42" s="639"/>
      <c r="BH42" s="639"/>
      <c r="BI42" s="640"/>
      <c r="BJ42" s="514"/>
      <c r="BK42" s="514"/>
      <c r="BL42" s="514"/>
      <c r="BM42" s="514"/>
      <c r="BN42" s="514"/>
      <c r="BO42" s="618"/>
      <c r="BP42" s="618"/>
      <c r="BQ42" s="581">
        <v>36</v>
      </c>
      <c r="BR42" s="582"/>
      <c r="BS42" s="583"/>
      <c r="BT42" s="584"/>
      <c r="BU42" s="584"/>
      <c r="BV42" s="584"/>
      <c r="BW42" s="584"/>
      <c r="BX42" s="584"/>
      <c r="BY42" s="584"/>
      <c r="BZ42" s="584"/>
      <c r="CA42" s="584"/>
      <c r="CB42" s="584"/>
      <c r="CC42" s="584"/>
      <c r="CD42" s="584"/>
      <c r="CE42" s="584"/>
      <c r="CF42" s="584"/>
      <c r="CG42" s="585"/>
      <c r="CH42" s="586"/>
      <c r="CI42" s="587"/>
      <c r="CJ42" s="587"/>
      <c r="CK42" s="587"/>
      <c r="CL42" s="588"/>
      <c r="CM42" s="586"/>
      <c r="CN42" s="587"/>
      <c r="CO42" s="587"/>
      <c r="CP42" s="587"/>
      <c r="CQ42" s="588"/>
      <c r="CR42" s="586"/>
      <c r="CS42" s="587"/>
      <c r="CT42" s="587"/>
      <c r="CU42" s="587"/>
      <c r="CV42" s="588"/>
      <c r="CW42" s="586"/>
      <c r="CX42" s="587"/>
      <c r="CY42" s="587"/>
      <c r="CZ42" s="587"/>
      <c r="DA42" s="588"/>
      <c r="DB42" s="586"/>
      <c r="DC42" s="587"/>
      <c r="DD42" s="587"/>
      <c r="DE42" s="587"/>
      <c r="DF42" s="588"/>
      <c r="DG42" s="586"/>
      <c r="DH42" s="587"/>
      <c r="DI42" s="587"/>
      <c r="DJ42" s="587"/>
      <c r="DK42" s="588"/>
      <c r="DL42" s="586"/>
      <c r="DM42" s="587"/>
      <c r="DN42" s="587"/>
      <c r="DO42" s="587"/>
      <c r="DP42" s="588"/>
      <c r="DQ42" s="586"/>
      <c r="DR42" s="587"/>
      <c r="DS42" s="587"/>
      <c r="DT42" s="587"/>
      <c r="DU42" s="588"/>
      <c r="DV42" s="589"/>
      <c r="DW42" s="590"/>
      <c r="DX42" s="590"/>
      <c r="DY42" s="590"/>
      <c r="DZ42" s="591"/>
      <c r="EA42" s="504"/>
    </row>
    <row r="43" spans="1:131" s="505" customFormat="1" ht="26.25" customHeight="1" x14ac:dyDescent="0.2">
      <c r="A43" s="567">
        <v>16</v>
      </c>
      <c r="B43" s="568"/>
      <c r="C43" s="569"/>
      <c r="D43" s="569"/>
      <c r="E43" s="569"/>
      <c r="F43" s="569"/>
      <c r="G43" s="569"/>
      <c r="H43" s="569"/>
      <c r="I43" s="569"/>
      <c r="J43" s="569"/>
      <c r="K43" s="569"/>
      <c r="L43" s="569"/>
      <c r="M43" s="569"/>
      <c r="N43" s="569"/>
      <c r="O43" s="569"/>
      <c r="P43" s="570"/>
      <c r="Q43" s="571"/>
      <c r="R43" s="572"/>
      <c r="S43" s="572"/>
      <c r="T43" s="572"/>
      <c r="U43" s="572"/>
      <c r="V43" s="572"/>
      <c r="W43" s="572"/>
      <c r="X43" s="572"/>
      <c r="Y43" s="572"/>
      <c r="Z43" s="572"/>
      <c r="AA43" s="572"/>
      <c r="AB43" s="572"/>
      <c r="AC43" s="572"/>
      <c r="AD43" s="572"/>
      <c r="AE43" s="573"/>
      <c r="AF43" s="574"/>
      <c r="AG43" s="575"/>
      <c r="AH43" s="575"/>
      <c r="AI43" s="575"/>
      <c r="AJ43" s="576"/>
      <c r="AK43" s="636"/>
      <c r="AL43" s="637"/>
      <c r="AM43" s="637"/>
      <c r="AN43" s="637"/>
      <c r="AO43" s="637"/>
      <c r="AP43" s="637"/>
      <c r="AQ43" s="637"/>
      <c r="AR43" s="637"/>
      <c r="AS43" s="637"/>
      <c r="AT43" s="637"/>
      <c r="AU43" s="637"/>
      <c r="AV43" s="637"/>
      <c r="AW43" s="637"/>
      <c r="AX43" s="637"/>
      <c r="AY43" s="637"/>
      <c r="AZ43" s="638"/>
      <c r="BA43" s="638"/>
      <c r="BB43" s="638"/>
      <c r="BC43" s="638"/>
      <c r="BD43" s="638"/>
      <c r="BE43" s="639"/>
      <c r="BF43" s="639"/>
      <c r="BG43" s="639"/>
      <c r="BH43" s="639"/>
      <c r="BI43" s="640"/>
      <c r="BJ43" s="514"/>
      <c r="BK43" s="514"/>
      <c r="BL43" s="514"/>
      <c r="BM43" s="514"/>
      <c r="BN43" s="514"/>
      <c r="BO43" s="618"/>
      <c r="BP43" s="618"/>
      <c r="BQ43" s="581">
        <v>37</v>
      </c>
      <c r="BR43" s="582"/>
      <c r="BS43" s="583"/>
      <c r="BT43" s="584"/>
      <c r="BU43" s="584"/>
      <c r="BV43" s="584"/>
      <c r="BW43" s="584"/>
      <c r="BX43" s="584"/>
      <c r="BY43" s="584"/>
      <c r="BZ43" s="584"/>
      <c r="CA43" s="584"/>
      <c r="CB43" s="584"/>
      <c r="CC43" s="584"/>
      <c r="CD43" s="584"/>
      <c r="CE43" s="584"/>
      <c r="CF43" s="584"/>
      <c r="CG43" s="585"/>
      <c r="CH43" s="586"/>
      <c r="CI43" s="587"/>
      <c r="CJ43" s="587"/>
      <c r="CK43" s="587"/>
      <c r="CL43" s="588"/>
      <c r="CM43" s="586"/>
      <c r="CN43" s="587"/>
      <c r="CO43" s="587"/>
      <c r="CP43" s="587"/>
      <c r="CQ43" s="588"/>
      <c r="CR43" s="586"/>
      <c r="CS43" s="587"/>
      <c r="CT43" s="587"/>
      <c r="CU43" s="587"/>
      <c r="CV43" s="588"/>
      <c r="CW43" s="586"/>
      <c r="CX43" s="587"/>
      <c r="CY43" s="587"/>
      <c r="CZ43" s="587"/>
      <c r="DA43" s="588"/>
      <c r="DB43" s="586"/>
      <c r="DC43" s="587"/>
      <c r="DD43" s="587"/>
      <c r="DE43" s="587"/>
      <c r="DF43" s="588"/>
      <c r="DG43" s="586"/>
      <c r="DH43" s="587"/>
      <c r="DI43" s="587"/>
      <c r="DJ43" s="587"/>
      <c r="DK43" s="588"/>
      <c r="DL43" s="586"/>
      <c r="DM43" s="587"/>
      <c r="DN43" s="587"/>
      <c r="DO43" s="587"/>
      <c r="DP43" s="588"/>
      <c r="DQ43" s="586"/>
      <c r="DR43" s="587"/>
      <c r="DS43" s="587"/>
      <c r="DT43" s="587"/>
      <c r="DU43" s="588"/>
      <c r="DV43" s="589"/>
      <c r="DW43" s="590"/>
      <c r="DX43" s="590"/>
      <c r="DY43" s="590"/>
      <c r="DZ43" s="591"/>
      <c r="EA43" s="504"/>
    </row>
    <row r="44" spans="1:131" s="505" customFormat="1" ht="26.25" customHeight="1" x14ac:dyDescent="0.2">
      <c r="A44" s="567">
        <v>17</v>
      </c>
      <c r="B44" s="568"/>
      <c r="C44" s="569"/>
      <c r="D44" s="569"/>
      <c r="E44" s="569"/>
      <c r="F44" s="569"/>
      <c r="G44" s="569"/>
      <c r="H44" s="569"/>
      <c r="I44" s="569"/>
      <c r="J44" s="569"/>
      <c r="K44" s="569"/>
      <c r="L44" s="569"/>
      <c r="M44" s="569"/>
      <c r="N44" s="569"/>
      <c r="O44" s="569"/>
      <c r="P44" s="570"/>
      <c r="Q44" s="571"/>
      <c r="R44" s="572"/>
      <c r="S44" s="572"/>
      <c r="T44" s="572"/>
      <c r="U44" s="572"/>
      <c r="V44" s="572"/>
      <c r="W44" s="572"/>
      <c r="X44" s="572"/>
      <c r="Y44" s="572"/>
      <c r="Z44" s="572"/>
      <c r="AA44" s="572"/>
      <c r="AB44" s="572"/>
      <c r="AC44" s="572"/>
      <c r="AD44" s="572"/>
      <c r="AE44" s="573"/>
      <c r="AF44" s="574"/>
      <c r="AG44" s="575"/>
      <c r="AH44" s="575"/>
      <c r="AI44" s="575"/>
      <c r="AJ44" s="576"/>
      <c r="AK44" s="636"/>
      <c r="AL44" s="637"/>
      <c r="AM44" s="637"/>
      <c r="AN44" s="637"/>
      <c r="AO44" s="637"/>
      <c r="AP44" s="637"/>
      <c r="AQ44" s="637"/>
      <c r="AR44" s="637"/>
      <c r="AS44" s="637"/>
      <c r="AT44" s="637"/>
      <c r="AU44" s="637"/>
      <c r="AV44" s="637"/>
      <c r="AW44" s="637"/>
      <c r="AX44" s="637"/>
      <c r="AY44" s="637"/>
      <c r="AZ44" s="638"/>
      <c r="BA44" s="638"/>
      <c r="BB44" s="638"/>
      <c r="BC44" s="638"/>
      <c r="BD44" s="638"/>
      <c r="BE44" s="639"/>
      <c r="BF44" s="639"/>
      <c r="BG44" s="639"/>
      <c r="BH44" s="639"/>
      <c r="BI44" s="640"/>
      <c r="BJ44" s="514"/>
      <c r="BK44" s="514"/>
      <c r="BL44" s="514"/>
      <c r="BM44" s="514"/>
      <c r="BN44" s="514"/>
      <c r="BO44" s="618"/>
      <c r="BP44" s="618"/>
      <c r="BQ44" s="581">
        <v>38</v>
      </c>
      <c r="BR44" s="582"/>
      <c r="BS44" s="583"/>
      <c r="BT44" s="584"/>
      <c r="BU44" s="584"/>
      <c r="BV44" s="584"/>
      <c r="BW44" s="584"/>
      <c r="BX44" s="584"/>
      <c r="BY44" s="584"/>
      <c r="BZ44" s="584"/>
      <c r="CA44" s="584"/>
      <c r="CB44" s="584"/>
      <c r="CC44" s="584"/>
      <c r="CD44" s="584"/>
      <c r="CE44" s="584"/>
      <c r="CF44" s="584"/>
      <c r="CG44" s="585"/>
      <c r="CH44" s="586"/>
      <c r="CI44" s="587"/>
      <c r="CJ44" s="587"/>
      <c r="CK44" s="587"/>
      <c r="CL44" s="588"/>
      <c r="CM44" s="586"/>
      <c r="CN44" s="587"/>
      <c r="CO44" s="587"/>
      <c r="CP44" s="587"/>
      <c r="CQ44" s="588"/>
      <c r="CR44" s="586"/>
      <c r="CS44" s="587"/>
      <c r="CT44" s="587"/>
      <c r="CU44" s="587"/>
      <c r="CV44" s="588"/>
      <c r="CW44" s="586"/>
      <c r="CX44" s="587"/>
      <c r="CY44" s="587"/>
      <c r="CZ44" s="587"/>
      <c r="DA44" s="588"/>
      <c r="DB44" s="586"/>
      <c r="DC44" s="587"/>
      <c r="DD44" s="587"/>
      <c r="DE44" s="587"/>
      <c r="DF44" s="588"/>
      <c r="DG44" s="586"/>
      <c r="DH44" s="587"/>
      <c r="DI44" s="587"/>
      <c r="DJ44" s="587"/>
      <c r="DK44" s="588"/>
      <c r="DL44" s="586"/>
      <c r="DM44" s="587"/>
      <c r="DN44" s="587"/>
      <c r="DO44" s="587"/>
      <c r="DP44" s="588"/>
      <c r="DQ44" s="586"/>
      <c r="DR44" s="587"/>
      <c r="DS44" s="587"/>
      <c r="DT44" s="587"/>
      <c r="DU44" s="588"/>
      <c r="DV44" s="589"/>
      <c r="DW44" s="590"/>
      <c r="DX44" s="590"/>
      <c r="DY44" s="590"/>
      <c r="DZ44" s="591"/>
      <c r="EA44" s="504"/>
    </row>
    <row r="45" spans="1:131" s="505" customFormat="1" ht="26.25" customHeight="1" x14ac:dyDescent="0.2">
      <c r="A45" s="567">
        <v>18</v>
      </c>
      <c r="B45" s="568"/>
      <c r="C45" s="569"/>
      <c r="D45" s="569"/>
      <c r="E45" s="569"/>
      <c r="F45" s="569"/>
      <c r="G45" s="569"/>
      <c r="H45" s="569"/>
      <c r="I45" s="569"/>
      <c r="J45" s="569"/>
      <c r="K45" s="569"/>
      <c r="L45" s="569"/>
      <c r="M45" s="569"/>
      <c r="N45" s="569"/>
      <c r="O45" s="569"/>
      <c r="P45" s="570"/>
      <c r="Q45" s="571"/>
      <c r="R45" s="572"/>
      <c r="S45" s="572"/>
      <c r="T45" s="572"/>
      <c r="U45" s="572"/>
      <c r="V45" s="572"/>
      <c r="W45" s="572"/>
      <c r="X45" s="572"/>
      <c r="Y45" s="572"/>
      <c r="Z45" s="572"/>
      <c r="AA45" s="572"/>
      <c r="AB45" s="572"/>
      <c r="AC45" s="572"/>
      <c r="AD45" s="572"/>
      <c r="AE45" s="573"/>
      <c r="AF45" s="574"/>
      <c r="AG45" s="575"/>
      <c r="AH45" s="575"/>
      <c r="AI45" s="575"/>
      <c r="AJ45" s="576"/>
      <c r="AK45" s="636"/>
      <c r="AL45" s="637"/>
      <c r="AM45" s="637"/>
      <c r="AN45" s="637"/>
      <c r="AO45" s="637"/>
      <c r="AP45" s="637"/>
      <c r="AQ45" s="637"/>
      <c r="AR45" s="637"/>
      <c r="AS45" s="637"/>
      <c r="AT45" s="637"/>
      <c r="AU45" s="637"/>
      <c r="AV45" s="637"/>
      <c r="AW45" s="637"/>
      <c r="AX45" s="637"/>
      <c r="AY45" s="637"/>
      <c r="AZ45" s="638"/>
      <c r="BA45" s="638"/>
      <c r="BB45" s="638"/>
      <c r="BC45" s="638"/>
      <c r="BD45" s="638"/>
      <c r="BE45" s="639"/>
      <c r="BF45" s="639"/>
      <c r="BG45" s="639"/>
      <c r="BH45" s="639"/>
      <c r="BI45" s="640"/>
      <c r="BJ45" s="514"/>
      <c r="BK45" s="514"/>
      <c r="BL45" s="514"/>
      <c r="BM45" s="514"/>
      <c r="BN45" s="514"/>
      <c r="BO45" s="618"/>
      <c r="BP45" s="618"/>
      <c r="BQ45" s="581">
        <v>39</v>
      </c>
      <c r="BR45" s="582"/>
      <c r="BS45" s="583"/>
      <c r="BT45" s="584"/>
      <c r="BU45" s="584"/>
      <c r="BV45" s="584"/>
      <c r="BW45" s="584"/>
      <c r="BX45" s="584"/>
      <c r="BY45" s="584"/>
      <c r="BZ45" s="584"/>
      <c r="CA45" s="584"/>
      <c r="CB45" s="584"/>
      <c r="CC45" s="584"/>
      <c r="CD45" s="584"/>
      <c r="CE45" s="584"/>
      <c r="CF45" s="584"/>
      <c r="CG45" s="585"/>
      <c r="CH45" s="586"/>
      <c r="CI45" s="587"/>
      <c r="CJ45" s="587"/>
      <c r="CK45" s="587"/>
      <c r="CL45" s="588"/>
      <c r="CM45" s="586"/>
      <c r="CN45" s="587"/>
      <c r="CO45" s="587"/>
      <c r="CP45" s="587"/>
      <c r="CQ45" s="588"/>
      <c r="CR45" s="586"/>
      <c r="CS45" s="587"/>
      <c r="CT45" s="587"/>
      <c r="CU45" s="587"/>
      <c r="CV45" s="588"/>
      <c r="CW45" s="586"/>
      <c r="CX45" s="587"/>
      <c r="CY45" s="587"/>
      <c r="CZ45" s="587"/>
      <c r="DA45" s="588"/>
      <c r="DB45" s="586"/>
      <c r="DC45" s="587"/>
      <c r="DD45" s="587"/>
      <c r="DE45" s="587"/>
      <c r="DF45" s="588"/>
      <c r="DG45" s="586"/>
      <c r="DH45" s="587"/>
      <c r="DI45" s="587"/>
      <c r="DJ45" s="587"/>
      <c r="DK45" s="588"/>
      <c r="DL45" s="586"/>
      <c r="DM45" s="587"/>
      <c r="DN45" s="587"/>
      <c r="DO45" s="587"/>
      <c r="DP45" s="588"/>
      <c r="DQ45" s="586"/>
      <c r="DR45" s="587"/>
      <c r="DS45" s="587"/>
      <c r="DT45" s="587"/>
      <c r="DU45" s="588"/>
      <c r="DV45" s="589"/>
      <c r="DW45" s="590"/>
      <c r="DX45" s="590"/>
      <c r="DY45" s="590"/>
      <c r="DZ45" s="591"/>
      <c r="EA45" s="504"/>
    </row>
    <row r="46" spans="1:131" s="505" customFormat="1" ht="26.25" customHeight="1" x14ac:dyDescent="0.2">
      <c r="A46" s="567">
        <v>19</v>
      </c>
      <c r="B46" s="568"/>
      <c r="C46" s="569"/>
      <c r="D46" s="569"/>
      <c r="E46" s="569"/>
      <c r="F46" s="569"/>
      <c r="G46" s="569"/>
      <c r="H46" s="569"/>
      <c r="I46" s="569"/>
      <c r="J46" s="569"/>
      <c r="K46" s="569"/>
      <c r="L46" s="569"/>
      <c r="M46" s="569"/>
      <c r="N46" s="569"/>
      <c r="O46" s="569"/>
      <c r="P46" s="570"/>
      <c r="Q46" s="571"/>
      <c r="R46" s="572"/>
      <c r="S46" s="572"/>
      <c r="T46" s="572"/>
      <c r="U46" s="572"/>
      <c r="V46" s="572"/>
      <c r="W46" s="572"/>
      <c r="X46" s="572"/>
      <c r="Y46" s="572"/>
      <c r="Z46" s="572"/>
      <c r="AA46" s="572"/>
      <c r="AB46" s="572"/>
      <c r="AC46" s="572"/>
      <c r="AD46" s="572"/>
      <c r="AE46" s="573"/>
      <c r="AF46" s="574"/>
      <c r="AG46" s="575"/>
      <c r="AH46" s="575"/>
      <c r="AI46" s="575"/>
      <c r="AJ46" s="576"/>
      <c r="AK46" s="636"/>
      <c r="AL46" s="637"/>
      <c r="AM46" s="637"/>
      <c r="AN46" s="637"/>
      <c r="AO46" s="637"/>
      <c r="AP46" s="637"/>
      <c r="AQ46" s="637"/>
      <c r="AR46" s="637"/>
      <c r="AS46" s="637"/>
      <c r="AT46" s="637"/>
      <c r="AU46" s="637"/>
      <c r="AV46" s="637"/>
      <c r="AW46" s="637"/>
      <c r="AX46" s="637"/>
      <c r="AY46" s="637"/>
      <c r="AZ46" s="638"/>
      <c r="BA46" s="638"/>
      <c r="BB46" s="638"/>
      <c r="BC46" s="638"/>
      <c r="BD46" s="638"/>
      <c r="BE46" s="639"/>
      <c r="BF46" s="639"/>
      <c r="BG46" s="639"/>
      <c r="BH46" s="639"/>
      <c r="BI46" s="640"/>
      <c r="BJ46" s="514"/>
      <c r="BK46" s="514"/>
      <c r="BL46" s="514"/>
      <c r="BM46" s="514"/>
      <c r="BN46" s="514"/>
      <c r="BO46" s="618"/>
      <c r="BP46" s="618"/>
      <c r="BQ46" s="581">
        <v>40</v>
      </c>
      <c r="BR46" s="582"/>
      <c r="BS46" s="583"/>
      <c r="BT46" s="584"/>
      <c r="BU46" s="584"/>
      <c r="BV46" s="584"/>
      <c r="BW46" s="584"/>
      <c r="BX46" s="584"/>
      <c r="BY46" s="584"/>
      <c r="BZ46" s="584"/>
      <c r="CA46" s="584"/>
      <c r="CB46" s="584"/>
      <c r="CC46" s="584"/>
      <c r="CD46" s="584"/>
      <c r="CE46" s="584"/>
      <c r="CF46" s="584"/>
      <c r="CG46" s="585"/>
      <c r="CH46" s="586"/>
      <c r="CI46" s="587"/>
      <c r="CJ46" s="587"/>
      <c r="CK46" s="587"/>
      <c r="CL46" s="588"/>
      <c r="CM46" s="586"/>
      <c r="CN46" s="587"/>
      <c r="CO46" s="587"/>
      <c r="CP46" s="587"/>
      <c r="CQ46" s="588"/>
      <c r="CR46" s="586"/>
      <c r="CS46" s="587"/>
      <c r="CT46" s="587"/>
      <c r="CU46" s="587"/>
      <c r="CV46" s="588"/>
      <c r="CW46" s="586"/>
      <c r="CX46" s="587"/>
      <c r="CY46" s="587"/>
      <c r="CZ46" s="587"/>
      <c r="DA46" s="588"/>
      <c r="DB46" s="586"/>
      <c r="DC46" s="587"/>
      <c r="DD46" s="587"/>
      <c r="DE46" s="587"/>
      <c r="DF46" s="588"/>
      <c r="DG46" s="586"/>
      <c r="DH46" s="587"/>
      <c r="DI46" s="587"/>
      <c r="DJ46" s="587"/>
      <c r="DK46" s="588"/>
      <c r="DL46" s="586"/>
      <c r="DM46" s="587"/>
      <c r="DN46" s="587"/>
      <c r="DO46" s="587"/>
      <c r="DP46" s="588"/>
      <c r="DQ46" s="586"/>
      <c r="DR46" s="587"/>
      <c r="DS46" s="587"/>
      <c r="DT46" s="587"/>
      <c r="DU46" s="588"/>
      <c r="DV46" s="589"/>
      <c r="DW46" s="590"/>
      <c r="DX46" s="590"/>
      <c r="DY46" s="590"/>
      <c r="DZ46" s="591"/>
      <c r="EA46" s="504"/>
    </row>
    <row r="47" spans="1:131" s="505" customFormat="1" ht="26.25" customHeight="1" x14ac:dyDescent="0.2">
      <c r="A47" s="567">
        <v>20</v>
      </c>
      <c r="B47" s="568"/>
      <c r="C47" s="569"/>
      <c r="D47" s="569"/>
      <c r="E47" s="569"/>
      <c r="F47" s="569"/>
      <c r="G47" s="569"/>
      <c r="H47" s="569"/>
      <c r="I47" s="569"/>
      <c r="J47" s="569"/>
      <c r="K47" s="569"/>
      <c r="L47" s="569"/>
      <c r="M47" s="569"/>
      <c r="N47" s="569"/>
      <c r="O47" s="569"/>
      <c r="P47" s="570"/>
      <c r="Q47" s="571"/>
      <c r="R47" s="572"/>
      <c r="S47" s="572"/>
      <c r="T47" s="572"/>
      <c r="U47" s="572"/>
      <c r="V47" s="572"/>
      <c r="W47" s="572"/>
      <c r="X47" s="572"/>
      <c r="Y47" s="572"/>
      <c r="Z47" s="572"/>
      <c r="AA47" s="572"/>
      <c r="AB47" s="572"/>
      <c r="AC47" s="572"/>
      <c r="AD47" s="572"/>
      <c r="AE47" s="573"/>
      <c r="AF47" s="574"/>
      <c r="AG47" s="575"/>
      <c r="AH47" s="575"/>
      <c r="AI47" s="575"/>
      <c r="AJ47" s="576"/>
      <c r="AK47" s="636"/>
      <c r="AL47" s="637"/>
      <c r="AM47" s="637"/>
      <c r="AN47" s="637"/>
      <c r="AO47" s="637"/>
      <c r="AP47" s="637"/>
      <c r="AQ47" s="637"/>
      <c r="AR47" s="637"/>
      <c r="AS47" s="637"/>
      <c r="AT47" s="637"/>
      <c r="AU47" s="637"/>
      <c r="AV47" s="637"/>
      <c r="AW47" s="637"/>
      <c r="AX47" s="637"/>
      <c r="AY47" s="637"/>
      <c r="AZ47" s="638"/>
      <c r="BA47" s="638"/>
      <c r="BB47" s="638"/>
      <c r="BC47" s="638"/>
      <c r="BD47" s="638"/>
      <c r="BE47" s="639"/>
      <c r="BF47" s="639"/>
      <c r="BG47" s="639"/>
      <c r="BH47" s="639"/>
      <c r="BI47" s="640"/>
      <c r="BJ47" s="514"/>
      <c r="BK47" s="514"/>
      <c r="BL47" s="514"/>
      <c r="BM47" s="514"/>
      <c r="BN47" s="514"/>
      <c r="BO47" s="618"/>
      <c r="BP47" s="618"/>
      <c r="BQ47" s="581">
        <v>41</v>
      </c>
      <c r="BR47" s="582"/>
      <c r="BS47" s="583"/>
      <c r="BT47" s="584"/>
      <c r="BU47" s="584"/>
      <c r="BV47" s="584"/>
      <c r="BW47" s="584"/>
      <c r="BX47" s="584"/>
      <c r="BY47" s="584"/>
      <c r="BZ47" s="584"/>
      <c r="CA47" s="584"/>
      <c r="CB47" s="584"/>
      <c r="CC47" s="584"/>
      <c r="CD47" s="584"/>
      <c r="CE47" s="584"/>
      <c r="CF47" s="584"/>
      <c r="CG47" s="585"/>
      <c r="CH47" s="586"/>
      <c r="CI47" s="587"/>
      <c r="CJ47" s="587"/>
      <c r="CK47" s="587"/>
      <c r="CL47" s="588"/>
      <c r="CM47" s="586"/>
      <c r="CN47" s="587"/>
      <c r="CO47" s="587"/>
      <c r="CP47" s="587"/>
      <c r="CQ47" s="588"/>
      <c r="CR47" s="586"/>
      <c r="CS47" s="587"/>
      <c r="CT47" s="587"/>
      <c r="CU47" s="587"/>
      <c r="CV47" s="588"/>
      <c r="CW47" s="586"/>
      <c r="CX47" s="587"/>
      <c r="CY47" s="587"/>
      <c r="CZ47" s="587"/>
      <c r="DA47" s="588"/>
      <c r="DB47" s="586"/>
      <c r="DC47" s="587"/>
      <c r="DD47" s="587"/>
      <c r="DE47" s="587"/>
      <c r="DF47" s="588"/>
      <c r="DG47" s="586"/>
      <c r="DH47" s="587"/>
      <c r="DI47" s="587"/>
      <c r="DJ47" s="587"/>
      <c r="DK47" s="588"/>
      <c r="DL47" s="586"/>
      <c r="DM47" s="587"/>
      <c r="DN47" s="587"/>
      <c r="DO47" s="587"/>
      <c r="DP47" s="588"/>
      <c r="DQ47" s="586"/>
      <c r="DR47" s="587"/>
      <c r="DS47" s="587"/>
      <c r="DT47" s="587"/>
      <c r="DU47" s="588"/>
      <c r="DV47" s="589"/>
      <c r="DW47" s="590"/>
      <c r="DX47" s="590"/>
      <c r="DY47" s="590"/>
      <c r="DZ47" s="591"/>
      <c r="EA47" s="504"/>
    </row>
    <row r="48" spans="1:131" s="505" customFormat="1" ht="26.25" customHeight="1" x14ac:dyDescent="0.2">
      <c r="A48" s="567">
        <v>21</v>
      </c>
      <c r="B48" s="568"/>
      <c r="C48" s="569"/>
      <c r="D48" s="569"/>
      <c r="E48" s="569"/>
      <c r="F48" s="569"/>
      <c r="G48" s="569"/>
      <c r="H48" s="569"/>
      <c r="I48" s="569"/>
      <c r="J48" s="569"/>
      <c r="K48" s="569"/>
      <c r="L48" s="569"/>
      <c r="M48" s="569"/>
      <c r="N48" s="569"/>
      <c r="O48" s="569"/>
      <c r="P48" s="570"/>
      <c r="Q48" s="571"/>
      <c r="R48" s="572"/>
      <c r="S48" s="572"/>
      <c r="T48" s="572"/>
      <c r="U48" s="572"/>
      <c r="V48" s="572"/>
      <c r="W48" s="572"/>
      <c r="X48" s="572"/>
      <c r="Y48" s="572"/>
      <c r="Z48" s="572"/>
      <c r="AA48" s="572"/>
      <c r="AB48" s="572"/>
      <c r="AC48" s="572"/>
      <c r="AD48" s="572"/>
      <c r="AE48" s="573"/>
      <c r="AF48" s="574"/>
      <c r="AG48" s="575"/>
      <c r="AH48" s="575"/>
      <c r="AI48" s="575"/>
      <c r="AJ48" s="576"/>
      <c r="AK48" s="636"/>
      <c r="AL48" s="637"/>
      <c r="AM48" s="637"/>
      <c r="AN48" s="637"/>
      <c r="AO48" s="637"/>
      <c r="AP48" s="637"/>
      <c r="AQ48" s="637"/>
      <c r="AR48" s="637"/>
      <c r="AS48" s="637"/>
      <c r="AT48" s="637"/>
      <c r="AU48" s="637"/>
      <c r="AV48" s="637"/>
      <c r="AW48" s="637"/>
      <c r="AX48" s="637"/>
      <c r="AY48" s="637"/>
      <c r="AZ48" s="638"/>
      <c r="BA48" s="638"/>
      <c r="BB48" s="638"/>
      <c r="BC48" s="638"/>
      <c r="BD48" s="638"/>
      <c r="BE48" s="639"/>
      <c r="BF48" s="639"/>
      <c r="BG48" s="639"/>
      <c r="BH48" s="639"/>
      <c r="BI48" s="640"/>
      <c r="BJ48" s="514"/>
      <c r="BK48" s="514"/>
      <c r="BL48" s="514"/>
      <c r="BM48" s="514"/>
      <c r="BN48" s="514"/>
      <c r="BO48" s="618"/>
      <c r="BP48" s="618"/>
      <c r="BQ48" s="581">
        <v>42</v>
      </c>
      <c r="BR48" s="582"/>
      <c r="BS48" s="583"/>
      <c r="BT48" s="584"/>
      <c r="BU48" s="584"/>
      <c r="BV48" s="584"/>
      <c r="BW48" s="584"/>
      <c r="BX48" s="584"/>
      <c r="BY48" s="584"/>
      <c r="BZ48" s="584"/>
      <c r="CA48" s="584"/>
      <c r="CB48" s="584"/>
      <c r="CC48" s="584"/>
      <c r="CD48" s="584"/>
      <c r="CE48" s="584"/>
      <c r="CF48" s="584"/>
      <c r="CG48" s="585"/>
      <c r="CH48" s="586"/>
      <c r="CI48" s="587"/>
      <c r="CJ48" s="587"/>
      <c r="CK48" s="587"/>
      <c r="CL48" s="588"/>
      <c r="CM48" s="586"/>
      <c r="CN48" s="587"/>
      <c r="CO48" s="587"/>
      <c r="CP48" s="587"/>
      <c r="CQ48" s="588"/>
      <c r="CR48" s="586"/>
      <c r="CS48" s="587"/>
      <c r="CT48" s="587"/>
      <c r="CU48" s="587"/>
      <c r="CV48" s="588"/>
      <c r="CW48" s="586"/>
      <c r="CX48" s="587"/>
      <c r="CY48" s="587"/>
      <c r="CZ48" s="587"/>
      <c r="DA48" s="588"/>
      <c r="DB48" s="586"/>
      <c r="DC48" s="587"/>
      <c r="DD48" s="587"/>
      <c r="DE48" s="587"/>
      <c r="DF48" s="588"/>
      <c r="DG48" s="586"/>
      <c r="DH48" s="587"/>
      <c r="DI48" s="587"/>
      <c r="DJ48" s="587"/>
      <c r="DK48" s="588"/>
      <c r="DL48" s="586"/>
      <c r="DM48" s="587"/>
      <c r="DN48" s="587"/>
      <c r="DO48" s="587"/>
      <c r="DP48" s="588"/>
      <c r="DQ48" s="586"/>
      <c r="DR48" s="587"/>
      <c r="DS48" s="587"/>
      <c r="DT48" s="587"/>
      <c r="DU48" s="588"/>
      <c r="DV48" s="589"/>
      <c r="DW48" s="590"/>
      <c r="DX48" s="590"/>
      <c r="DY48" s="590"/>
      <c r="DZ48" s="591"/>
      <c r="EA48" s="504"/>
    </row>
    <row r="49" spans="1:131" s="505" customFormat="1" ht="26.25" customHeight="1" x14ac:dyDescent="0.2">
      <c r="A49" s="567">
        <v>22</v>
      </c>
      <c r="B49" s="568"/>
      <c r="C49" s="569"/>
      <c r="D49" s="569"/>
      <c r="E49" s="569"/>
      <c r="F49" s="569"/>
      <c r="G49" s="569"/>
      <c r="H49" s="569"/>
      <c r="I49" s="569"/>
      <c r="J49" s="569"/>
      <c r="K49" s="569"/>
      <c r="L49" s="569"/>
      <c r="M49" s="569"/>
      <c r="N49" s="569"/>
      <c r="O49" s="569"/>
      <c r="P49" s="570"/>
      <c r="Q49" s="571"/>
      <c r="R49" s="572"/>
      <c r="S49" s="572"/>
      <c r="T49" s="572"/>
      <c r="U49" s="572"/>
      <c r="V49" s="572"/>
      <c r="W49" s="572"/>
      <c r="X49" s="572"/>
      <c r="Y49" s="572"/>
      <c r="Z49" s="572"/>
      <c r="AA49" s="572"/>
      <c r="AB49" s="572"/>
      <c r="AC49" s="572"/>
      <c r="AD49" s="572"/>
      <c r="AE49" s="573"/>
      <c r="AF49" s="574"/>
      <c r="AG49" s="575"/>
      <c r="AH49" s="575"/>
      <c r="AI49" s="575"/>
      <c r="AJ49" s="576"/>
      <c r="AK49" s="636"/>
      <c r="AL49" s="637"/>
      <c r="AM49" s="637"/>
      <c r="AN49" s="637"/>
      <c r="AO49" s="637"/>
      <c r="AP49" s="637"/>
      <c r="AQ49" s="637"/>
      <c r="AR49" s="637"/>
      <c r="AS49" s="637"/>
      <c r="AT49" s="637"/>
      <c r="AU49" s="637"/>
      <c r="AV49" s="637"/>
      <c r="AW49" s="637"/>
      <c r="AX49" s="637"/>
      <c r="AY49" s="637"/>
      <c r="AZ49" s="638"/>
      <c r="BA49" s="638"/>
      <c r="BB49" s="638"/>
      <c r="BC49" s="638"/>
      <c r="BD49" s="638"/>
      <c r="BE49" s="639"/>
      <c r="BF49" s="639"/>
      <c r="BG49" s="639"/>
      <c r="BH49" s="639"/>
      <c r="BI49" s="640"/>
      <c r="BJ49" s="514"/>
      <c r="BK49" s="514"/>
      <c r="BL49" s="514"/>
      <c r="BM49" s="514"/>
      <c r="BN49" s="514"/>
      <c r="BO49" s="618"/>
      <c r="BP49" s="618"/>
      <c r="BQ49" s="581">
        <v>43</v>
      </c>
      <c r="BR49" s="582"/>
      <c r="BS49" s="583"/>
      <c r="BT49" s="584"/>
      <c r="BU49" s="584"/>
      <c r="BV49" s="584"/>
      <c r="BW49" s="584"/>
      <c r="BX49" s="584"/>
      <c r="BY49" s="584"/>
      <c r="BZ49" s="584"/>
      <c r="CA49" s="584"/>
      <c r="CB49" s="584"/>
      <c r="CC49" s="584"/>
      <c r="CD49" s="584"/>
      <c r="CE49" s="584"/>
      <c r="CF49" s="584"/>
      <c r="CG49" s="585"/>
      <c r="CH49" s="586"/>
      <c r="CI49" s="587"/>
      <c r="CJ49" s="587"/>
      <c r="CK49" s="587"/>
      <c r="CL49" s="588"/>
      <c r="CM49" s="586"/>
      <c r="CN49" s="587"/>
      <c r="CO49" s="587"/>
      <c r="CP49" s="587"/>
      <c r="CQ49" s="588"/>
      <c r="CR49" s="586"/>
      <c r="CS49" s="587"/>
      <c r="CT49" s="587"/>
      <c r="CU49" s="587"/>
      <c r="CV49" s="588"/>
      <c r="CW49" s="586"/>
      <c r="CX49" s="587"/>
      <c r="CY49" s="587"/>
      <c r="CZ49" s="587"/>
      <c r="DA49" s="588"/>
      <c r="DB49" s="586"/>
      <c r="DC49" s="587"/>
      <c r="DD49" s="587"/>
      <c r="DE49" s="587"/>
      <c r="DF49" s="588"/>
      <c r="DG49" s="586"/>
      <c r="DH49" s="587"/>
      <c r="DI49" s="587"/>
      <c r="DJ49" s="587"/>
      <c r="DK49" s="588"/>
      <c r="DL49" s="586"/>
      <c r="DM49" s="587"/>
      <c r="DN49" s="587"/>
      <c r="DO49" s="587"/>
      <c r="DP49" s="588"/>
      <c r="DQ49" s="586"/>
      <c r="DR49" s="587"/>
      <c r="DS49" s="587"/>
      <c r="DT49" s="587"/>
      <c r="DU49" s="588"/>
      <c r="DV49" s="589"/>
      <c r="DW49" s="590"/>
      <c r="DX49" s="590"/>
      <c r="DY49" s="590"/>
      <c r="DZ49" s="591"/>
      <c r="EA49" s="504"/>
    </row>
    <row r="50" spans="1:131" s="505" customFormat="1" ht="26.25" customHeight="1" x14ac:dyDescent="0.2">
      <c r="A50" s="567">
        <v>23</v>
      </c>
      <c r="B50" s="568"/>
      <c r="C50" s="569"/>
      <c r="D50" s="569"/>
      <c r="E50" s="569"/>
      <c r="F50" s="569"/>
      <c r="G50" s="569"/>
      <c r="H50" s="569"/>
      <c r="I50" s="569"/>
      <c r="J50" s="569"/>
      <c r="K50" s="569"/>
      <c r="L50" s="569"/>
      <c r="M50" s="569"/>
      <c r="N50" s="569"/>
      <c r="O50" s="569"/>
      <c r="P50" s="570"/>
      <c r="Q50" s="641"/>
      <c r="R50" s="642"/>
      <c r="S50" s="642"/>
      <c r="T50" s="642"/>
      <c r="U50" s="642"/>
      <c r="V50" s="642"/>
      <c r="W50" s="642"/>
      <c r="X50" s="642"/>
      <c r="Y50" s="642"/>
      <c r="Z50" s="642"/>
      <c r="AA50" s="642"/>
      <c r="AB50" s="642"/>
      <c r="AC50" s="642"/>
      <c r="AD50" s="642"/>
      <c r="AE50" s="643"/>
      <c r="AF50" s="574"/>
      <c r="AG50" s="575"/>
      <c r="AH50" s="575"/>
      <c r="AI50" s="575"/>
      <c r="AJ50" s="576"/>
      <c r="AK50" s="644"/>
      <c r="AL50" s="642"/>
      <c r="AM50" s="642"/>
      <c r="AN50" s="642"/>
      <c r="AO50" s="642"/>
      <c r="AP50" s="642"/>
      <c r="AQ50" s="642"/>
      <c r="AR50" s="642"/>
      <c r="AS50" s="642"/>
      <c r="AT50" s="642"/>
      <c r="AU50" s="642"/>
      <c r="AV50" s="642"/>
      <c r="AW50" s="642"/>
      <c r="AX50" s="642"/>
      <c r="AY50" s="642"/>
      <c r="AZ50" s="645"/>
      <c r="BA50" s="645"/>
      <c r="BB50" s="645"/>
      <c r="BC50" s="645"/>
      <c r="BD50" s="645"/>
      <c r="BE50" s="639"/>
      <c r="BF50" s="639"/>
      <c r="BG50" s="639"/>
      <c r="BH50" s="639"/>
      <c r="BI50" s="640"/>
      <c r="BJ50" s="514"/>
      <c r="BK50" s="514"/>
      <c r="BL50" s="514"/>
      <c r="BM50" s="514"/>
      <c r="BN50" s="514"/>
      <c r="BO50" s="618"/>
      <c r="BP50" s="618"/>
      <c r="BQ50" s="581">
        <v>44</v>
      </c>
      <c r="BR50" s="582"/>
      <c r="BS50" s="583"/>
      <c r="BT50" s="584"/>
      <c r="BU50" s="584"/>
      <c r="BV50" s="584"/>
      <c r="BW50" s="584"/>
      <c r="BX50" s="584"/>
      <c r="BY50" s="584"/>
      <c r="BZ50" s="584"/>
      <c r="CA50" s="584"/>
      <c r="CB50" s="584"/>
      <c r="CC50" s="584"/>
      <c r="CD50" s="584"/>
      <c r="CE50" s="584"/>
      <c r="CF50" s="584"/>
      <c r="CG50" s="585"/>
      <c r="CH50" s="586"/>
      <c r="CI50" s="587"/>
      <c r="CJ50" s="587"/>
      <c r="CK50" s="587"/>
      <c r="CL50" s="588"/>
      <c r="CM50" s="586"/>
      <c r="CN50" s="587"/>
      <c r="CO50" s="587"/>
      <c r="CP50" s="587"/>
      <c r="CQ50" s="588"/>
      <c r="CR50" s="586"/>
      <c r="CS50" s="587"/>
      <c r="CT50" s="587"/>
      <c r="CU50" s="587"/>
      <c r="CV50" s="588"/>
      <c r="CW50" s="586"/>
      <c r="CX50" s="587"/>
      <c r="CY50" s="587"/>
      <c r="CZ50" s="587"/>
      <c r="DA50" s="588"/>
      <c r="DB50" s="586"/>
      <c r="DC50" s="587"/>
      <c r="DD50" s="587"/>
      <c r="DE50" s="587"/>
      <c r="DF50" s="588"/>
      <c r="DG50" s="586"/>
      <c r="DH50" s="587"/>
      <c r="DI50" s="587"/>
      <c r="DJ50" s="587"/>
      <c r="DK50" s="588"/>
      <c r="DL50" s="586"/>
      <c r="DM50" s="587"/>
      <c r="DN50" s="587"/>
      <c r="DO50" s="587"/>
      <c r="DP50" s="588"/>
      <c r="DQ50" s="586"/>
      <c r="DR50" s="587"/>
      <c r="DS50" s="587"/>
      <c r="DT50" s="587"/>
      <c r="DU50" s="588"/>
      <c r="DV50" s="589"/>
      <c r="DW50" s="590"/>
      <c r="DX50" s="590"/>
      <c r="DY50" s="590"/>
      <c r="DZ50" s="591"/>
      <c r="EA50" s="504"/>
    </row>
    <row r="51" spans="1:131" s="505" customFormat="1" ht="26.25" customHeight="1" x14ac:dyDescent="0.2">
      <c r="A51" s="567">
        <v>24</v>
      </c>
      <c r="B51" s="568"/>
      <c r="C51" s="569"/>
      <c r="D51" s="569"/>
      <c r="E51" s="569"/>
      <c r="F51" s="569"/>
      <c r="G51" s="569"/>
      <c r="H51" s="569"/>
      <c r="I51" s="569"/>
      <c r="J51" s="569"/>
      <c r="K51" s="569"/>
      <c r="L51" s="569"/>
      <c r="M51" s="569"/>
      <c r="N51" s="569"/>
      <c r="O51" s="569"/>
      <c r="P51" s="570"/>
      <c r="Q51" s="641"/>
      <c r="R51" s="642"/>
      <c r="S51" s="642"/>
      <c r="T51" s="642"/>
      <c r="U51" s="642"/>
      <c r="V51" s="642"/>
      <c r="W51" s="642"/>
      <c r="X51" s="642"/>
      <c r="Y51" s="642"/>
      <c r="Z51" s="642"/>
      <c r="AA51" s="642"/>
      <c r="AB51" s="642"/>
      <c r="AC51" s="642"/>
      <c r="AD51" s="642"/>
      <c r="AE51" s="643"/>
      <c r="AF51" s="574"/>
      <c r="AG51" s="575"/>
      <c r="AH51" s="575"/>
      <c r="AI51" s="575"/>
      <c r="AJ51" s="576"/>
      <c r="AK51" s="644"/>
      <c r="AL51" s="642"/>
      <c r="AM51" s="642"/>
      <c r="AN51" s="642"/>
      <c r="AO51" s="642"/>
      <c r="AP51" s="642"/>
      <c r="AQ51" s="642"/>
      <c r="AR51" s="642"/>
      <c r="AS51" s="642"/>
      <c r="AT51" s="642"/>
      <c r="AU51" s="642"/>
      <c r="AV51" s="642"/>
      <c r="AW51" s="642"/>
      <c r="AX51" s="642"/>
      <c r="AY51" s="642"/>
      <c r="AZ51" s="645"/>
      <c r="BA51" s="645"/>
      <c r="BB51" s="645"/>
      <c r="BC51" s="645"/>
      <c r="BD51" s="645"/>
      <c r="BE51" s="639"/>
      <c r="BF51" s="639"/>
      <c r="BG51" s="639"/>
      <c r="BH51" s="639"/>
      <c r="BI51" s="640"/>
      <c r="BJ51" s="514"/>
      <c r="BK51" s="514"/>
      <c r="BL51" s="514"/>
      <c r="BM51" s="514"/>
      <c r="BN51" s="514"/>
      <c r="BO51" s="618"/>
      <c r="BP51" s="618"/>
      <c r="BQ51" s="581">
        <v>45</v>
      </c>
      <c r="BR51" s="582"/>
      <c r="BS51" s="583"/>
      <c r="BT51" s="584"/>
      <c r="BU51" s="584"/>
      <c r="BV51" s="584"/>
      <c r="BW51" s="584"/>
      <c r="BX51" s="584"/>
      <c r="BY51" s="584"/>
      <c r="BZ51" s="584"/>
      <c r="CA51" s="584"/>
      <c r="CB51" s="584"/>
      <c r="CC51" s="584"/>
      <c r="CD51" s="584"/>
      <c r="CE51" s="584"/>
      <c r="CF51" s="584"/>
      <c r="CG51" s="585"/>
      <c r="CH51" s="586"/>
      <c r="CI51" s="587"/>
      <c r="CJ51" s="587"/>
      <c r="CK51" s="587"/>
      <c r="CL51" s="588"/>
      <c r="CM51" s="586"/>
      <c r="CN51" s="587"/>
      <c r="CO51" s="587"/>
      <c r="CP51" s="587"/>
      <c r="CQ51" s="588"/>
      <c r="CR51" s="586"/>
      <c r="CS51" s="587"/>
      <c r="CT51" s="587"/>
      <c r="CU51" s="587"/>
      <c r="CV51" s="588"/>
      <c r="CW51" s="586"/>
      <c r="CX51" s="587"/>
      <c r="CY51" s="587"/>
      <c r="CZ51" s="587"/>
      <c r="DA51" s="588"/>
      <c r="DB51" s="586"/>
      <c r="DC51" s="587"/>
      <c r="DD51" s="587"/>
      <c r="DE51" s="587"/>
      <c r="DF51" s="588"/>
      <c r="DG51" s="586"/>
      <c r="DH51" s="587"/>
      <c r="DI51" s="587"/>
      <c r="DJ51" s="587"/>
      <c r="DK51" s="588"/>
      <c r="DL51" s="586"/>
      <c r="DM51" s="587"/>
      <c r="DN51" s="587"/>
      <c r="DO51" s="587"/>
      <c r="DP51" s="588"/>
      <c r="DQ51" s="586"/>
      <c r="DR51" s="587"/>
      <c r="DS51" s="587"/>
      <c r="DT51" s="587"/>
      <c r="DU51" s="588"/>
      <c r="DV51" s="589"/>
      <c r="DW51" s="590"/>
      <c r="DX51" s="590"/>
      <c r="DY51" s="590"/>
      <c r="DZ51" s="591"/>
      <c r="EA51" s="504"/>
    </row>
    <row r="52" spans="1:131" s="505" customFormat="1" ht="26.25" customHeight="1" x14ac:dyDescent="0.2">
      <c r="A52" s="567">
        <v>25</v>
      </c>
      <c r="B52" s="568"/>
      <c r="C52" s="569"/>
      <c r="D52" s="569"/>
      <c r="E52" s="569"/>
      <c r="F52" s="569"/>
      <c r="G52" s="569"/>
      <c r="H52" s="569"/>
      <c r="I52" s="569"/>
      <c r="J52" s="569"/>
      <c r="K52" s="569"/>
      <c r="L52" s="569"/>
      <c r="M52" s="569"/>
      <c r="N52" s="569"/>
      <c r="O52" s="569"/>
      <c r="P52" s="570"/>
      <c r="Q52" s="641"/>
      <c r="R52" s="642"/>
      <c r="S52" s="642"/>
      <c r="T52" s="642"/>
      <c r="U52" s="642"/>
      <c r="V52" s="642"/>
      <c r="W52" s="642"/>
      <c r="X52" s="642"/>
      <c r="Y52" s="642"/>
      <c r="Z52" s="642"/>
      <c r="AA52" s="642"/>
      <c r="AB52" s="642"/>
      <c r="AC52" s="642"/>
      <c r="AD52" s="642"/>
      <c r="AE52" s="643"/>
      <c r="AF52" s="574"/>
      <c r="AG52" s="575"/>
      <c r="AH52" s="575"/>
      <c r="AI52" s="575"/>
      <c r="AJ52" s="576"/>
      <c r="AK52" s="644"/>
      <c r="AL52" s="642"/>
      <c r="AM52" s="642"/>
      <c r="AN52" s="642"/>
      <c r="AO52" s="642"/>
      <c r="AP52" s="642"/>
      <c r="AQ52" s="642"/>
      <c r="AR52" s="642"/>
      <c r="AS52" s="642"/>
      <c r="AT52" s="642"/>
      <c r="AU52" s="642"/>
      <c r="AV52" s="642"/>
      <c r="AW52" s="642"/>
      <c r="AX52" s="642"/>
      <c r="AY52" s="642"/>
      <c r="AZ52" s="645"/>
      <c r="BA52" s="645"/>
      <c r="BB52" s="645"/>
      <c r="BC52" s="645"/>
      <c r="BD52" s="645"/>
      <c r="BE52" s="639"/>
      <c r="BF52" s="639"/>
      <c r="BG52" s="639"/>
      <c r="BH52" s="639"/>
      <c r="BI52" s="640"/>
      <c r="BJ52" s="514"/>
      <c r="BK52" s="514"/>
      <c r="BL52" s="514"/>
      <c r="BM52" s="514"/>
      <c r="BN52" s="514"/>
      <c r="BO52" s="618"/>
      <c r="BP52" s="618"/>
      <c r="BQ52" s="581">
        <v>46</v>
      </c>
      <c r="BR52" s="582"/>
      <c r="BS52" s="583"/>
      <c r="BT52" s="584"/>
      <c r="BU52" s="584"/>
      <c r="BV52" s="584"/>
      <c r="BW52" s="584"/>
      <c r="BX52" s="584"/>
      <c r="BY52" s="584"/>
      <c r="BZ52" s="584"/>
      <c r="CA52" s="584"/>
      <c r="CB52" s="584"/>
      <c r="CC52" s="584"/>
      <c r="CD52" s="584"/>
      <c r="CE52" s="584"/>
      <c r="CF52" s="584"/>
      <c r="CG52" s="585"/>
      <c r="CH52" s="586"/>
      <c r="CI52" s="587"/>
      <c r="CJ52" s="587"/>
      <c r="CK52" s="587"/>
      <c r="CL52" s="588"/>
      <c r="CM52" s="586"/>
      <c r="CN52" s="587"/>
      <c r="CO52" s="587"/>
      <c r="CP52" s="587"/>
      <c r="CQ52" s="588"/>
      <c r="CR52" s="586"/>
      <c r="CS52" s="587"/>
      <c r="CT52" s="587"/>
      <c r="CU52" s="587"/>
      <c r="CV52" s="588"/>
      <c r="CW52" s="586"/>
      <c r="CX52" s="587"/>
      <c r="CY52" s="587"/>
      <c r="CZ52" s="587"/>
      <c r="DA52" s="588"/>
      <c r="DB52" s="586"/>
      <c r="DC52" s="587"/>
      <c r="DD52" s="587"/>
      <c r="DE52" s="587"/>
      <c r="DF52" s="588"/>
      <c r="DG52" s="586"/>
      <c r="DH52" s="587"/>
      <c r="DI52" s="587"/>
      <c r="DJ52" s="587"/>
      <c r="DK52" s="588"/>
      <c r="DL52" s="586"/>
      <c r="DM52" s="587"/>
      <c r="DN52" s="587"/>
      <c r="DO52" s="587"/>
      <c r="DP52" s="588"/>
      <c r="DQ52" s="586"/>
      <c r="DR52" s="587"/>
      <c r="DS52" s="587"/>
      <c r="DT52" s="587"/>
      <c r="DU52" s="588"/>
      <c r="DV52" s="589"/>
      <c r="DW52" s="590"/>
      <c r="DX52" s="590"/>
      <c r="DY52" s="590"/>
      <c r="DZ52" s="591"/>
      <c r="EA52" s="504"/>
    </row>
    <row r="53" spans="1:131" s="505" customFormat="1" ht="26.25" customHeight="1" x14ac:dyDescent="0.2">
      <c r="A53" s="567">
        <v>26</v>
      </c>
      <c r="B53" s="568"/>
      <c r="C53" s="569"/>
      <c r="D53" s="569"/>
      <c r="E53" s="569"/>
      <c r="F53" s="569"/>
      <c r="G53" s="569"/>
      <c r="H53" s="569"/>
      <c r="I53" s="569"/>
      <c r="J53" s="569"/>
      <c r="K53" s="569"/>
      <c r="L53" s="569"/>
      <c r="M53" s="569"/>
      <c r="N53" s="569"/>
      <c r="O53" s="569"/>
      <c r="P53" s="570"/>
      <c r="Q53" s="641"/>
      <c r="R53" s="642"/>
      <c r="S53" s="642"/>
      <c r="T53" s="642"/>
      <c r="U53" s="642"/>
      <c r="V53" s="642"/>
      <c r="W53" s="642"/>
      <c r="X53" s="642"/>
      <c r="Y53" s="642"/>
      <c r="Z53" s="642"/>
      <c r="AA53" s="642"/>
      <c r="AB53" s="642"/>
      <c r="AC53" s="642"/>
      <c r="AD53" s="642"/>
      <c r="AE53" s="643"/>
      <c r="AF53" s="574"/>
      <c r="AG53" s="575"/>
      <c r="AH53" s="575"/>
      <c r="AI53" s="575"/>
      <c r="AJ53" s="576"/>
      <c r="AK53" s="644"/>
      <c r="AL53" s="642"/>
      <c r="AM53" s="642"/>
      <c r="AN53" s="642"/>
      <c r="AO53" s="642"/>
      <c r="AP53" s="642"/>
      <c r="AQ53" s="642"/>
      <c r="AR53" s="642"/>
      <c r="AS53" s="642"/>
      <c r="AT53" s="642"/>
      <c r="AU53" s="642"/>
      <c r="AV53" s="642"/>
      <c r="AW53" s="642"/>
      <c r="AX53" s="642"/>
      <c r="AY53" s="642"/>
      <c r="AZ53" s="645"/>
      <c r="BA53" s="645"/>
      <c r="BB53" s="645"/>
      <c r="BC53" s="645"/>
      <c r="BD53" s="645"/>
      <c r="BE53" s="639"/>
      <c r="BF53" s="639"/>
      <c r="BG53" s="639"/>
      <c r="BH53" s="639"/>
      <c r="BI53" s="640"/>
      <c r="BJ53" s="514"/>
      <c r="BK53" s="514"/>
      <c r="BL53" s="514"/>
      <c r="BM53" s="514"/>
      <c r="BN53" s="514"/>
      <c r="BO53" s="618"/>
      <c r="BP53" s="618"/>
      <c r="BQ53" s="581">
        <v>47</v>
      </c>
      <c r="BR53" s="582"/>
      <c r="BS53" s="583"/>
      <c r="BT53" s="584"/>
      <c r="BU53" s="584"/>
      <c r="BV53" s="584"/>
      <c r="BW53" s="584"/>
      <c r="BX53" s="584"/>
      <c r="BY53" s="584"/>
      <c r="BZ53" s="584"/>
      <c r="CA53" s="584"/>
      <c r="CB53" s="584"/>
      <c r="CC53" s="584"/>
      <c r="CD53" s="584"/>
      <c r="CE53" s="584"/>
      <c r="CF53" s="584"/>
      <c r="CG53" s="585"/>
      <c r="CH53" s="586"/>
      <c r="CI53" s="587"/>
      <c r="CJ53" s="587"/>
      <c r="CK53" s="587"/>
      <c r="CL53" s="588"/>
      <c r="CM53" s="586"/>
      <c r="CN53" s="587"/>
      <c r="CO53" s="587"/>
      <c r="CP53" s="587"/>
      <c r="CQ53" s="588"/>
      <c r="CR53" s="586"/>
      <c r="CS53" s="587"/>
      <c r="CT53" s="587"/>
      <c r="CU53" s="587"/>
      <c r="CV53" s="588"/>
      <c r="CW53" s="586"/>
      <c r="CX53" s="587"/>
      <c r="CY53" s="587"/>
      <c r="CZ53" s="587"/>
      <c r="DA53" s="588"/>
      <c r="DB53" s="586"/>
      <c r="DC53" s="587"/>
      <c r="DD53" s="587"/>
      <c r="DE53" s="587"/>
      <c r="DF53" s="588"/>
      <c r="DG53" s="586"/>
      <c r="DH53" s="587"/>
      <c r="DI53" s="587"/>
      <c r="DJ53" s="587"/>
      <c r="DK53" s="588"/>
      <c r="DL53" s="586"/>
      <c r="DM53" s="587"/>
      <c r="DN53" s="587"/>
      <c r="DO53" s="587"/>
      <c r="DP53" s="588"/>
      <c r="DQ53" s="586"/>
      <c r="DR53" s="587"/>
      <c r="DS53" s="587"/>
      <c r="DT53" s="587"/>
      <c r="DU53" s="588"/>
      <c r="DV53" s="589"/>
      <c r="DW53" s="590"/>
      <c r="DX53" s="590"/>
      <c r="DY53" s="590"/>
      <c r="DZ53" s="591"/>
      <c r="EA53" s="504"/>
    </row>
    <row r="54" spans="1:131" s="505" customFormat="1" ht="26.25" customHeight="1" x14ac:dyDescent="0.2">
      <c r="A54" s="567">
        <v>27</v>
      </c>
      <c r="B54" s="568"/>
      <c r="C54" s="569"/>
      <c r="D54" s="569"/>
      <c r="E54" s="569"/>
      <c r="F54" s="569"/>
      <c r="G54" s="569"/>
      <c r="H54" s="569"/>
      <c r="I54" s="569"/>
      <c r="J54" s="569"/>
      <c r="K54" s="569"/>
      <c r="L54" s="569"/>
      <c r="M54" s="569"/>
      <c r="N54" s="569"/>
      <c r="O54" s="569"/>
      <c r="P54" s="570"/>
      <c r="Q54" s="641"/>
      <c r="R54" s="642"/>
      <c r="S54" s="642"/>
      <c r="T54" s="642"/>
      <c r="U54" s="642"/>
      <c r="V54" s="642"/>
      <c r="W54" s="642"/>
      <c r="X54" s="642"/>
      <c r="Y54" s="642"/>
      <c r="Z54" s="642"/>
      <c r="AA54" s="642"/>
      <c r="AB54" s="642"/>
      <c r="AC54" s="642"/>
      <c r="AD54" s="642"/>
      <c r="AE54" s="643"/>
      <c r="AF54" s="574"/>
      <c r="AG54" s="575"/>
      <c r="AH54" s="575"/>
      <c r="AI54" s="575"/>
      <c r="AJ54" s="576"/>
      <c r="AK54" s="644"/>
      <c r="AL54" s="642"/>
      <c r="AM54" s="642"/>
      <c r="AN54" s="642"/>
      <c r="AO54" s="642"/>
      <c r="AP54" s="642"/>
      <c r="AQ54" s="642"/>
      <c r="AR54" s="642"/>
      <c r="AS54" s="642"/>
      <c r="AT54" s="642"/>
      <c r="AU54" s="642"/>
      <c r="AV54" s="642"/>
      <c r="AW54" s="642"/>
      <c r="AX54" s="642"/>
      <c r="AY54" s="642"/>
      <c r="AZ54" s="645"/>
      <c r="BA54" s="645"/>
      <c r="BB54" s="645"/>
      <c r="BC54" s="645"/>
      <c r="BD54" s="645"/>
      <c r="BE54" s="639"/>
      <c r="BF54" s="639"/>
      <c r="BG54" s="639"/>
      <c r="BH54" s="639"/>
      <c r="BI54" s="640"/>
      <c r="BJ54" s="514"/>
      <c r="BK54" s="514"/>
      <c r="BL54" s="514"/>
      <c r="BM54" s="514"/>
      <c r="BN54" s="514"/>
      <c r="BO54" s="618"/>
      <c r="BP54" s="618"/>
      <c r="BQ54" s="581">
        <v>48</v>
      </c>
      <c r="BR54" s="582"/>
      <c r="BS54" s="583"/>
      <c r="BT54" s="584"/>
      <c r="BU54" s="584"/>
      <c r="BV54" s="584"/>
      <c r="BW54" s="584"/>
      <c r="BX54" s="584"/>
      <c r="BY54" s="584"/>
      <c r="BZ54" s="584"/>
      <c r="CA54" s="584"/>
      <c r="CB54" s="584"/>
      <c r="CC54" s="584"/>
      <c r="CD54" s="584"/>
      <c r="CE54" s="584"/>
      <c r="CF54" s="584"/>
      <c r="CG54" s="585"/>
      <c r="CH54" s="586"/>
      <c r="CI54" s="587"/>
      <c r="CJ54" s="587"/>
      <c r="CK54" s="587"/>
      <c r="CL54" s="588"/>
      <c r="CM54" s="586"/>
      <c r="CN54" s="587"/>
      <c r="CO54" s="587"/>
      <c r="CP54" s="587"/>
      <c r="CQ54" s="588"/>
      <c r="CR54" s="586"/>
      <c r="CS54" s="587"/>
      <c r="CT54" s="587"/>
      <c r="CU54" s="587"/>
      <c r="CV54" s="588"/>
      <c r="CW54" s="586"/>
      <c r="CX54" s="587"/>
      <c r="CY54" s="587"/>
      <c r="CZ54" s="587"/>
      <c r="DA54" s="588"/>
      <c r="DB54" s="586"/>
      <c r="DC54" s="587"/>
      <c r="DD54" s="587"/>
      <c r="DE54" s="587"/>
      <c r="DF54" s="588"/>
      <c r="DG54" s="586"/>
      <c r="DH54" s="587"/>
      <c r="DI54" s="587"/>
      <c r="DJ54" s="587"/>
      <c r="DK54" s="588"/>
      <c r="DL54" s="586"/>
      <c r="DM54" s="587"/>
      <c r="DN54" s="587"/>
      <c r="DO54" s="587"/>
      <c r="DP54" s="588"/>
      <c r="DQ54" s="586"/>
      <c r="DR54" s="587"/>
      <c r="DS54" s="587"/>
      <c r="DT54" s="587"/>
      <c r="DU54" s="588"/>
      <c r="DV54" s="589"/>
      <c r="DW54" s="590"/>
      <c r="DX54" s="590"/>
      <c r="DY54" s="590"/>
      <c r="DZ54" s="591"/>
      <c r="EA54" s="504"/>
    </row>
    <row r="55" spans="1:131" s="505" customFormat="1" ht="26.25" customHeight="1" x14ac:dyDescent="0.2">
      <c r="A55" s="567">
        <v>28</v>
      </c>
      <c r="B55" s="568"/>
      <c r="C55" s="569"/>
      <c r="D55" s="569"/>
      <c r="E55" s="569"/>
      <c r="F55" s="569"/>
      <c r="G55" s="569"/>
      <c r="H55" s="569"/>
      <c r="I55" s="569"/>
      <c r="J55" s="569"/>
      <c r="K55" s="569"/>
      <c r="L55" s="569"/>
      <c r="M55" s="569"/>
      <c r="N55" s="569"/>
      <c r="O55" s="569"/>
      <c r="P55" s="570"/>
      <c r="Q55" s="641"/>
      <c r="R55" s="642"/>
      <c r="S55" s="642"/>
      <c r="T55" s="642"/>
      <c r="U55" s="642"/>
      <c r="V55" s="642"/>
      <c r="W55" s="642"/>
      <c r="X55" s="642"/>
      <c r="Y55" s="642"/>
      <c r="Z55" s="642"/>
      <c r="AA55" s="642"/>
      <c r="AB55" s="642"/>
      <c r="AC55" s="642"/>
      <c r="AD55" s="642"/>
      <c r="AE55" s="643"/>
      <c r="AF55" s="574"/>
      <c r="AG55" s="575"/>
      <c r="AH55" s="575"/>
      <c r="AI55" s="575"/>
      <c r="AJ55" s="576"/>
      <c r="AK55" s="644"/>
      <c r="AL55" s="642"/>
      <c r="AM55" s="642"/>
      <c r="AN55" s="642"/>
      <c r="AO55" s="642"/>
      <c r="AP55" s="642"/>
      <c r="AQ55" s="642"/>
      <c r="AR55" s="642"/>
      <c r="AS55" s="642"/>
      <c r="AT55" s="642"/>
      <c r="AU55" s="642"/>
      <c r="AV55" s="642"/>
      <c r="AW55" s="642"/>
      <c r="AX55" s="642"/>
      <c r="AY55" s="642"/>
      <c r="AZ55" s="645"/>
      <c r="BA55" s="645"/>
      <c r="BB55" s="645"/>
      <c r="BC55" s="645"/>
      <c r="BD55" s="645"/>
      <c r="BE55" s="639"/>
      <c r="BF55" s="639"/>
      <c r="BG55" s="639"/>
      <c r="BH55" s="639"/>
      <c r="BI55" s="640"/>
      <c r="BJ55" s="514"/>
      <c r="BK55" s="514"/>
      <c r="BL55" s="514"/>
      <c r="BM55" s="514"/>
      <c r="BN55" s="514"/>
      <c r="BO55" s="618"/>
      <c r="BP55" s="618"/>
      <c r="BQ55" s="581">
        <v>49</v>
      </c>
      <c r="BR55" s="582"/>
      <c r="BS55" s="583"/>
      <c r="BT55" s="584"/>
      <c r="BU55" s="584"/>
      <c r="BV55" s="584"/>
      <c r="BW55" s="584"/>
      <c r="BX55" s="584"/>
      <c r="BY55" s="584"/>
      <c r="BZ55" s="584"/>
      <c r="CA55" s="584"/>
      <c r="CB55" s="584"/>
      <c r="CC55" s="584"/>
      <c r="CD55" s="584"/>
      <c r="CE55" s="584"/>
      <c r="CF55" s="584"/>
      <c r="CG55" s="585"/>
      <c r="CH55" s="586"/>
      <c r="CI55" s="587"/>
      <c r="CJ55" s="587"/>
      <c r="CK55" s="587"/>
      <c r="CL55" s="588"/>
      <c r="CM55" s="586"/>
      <c r="CN55" s="587"/>
      <c r="CO55" s="587"/>
      <c r="CP55" s="587"/>
      <c r="CQ55" s="588"/>
      <c r="CR55" s="586"/>
      <c r="CS55" s="587"/>
      <c r="CT55" s="587"/>
      <c r="CU55" s="587"/>
      <c r="CV55" s="588"/>
      <c r="CW55" s="586"/>
      <c r="CX55" s="587"/>
      <c r="CY55" s="587"/>
      <c r="CZ55" s="587"/>
      <c r="DA55" s="588"/>
      <c r="DB55" s="586"/>
      <c r="DC55" s="587"/>
      <c r="DD55" s="587"/>
      <c r="DE55" s="587"/>
      <c r="DF55" s="588"/>
      <c r="DG55" s="586"/>
      <c r="DH55" s="587"/>
      <c r="DI55" s="587"/>
      <c r="DJ55" s="587"/>
      <c r="DK55" s="588"/>
      <c r="DL55" s="586"/>
      <c r="DM55" s="587"/>
      <c r="DN55" s="587"/>
      <c r="DO55" s="587"/>
      <c r="DP55" s="588"/>
      <c r="DQ55" s="586"/>
      <c r="DR55" s="587"/>
      <c r="DS55" s="587"/>
      <c r="DT55" s="587"/>
      <c r="DU55" s="588"/>
      <c r="DV55" s="589"/>
      <c r="DW55" s="590"/>
      <c r="DX55" s="590"/>
      <c r="DY55" s="590"/>
      <c r="DZ55" s="591"/>
      <c r="EA55" s="504"/>
    </row>
    <row r="56" spans="1:131" s="505" customFormat="1" ht="26.25" customHeight="1" x14ac:dyDescent="0.2">
      <c r="A56" s="567">
        <v>29</v>
      </c>
      <c r="B56" s="568"/>
      <c r="C56" s="569"/>
      <c r="D56" s="569"/>
      <c r="E56" s="569"/>
      <c r="F56" s="569"/>
      <c r="G56" s="569"/>
      <c r="H56" s="569"/>
      <c r="I56" s="569"/>
      <c r="J56" s="569"/>
      <c r="K56" s="569"/>
      <c r="L56" s="569"/>
      <c r="M56" s="569"/>
      <c r="N56" s="569"/>
      <c r="O56" s="569"/>
      <c r="P56" s="570"/>
      <c r="Q56" s="641"/>
      <c r="R56" s="642"/>
      <c r="S56" s="642"/>
      <c r="T56" s="642"/>
      <c r="U56" s="642"/>
      <c r="V56" s="642"/>
      <c r="W56" s="642"/>
      <c r="X56" s="642"/>
      <c r="Y56" s="642"/>
      <c r="Z56" s="642"/>
      <c r="AA56" s="642"/>
      <c r="AB56" s="642"/>
      <c r="AC56" s="642"/>
      <c r="AD56" s="642"/>
      <c r="AE56" s="643"/>
      <c r="AF56" s="574"/>
      <c r="AG56" s="575"/>
      <c r="AH56" s="575"/>
      <c r="AI56" s="575"/>
      <c r="AJ56" s="576"/>
      <c r="AK56" s="644"/>
      <c r="AL56" s="642"/>
      <c r="AM56" s="642"/>
      <c r="AN56" s="642"/>
      <c r="AO56" s="642"/>
      <c r="AP56" s="642"/>
      <c r="AQ56" s="642"/>
      <c r="AR56" s="642"/>
      <c r="AS56" s="642"/>
      <c r="AT56" s="642"/>
      <c r="AU56" s="642"/>
      <c r="AV56" s="642"/>
      <c r="AW56" s="642"/>
      <c r="AX56" s="642"/>
      <c r="AY56" s="642"/>
      <c r="AZ56" s="645"/>
      <c r="BA56" s="645"/>
      <c r="BB56" s="645"/>
      <c r="BC56" s="645"/>
      <c r="BD56" s="645"/>
      <c r="BE56" s="639"/>
      <c r="BF56" s="639"/>
      <c r="BG56" s="639"/>
      <c r="BH56" s="639"/>
      <c r="BI56" s="640"/>
      <c r="BJ56" s="514"/>
      <c r="BK56" s="514"/>
      <c r="BL56" s="514"/>
      <c r="BM56" s="514"/>
      <c r="BN56" s="514"/>
      <c r="BO56" s="618"/>
      <c r="BP56" s="618"/>
      <c r="BQ56" s="581">
        <v>50</v>
      </c>
      <c r="BR56" s="582"/>
      <c r="BS56" s="583"/>
      <c r="BT56" s="584"/>
      <c r="BU56" s="584"/>
      <c r="BV56" s="584"/>
      <c r="BW56" s="584"/>
      <c r="BX56" s="584"/>
      <c r="BY56" s="584"/>
      <c r="BZ56" s="584"/>
      <c r="CA56" s="584"/>
      <c r="CB56" s="584"/>
      <c r="CC56" s="584"/>
      <c r="CD56" s="584"/>
      <c r="CE56" s="584"/>
      <c r="CF56" s="584"/>
      <c r="CG56" s="585"/>
      <c r="CH56" s="586"/>
      <c r="CI56" s="587"/>
      <c r="CJ56" s="587"/>
      <c r="CK56" s="587"/>
      <c r="CL56" s="588"/>
      <c r="CM56" s="586"/>
      <c r="CN56" s="587"/>
      <c r="CO56" s="587"/>
      <c r="CP56" s="587"/>
      <c r="CQ56" s="588"/>
      <c r="CR56" s="586"/>
      <c r="CS56" s="587"/>
      <c r="CT56" s="587"/>
      <c r="CU56" s="587"/>
      <c r="CV56" s="588"/>
      <c r="CW56" s="586"/>
      <c r="CX56" s="587"/>
      <c r="CY56" s="587"/>
      <c r="CZ56" s="587"/>
      <c r="DA56" s="588"/>
      <c r="DB56" s="586"/>
      <c r="DC56" s="587"/>
      <c r="DD56" s="587"/>
      <c r="DE56" s="587"/>
      <c r="DF56" s="588"/>
      <c r="DG56" s="586"/>
      <c r="DH56" s="587"/>
      <c r="DI56" s="587"/>
      <c r="DJ56" s="587"/>
      <c r="DK56" s="588"/>
      <c r="DL56" s="586"/>
      <c r="DM56" s="587"/>
      <c r="DN56" s="587"/>
      <c r="DO56" s="587"/>
      <c r="DP56" s="588"/>
      <c r="DQ56" s="586"/>
      <c r="DR56" s="587"/>
      <c r="DS56" s="587"/>
      <c r="DT56" s="587"/>
      <c r="DU56" s="588"/>
      <c r="DV56" s="589"/>
      <c r="DW56" s="590"/>
      <c r="DX56" s="590"/>
      <c r="DY56" s="590"/>
      <c r="DZ56" s="591"/>
      <c r="EA56" s="504"/>
    </row>
    <row r="57" spans="1:131" s="505" customFormat="1" ht="26.25" customHeight="1" x14ac:dyDescent="0.2">
      <c r="A57" s="567">
        <v>30</v>
      </c>
      <c r="B57" s="568"/>
      <c r="C57" s="569"/>
      <c r="D57" s="569"/>
      <c r="E57" s="569"/>
      <c r="F57" s="569"/>
      <c r="G57" s="569"/>
      <c r="H57" s="569"/>
      <c r="I57" s="569"/>
      <c r="J57" s="569"/>
      <c r="K57" s="569"/>
      <c r="L57" s="569"/>
      <c r="M57" s="569"/>
      <c r="N57" s="569"/>
      <c r="O57" s="569"/>
      <c r="P57" s="570"/>
      <c r="Q57" s="641"/>
      <c r="R57" s="642"/>
      <c r="S57" s="642"/>
      <c r="T57" s="642"/>
      <c r="U57" s="642"/>
      <c r="V57" s="642"/>
      <c r="W57" s="642"/>
      <c r="X57" s="642"/>
      <c r="Y57" s="642"/>
      <c r="Z57" s="642"/>
      <c r="AA57" s="642"/>
      <c r="AB57" s="642"/>
      <c r="AC57" s="642"/>
      <c r="AD57" s="642"/>
      <c r="AE57" s="643"/>
      <c r="AF57" s="574"/>
      <c r="AG57" s="575"/>
      <c r="AH57" s="575"/>
      <c r="AI57" s="575"/>
      <c r="AJ57" s="576"/>
      <c r="AK57" s="644"/>
      <c r="AL57" s="642"/>
      <c r="AM57" s="642"/>
      <c r="AN57" s="642"/>
      <c r="AO57" s="642"/>
      <c r="AP57" s="642"/>
      <c r="AQ57" s="642"/>
      <c r="AR57" s="642"/>
      <c r="AS57" s="642"/>
      <c r="AT57" s="642"/>
      <c r="AU57" s="642"/>
      <c r="AV57" s="642"/>
      <c r="AW57" s="642"/>
      <c r="AX57" s="642"/>
      <c r="AY57" s="642"/>
      <c r="AZ57" s="645"/>
      <c r="BA57" s="645"/>
      <c r="BB57" s="645"/>
      <c r="BC57" s="645"/>
      <c r="BD57" s="645"/>
      <c r="BE57" s="639"/>
      <c r="BF57" s="639"/>
      <c r="BG57" s="639"/>
      <c r="BH57" s="639"/>
      <c r="BI57" s="640"/>
      <c r="BJ57" s="514"/>
      <c r="BK57" s="514"/>
      <c r="BL57" s="514"/>
      <c r="BM57" s="514"/>
      <c r="BN57" s="514"/>
      <c r="BO57" s="618"/>
      <c r="BP57" s="618"/>
      <c r="BQ57" s="581">
        <v>51</v>
      </c>
      <c r="BR57" s="582"/>
      <c r="BS57" s="583"/>
      <c r="BT57" s="584"/>
      <c r="BU57" s="584"/>
      <c r="BV57" s="584"/>
      <c r="BW57" s="584"/>
      <c r="BX57" s="584"/>
      <c r="BY57" s="584"/>
      <c r="BZ57" s="584"/>
      <c r="CA57" s="584"/>
      <c r="CB57" s="584"/>
      <c r="CC57" s="584"/>
      <c r="CD57" s="584"/>
      <c r="CE57" s="584"/>
      <c r="CF57" s="584"/>
      <c r="CG57" s="585"/>
      <c r="CH57" s="586"/>
      <c r="CI57" s="587"/>
      <c r="CJ57" s="587"/>
      <c r="CK57" s="587"/>
      <c r="CL57" s="588"/>
      <c r="CM57" s="586"/>
      <c r="CN57" s="587"/>
      <c r="CO57" s="587"/>
      <c r="CP57" s="587"/>
      <c r="CQ57" s="588"/>
      <c r="CR57" s="586"/>
      <c r="CS57" s="587"/>
      <c r="CT57" s="587"/>
      <c r="CU57" s="587"/>
      <c r="CV57" s="588"/>
      <c r="CW57" s="586"/>
      <c r="CX57" s="587"/>
      <c r="CY57" s="587"/>
      <c r="CZ57" s="587"/>
      <c r="DA57" s="588"/>
      <c r="DB57" s="586"/>
      <c r="DC57" s="587"/>
      <c r="DD57" s="587"/>
      <c r="DE57" s="587"/>
      <c r="DF57" s="588"/>
      <c r="DG57" s="586"/>
      <c r="DH57" s="587"/>
      <c r="DI57" s="587"/>
      <c r="DJ57" s="587"/>
      <c r="DK57" s="588"/>
      <c r="DL57" s="586"/>
      <c r="DM57" s="587"/>
      <c r="DN57" s="587"/>
      <c r="DO57" s="587"/>
      <c r="DP57" s="588"/>
      <c r="DQ57" s="586"/>
      <c r="DR57" s="587"/>
      <c r="DS57" s="587"/>
      <c r="DT57" s="587"/>
      <c r="DU57" s="588"/>
      <c r="DV57" s="589"/>
      <c r="DW57" s="590"/>
      <c r="DX57" s="590"/>
      <c r="DY57" s="590"/>
      <c r="DZ57" s="591"/>
      <c r="EA57" s="504"/>
    </row>
    <row r="58" spans="1:131" s="505" customFormat="1" ht="26.25" customHeight="1" x14ac:dyDescent="0.2">
      <c r="A58" s="567">
        <v>31</v>
      </c>
      <c r="B58" s="568"/>
      <c r="C58" s="569"/>
      <c r="D58" s="569"/>
      <c r="E58" s="569"/>
      <c r="F58" s="569"/>
      <c r="G58" s="569"/>
      <c r="H58" s="569"/>
      <c r="I58" s="569"/>
      <c r="J58" s="569"/>
      <c r="K58" s="569"/>
      <c r="L58" s="569"/>
      <c r="M58" s="569"/>
      <c r="N58" s="569"/>
      <c r="O58" s="569"/>
      <c r="P58" s="570"/>
      <c r="Q58" s="641"/>
      <c r="R58" s="642"/>
      <c r="S58" s="642"/>
      <c r="T58" s="642"/>
      <c r="U58" s="642"/>
      <c r="V58" s="642"/>
      <c r="W58" s="642"/>
      <c r="X58" s="642"/>
      <c r="Y58" s="642"/>
      <c r="Z58" s="642"/>
      <c r="AA58" s="642"/>
      <c r="AB58" s="642"/>
      <c r="AC58" s="642"/>
      <c r="AD58" s="642"/>
      <c r="AE58" s="643"/>
      <c r="AF58" s="574"/>
      <c r="AG58" s="575"/>
      <c r="AH58" s="575"/>
      <c r="AI58" s="575"/>
      <c r="AJ58" s="576"/>
      <c r="AK58" s="644"/>
      <c r="AL58" s="642"/>
      <c r="AM58" s="642"/>
      <c r="AN58" s="642"/>
      <c r="AO58" s="642"/>
      <c r="AP58" s="642"/>
      <c r="AQ58" s="642"/>
      <c r="AR58" s="642"/>
      <c r="AS58" s="642"/>
      <c r="AT58" s="642"/>
      <c r="AU58" s="642"/>
      <c r="AV58" s="642"/>
      <c r="AW58" s="642"/>
      <c r="AX58" s="642"/>
      <c r="AY58" s="642"/>
      <c r="AZ58" s="645"/>
      <c r="BA58" s="645"/>
      <c r="BB58" s="645"/>
      <c r="BC58" s="645"/>
      <c r="BD58" s="645"/>
      <c r="BE58" s="639"/>
      <c r="BF58" s="639"/>
      <c r="BG58" s="639"/>
      <c r="BH58" s="639"/>
      <c r="BI58" s="640"/>
      <c r="BJ58" s="514"/>
      <c r="BK58" s="514"/>
      <c r="BL58" s="514"/>
      <c r="BM58" s="514"/>
      <c r="BN58" s="514"/>
      <c r="BO58" s="618"/>
      <c r="BP58" s="618"/>
      <c r="BQ58" s="581">
        <v>52</v>
      </c>
      <c r="BR58" s="582"/>
      <c r="BS58" s="583"/>
      <c r="BT58" s="584"/>
      <c r="BU58" s="584"/>
      <c r="BV58" s="584"/>
      <c r="BW58" s="584"/>
      <c r="BX58" s="584"/>
      <c r="BY58" s="584"/>
      <c r="BZ58" s="584"/>
      <c r="CA58" s="584"/>
      <c r="CB58" s="584"/>
      <c r="CC58" s="584"/>
      <c r="CD58" s="584"/>
      <c r="CE58" s="584"/>
      <c r="CF58" s="584"/>
      <c r="CG58" s="585"/>
      <c r="CH58" s="586"/>
      <c r="CI58" s="587"/>
      <c r="CJ58" s="587"/>
      <c r="CK58" s="587"/>
      <c r="CL58" s="588"/>
      <c r="CM58" s="586"/>
      <c r="CN58" s="587"/>
      <c r="CO58" s="587"/>
      <c r="CP58" s="587"/>
      <c r="CQ58" s="588"/>
      <c r="CR58" s="586"/>
      <c r="CS58" s="587"/>
      <c r="CT58" s="587"/>
      <c r="CU58" s="587"/>
      <c r="CV58" s="588"/>
      <c r="CW58" s="586"/>
      <c r="CX58" s="587"/>
      <c r="CY58" s="587"/>
      <c r="CZ58" s="587"/>
      <c r="DA58" s="588"/>
      <c r="DB58" s="586"/>
      <c r="DC58" s="587"/>
      <c r="DD58" s="587"/>
      <c r="DE58" s="587"/>
      <c r="DF58" s="588"/>
      <c r="DG58" s="586"/>
      <c r="DH58" s="587"/>
      <c r="DI58" s="587"/>
      <c r="DJ58" s="587"/>
      <c r="DK58" s="588"/>
      <c r="DL58" s="586"/>
      <c r="DM58" s="587"/>
      <c r="DN58" s="587"/>
      <c r="DO58" s="587"/>
      <c r="DP58" s="588"/>
      <c r="DQ58" s="586"/>
      <c r="DR58" s="587"/>
      <c r="DS58" s="587"/>
      <c r="DT58" s="587"/>
      <c r="DU58" s="588"/>
      <c r="DV58" s="589"/>
      <c r="DW58" s="590"/>
      <c r="DX58" s="590"/>
      <c r="DY58" s="590"/>
      <c r="DZ58" s="591"/>
      <c r="EA58" s="504"/>
    </row>
    <row r="59" spans="1:131" s="505" customFormat="1" ht="26.25" customHeight="1" x14ac:dyDescent="0.2">
      <c r="A59" s="567">
        <v>32</v>
      </c>
      <c r="B59" s="568"/>
      <c r="C59" s="569"/>
      <c r="D59" s="569"/>
      <c r="E59" s="569"/>
      <c r="F59" s="569"/>
      <c r="G59" s="569"/>
      <c r="H59" s="569"/>
      <c r="I59" s="569"/>
      <c r="J59" s="569"/>
      <c r="K59" s="569"/>
      <c r="L59" s="569"/>
      <c r="M59" s="569"/>
      <c r="N59" s="569"/>
      <c r="O59" s="569"/>
      <c r="P59" s="570"/>
      <c r="Q59" s="641"/>
      <c r="R59" s="642"/>
      <c r="S59" s="642"/>
      <c r="T59" s="642"/>
      <c r="U59" s="642"/>
      <c r="V59" s="642"/>
      <c r="W59" s="642"/>
      <c r="X59" s="642"/>
      <c r="Y59" s="642"/>
      <c r="Z59" s="642"/>
      <c r="AA59" s="642"/>
      <c r="AB59" s="642"/>
      <c r="AC59" s="642"/>
      <c r="AD59" s="642"/>
      <c r="AE59" s="643"/>
      <c r="AF59" s="574"/>
      <c r="AG59" s="575"/>
      <c r="AH59" s="575"/>
      <c r="AI59" s="575"/>
      <c r="AJ59" s="576"/>
      <c r="AK59" s="644"/>
      <c r="AL59" s="642"/>
      <c r="AM59" s="642"/>
      <c r="AN59" s="642"/>
      <c r="AO59" s="642"/>
      <c r="AP59" s="642"/>
      <c r="AQ59" s="642"/>
      <c r="AR59" s="642"/>
      <c r="AS59" s="642"/>
      <c r="AT59" s="642"/>
      <c r="AU59" s="642"/>
      <c r="AV59" s="642"/>
      <c r="AW59" s="642"/>
      <c r="AX59" s="642"/>
      <c r="AY59" s="642"/>
      <c r="AZ59" s="645"/>
      <c r="BA59" s="645"/>
      <c r="BB59" s="645"/>
      <c r="BC59" s="645"/>
      <c r="BD59" s="645"/>
      <c r="BE59" s="639"/>
      <c r="BF59" s="639"/>
      <c r="BG59" s="639"/>
      <c r="BH59" s="639"/>
      <c r="BI59" s="640"/>
      <c r="BJ59" s="514"/>
      <c r="BK59" s="514"/>
      <c r="BL59" s="514"/>
      <c r="BM59" s="514"/>
      <c r="BN59" s="514"/>
      <c r="BO59" s="618"/>
      <c r="BP59" s="618"/>
      <c r="BQ59" s="581">
        <v>53</v>
      </c>
      <c r="BR59" s="582"/>
      <c r="BS59" s="583"/>
      <c r="BT59" s="584"/>
      <c r="BU59" s="584"/>
      <c r="BV59" s="584"/>
      <c r="BW59" s="584"/>
      <c r="BX59" s="584"/>
      <c r="BY59" s="584"/>
      <c r="BZ59" s="584"/>
      <c r="CA59" s="584"/>
      <c r="CB59" s="584"/>
      <c r="CC59" s="584"/>
      <c r="CD59" s="584"/>
      <c r="CE59" s="584"/>
      <c r="CF59" s="584"/>
      <c r="CG59" s="585"/>
      <c r="CH59" s="586"/>
      <c r="CI59" s="587"/>
      <c r="CJ59" s="587"/>
      <c r="CK59" s="587"/>
      <c r="CL59" s="588"/>
      <c r="CM59" s="586"/>
      <c r="CN59" s="587"/>
      <c r="CO59" s="587"/>
      <c r="CP59" s="587"/>
      <c r="CQ59" s="588"/>
      <c r="CR59" s="586"/>
      <c r="CS59" s="587"/>
      <c r="CT59" s="587"/>
      <c r="CU59" s="587"/>
      <c r="CV59" s="588"/>
      <c r="CW59" s="586"/>
      <c r="CX59" s="587"/>
      <c r="CY59" s="587"/>
      <c r="CZ59" s="587"/>
      <c r="DA59" s="588"/>
      <c r="DB59" s="586"/>
      <c r="DC59" s="587"/>
      <c r="DD59" s="587"/>
      <c r="DE59" s="587"/>
      <c r="DF59" s="588"/>
      <c r="DG59" s="586"/>
      <c r="DH59" s="587"/>
      <c r="DI59" s="587"/>
      <c r="DJ59" s="587"/>
      <c r="DK59" s="588"/>
      <c r="DL59" s="586"/>
      <c r="DM59" s="587"/>
      <c r="DN59" s="587"/>
      <c r="DO59" s="587"/>
      <c r="DP59" s="588"/>
      <c r="DQ59" s="586"/>
      <c r="DR59" s="587"/>
      <c r="DS59" s="587"/>
      <c r="DT59" s="587"/>
      <c r="DU59" s="588"/>
      <c r="DV59" s="589"/>
      <c r="DW59" s="590"/>
      <c r="DX59" s="590"/>
      <c r="DY59" s="590"/>
      <c r="DZ59" s="591"/>
      <c r="EA59" s="504"/>
    </row>
    <row r="60" spans="1:131" s="505" customFormat="1" ht="26.25" customHeight="1" x14ac:dyDescent="0.2">
      <c r="A60" s="567">
        <v>33</v>
      </c>
      <c r="B60" s="568"/>
      <c r="C60" s="569"/>
      <c r="D60" s="569"/>
      <c r="E60" s="569"/>
      <c r="F60" s="569"/>
      <c r="G60" s="569"/>
      <c r="H60" s="569"/>
      <c r="I60" s="569"/>
      <c r="J60" s="569"/>
      <c r="K60" s="569"/>
      <c r="L60" s="569"/>
      <c r="M60" s="569"/>
      <c r="N60" s="569"/>
      <c r="O60" s="569"/>
      <c r="P60" s="570"/>
      <c r="Q60" s="641"/>
      <c r="R60" s="642"/>
      <c r="S60" s="642"/>
      <c r="T60" s="642"/>
      <c r="U60" s="642"/>
      <c r="V60" s="642"/>
      <c r="W60" s="642"/>
      <c r="X60" s="642"/>
      <c r="Y60" s="642"/>
      <c r="Z60" s="642"/>
      <c r="AA60" s="642"/>
      <c r="AB60" s="642"/>
      <c r="AC60" s="642"/>
      <c r="AD60" s="642"/>
      <c r="AE60" s="643"/>
      <c r="AF60" s="574"/>
      <c r="AG60" s="575"/>
      <c r="AH60" s="575"/>
      <c r="AI60" s="575"/>
      <c r="AJ60" s="576"/>
      <c r="AK60" s="644"/>
      <c r="AL60" s="642"/>
      <c r="AM60" s="642"/>
      <c r="AN60" s="642"/>
      <c r="AO60" s="642"/>
      <c r="AP60" s="642"/>
      <c r="AQ60" s="642"/>
      <c r="AR60" s="642"/>
      <c r="AS60" s="642"/>
      <c r="AT60" s="642"/>
      <c r="AU60" s="642"/>
      <c r="AV60" s="642"/>
      <c r="AW60" s="642"/>
      <c r="AX60" s="642"/>
      <c r="AY60" s="642"/>
      <c r="AZ60" s="645"/>
      <c r="BA60" s="645"/>
      <c r="BB60" s="645"/>
      <c r="BC60" s="645"/>
      <c r="BD60" s="645"/>
      <c r="BE60" s="639"/>
      <c r="BF60" s="639"/>
      <c r="BG60" s="639"/>
      <c r="BH60" s="639"/>
      <c r="BI60" s="640"/>
      <c r="BJ60" s="514"/>
      <c r="BK60" s="514"/>
      <c r="BL60" s="514"/>
      <c r="BM60" s="514"/>
      <c r="BN60" s="514"/>
      <c r="BO60" s="618"/>
      <c r="BP60" s="618"/>
      <c r="BQ60" s="581">
        <v>54</v>
      </c>
      <c r="BR60" s="582"/>
      <c r="BS60" s="583"/>
      <c r="BT60" s="584"/>
      <c r="BU60" s="584"/>
      <c r="BV60" s="584"/>
      <c r="BW60" s="584"/>
      <c r="BX60" s="584"/>
      <c r="BY60" s="584"/>
      <c r="BZ60" s="584"/>
      <c r="CA60" s="584"/>
      <c r="CB60" s="584"/>
      <c r="CC60" s="584"/>
      <c r="CD60" s="584"/>
      <c r="CE60" s="584"/>
      <c r="CF60" s="584"/>
      <c r="CG60" s="585"/>
      <c r="CH60" s="586"/>
      <c r="CI60" s="587"/>
      <c r="CJ60" s="587"/>
      <c r="CK60" s="587"/>
      <c r="CL60" s="588"/>
      <c r="CM60" s="586"/>
      <c r="CN60" s="587"/>
      <c r="CO60" s="587"/>
      <c r="CP60" s="587"/>
      <c r="CQ60" s="588"/>
      <c r="CR60" s="586"/>
      <c r="CS60" s="587"/>
      <c r="CT60" s="587"/>
      <c r="CU60" s="587"/>
      <c r="CV60" s="588"/>
      <c r="CW60" s="586"/>
      <c r="CX60" s="587"/>
      <c r="CY60" s="587"/>
      <c r="CZ60" s="587"/>
      <c r="DA60" s="588"/>
      <c r="DB60" s="586"/>
      <c r="DC60" s="587"/>
      <c r="DD60" s="587"/>
      <c r="DE60" s="587"/>
      <c r="DF60" s="588"/>
      <c r="DG60" s="586"/>
      <c r="DH60" s="587"/>
      <c r="DI60" s="587"/>
      <c r="DJ60" s="587"/>
      <c r="DK60" s="588"/>
      <c r="DL60" s="586"/>
      <c r="DM60" s="587"/>
      <c r="DN60" s="587"/>
      <c r="DO60" s="587"/>
      <c r="DP60" s="588"/>
      <c r="DQ60" s="586"/>
      <c r="DR60" s="587"/>
      <c r="DS60" s="587"/>
      <c r="DT60" s="587"/>
      <c r="DU60" s="588"/>
      <c r="DV60" s="589"/>
      <c r="DW60" s="590"/>
      <c r="DX60" s="590"/>
      <c r="DY60" s="590"/>
      <c r="DZ60" s="591"/>
      <c r="EA60" s="504"/>
    </row>
    <row r="61" spans="1:131" s="505" customFormat="1" ht="26.25" customHeight="1" thickBot="1" x14ac:dyDescent="0.25">
      <c r="A61" s="567">
        <v>34</v>
      </c>
      <c r="B61" s="568"/>
      <c r="C61" s="569"/>
      <c r="D61" s="569"/>
      <c r="E61" s="569"/>
      <c r="F61" s="569"/>
      <c r="G61" s="569"/>
      <c r="H61" s="569"/>
      <c r="I61" s="569"/>
      <c r="J61" s="569"/>
      <c r="K61" s="569"/>
      <c r="L61" s="569"/>
      <c r="M61" s="569"/>
      <c r="N61" s="569"/>
      <c r="O61" s="569"/>
      <c r="P61" s="570"/>
      <c r="Q61" s="641"/>
      <c r="R61" s="642"/>
      <c r="S61" s="642"/>
      <c r="T61" s="642"/>
      <c r="U61" s="642"/>
      <c r="V61" s="642"/>
      <c r="W61" s="642"/>
      <c r="X61" s="642"/>
      <c r="Y61" s="642"/>
      <c r="Z61" s="642"/>
      <c r="AA61" s="642"/>
      <c r="AB61" s="642"/>
      <c r="AC61" s="642"/>
      <c r="AD61" s="642"/>
      <c r="AE61" s="643"/>
      <c r="AF61" s="574"/>
      <c r="AG61" s="575"/>
      <c r="AH61" s="575"/>
      <c r="AI61" s="575"/>
      <c r="AJ61" s="576"/>
      <c r="AK61" s="644"/>
      <c r="AL61" s="642"/>
      <c r="AM61" s="642"/>
      <c r="AN61" s="642"/>
      <c r="AO61" s="642"/>
      <c r="AP61" s="642"/>
      <c r="AQ61" s="642"/>
      <c r="AR61" s="642"/>
      <c r="AS61" s="642"/>
      <c r="AT61" s="642"/>
      <c r="AU61" s="642"/>
      <c r="AV61" s="642"/>
      <c r="AW61" s="642"/>
      <c r="AX61" s="642"/>
      <c r="AY61" s="642"/>
      <c r="AZ61" s="645"/>
      <c r="BA61" s="645"/>
      <c r="BB61" s="645"/>
      <c r="BC61" s="645"/>
      <c r="BD61" s="645"/>
      <c r="BE61" s="639"/>
      <c r="BF61" s="639"/>
      <c r="BG61" s="639"/>
      <c r="BH61" s="639"/>
      <c r="BI61" s="640"/>
      <c r="BJ61" s="514"/>
      <c r="BK61" s="514"/>
      <c r="BL61" s="514"/>
      <c r="BM61" s="514"/>
      <c r="BN61" s="514"/>
      <c r="BO61" s="618"/>
      <c r="BP61" s="618"/>
      <c r="BQ61" s="581">
        <v>55</v>
      </c>
      <c r="BR61" s="582"/>
      <c r="BS61" s="583"/>
      <c r="BT61" s="584"/>
      <c r="BU61" s="584"/>
      <c r="BV61" s="584"/>
      <c r="BW61" s="584"/>
      <c r="BX61" s="584"/>
      <c r="BY61" s="584"/>
      <c r="BZ61" s="584"/>
      <c r="CA61" s="584"/>
      <c r="CB61" s="584"/>
      <c r="CC61" s="584"/>
      <c r="CD61" s="584"/>
      <c r="CE61" s="584"/>
      <c r="CF61" s="584"/>
      <c r="CG61" s="585"/>
      <c r="CH61" s="586"/>
      <c r="CI61" s="587"/>
      <c r="CJ61" s="587"/>
      <c r="CK61" s="587"/>
      <c r="CL61" s="588"/>
      <c r="CM61" s="586"/>
      <c r="CN61" s="587"/>
      <c r="CO61" s="587"/>
      <c r="CP61" s="587"/>
      <c r="CQ61" s="588"/>
      <c r="CR61" s="586"/>
      <c r="CS61" s="587"/>
      <c r="CT61" s="587"/>
      <c r="CU61" s="587"/>
      <c r="CV61" s="588"/>
      <c r="CW61" s="586"/>
      <c r="CX61" s="587"/>
      <c r="CY61" s="587"/>
      <c r="CZ61" s="587"/>
      <c r="DA61" s="588"/>
      <c r="DB61" s="586"/>
      <c r="DC61" s="587"/>
      <c r="DD61" s="587"/>
      <c r="DE61" s="587"/>
      <c r="DF61" s="588"/>
      <c r="DG61" s="586"/>
      <c r="DH61" s="587"/>
      <c r="DI61" s="587"/>
      <c r="DJ61" s="587"/>
      <c r="DK61" s="588"/>
      <c r="DL61" s="586"/>
      <c r="DM61" s="587"/>
      <c r="DN61" s="587"/>
      <c r="DO61" s="587"/>
      <c r="DP61" s="588"/>
      <c r="DQ61" s="586"/>
      <c r="DR61" s="587"/>
      <c r="DS61" s="587"/>
      <c r="DT61" s="587"/>
      <c r="DU61" s="588"/>
      <c r="DV61" s="589"/>
      <c r="DW61" s="590"/>
      <c r="DX61" s="590"/>
      <c r="DY61" s="590"/>
      <c r="DZ61" s="591"/>
      <c r="EA61" s="504"/>
    </row>
    <row r="62" spans="1:131" s="505" customFormat="1" ht="26.25" customHeight="1" x14ac:dyDescent="0.2">
      <c r="A62" s="567">
        <v>35</v>
      </c>
      <c r="B62" s="568"/>
      <c r="C62" s="569"/>
      <c r="D62" s="569"/>
      <c r="E62" s="569"/>
      <c r="F62" s="569"/>
      <c r="G62" s="569"/>
      <c r="H62" s="569"/>
      <c r="I62" s="569"/>
      <c r="J62" s="569"/>
      <c r="K62" s="569"/>
      <c r="L62" s="569"/>
      <c r="M62" s="569"/>
      <c r="N62" s="569"/>
      <c r="O62" s="569"/>
      <c r="P62" s="570"/>
      <c r="Q62" s="641"/>
      <c r="R62" s="642"/>
      <c r="S62" s="642"/>
      <c r="T62" s="642"/>
      <c r="U62" s="642"/>
      <c r="V62" s="642"/>
      <c r="W62" s="642"/>
      <c r="X62" s="642"/>
      <c r="Y62" s="642"/>
      <c r="Z62" s="642"/>
      <c r="AA62" s="642"/>
      <c r="AB62" s="642"/>
      <c r="AC62" s="642"/>
      <c r="AD62" s="642"/>
      <c r="AE62" s="643"/>
      <c r="AF62" s="574"/>
      <c r="AG62" s="575"/>
      <c r="AH62" s="575"/>
      <c r="AI62" s="575"/>
      <c r="AJ62" s="576"/>
      <c r="AK62" s="644"/>
      <c r="AL62" s="642"/>
      <c r="AM62" s="642"/>
      <c r="AN62" s="642"/>
      <c r="AO62" s="642"/>
      <c r="AP62" s="642"/>
      <c r="AQ62" s="642"/>
      <c r="AR62" s="642"/>
      <c r="AS62" s="642"/>
      <c r="AT62" s="642"/>
      <c r="AU62" s="642"/>
      <c r="AV62" s="642"/>
      <c r="AW62" s="642"/>
      <c r="AX62" s="642"/>
      <c r="AY62" s="642"/>
      <c r="AZ62" s="645"/>
      <c r="BA62" s="645"/>
      <c r="BB62" s="645"/>
      <c r="BC62" s="645"/>
      <c r="BD62" s="645"/>
      <c r="BE62" s="639"/>
      <c r="BF62" s="639"/>
      <c r="BG62" s="639"/>
      <c r="BH62" s="639"/>
      <c r="BI62" s="640"/>
      <c r="BJ62" s="646" t="s">
        <v>346</v>
      </c>
      <c r="BK62" s="599"/>
      <c r="BL62" s="599"/>
      <c r="BM62" s="599"/>
      <c r="BN62" s="600"/>
      <c r="BO62" s="618"/>
      <c r="BP62" s="618"/>
      <c r="BQ62" s="581">
        <v>56</v>
      </c>
      <c r="BR62" s="582"/>
      <c r="BS62" s="583"/>
      <c r="BT62" s="584"/>
      <c r="BU62" s="584"/>
      <c r="BV62" s="584"/>
      <c r="BW62" s="584"/>
      <c r="BX62" s="584"/>
      <c r="BY62" s="584"/>
      <c r="BZ62" s="584"/>
      <c r="CA62" s="584"/>
      <c r="CB62" s="584"/>
      <c r="CC62" s="584"/>
      <c r="CD62" s="584"/>
      <c r="CE62" s="584"/>
      <c r="CF62" s="584"/>
      <c r="CG62" s="585"/>
      <c r="CH62" s="586"/>
      <c r="CI62" s="587"/>
      <c r="CJ62" s="587"/>
      <c r="CK62" s="587"/>
      <c r="CL62" s="588"/>
      <c r="CM62" s="586"/>
      <c r="CN62" s="587"/>
      <c r="CO62" s="587"/>
      <c r="CP62" s="587"/>
      <c r="CQ62" s="588"/>
      <c r="CR62" s="586"/>
      <c r="CS62" s="587"/>
      <c r="CT62" s="587"/>
      <c r="CU62" s="587"/>
      <c r="CV62" s="588"/>
      <c r="CW62" s="586"/>
      <c r="CX62" s="587"/>
      <c r="CY62" s="587"/>
      <c r="CZ62" s="587"/>
      <c r="DA62" s="588"/>
      <c r="DB62" s="586"/>
      <c r="DC62" s="587"/>
      <c r="DD62" s="587"/>
      <c r="DE62" s="587"/>
      <c r="DF62" s="588"/>
      <c r="DG62" s="586"/>
      <c r="DH62" s="587"/>
      <c r="DI62" s="587"/>
      <c r="DJ62" s="587"/>
      <c r="DK62" s="588"/>
      <c r="DL62" s="586"/>
      <c r="DM62" s="587"/>
      <c r="DN62" s="587"/>
      <c r="DO62" s="587"/>
      <c r="DP62" s="588"/>
      <c r="DQ62" s="586"/>
      <c r="DR62" s="587"/>
      <c r="DS62" s="587"/>
      <c r="DT62" s="587"/>
      <c r="DU62" s="588"/>
      <c r="DV62" s="589"/>
      <c r="DW62" s="590"/>
      <c r="DX62" s="590"/>
      <c r="DY62" s="590"/>
      <c r="DZ62" s="591"/>
      <c r="EA62" s="504"/>
    </row>
    <row r="63" spans="1:131" s="505" customFormat="1" ht="26.25" customHeight="1" thickBot="1" x14ac:dyDescent="0.25">
      <c r="A63" s="601" t="s">
        <v>325</v>
      </c>
      <c r="B63" s="602" t="s">
        <v>347</v>
      </c>
      <c r="C63" s="603"/>
      <c r="D63" s="603"/>
      <c r="E63" s="603"/>
      <c r="F63" s="603"/>
      <c r="G63" s="603"/>
      <c r="H63" s="603"/>
      <c r="I63" s="603"/>
      <c r="J63" s="603"/>
      <c r="K63" s="603"/>
      <c r="L63" s="603"/>
      <c r="M63" s="603"/>
      <c r="N63" s="603"/>
      <c r="O63" s="603"/>
      <c r="P63" s="604"/>
      <c r="Q63" s="647"/>
      <c r="R63" s="648"/>
      <c r="S63" s="648"/>
      <c r="T63" s="648"/>
      <c r="U63" s="648"/>
      <c r="V63" s="648"/>
      <c r="W63" s="648"/>
      <c r="X63" s="648"/>
      <c r="Y63" s="648"/>
      <c r="Z63" s="648"/>
      <c r="AA63" s="648"/>
      <c r="AB63" s="648"/>
      <c r="AC63" s="648"/>
      <c r="AD63" s="648"/>
      <c r="AE63" s="649"/>
      <c r="AF63" s="650">
        <v>2092</v>
      </c>
      <c r="AG63" s="651"/>
      <c r="AH63" s="651"/>
      <c r="AI63" s="651"/>
      <c r="AJ63" s="652"/>
      <c r="AK63" s="653"/>
      <c r="AL63" s="648"/>
      <c r="AM63" s="648"/>
      <c r="AN63" s="648"/>
      <c r="AO63" s="648"/>
      <c r="AP63" s="651">
        <v>4199</v>
      </c>
      <c r="AQ63" s="651"/>
      <c r="AR63" s="651"/>
      <c r="AS63" s="651"/>
      <c r="AT63" s="651"/>
      <c r="AU63" s="651">
        <v>1626</v>
      </c>
      <c r="AV63" s="651"/>
      <c r="AW63" s="651"/>
      <c r="AX63" s="651"/>
      <c r="AY63" s="651"/>
      <c r="AZ63" s="654"/>
      <c r="BA63" s="654"/>
      <c r="BB63" s="654"/>
      <c r="BC63" s="654"/>
      <c r="BD63" s="654"/>
      <c r="BE63" s="655"/>
      <c r="BF63" s="655"/>
      <c r="BG63" s="655"/>
      <c r="BH63" s="655"/>
      <c r="BI63" s="656"/>
      <c r="BJ63" s="657" t="s">
        <v>65</v>
      </c>
      <c r="BK63" s="658"/>
      <c r="BL63" s="658"/>
      <c r="BM63" s="658"/>
      <c r="BN63" s="659"/>
      <c r="BO63" s="618"/>
      <c r="BP63" s="618"/>
      <c r="BQ63" s="581">
        <v>57</v>
      </c>
      <c r="BR63" s="582"/>
      <c r="BS63" s="583"/>
      <c r="BT63" s="584"/>
      <c r="BU63" s="584"/>
      <c r="BV63" s="584"/>
      <c r="BW63" s="584"/>
      <c r="BX63" s="584"/>
      <c r="BY63" s="584"/>
      <c r="BZ63" s="584"/>
      <c r="CA63" s="584"/>
      <c r="CB63" s="584"/>
      <c r="CC63" s="584"/>
      <c r="CD63" s="584"/>
      <c r="CE63" s="584"/>
      <c r="CF63" s="584"/>
      <c r="CG63" s="585"/>
      <c r="CH63" s="586"/>
      <c r="CI63" s="587"/>
      <c r="CJ63" s="587"/>
      <c r="CK63" s="587"/>
      <c r="CL63" s="588"/>
      <c r="CM63" s="586"/>
      <c r="CN63" s="587"/>
      <c r="CO63" s="587"/>
      <c r="CP63" s="587"/>
      <c r="CQ63" s="588"/>
      <c r="CR63" s="586"/>
      <c r="CS63" s="587"/>
      <c r="CT63" s="587"/>
      <c r="CU63" s="587"/>
      <c r="CV63" s="588"/>
      <c r="CW63" s="586"/>
      <c r="CX63" s="587"/>
      <c r="CY63" s="587"/>
      <c r="CZ63" s="587"/>
      <c r="DA63" s="588"/>
      <c r="DB63" s="586"/>
      <c r="DC63" s="587"/>
      <c r="DD63" s="587"/>
      <c r="DE63" s="587"/>
      <c r="DF63" s="588"/>
      <c r="DG63" s="586"/>
      <c r="DH63" s="587"/>
      <c r="DI63" s="587"/>
      <c r="DJ63" s="587"/>
      <c r="DK63" s="588"/>
      <c r="DL63" s="586"/>
      <c r="DM63" s="587"/>
      <c r="DN63" s="587"/>
      <c r="DO63" s="587"/>
      <c r="DP63" s="588"/>
      <c r="DQ63" s="586"/>
      <c r="DR63" s="587"/>
      <c r="DS63" s="587"/>
      <c r="DT63" s="587"/>
      <c r="DU63" s="588"/>
      <c r="DV63" s="589"/>
      <c r="DW63" s="590"/>
      <c r="DX63" s="590"/>
      <c r="DY63" s="590"/>
      <c r="DZ63" s="591"/>
      <c r="EA63" s="504"/>
    </row>
    <row r="64" spans="1:131" s="505" customFormat="1" ht="26.25" customHeight="1" x14ac:dyDescent="0.2">
      <c r="A64" s="618"/>
      <c r="B64" s="618"/>
      <c r="C64" s="618"/>
      <c r="D64" s="618"/>
      <c r="E64" s="618"/>
      <c r="F64" s="618"/>
      <c r="G64" s="618"/>
      <c r="H64" s="618"/>
      <c r="I64" s="618"/>
      <c r="J64" s="618"/>
      <c r="K64" s="618"/>
      <c r="L64" s="618"/>
      <c r="M64" s="618"/>
      <c r="N64" s="61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c r="AN64" s="618"/>
      <c r="AO64" s="618"/>
      <c r="AP64" s="618"/>
      <c r="AQ64" s="618"/>
      <c r="AR64" s="618"/>
      <c r="AS64" s="618"/>
      <c r="AT64" s="618"/>
      <c r="AU64" s="618"/>
      <c r="AV64" s="618"/>
      <c r="AW64" s="618"/>
      <c r="AX64" s="618"/>
      <c r="AY64" s="618"/>
      <c r="AZ64" s="618"/>
      <c r="BA64" s="618"/>
      <c r="BB64" s="618"/>
      <c r="BC64" s="618"/>
      <c r="BD64" s="618"/>
      <c r="BE64" s="618"/>
      <c r="BF64" s="618"/>
      <c r="BG64" s="618"/>
      <c r="BH64" s="618"/>
      <c r="BI64" s="618"/>
      <c r="BJ64" s="618"/>
      <c r="BK64" s="618"/>
      <c r="BL64" s="618"/>
      <c r="BM64" s="618"/>
      <c r="BN64" s="618"/>
      <c r="BO64" s="618"/>
      <c r="BP64" s="618"/>
      <c r="BQ64" s="581">
        <v>58</v>
      </c>
      <c r="BR64" s="582"/>
      <c r="BS64" s="583"/>
      <c r="BT64" s="584"/>
      <c r="BU64" s="584"/>
      <c r="BV64" s="584"/>
      <c r="BW64" s="584"/>
      <c r="BX64" s="584"/>
      <c r="BY64" s="584"/>
      <c r="BZ64" s="584"/>
      <c r="CA64" s="584"/>
      <c r="CB64" s="584"/>
      <c r="CC64" s="584"/>
      <c r="CD64" s="584"/>
      <c r="CE64" s="584"/>
      <c r="CF64" s="584"/>
      <c r="CG64" s="585"/>
      <c r="CH64" s="586"/>
      <c r="CI64" s="587"/>
      <c r="CJ64" s="587"/>
      <c r="CK64" s="587"/>
      <c r="CL64" s="588"/>
      <c r="CM64" s="586"/>
      <c r="CN64" s="587"/>
      <c r="CO64" s="587"/>
      <c r="CP64" s="587"/>
      <c r="CQ64" s="588"/>
      <c r="CR64" s="586"/>
      <c r="CS64" s="587"/>
      <c r="CT64" s="587"/>
      <c r="CU64" s="587"/>
      <c r="CV64" s="588"/>
      <c r="CW64" s="586"/>
      <c r="CX64" s="587"/>
      <c r="CY64" s="587"/>
      <c r="CZ64" s="587"/>
      <c r="DA64" s="588"/>
      <c r="DB64" s="586"/>
      <c r="DC64" s="587"/>
      <c r="DD64" s="587"/>
      <c r="DE64" s="587"/>
      <c r="DF64" s="588"/>
      <c r="DG64" s="586"/>
      <c r="DH64" s="587"/>
      <c r="DI64" s="587"/>
      <c r="DJ64" s="587"/>
      <c r="DK64" s="588"/>
      <c r="DL64" s="586"/>
      <c r="DM64" s="587"/>
      <c r="DN64" s="587"/>
      <c r="DO64" s="587"/>
      <c r="DP64" s="588"/>
      <c r="DQ64" s="586"/>
      <c r="DR64" s="587"/>
      <c r="DS64" s="587"/>
      <c r="DT64" s="587"/>
      <c r="DU64" s="588"/>
      <c r="DV64" s="589"/>
      <c r="DW64" s="590"/>
      <c r="DX64" s="590"/>
      <c r="DY64" s="590"/>
      <c r="DZ64" s="591"/>
      <c r="EA64" s="504"/>
    </row>
    <row r="65" spans="1:131" s="505" customFormat="1" ht="26.25" customHeight="1" thickBot="1" x14ac:dyDescent="0.25">
      <c r="A65" s="514" t="s">
        <v>348</v>
      </c>
      <c r="B65" s="514"/>
      <c r="C65" s="514"/>
      <c r="D65" s="514"/>
      <c r="E65" s="514"/>
      <c r="F65" s="514"/>
      <c r="G65" s="514"/>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514"/>
      <c r="AY65" s="514"/>
      <c r="AZ65" s="514"/>
      <c r="BA65" s="514"/>
      <c r="BB65" s="514"/>
      <c r="BC65" s="514"/>
      <c r="BD65" s="514"/>
      <c r="BE65" s="618"/>
      <c r="BF65" s="618"/>
      <c r="BG65" s="618"/>
      <c r="BH65" s="618"/>
      <c r="BI65" s="618"/>
      <c r="BJ65" s="618"/>
      <c r="BK65" s="618"/>
      <c r="BL65" s="618"/>
      <c r="BM65" s="618"/>
      <c r="BN65" s="618"/>
      <c r="BO65" s="618"/>
      <c r="BP65" s="618"/>
      <c r="BQ65" s="581">
        <v>59</v>
      </c>
      <c r="BR65" s="582"/>
      <c r="BS65" s="583"/>
      <c r="BT65" s="584"/>
      <c r="BU65" s="584"/>
      <c r="BV65" s="584"/>
      <c r="BW65" s="584"/>
      <c r="BX65" s="584"/>
      <c r="BY65" s="584"/>
      <c r="BZ65" s="584"/>
      <c r="CA65" s="584"/>
      <c r="CB65" s="584"/>
      <c r="CC65" s="584"/>
      <c r="CD65" s="584"/>
      <c r="CE65" s="584"/>
      <c r="CF65" s="584"/>
      <c r="CG65" s="585"/>
      <c r="CH65" s="586"/>
      <c r="CI65" s="587"/>
      <c r="CJ65" s="587"/>
      <c r="CK65" s="587"/>
      <c r="CL65" s="588"/>
      <c r="CM65" s="586"/>
      <c r="CN65" s="587"/>
      <c r="CO65" s="587"/>
      <c r="CP65" s="587"/>
      <c r="CQ65" s="588"/>
      <c r="CR65" s="586"/>
      <c r="CS65" s="587"/>
      <c r="CT65" s="587"/>
      <c r="CU65" s="587"/>
      <c r="CV65" s="588"/>
      <c r="CW65" s="586"/>
      <c r="CX65" s="587"/>
      <c r="CY65" s="587"/>
      <c r="CZ65" s="587"/>
      <c r="DA65" s="588"/>
      <c r="DB65" s="586"/>
      <c r="DC65" s="587"/>
      <c r="DD65" s="587"/>
      <c r="DE65" s="587"/>
      <c r="DF65" s="588"/>
      <c r="DG65" s="586"/>
      <c r="DH65" s="587"/>
      <c r="DI65" s="587"/>
      <c r="DJ65" s="587"/>
      <c r="DK65" s="588"/>
      <c r="DL65" s="586"/>
      <c r="DM65" s="587"/>
      <c r="DN65" s="587"/>
      <c r="DO65" s="587"/>
      <c r="DP65" s="588"/>
      <c r="DQ65" s="586"/>
      <c r="DR65" s="587"/>
      <c r="DS65" s="587"/>
      <c r="DT65" s="587"/>
      <c r="DU65" s="588"/>
      <c r="DV65" s="589"/>
      <c r="DW65" s="590"/>
      <c r="DX65" s="590"/>
      <c r="DY65" s="590"/>
      <c r="DZ65" s="591"/>
      <c r="EA65" s="504"/>
    </row>
    <row r="66" spans="1:131" s="505" customFormat="1" ht="26.25" customHeight="1" x14ac:dyDescent="0.2">
      <c r="A66" s="518" t="s">
        <v>349</v>
      </c>
      <c r="B66" s="519"/>
      <c r="C66" s="519"/>
      <c r="D66" s="519"/>
      <c r="E66" s="519"/>
      <c r="F66" s="519"/>
      <c r="G66" s="519"/>
      <c r="H66" s="519"/>
      <c r="I66" s="519"/>
      <c r="J66" s="519"/>
      <c r="K66" s="519"/>
      <c r="L66" s="519"/>
      <c r="M66" s="519"/>
      <c r="N66" s="519"/>
      <c r="O66" s="519"/>
      <c r="P66" s="520"/>
      <c r="Q66" s="521" t="s">
        <v>329</v>
      </c>
      <c r="R66" s="522"/>
      <c r="S66" s="522"/>
      <c r="T66" s="522"/>
      <c r="U66" s="523"/>
      <c r="V66" s="521" t="s">
        <v>330</v>
      </c>
      <c r="W66" s="522"/>
      <c r="X66" s="522"/>
      <c r="Y66" s="522"/>
      <c r="Z66" s="523"/>
      <c r="AA66" s="521" t="s">
        <v>331</v>
      </c>
      <c r="AB66" s="522"/>
      <c r="AC66" s="522"/>
      <c r="AD66" s="522"/>
      <c r="AE66" s="523"/>
      <c r="AF66" s="660" t="s">
        <v>332</v>
      </c>
      <c r="AG66" s="620"/>
      <c r="AH66" s="620"/>
      <c r="AI66" s="620"/>
      <c r="AJ66" s="661"/>
      <c r="AK66" s="521" t="s">
        <v>333</v>
      </c>
      <c r="AL66" s="519"/>
      <c r="AM66" s="519"/>
      <c r="AN66" s="519"/>
      <c r="AO66" s="520"/>
      <c r="AP66" s="521" t="s">
        <v>334</v>
      </c>
      <c r="AQ66" s="522"/>
      <c r="AR66" s="522"/>
      <c r="AS66" s="522"/>
      <c r="AT66" s="523"/>
      <c r="AU66" s="521" t="s">
        <v>350</v>
      </c>
      <c r="AV66" s="522"/>
      <c r="AW66" s="522"/>
      <c r="AX66" s="522"/>
      <c r="AY66" s="523"/>
      <c r="AZ66" s="521" t="s">
        <v>309</v>
      </c>
      <c r="BA66" s="522"/>
      <c r="BB66" s="522"/>
      <c r="BC66" s="522"/>
      <c r="BD66" s="525"/>
      <c r="BE66" s="618"/>
      <c r="BF66" s="618"/>
      <c r="BG66" s="618"/>
      <c r="BH66" s="618"/>
      <c r="BI66" s="618"/>
      <c r="BJ66" s="618"/>
      <c r="BK66" s="618"/>
      <c r="BL66" s="618"/>
      <c r="BM66" s="618"/>
      <c r="BN66" s="618"/>
      <c r="BO66" s="618"/>
      <c r="BP66" s="618"/>
      <c r="BQ66" s="581">
        <v>60</v>
      </c>
      <c r="BR66" s="662"/>
      <c r="BS66" s="663"/>
      <c r="BT66" s="664"/>
      <c r="BU66" s="664"/>
      <c r="BV66" s="664"/>
      <c r="BW66" s="664"/>
      <c r="BX66" s="664"/>
      <c r="BY66" s="664"/>
      <c r="BZ66" s="664"/>
      <c r="CA66" s="664"/>
      <c r="CB66" s="664"/>
      <c r="CC66" s="664"/>
      <c r="CD66" s="664"/>
      <c r="CE66" s="664"/>
      <c r="CF66" s="664"/>
      <c r="CG66" s="665"/>
      <c r="CH66" s="666"/>
      <c r="CI66" s="667"/>
      <c r="CJ66" s="667"/>
      <c r="CK66" s="667"/>
      <c r="CL66" s="668"/>
      <c r="CM66" s="666"/>
      <c r="CN66" s="667"/>
      <c r="CO66" s="667"/>
      <c r="CP66" s="667"/>
      <c r="CQ66" s="668"/>
      <c r="CR66" s="666"/>
      <c r="CS66" s="667"/>
      <c r="CT66" s="667"/>
      <c r="CU66" s="667"/>
      <c r="CV66" s="668"/>
      <c r="CW66" s="666"/>
      <c r="CX66" s="667"/>
      <c r="CY66" s="667"/>
      <c r="CZ66" s="667"/>
      <c r="DA66" s="668"/>
      <c r="DB66" s="666"/>
      <c r="DC66" s="667"/>
      <c r="DD66" s="667"/>
      <c r="DE66" s="667"/>
      <c r="DF66" s="668"/>
      <c r="DG66" s="666"/>
      <c r="DH66" s="667"/>
      <c r="DI66" s="667"/>
      <c r="DJ66" s="667"/>
      <c r="DK66" s="668"/>
      <c r="DL66" s="666"/>
      <c r="DM66" s="667"/>
      <c r="DN66" s="667"/>
      <c r="DO66" s="667"/>
      <c r="DP66" s="668"/>
      <c r="DQ66" s="666"/>
      <c r="DR66" s="667"/>
      <c r="DS66" s="667"/>
      <c r="DT66" s="667"/>
      <c r="DU66" s="668"/>
      <c r="DV66" s="669"/>
      <c r="DW66" s="670"/>
      <c r="DX66" s="670"/>
      <c r="DY66" s="670"/>
      <c r="DZ66" s="671"/>
      <c r="EA66" s="504"/>
    </row>
    <row r="67" spans="1:131" s="505" customFormat="1" ht="26.25" customHeight="1" thickBot="1" x14ac:dyDescent="0.25">
      <c r="A67" s="531"/>
      <c r="B67" s="532"/>
      <c r="C67" s="532"/>
      <c r="D67" s="532"/>
      <c r="E67" s="532"/>
      <c r="F67" s="532"/>
      <c r="G67" s="532"/>
      <c r="H67" s="532"/>
      <c r="I67" s="532"/>
      <c r="J67" s="532"/>
      <c r="K67" s="532"/>
      <c r="L67" s="532"/>
      <c r="M67" s="532"/>
      <c r="N67" s="532"/>
      <c r="O67" s="532"/>
      <c r="P67" s="533"/>
      <c r="Q67" s="534"/>
      <c r="R67" s="535"/>
      <c r="S67" s="535"/>
      <c r="T67" s="535"/>
      <c r="U67" s="536"/>
      <c r="V67" s="534"/>
      <c r="W67" s="535"/>
      <c r="X67" s="535"/>
      <c r="Y67" s="535"/>
      <c r="Z67" s="536"/>
      <c r="AA67" s="534"/>
      <c r="AB67" s="535"/>
      <c r="AC67" s="535"/>
      <c r="AD67" s="535"/>
      <c r="AE67" s="536"/>
      <c r="AF67" s="672"/>
      <c r="AG67" s="623"/>
      <c r="AH67" s="623"/>
      <c r="AI67" s="623"/>
      <c r="AJ67" s="673"/>
      <c r="AK67" s="674"/>
      <c r="AL67" s="532"/>
      <c r="AM67" s="532"/>
      <c r="AN67" s="532"/>
      <c r="AO67" s="533"/>
      <c r="AP67" s="534"/>
      <c r="AQ67" s="535"/>
      <c r="AR67" s="535"/>
      <c r="AS67" s="535"/>
      <c r="AT67" s="536"/>
      <c r="AU67" s="534"/>
      <c r="AV67" s="535"/>
      <c r="AW67" s="535"/>
      <c r="AX67" s="535"/>
      <c r="AY67" s="536"/>
      <c r="AZ67" s="534"/>
      <c r="BA67" s="535"/>
      <c r="BB67" s="535"/>
      <c r="BC67" s="535"/>
      <c r="BD67" s="538"/>
      <c r="BE67" s="618"/>
      <c r="BF67" s="618"/>
      <c r="BG67" s="618"/>
      <c r="BH67" s="618"/>
      <c r="BI67" s="618"/>
      <c r="BJ67" s="618"/>
      <c r="BK67" s="618"/>
      <c r="BL67" s="618"/>
      <c r="BM67" s="618"/>
      <c r="BN67" s="618"/>
      <c r="BO67" s="618"/>
      <c r="BP67" s="618"/>
      <c r="BQ67" s="581">
        <v>61</v>
      </c>
      <c r="BR67" s="662"/>
      <c r="BS67" s="663"/>
      <c r="BT67" s="664"/>
      <c r="BU67" s="664"/>
      <c r="BV67" s="664"/>
      <c r="BW67" s="664"/>
      <c r="BX67" s="664"/>
      <c r="BY67" s="664"/>
      <c r="BZ67" s="664"/>
      <c r="CA67" s="664"/>
      <c r="CB67" s="664"/>
      <c r="CC67" s="664"/>
      <c r="CD67" s="664"/>
      <c r="CE67" s="664"/>
      <c r="CF67" s="664"/>
      <c r="CG67" s="665"/>
      <c r="CH67" s="666"/>
      <c r="CI67" s="667"/>
      <c r="CJ67" s="667"/>
      <c r="CK67" s="667"/>
      <c r="CL67" s="668"/>
      <c r="CM67" s="666"/>
      <c r="CN67" s="667"/>
      <c r="CO67" s="667"/>
      <c r="CP67" s="667"/>
      <c r="CQ67" s="668"/>
      <c r="CR67" s="666"/>
      <c r="CS67" s="667"/>
      <c r="CT67" s="667"/>
      <c r="CU67" s="667"/>
      <c r="CV67" s="668"/>
      <c r="CW67" s="666"/>
      <c r="CX67" s="667"/>
      <c r="CY67" s="667"/>
      <c r="CZ67" s="667"/>
      <c r="DA67" s="668"/>
      <c r="DB67" s="666"/>
      <c r="DC67" s="667"/>
      <c r="DD67" s="667"/>
      <c r="DE67" s="667"/>
      <c r="DF67" s="668"/>
      <c r="DG67" s="666"/>
      <c r="DH67" s="667"/>
      <c r="DI67" s="667"/>
      <c r="DJ67" s="667"/>
      <c r="DK67" s="668"/>
      <c r="DL67" s="666"/>
      <c r="DM67" s="667"/>
      <c r="DN67" s="667"/>
      <c r="DO67" s="667"/>
      <c r="DP67" s="668"/>
      <c r="DQ67" s="666"/>
      <c r="DR67" s="667"/>
      <c r="DS67" s="667"/>
      <c r="DT67" s="667"/>
      <c r="DU67" s="668"/>
      <c r="DV67" s="669"/>
      <c r="DW67" s="670"/>
      <c r="DX67" s="670"/>
      <c r="DY67" s="670"/>
      <c r="DZ67" s="671"/>
      <c r="EA67" s="504"/>
    </row>
    <row r="68" spans="1:131" s="505" customFormat="1" ht="26.25" customHeight="1" thickTop="1" x14ac:dyDescent="0.2">
      <c r="A68" s="542">
        <v>1</v>
      </c>
      <c r="B68" s="675" t="s">
        <v>351</v>
      </c>
      <c r="C68" s="676"/>
      <c r="D68" s="676"/>
      <c r="E68" s="676"/>
      <c r="F68" s="676"/>
      <c r="G68" s="676"/>
      <c r="H68" s="676"/>
      <c r="I68" s="676"/>
      <c r="J68" s="676"/>
      <c r="K68" s="676"/>
      <c r="L68" s="676"/>
      <c r="M68" s="676"/>
      <c r="N68" s="676"/>
      <c r="O68" s="676"/>
      <c r="P68" s="677"/>
      <c r="Q68" s="678">
        <v>656</v>
      </c>
      <c r="R68" s="679"/>
      <c r="S68" s="679"/>
      <c r="T68" s="679"/>
      <c r="U68" s="679"/>
      <c r="V68" s="679">
        <v>551</v>
      </c>
      <c r="W68" s="679"/>
      <c r="X68" s="679"/>
      <c r="Y68" s="679"/>
      <c r="Z68" s="679"/>
      <c r="AA68" s="679">
        <v>105</v>
      </c>
      <c r="AB68" s="679"/>
      <c r="AC68" s="679"/>
      <c r="AD68" s="679"/>
      <c r="AE68" s="679"/>
      <c r="AF68" s="679">
        <v>49</v>
      </c>
      <c r="AG68" s="679"/>
      <c r="AH68" s="679"/>
      <c r="AI68" s="679"/>
      <c r="AJ68" s="679"/>
      <c r="AK68" s="679" t="s">
        <v>352</v>
      </c>
      <c r="AL68" s="679"/>
      <c r="AM68" s="679"/>
      <c r="AN68" s="679"/>
      <c r="AO68" s="679"/>
      <c r="AP68" s="679">
        <v>2106</v>
      </c>
      <c r="AQ68" s="679"/>
      <c r="AR68" s="679"/>
      <c r="AS68" s="679"/>
      <c r="AT68" s="679"/>
      <c r="AU68" s="679">
        <v>1503</v>
      </c>
      <c r="AV68" s="679"/>
      <c r="AW68" s="679"/>
      <c r="AX68" s="679"/>
      <c r="AY68" s="679"/>
      <c r="AZ68" s="680"/>
      <c r="BA68" s="680"/>
      <c r="BB68" s="680"/>
      <c r="BC68" s="680"/>
      <c r="BD68" s="681"/>
      <c r="BE68" s="618"/>
      <c r="BF68" s="618"/>
      <c r="BG68" s="618"/>
      <c r="BH68" s="618"/>
      <c r="BI68" s="618"/>
      <c r="BJ68" s="618"/>
      <c r="BK68" s="618"/>
      <c r="BL68" s="618"/>
      <c r="BM68" s="618"/>
      <c r="BN68" s="618"/>
      <c r="BO68" s="618"/>
      <c r="BP68" s="618"/>
      <c r="BQ68" s="581">
        <v>62</v>
      </c>
      <c r="BR68" s="662"/>
      <c r="BS68" s="663"/>
      <c r="BT68" s="664"/>
      <c r="BU68" s="664"/>
      <c r="BV68" s="664"/>
      <c r="BW68" s="664"/>
      <c r="BX68" s="664"/>
      <c r="BY68" s="664"/>
      <c r="BZ68" s="664"/>
      <c r="CA68" s="664"/>
      <c r="CB68" s="664"/>
      <c r="CC68" s="664"/>
      <c r="CD68" s="664"/>
      <c r="CE68" s="664"/>
      <c r="CF68" s="664"/>
      <c r="CG68" s="665"/>
      <c r="CH68" s="666"/>
      <c r="CI68" s="667"/>
      <c r="CJ68" s="667"/>
      <c r="CK68" s="667"/>
      <c r="CL68" s="668"/>
      <c r="CM68" s="666"/>
      <c r="CN68" s="667"/>
      <c r="CO68" s="667"/>
      <c r="CP68" s="667"/>
      <c r="CQ68" s="668"/>
      <c r="CR68" s="666"/>
      <c r="CS68" s="667"/>
      <c r="CT68" s="667"/>
      <c r="CU68" s="667"/>
      <c r="CV68" s="668"/>
      <c r="CW68" s="666"/>
      <c r="CX68" s="667"/>
      <c r="CY68" s="667"/>
      <c r="CZ68" s="667"/>
      <c r="DA68" s="668"/>
      <c r="DB68" s="666"/>
      <c r="DC68" s="667"/>
      <c r="DD68" s="667"/>
      <c r="DE68" s="667"/>
      <c r="DF68" s="668"/>
      <c r="DG68" s="666"/>
      <c r="DH68" s="667"/>
      <c r="DI68" s="667"/>
      <c r="DJ68" s="667"/>
      <c r="DK68" s="668"/>
      <c r="DL68" s="666"/>
      <c r="DM68" s="667"/>
      <c r="DN68" s="667"/>
      <c r="DO68" s="667"/>
      <c r="DP68" s="668"/>
      <c r="DQ68" s="666"/>
      <c r="DR68" s="667"/>
      <c r="DS68" s="667"/>
      <c r="DT68" s="667"/>
      <c r="DU68" s="668"/>
      <c r="DV68" s="669"/>
      <c r="DW68" s="670"/>
      <c r="DX68" s="670"/>
      <c r="DY68" s="670"/>
      <c r="DZ68" s="671"/>
      <c r="EA68" s="504"/>
    </row>
    <row r="69" spans="1:131" s="505" customFormat="1" ht="26.25" customHeight="1" x14ac:dyDescent="0.2">
      <c r="A69" s="567">
        <v>2</v>
      </c>
      <c r="B69" s="682" t="s">
        <v>353</v>
      </c>
      <c r="C69" s="683"/>
      <c r="D69" s="683"/>
      <c r="E69" s="683"/>
      <c r="F69" s="683"/>
      <c r="G69" s="683"/>
      <c r="H69" s="683"/>
      <c r="I69" s="683"/>
      <c r="J69" s="683"/>
      <c r="K69" s="683"/>
      <c r="L69" s="683"/>
      <c r="M69" s="683"/>
      <c r="N69" s="683"/>
      <c r="O69" s="683"/>
      <c r="P69" s="684"/>
      <c r="Q69" s="685">
        <v>14266</v>
      </c>
      <c r="R69" s="637"/>
      <c r="S69" s="637"/>
      <c r="T69" s="637"/>
      <c r="U69" s="637"/>
      <c r="V69" s="637">
        <v>13003</v>
      </c>
      <c r="W69" s="637"/>
      <c r="X69" s="637"/>
      <c r="Y69" s="637"/>
      <c r="Z69" s="637"/>
      <c r="AA69" s="637">
        <v>1263</v>
      </c>
      <c r="AB69" s="637"/>
      <c r="AC69" s="637"/>
      <c r="AD69" s="637"/>
      <c r="AE69" s="637"/>
      <c r="AF69" s="637">
        <v>1263</v>
      </c>
      <c r="AG69" s="637"/>
      <c r="AH69" s="637"/>
      <c r="AI69" s="637"/>
      <c r="AJ69" s="637"/>
      <c r="AK69" s="637">
        <v>2125</v>
      </c>
      <c r="AL69" s="637"/>
      <c r="AM69" s="637"/>
      <c r="AN69" s="637"/>
      <c r="AO69" s="637"/>
      <c r="AP69" s="637" t="s">
        <v>352</v>
      </c>
      <c r="AQ69" s="637"/>
      <c r="AR69" s="637"/>
      <c r="AS69" s="637"/>
      <c r="AT69" s="637"/>
      <c r="AU69" s="637" t="s">
        <v>352</v>
      </c>
      <c r="AV69" s="637"/>
      <c r="AW69" s="637"/>
      <c r="AX69" s="637"/>
      <c r="AY69" s="637"/>
      <c r="AZ69" s="686"/>
      <c r="BA69" s="686"/>
      <c r="BB69" s="686"/>
      <c r="BC69" s="686"/>
      <c r="BD69" s="687"/>
      <c r="BE69" s="618"/>
      <c r="BF69" s="618"/>
      <c r="BG69" s="618"/>
      <c r="BH69" s="618"/>
      <c r="BI69" s="618"/>
      <c r="BJ69" s="618"/>
      <c r="BK69" s="618"/>
      <c r="BL69" s="618"/>
      <c r="BM69" s="618"/>
      <c r="BN69" s="618"/>
      <c r="BO69" s="618"/>
      <c r="BP69" s="618"/>
      <c r="BQ69" s="581">
        <v>63</v>
      </c>
      <c r="BR69" s="662"/>
      <c r="BS69" s="663"/>
      <c r="BT69" s="664"/>
      <c r="BU69" s="664"/>
      <c r="BV69" s="664"/>
      <c r="BW69" s="664"/>
      <c r="BX69" s="664"/>
      <c r="BY69" s="664"/>
      <c r="BZ69" s="664"/>
      <c r="CA69" s="664"/>
      <c r="CB69" s="664"/>
      <c r="CC69" s="664"/>
      <c r="CD69" s="664"/>
      <c r="CE69" s="664"/>
      <c r="CF69" s="664"/>
      <c r="CG69" s="665"/>
      <c r="CH69" s="666"/>
      <c r="CI69" s="667"/>
      <c r="CJ69" s="667"/>
      <c r="CK69" s="667"/>
      <c r="CL69" s="668"/>
      <c r="CM69" s="666"/>
      <c r="CN69" s="667"/>
      <c r="CO69" s="667"/>
      <c r="CP69" s="667"/>
      <c r="CQ69" s="668"/>
      <c r="CR69" s="666"/>
      <c r="CS69" s="667"/>
      <c r="CT69" s="667"/>
      <c r="CU69" s="667"/>
      <c r="CV69" s="668"/>
      <c r="CW69" s="666"/>
      <c r="CX69" s="667"/>
      <c r="CY69" s="667"/>
      <c r="CZ69" s="667"/>
      <c r="DA69" s="668"/>
      <c r="DB69" s="666"/>
      <c r="DC69" s="667"/>
      <c r="DD69" s="667"/>
      <c r="DE69" s="667"/>
      <c r="DF69" s="668"/>
      <c r="DG69" s="666"/>
      <c r="DH69" s="667"/>
      <c r="DI69" s="667"/>
      <c r="DJ69" s="667"/>
      <c r="DK69" s="668"/>
      <c r="DL69" s="666"/>
      <c r="DM69" s="667"/>
      <c r="DN69" s="667"/>
      <c r="DO69" s="667"/>
      <c r="DP69" s="668"/>
      <c r="DQ69" s="666"/>
      <c r="DR69" s="667"/>
      <c r="DS69" s="667"/>
      <c r="DT69" s="667"/>
      <c r="DU69" s="668"/>
      <c r="DV69" s="669"/>
      <c r="DW69" s="670"/>
      <c r="DX69" s="670"/>
      <c r="DY69" s="670"/>
      <c r="DZ69" s="671"/>
      <c r="EA69" s="504"/>
    </row>
    <row r="70" spans="1:131" s="505" customFormat="1" ht="26.25" customHeight="1" x14ac:dyDescent="0.2">
      <c r="A70" s="567">
        <v>3</v>
      </c>
      <c r="B70" s="682" t="s">
        <v>354</v>
      </c>
      <c r="C70" s="683"/>
      <c r="D70" s="683"/>
      <c r="E70" s="683"/>
      <c r="F70" s="683"/>
      <c r="G70" s="683"/>
      <c r="H70" s="683"/>
      <c r="I70" s="683"/>
      <c r="J70" s="683"/>
      <c r="K70" s="683"/>
      <c r="L70" s="683"/>
      <c r="M70" s="683"/>
      <c r="N70" s="683"/>
      <c r="O70" s="683"/>
      <c r="P70" s="684"/>
      <c r="Q70" s="685">
        <v>48</v>
      </c>
      <c r="R70" s="637"/>
      <c r="S70" s="637"/>
      <c r="T70" s="637"/>
      <c r="U70" s="637"/>
      <c r="V70" s="637">
        <v>39</v>
      </c>
      <c r="W70" s="637"/>
      <c r="X70" s="637"/>
      <c r="Y70" s="637"/>
      <c r="Z70" s="637"/>
      <c r="AA70" s="637">
        <v>9</v>
      </c>
      <c r="AB70" s="637"/>
      <c r="AC70" s="637"/>
      <c r="AD70" s="637"/>
      <c r="AE70" s="637"/>
      <c r="AF70" s="637">
        <v>9</v>
      </c>
      <c r="AG70" s="637"/>
      <c r="AH70" s="637"/>
      <c r="AI70" s="637"/>
      <c r="AJ70" s="637"/>
      <c r="AK70" s="637" t="s">
        <v>352</v>
      </c>
      <c r="AL70" s="637"/>
      <c r="AM70" s="637"/>
      <c r="AN70" s="637"/>
      <c r="AO70" s="637"/>
      <c r="AP70" s="637" t="s">
        <v>352</v>
      </c>
      <c r="AQ70" s="637"/>
      <c r="AR70" s="637"/>
      <c r="AS70" s="637"/>
      <c r="AT70" s="637"/>
      <c r="AU70" s="637" t="s">
        <v>352</v>
      </c>
      <c r="AV70" s="637"/>
      <c r="AW70" s="637"/>
      <c r="AX70" s="637"/>
      <c r="AY70" s="637"/>
      <c r="AZ70" s="686"/>
      <c r="BA70" s="686"/>
      <c r="BB70" s="686"/>
      <c r="BC70" s="686"/>
      <c r="BD70" s="687"/>
      <c r="BE70" s="618"/>
      <c r="BF70" s="618"/>
      <c r="BG70" s="618"/>
      <c r="BH70" s="618"/>
      <c r="BI70" s="618"/>
      <c r="BJ70" s="618"/>
      <c r="BK70" s="618"/>
      <c r="BL70" s="618"/>
      <c r="BM70" s="618"/>
      <c r="BN70" s="618"/>
      <c r="BO70" s="618"/>
      <c r="BP70" s="618"/>
      <c r="BQ70" s="581">
        <v>64</v>
      </c>
      <c r="BR70" s="662"/>
      <c r="BS70" s="663"/>
      <c r="BT70" s="664"/>
      <c r="BU70" s="664"/>
      <c r="BV70" s="664"/>
      <c r="BW70" s="664"/>
      <c r="BX70" s="664"/>
      <c r="BY70" s="664"/>
      <c r="BZ70" s="664"/>
      <c r="CA70" s="664"/>
      <c r="CB70" s="664"/>
      <c r="CC70" s="664"/>
      <c r="CD70" s="664"/>
      <c r="CE70" s="664"/>
      <c r="CF70" s="664"/>
      <c r="CG70" s="665"/>
      <c r="CH70" s="666"/>
      <c r="CI70" s="667"/>
      <c r="CJ70" s="667"/>
      <c r="CK70" s="667"/>
      <c r="CL70" s="668"/>
      <c r="CM70" s="666"/>
      <c r="CN70" s="667"/>
      <c r="CO70" s="667"/>
      <c r="CP70" s="667"/>
      <c r="CQ70" s="668"/>
      <c r="CR70" s="666"/>
      <c r="CS70" s="667"/>
      <c r="CT70" s="667"/>
      <c r="CU70" s="667"/>
      <c r="CV70" s="668"/>
      <c r="CW70" s="666"/>
      <c r="CX70" s="667"/>
      <c r="CY70" s="667"/>
      <c r="CZ70" s="667"/>
      <c r="DA70" s="668"/>
      <c r="DB70" s="666"/>
      <c r="DC70" s="667"/>
      <c r="DD70" s="667"/>
      <c r="DE70" s="667"/>
      <c r="DF70" s="668"/>
      <c r="DG70" s="666"/>
      <c r="DH70" s="667"/>
      <c r="DI70" s="667"/>
      <c r="DJ70" s="667"/>
      <c r="DK70" s="668"/>
      <c r="DL70" s="666"/>
      <c r="DM70" s="667"/>
      <c r="DN70" s="667"/>
      <c r="DO70" s="667"/>
      <c r="DP70" s="668"/>
      <c r="DQ70" s="666"/>
      <c r="DR70" s="667"/>
      <c r="DS70" s="667"/>
      <c r="DT70" s="667"/>
      <c r="DU70" s="668"/>
      <c r="DV70" s="669"/>
      <c r="DW70" s="670"/>
      <c r="DX70" s="670"/>
      <c r="DY70" s="670"/>
      <c r="DZ70" s="671"/>
      <c r="EA70" s="504"/>
    </row>
    <row r="71" spans="1:131" s="505" customFormat="1" ht="26.25" customHeight="1" x14ac:dyDescent="0.2">
      <c r="A71" s="567">
        <v>4</v>
      </c>
      <c r="B71" s="682" t="s">
        <v>355</v>
      </c>
      <c r="C71" s="683"/>
      <c r="D71" s="683"/>
      <c r="E71" s="683"/>
      <c r="F71" s="683"/>
      <c r="G71" s="683"/>
      <c r="H71" s="683"/>
      <c r="I71" s="683"/>
      <c r="J71" s="683"/>
      <c r="K71" s="683"/>
      <c r="L71" s="683"/>
      <c r="M71" s="683"/>
      <c r="N71" s="683"/>
      <c r="O71" s="683"/>
      <c r="P71" s="684"/>
      <c r="Q71" s="685">
        <v>12</v>
      </c>
      <c r="R71" s="637"/>
      <c r="S71" s="637"/>
      <c r="T71" s="637"/>
      <c r="U71" s="637"/>
      <c r="V71" s="637">
        <v>7</v>
      </c>
      <c r="W71" s="637"/>
      <c r="X71" s="637"/>
      <c r="Y71" s="637"/>
      <c r="Z71" s="637"/>
      <c r="AA71" s="637">
        <v>5</v>
      </c>
      <c r="AB71" s="637"/>
      <c r="AC71" s="637"/>
      <c r="AD71" s="637"/>
      <c r="AE71" s="637"/>
      <c r="AF71" s="637">
        <v>5</v>
      </c>
      <c r="AG71" s="637"/>
      <c r="AH71" s="637"/>
      <c r="AI71" s="637"/>
      <c r="AJ71" s="637"/>
      <c r="AK71" s="637" t="s">
        <v>352</v>
      </c>
      <c r="AL71" s="637"/>
      <c r="AM71" s="637"/>
      <c r="AN71" s="637"/>
      <c r="AO71" s="637"/>
      <c r="AP71" s="637" t="s">
        <v>352</v>
      </c>
      <c r="AQ71" s="637"/>
      <c r="AR71" s="637"/>
      <c r="AS71" s="637"/>
      <c r="AT71" s="637"/>
      <c r="AU71" s="637" t="s">
        <v>352</v>
      </c>
      <c r="AV71" s="637"/>
      <c r="AW71" s="637"/>
      <c r="AX71" s="637"/>
      <c r="AY71" s="637"/>
      <c r="AZ71" s="686"/>
      <c r="BA71" s="686"/>
      <c r="BB71" s="686"/>
      <c r="BC71" s="686"/>
      <c r="BD71" s="687"/>
      <c r="BE71" s="618"/>
      <c r="BF71" s="618"/>
      <c r="BG71" s="618"/>
      <c r="BH71" s="618"/>
      <c r="BI71" s="618"/>
      <c r="BJ71" s="618"/>
      <c r="BK71" s="618"/>
      <c r="BL71" s="618"/>
      <c r="BM71" s="618"/>
      <c r="BN71" s="618"/>
      <c r="BO71" s="618"/>
      <c r="BP71" s="618"/>
      <c r="BQ71" s="581">
        <v>65</v>
      </c>
      <c r="BR71" s="662"/>
      <c r="BS71" s="663"/>
      <c r="BT71" s="664"/>
      <c r="BU71" s="664"/>
      <c r="BV71" s="664"/>
      <c r="BW71" s="664"/>
      <c r="BX71" s="664"/>
      <c r="BY71" s="664"/>
      <c r="BZ71" s="664"/>
      <c r="CA71" s="664"/>
      <c r="CB71" s="664"/>
      <c r="CC71" s="664"/>
      <c r="CD71" s="664"/>
      <c r="CE71" s="664"/>
      <c r="CF71" s="664"/>
      <c r="CG71" s="665"/>
      <c r="CH71" s="666"/>
      <c r="CI71" s="667"/>
      <c r="CJ71" s="667"/>
      <c r="CK71" s="667"/>
      <c r="CL71" s="668"/>
      <c r="CM71" s="666"/>
      <c r="CN71" s="667"/>
      <c r="CO71" s="667"/>
      <c r="CP71" s="667"/>
      <c r="CQ71" s="668"/>
      <c r="CR71" s="666"/>
      <c r="CS71" s="667"/>
      <c r="CT71" s="667"/>
      <c r="CU71" s="667"/>
      <c r="CV71" s="668"/>
      <c r="CW71" s="666"/>
      <c r="CX71" s="667"/>
      <c r="CY71" s="667"/>
      <c r="CZ71" s="667"/>
      <c r="DA71" s="668"/>
      <c r="DB71" s="666"/>
      <c r="DC71" s="667"/>
      <c r="DD71" s="667"/>
      <c r="DE71" s="667"/>
      <c r="DF71" s="668"/>
      <c r="DG71" s="666"/>
      <c r="DH71" s="667"/>
      <c r="DI71" s="667"/>
      <c r="DJ71" s="667"/>
      <c r="DK71" s="668"/>
      <c r="DL71" s="666"/>
      <c r="DM71" s="667"/>
      <c r="DN71" s="667"/>
      <c r="DO71" s="667"/>
      <c r="DP71" s="668"/>
      <c r="DQ71" s="666"/>
      <c r="DR71" s="667"/>
      <c r="DS71" s="667"/>
      <c r="DT71" s="667"/>
      <c r="DU71" s="668"/>
      <c r="DV71" s="669"/>
      <c r="DW71" s="670"/>
      <c r="DX71" s="670"/>
      <c r="DY71" s="670"/>
      <c r="DZ71" s="671"/>
      <c r="EA71" s="504"/>
    </row>
    <row r="72" spans="1:131" s="505" customFormat="1" ht="26.25" customHeight="1" x14ac:dyDescent="0.2">
      <c r="A72" s="567">
        <v>5</v>
      </c>
      <c r="B72" s="682" t="s">
        <v>356</v>
      </c>
      <c r="C72" s="683"/>
      <c r="D72" s="683"/>
      <c r="E72" s="683"/>
      <c r="F72" s="683"/>
      <c r="G72" s="683"/>
      <c r="H72" s="683"/>
      <c r="I72" s="683"/>
      <c r="J72" s="683"/>
      <c r="K72" s="683"/>
      <c r="L72" s="683"/>
      <c r="M72" s="683"/>
      <c r="N72" s="683"/>
      <c r="O72" s="683"/>
      <c r="P72" s="684"/>
      <c r="Q72" s="685">
        <v>2</v>
      </c>
      <c r="R72" s="637"/>
      <c r="S72" s="637"/>
      <c r="T72" s="637"/>
      <c r="U72" s="637"/>
      <c r="V72" s="637">
        <v>1</v>
      </c>
      <c r="W72" s="637"/>
      <c r="X72" s="637"/>
      <c r="Y72" s="637"/>
      <c r="Z72" s="637"/>
      <c r="AA72" s="637">
        <v>1</v>
      </c>
      <c r="AB72" s="637"/>
      <c r="AC72" s="637"/>
      <c r="AD72" s="637"/>
      <c r="AE72" s="637"/>
      <c r="AF72" s="637">
        <v>1</v>
      </c>
      <c r="AG72" s="637"/>
      <c r="AH72" s="637"/>
      <c r="AI72" s="637"/>
      <c r="AJ72" s="637"/>
      <c r="AK72" s="637" t="s">
        <v>352</v>
      </c>
      <c r="AL72" s="637"/>
      <c r="AM72" s="637"/>
      <c r="AN72" s="637"/>
      <c r="AO72" s="637"/>
      <c r="AP72" s="637" t="s">
        <v>352</v>
      </c>
      <c r="AQ72" s="637"/>
      <c r="AR72" s="637"/>
      <c r="AS72" s="637"/>
      <c r="AT72" s="637"/>
      <c r="AU72" s="637" t="s">
        <v>352</v>
      </c>
      <c r="AV72" s="637"/>
      <c r="AW72" s="637"/>
      <c r="AX72" s="637"/>
      <c r="AY72" s="637"/>
      <c r="AZ72" s="686"/>
      <c r="BA72" s="686"/>
      <c r="BB72" s="686"/>
      <c r="BC72" s="686"/>
      <c r="BD72" s="687"/>
      <c r="BE72" s="618"/>
      <c r="BF72" s="618"/>
      <c r="BG72" s="618"/>
      <c r="BH72" s="618"/>
      <c r="BI72" s="618"/>
      <c r="BJ72" s="618"/>
      <c r="BK72" s="618"/>
      <c r="BL72" s="618"/>
      <c r="BM72" s="618"/>
      <c r="BN72" s="618"/>
      <c r="BO72" s="618"/>
      <c r="BP72" s="618"/>
      <c r="BQ72" s="581">
        <v>66</v>
      </c>
      <c r="BR72" s="662"/>
      <c r="BS72" s="663"/>
      <c r="BT72" s="664"/>
      <c r="BU72" s="664"/>
      <c r="BV72" s="664"/>
      <c r="BW72" s="664"/>
      <c r="BX72" s="664"/>
      <c r="BY72" s="664"/>
      <c r="BZ72" s="664"/>
      <c r="CA72" s="664"/>
      <c r="CB72" s="664"/>
      <c r="CC72" s="664"/>
      <c r="CD72" s="664"/>
      <c r="CE72" s="664"/>
      <c r="CF72" s="664"/>
      <c r="CG72" s="665"/>
      <c r="CH72" s="666"/>
      <c r="CI72" s="667"/>
      <c r="CJ72" s="667"/>
      <c r="CK72" s="667"/>
      <c r="CL72" s="668"/>
      <c r="CM72" s="666"/>
      <c r="CN72" s="667"/>
      <c r="CO72" s="667"/>
      <c r="CP72" s="667"/>
      <c r="CQ72" s="668"/>
      <c r="CR72" s="666"/>
      <c r="CS72" s="667"/>
      <c r="CT72" s="667"/>
      <c r="CU72" s="667"/>
      <c r="CV72" s="668"/>
      <c r="CW72" s="666"/>
      <c r="CX72" s="667"/>
      <c r="CY72" s="667"/>
      <c r="CZ72" s="667"/>
      <c r="DA72" s="668"/>
      <c r="DB72" s="666"/>
      <c r="DC72" s="667"/>
      <c r="DD72" s="667"/>
      <c r="DE72" s="667"/>
      <c r="DF72" s="668"/>
      <c r="DG72" s="666"/>
      <c r="DH72" s="667"/>
      <c r="DI72" s="667"/>
      <c r="DJ72" s="667"/>
      <c r="DK72" s="668"/>
      <c r="DL72" s="666"/>
      <c r="DM72" s="667"/>
      <c r="DN72" s="667"/>
      <c r="DO72" s="667"/>
      <c r="DP72" s="668"/>
      <c r="DQ72" s="666"/>
      <c r="DR72" s="667"/>
      <c r="DS72" s="667"/>
      <c r="DT72" s="667"/>
      <c r="DU72" s="668"/>
      <c r="DV72" s="669"/>
      <c r="DW72" s="670"/>
      <c r="DX72" s="670"/>
      <c r="DY72" s="670"/>
      <c r="DZ72" s="671"/>
      <c r="EA72" s="504"/>
    </row>
    <row r="73" spans="1:131" s="505" customFormat="1" ht="26.25" customHeight="1" x14ac:dyDescent="0.2">
      <c r="A73" s="567">
        <v>6</v>
      </c>
      <c r="B73" s="682" t="s">
        <v>357</v>
      </c>
      <c r="C73" s="683"/>
      <c r="D73" s="683"/>
      <c r="E73" s="683"/>
      <c r="F73" s="683"/>
      <c r="G73" s="683"/>
      <c r="H73" s="683"/>
      <c r="I73" s="683"/>
      <c r="J73" s="683"/>
      <c r="K73" s="683"/>
      <c r="L73" s="683"/>
      <c r="M73" s="683"/>
      <c r="N73" s="683"/>
      <c r="O73" s="683"/>
      <c r="P73" s="684"/>
      <c r="Q73" s="685">
        <v>45</v>
      </c>
      <c r="R73" s="637"/>
      <c r="S73" s="637"/>
      <c r="T73" s="637"/>
      <c r="U73" s="637"/>
      <c r="V73" s="637">
        <v>39</v>
      </c>
      <c r="W73" s="637"/>
      <c r="X73" s="637"/>
      <c r="Y73" s="637"/>
      <c r="Z73" s="637"/>
      <c r="AA73" s="637">
        <v>6</v>
      </c>
      <c r="AB73" s="637"/>
      <c r="AC73" s="637"/>
      <c r="AD73" s="637"/>
      <c r="AE73" s="637"/>
      <c r="AF73" s="637">
        <v>6</v>
      </c>
      <c r="AG73" s="637"/>
      <c r="AH73" s="637"/>
      <c r="AI73" s="637"/>
      <c r="AJ73" s="637"/>
      <c r="AK73" s="637" t="s">
        <v>352</v>
      </c>
      <c r="AL73" s="637"/>
      <c r="AM73" s="637"/>
      <c r="AN73" s="637"/>
      <c r="AO73" s="637"/>
      <c r="AP73" s="637" t="s">
        <v>352</v>
      </c>
      <c r="AQ73" s="637"/>
      <c r="AR73" s="637"/>
      <c r="AS73" s="637"/>
      <c r="AT73" s="637"/>
      <c r="AU73" s="637" t="s">
        <v>352</v>
      </c>
      <c r="AV73" s="637"/>
      <c r="AW73" s="637"/>
      <c r="AX73" s="637"/>
      <c r="AY73" s="637"/>
      <c r="AZ73" s="686"/>
      <c r="BA73" s="686"/>
      <c r="BB73" s="686"/>
      <c r="BC73" s="686"/>
      <c r="BD73" s="687"/>
      <c r="BE73" s="618"/>
      <c r="BF73" s="618"/>
      <c r="BG73" s="618"/>
      <c r="BH73" s="618"/>
      <c r="BI73" s="618"/>
      <c r="BJ73" s="618"/>
      <c r="BK73" s="618"/>
      <c r="BL73" s="618"/>
      <c r="BM73" s="618"/>
      <c r="BN73" s="618"/>
      <c r="BO73" s="618"/>
      <c r="BP73" s="618"/>
      <c r="BQ73" s="581">
        <v>67</v>
      </c>
      <c r="BR73" s="662"/>
      <c r="BS73" s="663"/>
      <c r="BT73" s="664"/>
      <c r="BU73" s="664"/>
      <c r="BV73" s="664"/>
      <c r="BW73" s="664"/>
      <c r="BX73" s="664"/>
      <c r="BY73" s="664"/>
      <c r="BZ73" s="664"/>
      <c r="CA73" s="664"/>
      <c r="CB73" s="664"/>
      <c r="CC73" s="664"/>
      <c r="CD73" s="664"/>
      <c r="CE73" s="664"/>
      <c r="CF73" s="664"/>
      <c r="CG73" s="665"/>
      <c r="CH73" s="666"/>
      <c r="CI73" s="667"/>
      <c r="CJ73" s="667"/>
      <c r="CK73" s="667"/>
      <c r="CL73" s="668"/>
      <c r="CM73" s="666"/>
      <c r="CN73" s="667"/>
      <c r="CO73" s="667"/>
      <c r="CP73" s="667"/>
      <c r="CQ73" s="668"/>
      <c r="CR73" s="666"/>
      <c r="CS73" s="667"/>
      <c r="CT73" s="667"/>
      <c r="CU73" s="667"/>
      <c r="CV73" s="668"/>
      <c r="CW73" s="666"/>
      <c r="CX73" s="667"/>
      <c r="CY73" s="667"/>
      <c r="CZ73" s="667"/>
      <c r="DA73" s="668"/>
      <c r="DB73" s="666"/>
      <c r="DC73" s="667"/>
      <c r="DD73" s="667"/>
      <c r="DE73" s="667"/>
      <c r="DF73" s="668"/>
      <c r="DG73" s="666"/>
      <c r="DH73" s="667"/>
      <c r="DI73" s="667"/>
      <c r="DJ73" s="667"/>
      <c r="DK73" s="668"/>
      <c r="DL73" s="666"/>
      <c r="DM73" s="667"/>
      <c r="DN73" s="667"/>
      <c r="DO73" s="667"/>
      <c r="DP73" s="668"/>
      <c r="DQ73" s="666"/>
      <c r="DR73" s="667"/>
      <c r="DS73" s="667"/>
      <c r="DT73" s="667"/>
      <c r="DU73" s="668"/>
      <c r="DV73" s="669"/>
      <c r="DW73" s="670"/>
      <c r="DX73" s="670"/>
      <c r="DY73" s="670"/>
      <c r="DZ73" s="671"/>
      <c r="EA73" s="504"/>
    </row>
    <row r="74" spans="1:131" s="505" customFormat="1" ht="26.25" customHeight="1" x14ac:dyDescent="0.2">
      <c r="A74" s="567">
        <v>7</v>
      </c>
      <c r="B74" s="682" t="s">
        <v>358</v>
      </c>
      <c r="C74" s="683"/>
      <c r="D74" s="683"/>
      <c r="E74" s="683"/>
      <c r="F74" s="683"/>
      <c r="G74" s="683"/>
      <c r="H74" s="683"/>
      <c r="I74" s="683"/>
      <c r="J74" s="683"/>
      <c r="K74" s="683"/>
      <c r="L74" s="683"/>
      <c r="M74" s="683"/>
      <c r="N74" s="683"/>
      <c r="O74" s="683"/>
      <c r="P74" s="684"/>
      <c r="Q74" s="685">
        <v>304</v>
      </c>
      <c r="R74" s="637"/>
      <c r="S74" s="637"/>
      <c r="T74" s="637"/>
      <c r="U74" s="637"/>
      <c r="V74" s="637">
        <v>289</v>
      </c>
      <c r="W74" s="637"/>
      <c r="X74" s="637"/>
      <c r="Y74" s="637"/>
      <c r="Z74" s="637"/>
      <c r="AA74" s="637">
        <v>15</v>
      </c>
      <c r="AB74" s="637"/>
      <c r="AC74" s="637"/>
      <c r="AD74" s="637"/>
      <c r="AE74" s="637"/>
      <c r="AF74" s="637">
        <v>15</v>
      </c>
      <c r="AG74" s="637"/>
      <c r="AH74" s="637"/>
      <c r="AI74" s="637"/>
      <c r="AJ74" s="637"/>
      <c r="AK74" s="637">
        <v>133</v>
      </c>
      <c r="AL74" s="637"/>
      <c r="AM74" s="637"/>
      <c r="AN74" s="637"/>
      <c r="AO74" s="637"/>
      <c r="AP74" s="637" t="s">
        <v>352</v>
      </c>
      <c r="AQ74" s="637"/>
      <c r="AR74" s="637"/>
      <c r="AS74" s="637"/>
      <c r="AT74" s="637"/>
      <c r="AU74" s="637" t="s">
        <v>352</v>
      </c>
      <c r="AV74" s="637"/>
      <c r="AW74" s="637"/>
      <c r="AX74" s="637"/>
      <c r="AY74" s="637"/>
      <c r="AZ74" s="686"/>
      <c r="BA74" s="686"/>
      <c r="BB74" s="686"/>
      <c r="BC74" s="686"/>
      <c r="BD74" s="687"/>
      <c r="BE74" s="618"/>
      <c r="BF74" s="618"/>
      <c r="BG74" s="618"/>
      <c r="BH74" s="618"/>
      <c r="BI74" s="618"/>
      <c r="BJ74" s="618"/>
      <c r="BK74" s="618"/>
      <c r="BL74" s="618"/>
      <c r="BM74" s="618"/>
      <c r="BN74" s="618"/>
      <c r="BO74" s="618"/>
      <c r="BP74" s="618"/>
      <c r="BQ74" s="581">
        <v>68</v>
      </c>
      <c r="BR74" s="662"/>
      <c r="BS74" s="663"/>
      <c r="BT74" s="664"/>
      <c r="BU74" s="664"/>
      <c r="BV74" s="664"/>
      <c r="BW74" s="664"/>
      <c r="BX74" s="664"/>
      <c r="BY74" s="664"/>
      <c r="BZ74" s="664"/>
      <c r="CA74" s="664"/>
      <c r="CB74" s="664"/>
      <c r="CC74" s="664"/>
      <c r="CD74" s="664"/>
      <c r="CE74" s="664"/>
      <c r="CF74" s="664"/>
      <c r="CG74" s="665"/>
      <c r="CH74" s="666"/>
      <c r="CI74" s="667"/>
      <c r="CJ74" s="667"/>
      <c r="CK74" s="667"/>
      <c r="CL74" s="668"/>
      <c r="CM74" s="666"/>
      <c r="CN74" s="667"/>
      <c r="CO74" s="667"/>
      <c r="CP74" s="667"/>
      <c r="CQ74" s="668"/>
      <c r="CR74" s="666"/>
      <c r="CS74" s="667"/>
      <c r="CT74" s="667"/>
      <c r="CU74" s="667"/>
      <c r="CV74" s="668"/>
      <c r="CW74" s="666"/>
      <c r="CX74" s="667"/>
      <c r="CY74" s="667"/>
      <c r="CZ74" s="667"/>
      <c r="DA74" s="668"/>
      <c r="DB74" s="666"/>
      <c r="DC74" s="667"/>
      <c r="DD74" s="667"/>
      <c r="DE74" s="667"/>
      <c r="DF74" s="668"/>
      <c r="DG74" s="666"/>
      <c r="DH74" s="667"/>
      <c r="DI74" s="667"/>
      <c r="DJ74" s="667"/>
      <c r="DK74" s="668"/>
      <c r="DL74" s="666"/>
      <c r="DM74" s="667"/>
      <c r="DN74" s="667"/>
      <c r="DO74" s="667"/>
      <c r="DP74" s="668"/>
      <c r="DQ74" s="666"/>
      <c r="DR74" s="667"/>
      <c r="DS74" s="667"/>
      <c r="DT74" s="667"/>
      <c r="DU74" s="668"/>
      <c r="DV74" s="669"/>
      <c r="DW74" s="670"/>
      <c r="DX74" s="670"/>
      <c r="DY74" s="670"/>
      <c r="DZ74" s="671"/>
      <c r="EA74" s="504"/>
    </row>
    <row r="75" spans="1:131" s="505" customFormat="1" ht="26.25" customHeight="1" x14ac:dyDescent="0.2">
      <c r="A75" s="567">
        <v>8</v>
      </c>
      <c r="B75" s="682" t="s">
        <v>359</v>
      </c>
      <c r="C75" s="683"/>
      <c r="D75" s="683"/>
      <c r="E75" s="683"/>
      <c r="F75" s="683"/>
      <c r="G75" s="683"/>
      <c r="H75" s="683"/>
      <c r="I75" s="683"/>
      <c r="J75" s="683"/>
      <c r="K75" s="683"/>
      <c r="L75" s="683"/>
      <c r="M75" s="683"/>
      <c r="N75" s="683"/>
      <c r="O75" s="683"/>
      <c r="P75" s="684"/>
      <c r="Q75" s="688">
        <v>225771</v>
      </c>
      <c r="R75" s="689"/>
      <c r="S75" s="689"/>
      <c r="T75" s="689"/>
      <c r="U75" s="636"/>
      <c r="V75" s="690">
        <v>216473</v>
      </c>
      <c r="W75" s="689"/>
      <c r="X75" s="689"/>
      <c r="Y75" s="689"/>
      <c r="Z75" s="636"/>
      <c r="AA75" s="690">
        <v>9298</v>
      </c>
      <c r="AB75" s="689"/>
      <c r="AC75" s="689"/>
      <c r="AD75" s="689"/>
      <c r="AE75" s="636"/>
      <c r="AF75" s="690">
        <v>9298</v>
      </c>
      <c r="AG75" s="689"/>
      <c r="AH75" s="689"/>
      <c r="AI75" s="689"/>
      <c r="AJ75" s="636"/>
      <c r="AK75" s="690">
        <v>2279</v>
      </c>
      <c r="AL75" s="689"/>
      <c r="AM75" s="689"/>
      <c r="AN75" s="689"/>
      <c r="AO75" s="636"/>
      <c r="AP75" s="637" t="s">
        <v>352</v>
      </c>
      <c r="AQ75" s="637"/>
      <c r="AR75" s="637"/>
      <c r="AS75" s="637"/>
      <c r="AT75" s="637"/>
      <c r="AU75" s="637" t="s">
        <v>352</v>
      </c>
      <c r="AV75" s="637"/>
      <c r="AW75" s="637"/>
      <c r="AX75" s="637"/>
      <c r="AY75" s="637"/>
      <c r="AZ75" s="686"/>
      <c r="BA75" s="686"/>
      <c r="BB75" s="686"/>
      <c r="BC75" s="686"/>
      <c r="BD75" s="687"/>
      <c r="BE75" s="618"/>
      <c r="BF75" s="618"/>
      <c r="BG75" s="618"/>
      <c r="BH75" s="618"/>
      <c r="BI75" s="618"/>
      <c r="BJ75" s="618"/>
      <c r="BK75" s="618"/>
      <c r="BL75" s="618"/>
      <c r="BM75" s="618"/>
      <c r="BN75" s="618"/>
      <c r="BO75" s="618"/>
      <c r="BP75" s="618"/>
      <c r="BQ75" s="581">
        <v>69</v>
      </c>
      <c r="BR75" s="662"/>
      <c r="BS75" s="663"/>
      <c r="BT75" s="664"/>
      <c r="BU75" s="664"/>
      <c r="BV75" s="664"/>
      <c r="BW75" s="664"/>
      <c r="BX75" s="664"/>
      <c r="BY75" s="664"/>
      <c r="BZ75" s="664"/>
      <c r="CA75" s="664"/>
      <c r="CB75" s="664"/>
      <c r="CC75" s="664"/>
      <c r="CD75" s="664"/>
      <c r="CE75" s="664"/>
      <c r="CF75" s="664"/>
      <c r="CG75" s="665"/>
      <c r="CH75" s="666"/>
      <c r="CI75" s="667"/>
      <c r="CJ75" s="667"/>
      <c r="CK75" s="667"/>
      <c r="CL75" s="668"/>
      <c r="CM75" s="666"/>
      <c r="CN75" s="667"/>
      <c r="CO75" s="667"/>
      <c r="CP75" s="667"/>
      <c r="CQ75" s="668"/>
      <c r="CR75" s="666"/>
      <c r="CS75" s="667"/>
      <c r="CT75" s="667"/>
      <c r="CU75" s="667"/>
      <c r="CV75" s="668"/>
      <c r="CW75" s="666"/>
      <c r="CX75" s="667"/>
      <c r="CY75" s="667"/>
      <c r="CZ75" s="667"/>
      <c r="DA75" s="668"/>
      <c r="DB75" s="666"/>
      <c r="DC75" s="667"/>
      <c r="DD75" s="667"/>
      <c r="DE75" s="667"/>
      <c r="DF75" s="668"/>
      <c r="DG75" s="666"/>
      <c r="DH75" s="667"/>
      <c r="DI75" s="667"/>
      <c r="DJ75" s="667"/>
      <c r="DK75" s="668"/>
      <c r="DL75" s="666"/>
      <c r="DM75" s="667"/>
      <c r="DN75" s="667"/>
      <c r="DO75" s="667"/>
      <c r="DP75" s="668"/>
      <c r="DQ75" s="666"/>
      <c r="DR75" s="667"/>
      <c r="DS75" s="667"/>
      <c r="DT75" s="667"/>
      <c r="DU75" s="668"/>
      <c r="DV75" s="669"/>
      <c r="DW75" s="670"/>
      <c r="DX75" s="670"/>
      <c r="DY75" s="670"/>
      <c r="DZ75" s="671"/>
      <c r="EA75" s="504"/>
    </row>
    <row r="76" spans="1:131" s="505" customFormat="1" ht="26.25" customHeight="1" x14ac:dyDescent="0.2">
      <c r="A76" s="567">
        <v>9</v>
      </c>
      <c r="B76" s="682"/>
      <c r="C76" s="683"/>
      <c r="D76" s="683"/>
      <c r="E76" s="683"/>
      <c r="F76" s="683"/>
      <c r="G76" s="683"/>
      <c r="H76" s="683"/>
      <c r="I76" s="683"/>
      <c r="J76" s="683"/>
      <c r="K76" s="683"/>
      <c r="L76" s="683"/>
      <c r="M76" s="683"/>
      <c r="N76" s="683"/>
      <c r="O76" s="683"/>
      <c r="P76" s="684"/>
      <c r="Q76" s="688"/>
      <c r="R76" s="689"/>
      <c r="S76" s="689"/>
      <c r="T76" s="689"/>
      <c r="U76" s="636"/>
      <c r="V76" s="690"/>
      <c r="W76" s="689"/>
      <c r="X76" s="689"/>
      <c r="Y76" s="689"/>
      <c r="Z76" s="636"/>
      <c r="AA76" s="690"/>
      <c r="AB76" s="689"/>
      <c r="AC76" s="689"/>
      <c r="AD76" s="689"/>
      <c r="AE76" s="636"/>
      <c r="AF76" s="690"/>
      <c r="AG76" s="689"/>
      <c r="AH76" s="689"/>
      <c r="AI76" s="689"/>
      <c r="AJ76" s="636"/>
      <c r="AK76" s="690"/>
      <c r="AL76" s="689"/>
      <c r="AM76" s="689"/>
      <c r="AN76" s="689"/>
      <c r="AO76" s="636"/>
      <c r="AP76" s="690"/>
      <c r="AQ76" s="689"/>
      <c r="AR76" s="689"/>
      <c r="AS76" s="689"/>
      <c r="AT76" s="636"/>
      <c r="AU76" s="690"/>
      <c r="AV76" s="689"/>
      <c r="AW76" s="689"/>
      <c r="AX76" s="689"/>
      <c r="AY76" s="636"/>
      <c r="AZ76" s="686"/>
      <c r="BA76" s="686"/>
      <c r="BB76" s="686"/>
      <c r="BC76" s="686"/>
      <c r="BD76" s="687"/>
      <c r="BE76" s="618"/>
      <c r="BF76" s="618"/>
      <c r="BG76" s="618"/>
      <c r="BH76" s="618"/>
      <c r="BI76" s="618"/>
      <c r="BJ76" s="618"/>
      <c r="BK76" s="618"/>
      <c r="BL76" s="618"/>
      <c r="BM76" s="618"/>
      <c r="BN76" s="618"/>
      <c r="BO76" s="618"/>
      <c r="BP76" s="618"/>
      <c r="BQ76" s="581">
        <v>70</v>
      </c>
      <c r="BR76" s="662"/>
      <c r="BS76" s="663"/>
      <c r="BT76" s="664"/>
      <c r="BU76" s="664"/>
      <c r="BV76" s="664"/>
      <c r="BW76" s="664"/>
      <c r="BX76" s="664"/>
      <c r="BY76" s="664"/>
      <c r="BZ76" s="664"/>
      <c r="CA76" s="664"/>
      <c r="CB76" s="664"/>
      <c r="CC76" s="664"/>
      <c r="CD76" s="664"/>
      <c r="CE76" s="664"/>
      <c r="CF76" s="664"/>
      <c r="CG76" s="665"/>
      <c r="CH76" s="666"/>
      <c r="CI76" s="667"/>
      <c r="CJ76" s="667"/>
      <c r="CK76" s="667"/>
      <c r="CL76" s="668"/>
      <c r="CM76" s="666"/>
      <c r="CN76" s="667"/>
      <c r="CO76" s="667"/>
      <c r="CP76" s="667"/>
      <c r="CQ76" s="668"/>
      <c r="CR76" s="666"/>
      <c r="CS76" s="667"/>
      <c r="CT76" s="667"/>
      <c r="CU76" s="667"/>
      <c r="CV76" s="668"/>
      <c r="CW76" s="666"/>
      <c r="CX76" s="667"/>
      <c r="CY76" s="667"/>
      <c r="CZ76" s="667"/>
      <c r="DA76" s="668"/>
      <c r="DB76" s="666"/>
      <c r="DC76" s="667"/>
      <c r="DD76" s="667"/>
      <c r="DE76" s="667"/>
      <c r="DF76" s="668"/>
      <c r="DG76" s="666"/>
      <c r="DH76" s="667"/>
      <c r="DI76" s="667"/>
      <c r="DJ76" s="667"/>
      <c r="DK76" s="668"/>
      <c r="DL76" s="666"/>
      <c r="DM76" s="667"/>
      <c r="DN76" s="667"/>
      <c r="DO76" s="667"/>
      <c r="DP76" s="668"/>
      <c r="DQ76" s="666"/>
      <c r="DR76" s="667"/>
      <c r="DS76" s="667"/>
      <c r="DT76" s="667"/>
      <c r="DU76" s="668"/>
      <c r="DV76" s="669"/>
      <c r="DW76" s="670"/>
      <c r="DX76" s="670"/>
      <c r="DY76" s="670"/>
      <c r="DZ76" s="671"/>
      <c r="EA76" s="504"/>
    </row>
    <row r="77" spans="1:131" s="505" customFormat="1" ht="26.25" customHeight="1" x14ac:dyDescent="0.2">
      <c r="A77" s="567">
        <v>10</v>
      </c>
      <c r="B77" s="682"/>
      <c r="C77" s="683"/>
      <c r="D77" s="683"/>
      <c r="E77" s="683"/>
      <c r="F77" s="683"/>
      <c r="G77" s="683"/>
      <c r="H77" s="683"/>
      <c r="I77" s="683"/>
      <c r="J77" s="683"/>
      <c r="K77" s="683"/>
      <c r="L77" s="683"/>
      <c r="M77" s="683"/>
      <c r="N77" s="683"/>
      <c r="O77" s="683"/>
      <c r="P77" s="684"/>
      <c r="Q77" s="688"/>
      <c r="R77" s="689"/>
      <c r="S77" s="689"/>
      <c r="T77" s="689"/>
      <c r="U77" s="636"/>
      <c r="V77" s="690"/>
      <c r="W77" s="689"/>
      <c r="X77" s="689"/>
      <c r="Y77" s="689"/>
      <c r="Z77" s="636"/>
      <c r="AA77" s="690"/>
      <c r="AB77" s="689"/>
      <c r="AC77" s="689"/>
      <c r="AD77" s="689"/>
      <c r="AE77" s="636"/>
      <c r="AF77" s="690"/>
      <c r="AG77" s="689"/>
      <c r="AH77" s="689"/>
      <c r="AI77" s="689"/>
      <c r="AJ77" s="636"/>
      <c r="AK77" s="690"/>
      <c r="AL77" s="689"/>
      <c r="AM77" s="689"/>
      <c r="AN77" s="689"/>
      <c r="AO77" s="636"/>
      <c r="AP77" s="690"/>
      <c r="AQ77" s="689"/>
      <c r="AR77" s="689"/>
      <c r="AS77" s="689"/>
      <c r="AT77" s="636"/>
      <c r="AU77" s="690"/>
      <c r="AV77" s="689"/>
      <c r="AW77" s="689"/>
      <c r="AX77" s="689"/>
      <c r="AY77" s="636"/>
      <c r="AZ77" s="686"/>
      <c r="BA77" s="686"/>
      <c r="BB77" s="686"/>
      <c r="BC77" s="686"/>
      <c r="BD77" s="687"/>
      <c r="BE77" s="618"/>
      <c r="BF77" s="618"/>
      <c r="BG77" s="618"/>
      <c r="BH77" s="618"/>
      <c r="BI77" s="618"/>
      <c r="BJ77" s="618"/>
      <c r="BK77" s="618"/>
      <c r="BL77" s="618"/>
      <c r="BM77" s="618"/>
      <c r="BN77" s="618"/>
      <c r="BO77" s="618"/>
      <c r="BP77" s="618"/>
      <c r="BQ77" s="581">
        <v>71</v>
      </c>
      <c r="BR77" s="662"/>
      <c r="BS77" s="663"/>
      <c r="BT77" s="664"/>
      <c r="BU77" s="664"/>
      <c r="BV77" s="664"/>
      <c r="BW77" s="664"/>
      <c r="BX77" s="664"/>
      <c r="BY77" s="664"/>
      <c r="BZ77" s="664"/>
      <c r="CA77" s="664"/>
      <c r="CB77" s="664"/>
      <c r="CC77" s="664"/>
      <c r="CD77" s="664"/>
      <c r="CE77" s="664"/>
      <c r="CF77" s="664"/>
      <c r="CG77" s="665"/>
      <c r="CH77" s="666"/>
      <c r="CI77" s="667"/>
      <c r="CJ77" s="667"/>
      <c r="CK77" s="667"/>
      <c r="CL77" s="668"/>
      <c r="CM77" s="666"/>
      <c r="CN77" s="667"/>
      <c r="CO77" s="667"/>
      <c r="CP77" s="667"/>
      <c r="CQ77" s="668"/>
      <c r="CR77" s="666"/>
      <c r="CS77" s="667"/>
      <c r="CT77" s="667"/>
      <c r="CU77" s="667"/>
      <c r="CV77" s="668"/>
      <c r="CW77" s="666"/>
      <c r="CX77" s="667"/>
      <c r="CY77" s="667"/>
      <c r="CZ77" s="667"/>
      <c r="DA77" s="668"/>
      <c r="DB77" s="666"/>
      <c r="DC77" s="667"/>
      <c r="DD77" s="667"/>
      <c r="DE77" s="667"/>
      <c r="DF77" s="668"/>
      <c r="DG77" s="666"/>
      <c r="DH77" s="667"/>
      <c r="DI77" s="667"/>
      <c r="DJ77" s="667"/>
      <c r="DK77" s="668"/>
      <c r="DL77" s="666"/>
      <c r="DM77" s="667"/>
      <c r="DN77" s="667"/>
      <c r="DO77" s="667"/>
      <c r="DP77" s="668"/>
      <c r="DQ77" s="666"/>
      <c r="DR77" s="667"/>
      <c r="DS77" s="667"/>
      <c r="DT77" s="667"/>
      <c r="DU77" s="668"/>
      <c r="DV77" s="669"/>
      <c r="DW77" s="670"/>
      <c r="DX77" s="670"/>
      <c r="DY77" s="670"/>
      <c r="DZ77" s="671"/>
      <c r="EA77" s="504"/>
    </row>
    <row r="78" spans="1:131" s="505" customFormat="1" ht="26.25" customHeight="1" x14ac:dyDescent="0.2">
      <c r="A78" s="567">
        <v>11</v>
      </c>
      <c r="B78" s="682"/>
      <c r="C78" s="683"/>
      <c r="D78" s="683"/>
      <c r="E78" s="683"/>
      <c r="F78" s="683"/>
      <c r="G78" s="683"/>
      <c r="H78" s="683"/>
      <c r="I78" s="683"/>
      <c r="J78" s="683"/>
      <c r="K78" s="683"/>
      <c r="L78" s="683"/>
      <c r="M78" s="683"/>
      <c r="N78" s="683"/>
      <c r="O78" s="683"/>
      <c r="P78" s="684"/>
      <c r="Q78" s="685"/>
      <c r="R78" s="637"/>
      <c r="S78" s="637"/>
      <c r="T78" s="637"/>
      <c r="U78" s="637"/>
      <c r="V78" s="637"/>
      <c r="W78" s="637"/>
      <c r="X78" s="637"/>
      <c r="Y78" s="637"/>
      <c r="Z78" s="637"/>
      <c r="AA78" s="637"/>
      <c r="AB78" s="637"/>
      <c r="AC78" s="637"/>
      <c r="AD78" s="637"/>
      <c r="AE78" s="637"/>
      <c r="AF78" s="637"/>
      <c r="AG78" s="637"/>
      <c r="AH78" s="637"/>
      <c r="AI78" s="637"/>
      <c r="AJ78" s="637"/>
      <c r="AK78" s="637"/>
      <c r="AL78" s="637"/>
      <c r="AM78" s="637"/>
      <c r="AN78" s="637"/>
      <c r="AO78" s="637"/>
      <c r="AP78" s="637"/>
      <c r="AQ78" s="637"/>
      <c r="AR78" s="637"/>
      <c r="AS78" s="637"/>
      <c r="AT78" s="637"/>
      <c r="AU78" s="637"/>
      <c r="AV78" s="637"/>
      <c r="AW78" s="637"/>
      <c r="AX78" s="637"/>
      <c r="AY78" s="637"/>
      <c r="AZ78" s="686"/>
      <c r="BA78" s="686"/>
      <c r="BB78" s="686"/>
      <c r="BC78" s="686"/>
      <c r="BD78" s="687"/>
      <c r="BE78" s="618"/>
      <c r="BF78" s="618"/>
      <c r="BG78" s="618"/>
      <c r="BH78" s="618"/>
      <c r="BI78" s="618"/>
      <c r="BJ78" s="691"/>
      <c r="BK78" s="691"/>
      <c r="BL78" s="691"/>
      <c r="BM78" s="691"/>
      <c r="BN78" s="691"/>
      <c r="BO78" s="618"/>
      <c r="BP78" s="618"/>
      <c r="BQ78" s="581">
        <v>72</v>
      </c>
      <c r="BR78" s="662"/>
      <c r="BS78" s="663"/>
      <c r="BT78" s="664"/>
      <c r="BU78" s="664"/>
      <c r="BV78" s="664"/>
      <c r="BW78" s="664"/>
      <c r="BX78" s="664"/>
      <c r="BY78" s="664"/>
      <c r="BZ78" s="664"/>
      <c r="CA78" s="664"/>
      <c r="CB78" s="664"/>
      <c r="CC78" s="664"/>
      <c r="CD78" s="664"/>
      <c r="CE78" s="664"/>
      <c r="CF78" s="664"/>
      <c r="CG78" s="665"/>
      <c r="CH78" s="666"/>
      <c r="CI78" s="667"/>
      <c r="CJ78" s="667"/>
      <c r="CK78" s="667"/>
      <c r="CL78" s="668"/>
      <c r="CM78" s="666"/>
      <c r="CN78" s="667"/>
      <c r="CO78" s="667"/>
      <c r="CP78" s="667"/>
      <c r="CQ78" s="668"/>
      <c r="CR78" s="666"/>
      <c r="CS78" s="667"/>
      <c r="CT78" s="667"/>
      <c r="CU78" s="667"/>
      <c r="CV78" s="668"/>
      <c r="CW78" s="666"/>
      <c r="CX78" s="667"/>
      <c r="CY78" s="667"/>
      <c r="CZ78" s="667"/>
      <c r="DA78" s="668"/>
      <c r="DB78" s="666"/>
      <c r="DC78" s="667"/>
      <c r="DD78" s="667"/>
      <c r="DE78" s="667"/>
      <c r="DF78" s="668"/>
      <c r="DG78" s="666"/>
      <c r="DH78" s="667"/>
      <c r="DI78" s="667"/>
      <c r="DJ78" s="667"/>
      <c r="DK78" s="668"/>
      <c r="DL78" s="666"/>
      <c r="DM78" s="667"/>
      <c r="DN78" s="667"/>
      <c r="DO78" s="667"/>
      <c r="DP78" s="668"/>
      <c r="DQ78" s="666"/>
      <c r="DR78" s="667"/>
      <c r="DS78" s="667"/>
      <c r="DT78" s="667"/>
      <c r="DU78" s="668"/>
      <c r="DV78" s="669"/>
      <c r="DW78" s="670"/>
      <c r="DX78" s="670"/>
      <c r="DY78" s="670"/>
      <c r="DZ78" s="671"/>
      <c r="EA78" s="504"/>
    </row>
    <row r="79" spans="1:131" s="505" customFormat="1" ht="26.25" customHeight="1" x14ac:dyDescent="0.2">
      <c r="A79" s="567">
        <v>12</v>
      </c>
      <c r="B79" s="682"/>
      <c r="C79" s="683"/>
      <c r="D79" s="683"/>
      <c r="E79" s="683"/>
      <c r="F79" s="683"/>
      <c r="G79" s="683"/>
      <c r="H79" s="683"/>
      <c r="I79" s="683"/>
      <c r="J79" s="683"/>
      <c r="K79" s="683"/>
      <c r="L79" s="683"/>
      <c r="M79" s="683"/>
      <c r="N79" s="683"/>
      <c r="O79" s="683"/>
      <c r="P79" s="684"/>
      <c r="Q79" s="685"/>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637"/>
      <c r="AP79" s="637"/>
      <c r="AQ79" s="637"/>
      <c r="AR79" s="637"/>
      <c r="AS79" s="637"/>
      <c r="AT79" s="637"/>
      <c r="AU79" s="637"/>
      <c r="AV79" s="637"/>
      <c r="AW79" s="637"/>
      <c r="AX79" s="637"/>
      <c r="AY79" s="637"/>
      <c r="AZ79" s="686"/>
      <c r="BA79" s="686"/>
      <c r="BB79" s="686"/>
      <c r="BC79" s="686"/>
      <c r="BD79" s="687"/>
      <c r="BE79" s="618"/>
      <c r="BF79" s="618"/>
      <c r="BG79" s="618"/>
      <c r="BH79" s="618"/>
      <c r="BI79" s="618"/>
      <c r="BJ79" s="691"/>
      <c r="BK79" s="691"/>
      <c r="BL79" s="691"/>
      <c r="BM79" s="691"/>
      <c r="BN79" s="691"/>
      <c r="BO79" s="618"/>
      <c r="BP79" s="618"/>
      <c r="BQ79" s="581">
        <v>73</v>
      </c>
      <c r="BR79" s="662"/>
      <c r="BS79" s="663"/>
      <c r="BT79" s="664"/>
      <c r="BU79" s="664"/>
      <c r="BV79" s="664"/>
      <c r="BW79" s="664"/>
      <c r="BX79" s="664"/>
      <c r="BY79" s="664"/>
      <c r="BZ79" s="664"/>
      <c r="CA79" s="664"/>
      <c r="CB79" s="664"/>
      <c r="CC79" s="664"/>
      <c r="CD79" s="664"/>
      <c r="CE79" s="664"/>
      <c r="CF79" s="664"/>
      <c r="CG79" s="665"/>
      <c r="CH79" s="666"/>
      <c r="CI79" s="667"/>
      <c r="CJ79" s="667"/>
      <c r="CK79" s="667"/>
      <c r="CL79" s="668"/>
      <c r="CM79" s="666"/>
      <c r="CN79" s="667"/>
      <c r="CO79" s="667"/>
      <c r="CP79" s="667"/>
      <c r="CQ79" s="668"/>
      <c r="CR79" s="666"/>
      <c r="CS79" s="667"/>
      <c r="CT79" s="667"/>
      <c r="CU79" s="667"/>
      <c r="CV79" s="668"/>
      <c r="CW79" s="666"/>
      <c r="CX79" s="667"/>
      <c r="CY79" s="667"/>
      <c r="CZ79" s="667"/>
      <c r="DA79" s="668"/>
      <c r="DB79" s="666"/>
      <c r="DC79" s="667"/>
      <c r="DD79" s="667"/>
      <c r="DE79" s="667"/>
      <c r="DF79" s="668"/>
      <c r="DG79" s="666"/>
      <c r="DH79" s="667"/>
      <c r="DI79" s="667"/>
      <c r="DJ79" s="667"/>
      <c r="DK79" s="668"/>
      <c r="DL79" s="666"/>
      <c r="DM79" s="667"/>
      <c r="DN79" s="667"/>
      <c r="DO79" s="667"/>
      <c r="DP79" s="668"/>
      <c r="DQ79" s="666"/>
      <c r="DR79" s="667"/>
      <c r="DS79" s="667"/>
      <c r="DT79" s="667"/>
      <c r="DU79" s="668"/>
      <c r="DV79" s="669"/>
      <c r="DW79" s="670"/>
      <c r="DX79" s="670"/>
      <c r="DY79" s="670"/>
      <c r="DZ79" s="671"/>
      <c r="EA79" s="504"/>
    </row>
    <row r="80" spans="1:131" s="505" customFormat="1" ht="26.25" customHeight="1" x14ac:dyDescent="0.2">
      <c r="A80" s="567">
        <v>13</v>
      </c>
      <c r="B80" s="682"/>
      <c r="C80" s="683"/>
      <c r="D80" s="683"/>
      <c r="E80" s="683"/>
      <c r="F80" s="683"/>
      <c r="G80" s="683"/>
      <c r="H80" s="683"/>
      <c r="I80" s="683"/>
      <c r="J80" s="683"/>
      <c r="K80" s="683"/>
      <c r="L80" s="683"/>
      <c r="M80" s="683"/>
      <c r="N80" s="683"/>
      <c r="O80" s="683"/>
      <c r="P80" s="684"/>
      <c r="Q80" s="685"/>
      <c r="R80" s="637"/>
      <c r="S80" s="637"/>
      <c r="T80" s="637"/>
      <c r="U80" s="637"/>
      <c r="V80" s="637"/>
      <c r="W80" s="637"/>
      <c r="X80" s="637"/>
      <c r="Y80" s="637"/>
      <c r="Z80" s="637"/>
      <c r="AA80" s="637"/>
      <c r="AB80" s="637"/>
      <c r="AC80" s="637"/>
      <c r="AD80" s="637"/>
      <c r="AE80" s="637"/>
      <c r="AF80" s="637"/>
      <c r="AG80" s="637"/>
      <c r="AH80" s="637"/>
      <c r="AI80" s="637"/>
      <c r="AJ80" s="637"/>
      <c r="AK80" s="637"/>
      <c r="AL80" s="637"/>
      <c r="AM80" s="637"/>
      <c r="AN80" s="637"/>
      <c r="AO80" s="637"/>
      <c r="AP80" s="637"/>
      <c r="AQ80" s="637"/>
      <c r="AR80" s="637"/>
      <c r="AS80" s="637"/>
      <c r="AT80" s="637"/>
      <c r="AU80" s="637"/>
      <c r="AV80" s="637"/>
      <c r="AW80" s="637"/>
      <c r="AX80" s="637"/>
      <c r="AY80" s="637"/>
      <c r="AZ80" s="686"/>
      <c r="BA80" s="686"/>
      <c r="BB80" s="686"/>
      <c r="BC80" s="686"/>
      <c r="BD80" s="687"/>
      <c r="BE80" s="618"/>
      <c r="BF80" s="618"/>
      <c r="BG80" s="618"/>
      <c r="BH80" s="618"/>
      <c r="BI80" s="618"/>
      <c r="BJ80" s="618"/>
      <c r="BK80" s="618"/>
      <c r="BL80" s="618"/>
      <c r="BM80" s="618"/>
      <c r="BN80" s="618"/>
      <c r="BO80" s="618"/>
      <c r="BP80" s="618"/>
      <c r="BQ80" s="581">
        <v>74</v>
      </c>
      <c r="BR80" s="662"/>
      <c r="BS80" s="663"/>
      <c r="BT80" s="664"/>
      <c r="BU80" s="664"/>
      <c r="BV80" s="664"/>
      <c r="BW80" s="664"/>
      <c r="BX80" s="664"/>
      <c r="BY80" s="664"/>
      <c r="BZ80" s="664"/>
      <c r="CA80" s="664"/>
      <c r="CB80" s="664"/>
      <c r="CC80" s="664"/>
      <c r="CD80" s="664"/>
      <c r="CE80" s="664"/>
      <c r="CF80" s="664"/>
      <c r="CG80" s="665"/>
      <c r="CH80" s="666"/>
      <c r="CI80" s="667"/>
      <c r="CJ80" s="667"/>
      <c r="CK80" s="667"/>
      <c r="CL80" s="668"/>
      <c r="CM80" s="666"/>
      <c r="CN80" s="667"/>
      <c r="CO80" s="667"/>
      <c r="CP80" s="667"/>
      <c r="CQ80" s="668"/>
      <c r="CR80" s="666"/>
      <c r="CS80" s="667"/>
      <c r="CT80" s="667"/>
      <c r="CU80" s="667"/>
      <c r="CV80" s="668"/>
      <c r="CW80" s="666"/>
      <c r="CX80" s="667"/>
      <c r="CY80" s="667"/>
      <c r="CZ80" s="667"/>
      <c r="DA80" s="668"/>
      <c r="DB80" s="666"/>
      <c r="DC80" s="667"/>
      <c r="DD80" s="667"/>
      <c r="DE80" s="667"/>
      <c r="DF80" s="668"/>
      <c r="DG80" s="666"/>
      <c r="DH80" s="667"/>
      <c r="DI80" s="667"/>
      <c r="DJ80" s="667"/>
      <c r="DK80" s="668"/>
      <c r="DL80" s="666"/>
      <c r="DM80" s="667"/>
      <c r="DN80" s="667"/>
      <c r="DO80" s="667"/>
      <c r="DP80" s="668"/>
      <c r="DQ80" s="666"/>
      <c r="DR80" s="667"/>
      <c r="DS80" s="667"/>
      <c r="DT80" s="667"/>
      <c r="DU80" s="668"/>
      <c r="DV80" s="669"/>
      <c r="DW80" s="670"/>
      <c r="DX80" s="670"/>
      <c r="DY80" s="670"/>
      <c r="DZ80" s="671"/>
      <c r="EA80" s="504"/>
    </row>
    <row r="81" spans="1:131" s="505" customFormat="1" ht="26.25" customHeight="1" x14ac:dyDescent="0.2">
      <c r="A81" s="567">
        <v>14</v>
      </c>
      <c r="B81" s="682"/>
      <c r="C81" s="683"/>
      <c r="D81" s="683"/>
      <c r="E81" s="683"/>
      <c r="F81" s="683"/>
      <c r="G81" s="683"/>
      <c r="H81" s="683"/>
      <c r="I81" s="683"/>
      <c r="J81" s="683"/>
      <c r="K81" s="683"/>
      <c r="L81" s="683"/>
      <c r="M81" s="683"/>
      <c r="N81" s="683"/>
      <c r="O81" s="683"/>
      <c r="P81" s="684"/>
      <c r="Q81" s="685"/>
      <c r="R81" s="637"/>
      <c r="S81" s="637"/>
      <c r="T81" s="637"/>
      <c r="U81" s="637"/>
      <c r="V81" s="637"/>
      <c r="W81" s="637"/>
      <c r="X81" s="637"/>
      <c r="Y81" s="637"/>
      <c r="Z81" s="637"/>
      <c r="AA81" s="637"/>
      <c r="AB81" s="637"/>
      <c r="AC81" s="637"/>
      <c r="AD81" s="637"/>
      <c r="AE81" s="637"/>
      <c r="AF81" s="637"/>
      <c r="AG81" s="637"/>
      <c r="AH81" s="637"/>
      <c r="AI81" s="637"/>
      <c r="AJ81" s="637"/>
      <c r="AK81" s="637"/>
      <c r="AL81" s="637"/>
      <c r="AM81" s="637"/>
      <c r="AN81" s="637"/>
      <c r="AO81" s="637"/>
      <c r="AP81" s="637"/>
      <c r="AQ81" s="637"/>
      <c r="AR81" s="637"/>
      <c r="AS81" s="637"/>
      <c r="AT81" s="637"/>
      <c r="AU81" s="637"/>
      <c r="AV81" s="637"/>
      <c r="AW81" s="637"/>
      <c r="AX81" s="637"/>
      <c r="AY81" s="637"/>
      <c r="AZ81" s="686"/>
      <c r="BA81" s="686"/>
      <c r="BB81" s="686"/>
      <c r="BC81" s="686"/>
      <c r="BD81" s="687"/>
      <c r="BE81" s="618"/>
      <c r="BF81" s="618"/>
      <c r="BG81" s="618"/>
      <c r="BH81" s="618"/>
      <c r="BI81" s="618"/>
      <c r="BJ81" s="618"/>
      <c r="BK81" s="618"/>
      <c r="BL81" s="618"/>
      <c r="BM81" s="618"/>
      <c r="BN81" s="618"/>
      <c r="BO81" s="618"/>
      <c r="BP81" s="618"/>
      <c r="BQ81" s="581">
        <v>75</v>
      </c>
      <c r="BR81" s="662"/>
      <c r="BS81" s="663"/>
      <c r="BT81" s="664"/>
      <c r="BU81" s="664"/>
      <c r="BV81" s="664"/>
      <c r="BW81" s="664"/>
      <c r="BX81" s="664"/>
      <c r="BY81" s="664"/>
      <c r="BZ81" s="664"/>
      <c r="CA81" s="664"/>
      <c r="CB81" s="664"/>
      <c r="CC81" s="664"/>
      <c r="CD81" s="664"/>
      <c r="CE81" s="664"/>
      <c r="CF81" s="664"/>
      <c r="CG81" s="665"/>
      <c r="CH81" s="666"/>
      <c r="CI81" s="667"/>
      <c r="CJ81" s="667"/>
      <c r="CK81" s="667"/>
      <c r="CL81" s="668"/>
      <c r="CM81" s="666"/>
      <c r="CN81" s="667"/>
      <c r="CO81" s="667"/>
      <c r="CP81" s="667"/>
      <c r="CQ81" s="668"/>
      <c r="CR81" s="666"/>
      <c r="CS81" s="667"/>
      <c r="CT81" s="667"/>
      <c r="CU81" s="667"/>
      <c r="CV81" s="668"/>
      <c r="CW81" s="666"/>
      <c r="CX81" s="667"/>
      <c r="CY81" s="667"/>
      <c r="CZ81" s="667"/>
      <c r="DA81" s="668"/>
      <c r="DB81" s="666"/>
      <c r="DC81" s="667"/>
      <c r="DD81" s="667"/>
      <c r="DE81" s="667"/>
      <c r="DF81" s="668"/>
      <c r="DG81" s="666"/>
      <c r="DH81" s="667"/>
      <c r="DI81" s="667"/>
      <c r="DJ81" s="667"/>
      <c r="DK81" s="668"/>
      <c r="DL81" s="666"/>
      <c r="DM81" s="667"/>
      <c r="DN81" s="667"/>
      <c r="DO81" s="667"/>
      <c r="DP81" s="668"/>
      <c r="DQ81" s="666"/>
      <c r="DR81" s="667"/>
      <c r="DS81" s="667"/>
      <c r="DT81" s="667"/>
      <c r="DU81" s="668"/>
      <c r="DV81" s="669"/>
      <c r="DW81" s="670"/>
      <c r="DX81" s="670"/>
      <c r="DY81" s="670"/>
      <c r="DZ81" s="671"/>
      <c r="EA81" s="504"/>
    </row>
    <row r="82" spans="1:131" s="505" customFormat="1" ht="26.25" customHeight="1" x14ac:dyDescent="0.2">
      <c r="A82" s="567">
        <v>15</v>
      </c>
      <c r="B82" s="682"/>
      <c r="C82" s="683"/>
      <c r="D82" s="683"/>
      <c r="E82" s="683"/>
      <c r="F82" s="683"/>
      <c r="G82" s="683"/>
      <c r="H82" s="683"/>
      <c r="I82" s="683"/>
      <c r="J82" s="683"/>
      <c r="K82" s="683"/>
      <c r="L82" s="683"/>
      <c r="M82" s="683"/>
      <c r="N82" s="683"/>
      <c r="O82" s="683"/>
      <c r="P82" s="684"/>
      <c r="Q82" s="685"/>
      <c r="R82" s="637"/>
      <c r="S82" s="637"/>
      <c r="T82" s="637"/>
      <c r="U82" s="637"/>
      <c r="V82" s="637"/>
      <c r="W82" s="637"/>
      <c r="X82" s="637"/>
      <c r="Y82" s="637"/>
      <c r="Z82" s="637"/>
      <c r="AA82" s="637"/>
      <c r="AB82" s="637"/>
      <c r="AC82" s="637"/>
      <c r="AD82" s="637"/>
      <c r="AE82" s="637"/>
      <c r="AF82" s="637"/>
      <c r="AG82" s="637"/>
      <c r="AH82" s="637"/>
      <c r="AI82" s="637"/>
      <c r="AJ82" s="637"/>
      <c r="AK82" s="637"/>
      <c r="AL82" s="637"/>
      <c r="AM82" s="637"/>
      <c r="AN82" s="637"/>
      <c r="AO82" s="637"/>
      <c r="AP82" s="637"/>
      <c r="AQ82" s="637"/>
      <c r="AR82" s="637"/>
      <c r="AS82" s="637"/>
      <c r="AT82" s="637"/>
      <c r="AU82" s="637"/>
      <c r="AV82" s="637"/>
      <c r="AW82" s="637"/>
      <c r="AX82" s="637"/>
      <c r="AY82" s="637"/>
      <c r="AZ82" s="686"/>
      <c r="BA82" s="686"/>
      <c r="BB82" s="686"/>
      <c r="BC82" s="686"/>
      <c r="BD82" s="687"/>
      <c r="BE82" s="618"/>
      <c r="BF82" s="618"/>
      <c r="BG82" s="618"/>
      <c r="BH82" s="618"/>
      <c r="BI82" s="618"/>
      <c r="BJ82" s="618"/>
      <c r="BK82" s="618"/>
      <c r="BL82" s="618"/>
      <c r="BM82" s="618"/>
      <c r="BN82" s="618"/>
      <c r="BO82" s="618"/>
      <c r="BP82" s="618"/>
      <c r="BQ82" s="581">
        <v>76</v>
      </c>
      <c r="BR82" s="662"/>
      <c r="BS82" s="663"/>
      <c r="BT82" s="664"/>
      <c r="BU82" s="664"/>
      <c r="BV82" s="664"/>
      <c r="BW82" s="664"/>
      <c r="BX82" s="664"/>
      <c r="BY82" s="664"/>
      <c r="BZ82" s="664"/>
      <c r="CA82" s="664"/>
      <c r="CB82" s="664"/>
      <c r="CC82" s="664"/>
      <c r="CD82" s="664"/>
      <c r="CE82" s="664"/>
      <c r="CF82" s="664"/>
      <c r="CG82" s="665"/>
      <c r="CH82" s="666"/>
      <c r="CI82" s="667"/>
      <c r="CJ82" s="667"/>
      <c r="CK82" s="667"/>
      <c r="CL82" s="668"/>
      <c r="CM82" s="666"/>
      <c r="CN82" s="667"/>
      <c r="CO82" s="667"/>
      <c r="CP82" s="667"/>
      <c r="CQ82" s="668"/>
      <c r="CR82" s="666"/>
      <c r="CS82" s="667"/>
      <c r="CT82" s="667"/>
      <c r="CU82" s="667"/>
      <c r="CV82" s="668"/>
      <c r="CW82" s="666"/>
      <c r="CX82" s="667"/>
      <c r="CY82" s="667"/>
      <c r="CZ82" s="667"/>
      <c r="DA82" s="668"/>
      <c r="DB82" s="666"/>
      <c r="DC82" s="667"/>
      <c r="DD82" s="667"/>
      <c r="DE82" s="667"/>
      <c r="DF82" s="668"/>
      <c r="DG82" s="666"/>
      <c r="DH82" s="667"/>
      <c r="DI82" s="667"/>
      <c r="DJ82" s="667"/>
      <c r="DK82" s="668"/>
      <c r="DL82" s="666"/>
      <c r="DM82" s="667"/>
      <c r="DN82" s="667"/>
      <c r="DO82" s="667"/>
      <c r="DP82" s="668"/>
      <c r="DQ82" s="666"/>
      <c r="DR82" s="667"/>
      <c r="DS82" s="667"/>
      <c r="DT82" s="667"/>
      <c r="DU82" s="668"/>
      <c r="DV82" s="669"/>
      <c r="DW82" s="670"/>
      <c r="DX82" s="670"/>
      <c r="DY82" s="670"/>
      <c r="DZ82" s="671"/>
      <c r="EA82" s="504"/>
    </row>
    <row r="83" spans="1:131" s="505" customFormat="1" ht="26.25" customHeight="1" x14ac:dyDescent="0.2">
      <c r="A83" s="567">
        <v>16</v>
      </c>
      <c r="B83" s="682"/>
      <c r="C83" s="683"/>
      <c r="D83" s="683"/>
      <c r="E83" s="683"/>
      <c r="F83" s="683"/>
      <c r="G83" s="683"/>
      <c r="H83" s="683"/>
      <c r="I83" s="683"/>
      <c r="J83" s="683"/>
      <c r="K83" s="683"/>
      <c r="L83" s="683"/>
      <c r="M83" s="683"/>
      <c r="N83" s="683"/>
      <c r="O83" s="683"/>
      <c r="P83" s="684"/>
      <c r="Q83" s="685"/>
      <c r="R83" s="637"/>
      <c r="S83" s="637"/>
      <c r="T83" s="637"/>
      <c r="U83" s="637"/>
      <c r="V83" s="637"/>
      <c r="W83" s="637"/>
      <c r="X83" s="637"/>
      <c r="Y83" s="637"/>
      <c r="Z83" s="637"/>
      <c r="AA83" s="637"/>
      <c r="AB83" s="637"/>
      <c r="AC83" s="637"/>
      <c r="AD83" s="637"/>
      <c r="AE83" s="637"/>
      <c r="AF83" s="637"/>
      <c r="AG83" s="637"/>
      <c r="AH83" s="637"/>
      <c r="AI83" s="637"/>
      <c r="AJ83" s="637"/>
      <c r="AK83" s="637"/>
      <c r="AL83" s="637"/>
      <c r="AM83" s="637"/>
      <c r="AN83" s="637"/>
      <c r="AO83" s="637"/>
      <c r="AP83" s="637"/>
      <c r="AQ83" s="637"/>
      <c r="AR83" s="637"/>
      <c r="AS83" s="637"/>
      <c r="AT83" s="637"/>
      <c r="AU83" s="637"/>
      <c r="AV83" s="637"/>
      <c r="AW83" s="637"/>
      <c r="AX83" s="637"/>
      <c r="AY83" s="637"/>
      <c r="AZ83" s="686"/>
      <c r="BA83" s="686"/>
      <c r="BB83" s="686"/>
      <c r="BC83" s="686"/>
      <c r="BD83" s="687"/>
      <c r="BE83" s="618"/>
      <c r="BF83" s="618"/>
      <c r="BG83" s="618"/>
      <c r="BH83" s="618"/>
      <c r="BI83" s="618"/>
      <c r="BJ83" s="618"/>
      <c r="BK83" s="618"/>
      <c r="BL83" s="618"/>
      <c r="BM83" s="618"/>
      <c r="BN83" s="618"/>
      <c r="BO83" s="618"/>
      <c r="BP83" s="618"/>
      <c r="BQ83" s="581">
        <v>77</v>
      </c>
      <c r="BR83" s="662"/>
      <c r="BS83" s="663"/>
      <c r="BT83" s="664"/>
      <c r="BU83" s="664"/>
      <c r="BV83" s="664"/>
      <c r="BW83" s="664"/>
      <c r="BX83" s="664"/>
      <c r="BY83" s="664"/>
      <c r="BZ83" s="664"/>
      <c r="CA83" s="664"/>
      <c r="CB83" s="664"/>
      <c r="CC83" s="664"/>
      <c r="CD83" s="664"/>
      <c r="CE83" s="664"/>
      <c r="CF83" s="664"/>
      <c r="CG83" s="665"/>
      <c r="CH83" s="666"/>
      <c r="CI83" s="667"/>
      <c r="CJ83" s="667"/>
      <c r="CK83" s="667"/>
      <c r="CL83" s="668"/>
      <c r="CM83" s="666"/>
      <c r="CN83" s="667"/>
      <c r="CO83" s="667"/>
      <c r="CP83" s="667"/>
      <c r="CQ83" s="668"/>
      <c r="CR83" s="666"/>
      <c r="CS83" s="667"/>
      <c r="CT83" s="667"/>
      <c r="CU83" s="667"/>
      <c r="CV83" s="668"/>
      <c r="CW83" s="666"/>
      <c r="CX83" s="667"/>
      <c r="CY83" s="667"/>
      <c r="CZ83" s="667"/>
      <c r="DA83" s="668"/>
      <c r="DB83" s="666"/>
      <c r="DC83" s="667"/>
      <c r="DD83" s="667"/>
      <c r="DE83" s="667"/>
      <c r="DF83" s="668"/>
      <c r="DG83" s="666"/>
      <c r="DH83" s="667"/>
      <c r="DI83" s="667"/>
      <c r="DJ83" s="667"/>
      <c r="DK83" s="668"/>
      <c r="DL83" s="666"/>
      <c r="DM83" s="667"/>
      <c r="DN83" s="667"/>
      <c r="DO83" s="667"/>
      <c r="DP83" s="668"/>
      <c r="DQ83" s="666"/>
      <c r="DR83" s="667"/>
      <c r="DS83" s="667"/>
      <c r="DT83" s="667"/>
      <c r="DU83" s="668"/>
      <c r="DV83" s="669"/>
      <c r="DW83" s="670"/>
      <c r="DX83" s="670"/>
      <c r="DY83" s="670"/>
      <c r="DZ83" s="671"/>
      <c r="EA83" s="504"/>
    </row>
    <row r="84" spans="1:131" s="505" customFormat="1" ht="26.25" customHeight="1" x14ac:dyDescent="0.2">
      <c r="A84" s="567">
        <v>17</v>
      </c>
      <c r="B84" s="682"/>
      <c r="C84" s="683"/>
      <c r="D84" s="683"/>
      <c r="E84" s="683"/>
      <c r="F84" s="683"/>
      <c r="G84" s="683"/>
      <c r="H84" s="683"/>
      <c r="I84" s="683"/>
      <c r="J84" s="683"/>
      <c r="K84" s="683"/>
      <c r="L84" s="683"/>
      <c r="M84" s="683"/>
      <c r="N84" s="683"/>
      <c r="O84" s="683"/>
      <c r="P84" s="684"/>
      <c r="Q84" s="685"/>
      <c r="R84" s="637"/>
      <c r="S84" s="637"/>
      <c r="T84" s="637"/>
      <c r="U84" s="637"/>
      <c r="V84" s="637"/>
      <c r="W84" s="637"/>
      <c r="X84" s="637"/>
      <c r="Y84" s="637"/>
      <c r="Z84" s="637"/>
      <c r="AA84" s="637"/>
      <c r="AB84" s="637"/>
      <c r="AC84" s="637"/>
      <c r="AD84" s="637"/>
      <c r="AE84" s="637"/>
      <c r="AF84" s="637"/>
      <c r="AG84" s="637"/>
      <c r="AH84" s="637"/>
      <c r="AI84" s="637"/>
      <c r="AJ84" s="637"/>
      <c r="AK84" s="637"/>
      <c r="AL84" s="637"/>
      <c r="AM84" s="637"/>
      <c r="AN84" s="637"/>
      <c r="AO84" s="637"/>
      <c r="AP84" s="637"/>
      <c r="AQ84" s="637"/>
      <c r="AR84" s="637"/>
      <c r="AS84" s="637"/>
      <c r="AT84" s="637"/>
      <c r="AU84" s="637"/>
      <c r="AV84" s="637"/>
      <c r="AW84" s="637"/>
      <c r="AX84" s="637"/>
      <c r="AY84" s="637"/>
      <c r="AZ84" s="686"/>
      <c r="BA84" s="686"/>
      <c r="BB84" s="686"/>
      <c r="BC84" s="686"/>
      <c r="BD84" s="687"/>
      <c r="BE84" s="618"/>
      <c r="BF84" s="618"/>
      <c r="BG84" s="618"/>
      <c r="BH84" s="618"/>
      <c r="BI84" s="618"/>
      <c r="BJ84" s="618"/>
      <c r="BK84" s="618"/>
      <c r="BL84" s="618"/>
      <c r="BM84" s="618"/>
      <c r="BN84" s="618"/>
      <c r="BO84" s="618"/>
      <c r="BP84" s="618"/>
      <c r="BQ84" s="581">
        <v>78</v>
      </c>
      <c r="BR84" s="662"/>
      <c r="BS84" s="663"/>
      <c r="BT84" s="664"/>
      <c r="BU84" s="664"/>
      <c r="BV84" s="664"/>
      <c r="BW84" s="664"/>
      <c r="BX84" s="664"/>
      <c r="BY84" s="664"/>
      <c r="BZ84" s="664"/>
      <c r="CA84" s="664"/>
      <c r="CB84" s="664"/>
      <c r="CC84" s="664"/>
      <c r="CD84" s="664"/>
      <c r="CE84" s="664"/>
      <c r="CF84" s="664"/>
      <c r="CG84" s="665"/>
      <c r="CH84" s="666"/>
      <c r="CI84" s="667"/>
      <c r="CJ84" s="667"/>
      <c r="CK84" s="667"/>
      <c r="CL84" s="668"/>
      <c r="CM84" s="666"/>
      <c r="CN84" s="667"/>
      <c r="CO84" s="667"/>
      <c r="CP84" s="667"/>
      <c r="CQ84" s="668"/>
      <c r="CR84" s="666"/>
      <c r="CS84" s="667"/>
      <c r="CT84" s="667"/>
      <c r="CU84" s="667"/>
      <c r="CV84" s="668"/>
      <c r="CW84" s="666"/>
      <c r="CX84" s="667"/>
      <c r="CY84" s="667"/>
      <c r="CZ84" s="667"/>
      <c r="DA84" s="668"/>
      <c r="DB84" s="666"/>
      <c r="DC84" s="667"/>
      <c r="DD84" s="667"/>
      <c r="DE84" s="667"/>
      <c r="DF84" s="668"/>
      <c r="DG84" s="666"/>
      <c r="DH84" s="667"/>
      <c r="DI84" s="667"/>
      <c r="DJ84" s="667"/>
      <c r="DK84" s="668"/>
      <c r="DL84" s="666"/>
      <c r="DM84" s="667"/>
      <c r="DN84" s="667"/>
      <c r="DO84" s="667"/>
      <c r="DP84" s="668"/>
      <c r="DQ84" s="666"/>
      <c r="DR84" s="667"/>
      <c r="DS84" s="667"/>
      <c r="DT84" s="667"/>
      <c r="DU84" s="668"/>
      <c r="DV84" s="669"/>
      <c r="DW84" s="670"/>
      <c r="DX84" s="670"/>
      <c r="DY84" s="670"/>
      <c r="DZ84" s="671"/>
      <c r="EA84" s="504"/>
    </row>
    <row r="85" spans="1:131" s="505" customFormat="1" ht="26.25" customHeight="1" x14ac:dyDescent="0.2">
      <c r="A85" s="567">
        <v>18</v>
      </c>
      <c r="B85" s="682"/>
      <c r="C85" s="683"/>
      <c r="D85" s="683"/>
      <c r="E85" s="683"/>
      <c r="F85" s="683"/>
      <c r="G85" s="683"/>
      <c r="H85" s="683"/>
      <c r="I85" s="683"/>
      <c r="J85" s="683"/>
      <c r="K85" s="683"/>
      <c r="L85" s="683"/>
      <c r="M85" s="683"/>
      <c r="N85" s="683"/>
      <c r="O85" s="683"/>
      <c r="P85" s="684"/>
      <c r="Q85" s="685"/>
      <c r="R85" s="637"/>
      <c r="S85" s="637"/>
      <c r="T85" s="637"/>
      <c r="U85" s="637"/>
      <c r="V85" s="637"/>
      <c r="W85" s="637"/>
      <c r="X85" s="637"/>
      <c r="Y85" s="637"/>
      <c r="Z85" s="637"/>
      <c r="AA85" s="637"/>
      <c r="AB85" s="637"/>
      <c r="AC85" s="637"/>
      <c r="AD85" s="637"/>
      <c r="AE85" s="637"/>
      <c r="AF85" s="637"/>
      <c r="AG85" s="637"/>
      <c r="AH85" s="637"/>
      <c r="AI85" s="637"/>
      <c r="AJ85" s="637"/>
      <c r="AK85" s="637"/>
      <c r="AL85" s="637"/>
      <c r="AM85" s="637"/>
      <c r="AN85" s="637"/>
      <c r="AO85" s="637"/>
      <c r="AP85" s="637"/>
      <c r="AQ85" s="637"/>
      <c r="AR85" s="637"/>
      <c r="AS85" s="637"/>
      <c r="AT85" s="637"/>
      <c r="AU85" s="637"/>
      <c r="AV85" s="637"/>
      <c r="AW85" s="637"/>
      <c r="AX85" s="637"/>
      <c r="AY85" s="637"/>
      <c r="AZ85" s="686"/>
      <c r="BA85" s="686"/>
      <c r="BB85" s="686"/>
      <c r="BC85" s="686"/>
      <c r="BD85" s="687"/>
      <c r="BE85" s="618"/>
      <c r="BF85" s="618"/>
      <c r="BG85" s="618"/>
      <c r="BH85" s="618"/>
      <c r="BI85" s="618"/>
      <c r="BJ85" s="618"/>
      <c r="BK85" s="618"/>
      <c r="BL85" s="618"/>
      <c r="BM85" s="618"/>
      <c r="BN85" s="618"/>
      <c r="BO85" s="618"/>
      <c r="BP85" s="618"/>
      <c r="BQ85" s="581">
        <v>79</v>
      </c>
      <c r="BR85" s="662"/>
      <c r="BS85" s="663"/>
      <c r="BT85" s="664"/>
      <c r="BU85" s="664"/>
      <c r="BV85" s="664"/>
      <c r="BW85" s="664"/>
      <c r="BX85" s="664"/>
      <c r="BY85" s="664"/>
      <c r="BZ85" s="664"/>
      <c r="CA85" s="664"/>
      <c r="CB85" s="664"/>
      <c r="CC85" s="664"/>
      <c r="CD85" s="664"/>
      <c r="CE85" s="664"/>
      <c r="CF85" s="664"/>
      <c r="CG85" s="665"/>
      <c r="CH85" s="666"/>
      <c r="CI85" s="667"/>
      <c r="CJ85" s="667"/>
      <c r="CK85" s="667"/>
      <c r="CL85" s="668"/>
      <c r="CM85" s="666"/>
      <c r="CN85" s="667"/>
      <c r="CO85" s="667"/>
      <c r="CP85" s="667"/>
      <c r="CQ85" s="668"/>
      <c r="CR85" s="666"/>
      <c r="CS85" s="667"/>
      <c r="CT85" s="667"/>
      <c r="CU85" s="667"/>
      <c r="CV85" s="668"/>
      <c r="CW85" s="666"/>
      <c r="CX85" s="667"/>
      <c r="CY85" s="667"/>
      <c r="CZ85" s="667"/>
      <c r="DA85" s="668"/>
      <c r="DB85" s="666"/>
      <c r="DC85" s="667"/>
      <c r="DD85" s="667"/>
      <c r="DE85" s="667"/>
      <c r="DF85" s="668"/>
      <c r="DG85" s="666"/>
      <c r="DH85" s="667"/>
      <c r="DI85" s="667"/>
      <c r="DJ85" s="667"/>
      <c r="DK85" s="668"/>
      <c r="DL85" s="666"/>
      <c r="DM85" s="667"/>
      <c r="DN85" s="667"/>
      <c r="DO85" s="667"/>
      <c r="DP85" s="668"/>
      <c r="DQ85" s="666"/>
      <c r="DR85" s="667"/>
      <c r="DS85" s="667"/>
      <c r="DT85" s="667"/>
      <c r="DU85" s="668"/>
      <c r="DV85" s="669"/>
      <c r="DW85" s="670"/>
      <c r="DX85" s="670"/>
      <c r="DY85" s="670"/>
      <c r="DZ85" s="671"/>
      <c r="EA85" s="504"/>
    </row>
    <row r="86" spans="1:131" s="505" customFormat="1" ht="26.25" customHeight="1" x14ac:dyDescent="0.2">
      <c r="A86" s="567">
        <v>19</v>
      </c>
      <c r="B86" s="682"/>
      <c r="C86" s="683"/>
      <c r="D86" s="683"/>
      <c r="E86" s="683"/>
      <c r="F86" s="683"/>
      <c r="G86" s="683"/>
      <c r="H86" s="683"/>
      <c r="I86" s="683"/>
      <c r="J86" s="683"/>
      <c r="K86" s="683"/>
      <c r="L86" s="683"/>
      <c r="M86" s="683"/>
      <c r="N86" s="683"/>
      <c r="O86" s="683"/>
      <c r="P86" s="684"/>
      <c r="Q86" s="685"/>
      <c r="R86" s="637"/>
      <c r="S86" s="637"/>
      <c r="T86" s="637"/>
      <c r="U86" s="637"/>
      <c r="V86" s="637"/>
      <c r="W86" s="637"/>
      <c r="X86" s="637"/>
      <c r="Y86" s="637"/>
      <c r="Z86" s="637"/>
      <c r="AA86" s="637"/>
      <c r="AB86" s="637"/>
      <c r="AC86" s="637"/>
      <c r="AD86" s="637"/>
      <c r="AE86" s="637"/>
      <c r="AF86" s="637"/>
      <c r="AG86" s="637"/>
      <c r="AH86" s="637"/>
      <c r="AI86" s="637"/>
      <c r="AJ86" s="637"/>
      <c r="AK86" s="637"/>
      <c r="AL86" s="637"/>
      <c r="AM86" s="637"/>
      <c r="AN86" s="637"/>
      <c r="AO86" s="637"/>
      <c r="AP86" s="637"/>
      <c r="AQ86" s="637"/>
      <c r="AR86" s="637"/>
      <c r="AS86" s="637"/>
      <c r="AT86" s="637"/>
      <c r="AU86" s="637"/>
      <c r="AV86" s="637"/>
      <c r="AW86" s="637"/>
      <c r="AX86" s="637"/>
      <c r="AY86" s="637"/>
      <c r="AZ86" s="686"/>
      <c r="BA86" s="686"/>
      <c r="BB86" s="686"/>
      <c r="BC86" s="686"/>
      <c r="BD86" s="687"/>
      <c r="BE86" s="618"/>
      <c r="BF86" s="618"/>
      <c r="BG86" s="618"/>
      <c r="BH86" s="618"/>
      <c r="BI86" s="618"/>
      <c r="BJ86" s="618"/>
      <c r="BK86" s="618"/>
      <c r="BL86" s="618"/>
      <c r="BM86" s="618"/>
      <c r="BN86" s="618"/>
      <c r="BO86" s="618"/>
      <c r="BP86" s="618"/>
      <c r="BQ86" s="581">
        <v>80</v>
      </c>
      <c r="BR86" s="662"/>
      <c r="BS86" s="663"/>
      <c r="BT86" s="664"/>
      <c r="BU86" s="664"/>
      <c r="BV86" s="664"/>
      <c r="BW86" s="664"/>
      <c r="BX86" s="664"/>
      <c r="BY86" s="664"/>
      <c r="BZ86" s="664"/>
      <c r="CA86" s="664"/>
      <c r="CB86" s="664"/>
      <c r="CC86" s="664"/>
      <c r="CD86" s="664"/>
      <c r="CE86" s="664"/>
      <c r="CF86" s="664"/>
      <c r="CG86" s="665"/>
      <c r="CH86" s="666"/>
      <c r="CI86" s="667"/>
      <c r="CJ86" s="667"/>
      <c r="CK86" s="667"/>
      <c r="CL86" s="668"/>
      <c r="CM86" s="666"/>
      <c r="CN86" s="667"/>
      <c r="CO86" s="667"/>
      <c r="CP86" s="667"/>
      <c r="CQ86" s="668"/>
      <c r="CR86" s="666"/>
      <c r="CS86" s="667"/>
      <c r="CT86" s="667"/>
      <c r="CU86" s="667"/>
      <c r="CV86" s="668"/>
      <c r="CW86" s="666"/>
      <c r="CX86" s="667"/>
      <c r="CY86" s="667"/>
      <c r="CZ86" s="667"/>
      <c r="DA86" s="668"/>
      <c r="DB86" s="666"/>
      <c r="DC86" s="667"/>
      <c r="DD86" s="667"/>
      <c r="DE86" s="667"/>
      <c r="DF86" s="668"/>
      <c r="DG86" s="666"/>
      <c r="DH86" s="667"/>
      <c r="DI86" s="667"/>
      <c r="DJ86" s="667"/>
      <c r="DK86" s="668"/>
      <c r="DL86" s="666"/>
      <c r="DM86" s="667"/>
      <c r="DN86" s="667"/>
      <c r="DO86" s="667"/>
      <c r="DP86" s="668"/>
      <c r="DQ86" s="666"/>
      <c r="DR86" s="667"/>
      <c r="DS86" s="667"/>
      <c r="DT86" s="667"/>
      <c r="DU86" s="668"/>
      <c r="DV86" s="669"/>
      <c r="DW86" s="670"/>
      <c r="DX86" s="670"/>
      <c r="DY86" s="670"/>
      <c r="DZ86" s="671"/>
      <c r="EA86" s="504"/>
    </row>
    <row r="87" spans="1:131" s="505" customFormat="1" ht="26.25" customHeight="1" x14ac:dyDescent="0.2">
      <c r="A87" s="692">
        <v>20</v>
      </c>
      <c r="B87" s="693"/>
      <c r="C87" s="694"/>
      <c r="D87" s="694"/>
      <c r="E87" s="694"/>
      <c r="F87" s="694"/>
      <c r="G87" s="694"/>
      <c r="H87" s="694"/>
      <c r="I87" s="694"/>
      <c r="J87" s="694"/>
      <c r="K87" s="694"/>
      <c r="L87" s="694"/>
      <c r="M87" s="694"/>
      <c r="N87" s="694"/>
      <c r="O87" s="694"/>
      <c r="P87" s="695"/>
      <c r="Q87" s="696"/>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7"/>
      <c r="AY87" s="697"/>
      <c r="AZ87" s="698"/>
      <c r="BA87" s="698"/>
      <c r="BB87" s="698"/>
      <c r="BC87" s="698"/>
      <c r="BD87" s="699"/>
      <c r="BE87" s="618"/>
      <c r="BF87" s="618"/>
      <c r="BG87" s="618"/>
      <c r="BH87" s="618"/>
      <c r="BI87" s="618"/>
      <c r="BJ87" s="618"/>
      <c r="BK87" s="618"/>
      <c r="BL87" s="618"/>
      <c r="BM87" s="618"/>
      <c r="BN87" s="618"/>
      <c r="BO87" s="618"/>
      <c r="BP87" s="618"/>
      <c r="BQ87" s="581">
        <v>81</v>
      </c>
      <c r="BR87" s="662"/>
      <c r="BS87" s="663"/>
      <c r="BT87" s="664"/>
      <c r="BU87" s="664"/>
      <c r="BV87" s="664"/>
      <c r="BW87" s="664"/>
      <c r="BX87" s="664"/>
      <c r="BY87" s="664"/>
      <c r="BZ87" s="664"/>
      <c r="CA87" s="664"/>
      <c r="CB87" s="664"/>
      <c r="CC87" s="664"/>
      <c r="CD87" s="664"/>
      <c r="CE87" s="664"/>
      <c r="CF87" s="664"/>
      <c r="CG87" s="665"/>
      <c r="CH87" s="666"/>
      <c r="CI87" s="667"/>
      <c r="CJ87" s="667"/>
      <c r="CK87" s="667"/>
      <c r="CL87" s="668"/>
      <c r="CM87" s="666"/>
      <c r="CN87" s="667"/>
      <c r="CO87" s="667"/>
      <c r="CP87" s="667"/>
      <c r="CQ87" s="668"/>
      <c r="CR87" s="666"/>
      <c r="CS87" s="667"/>
      <c r="CT87" s="667"/>
      <c r="CU87" s="667"/>
      <c r="CV87" s="668"/>
      <c r="CW87" s="666"/>
      <c r="CX87" s="667"/>
      <c r="CY87" s="667"/>
      <c r="CZ87" s="667"/>
      <c r="DA87" s="668"/>
      <c r="DB87" s="666"/>
      <c r="DC87" s="667"/>
      <c r="DD87" s="667"/>
      <c r="DE87" s="667"/>
      <c r="DF87" s="668"/>
      <c r="DG87" s="666"/>
      <c r="DH87" s="667"/>
      <c r="DI87" s="667"/>
      <c r="DJ87" s="667"/>
      <c r="DK87" s="668"/>
      <c r="DL87" s="666"/>
      <c r="DM87" s="667"/>
      <c r="DN87" s="667"/>
      <c r="DO87" s="667"/>
      <c r="DP87" s="668"/>
      <c r="DQ87" s="666"/>
      <c r="DR87" s="667"/>
      <c r="DS87" s="667"/>
      <c r="DT87" s="667"/>
      <c r="DU87" s="668"/>
      <c r="DV87" s="669"/>
      <c r="DW87" s="670"/>
      <c r="DX87" s="670"/>
      <c r="DY87" s="670"/>
      <c r="DZ87" s="671"/>
      <c r="EA87" s="504"/>
    </row>
    <row r="88" spans="1:131" s="505" customFormat="1" ht="26.25" customHeight="1" thickBot="1" x14ac:dyDescent="0.25">
      <c r="A88" s="601" t="s">
        <v>325</v>
      </c>
      <c r="B88" s="602" t="s">
        <v>360</v>
      </c>
      <c r="C88" s="603"/>
      <c r="D88" s="603"/>
      <c r="E88" s="603"/>
      <c r="F88" s="603"/>
      <c r="G88" s="603"/>
      <c r="H88" s="603"/>
      <c r="I88" s="603"/>
      <c r="J88" s="603"/>
      <c r="K88" s="603"/>
      <c r="L88" s="603"/>
      <c r="M88" s="603"/>
      <c r="N88" s="603"/>
      <c r="O88" s="603"/>
      <c r="P88" s="604"/>
      <c r="Q88" s="647"/>
      <c r="R88" s="648"/>
      <c r="S88" s="648"/>
      <c r="T88" s="648"/>
      <c r="U88" s="648"/>
      <c r="V88" s="648"/>
      <c r="W88" s="648"/>
      <c r="X88" s="648"/>
      <c r="Y88" s="648"/>
      <c r="Z88" s="648"/>
      <c r="AA88" s="648"/>
      <c r="AB88" s="648"/>
      <c r="AC88" s="648"/>
      <c r="AD88" s="648"/>
      <c r="AE88" s="648"/>
      <c r="AF88" s="651">
        <v>10646</v>
      </c>
      <c r="AG88" s="651"/>
      <c r="AH88" s="651"/>
      <c r="AI88" s="651"/>
      <c r="AJ88" s="651"/>
      <c r="AK88" s="648"/>
      <c r="AL88" s="648"/>
      <c r="AM88" s="648"/>
      <c r="AN88" s="648"/>
      <c r="AO88" s="648"/>
      <c r="AP88" s="651">
        <v>2106</v>
      </c>
      <c r="AQ88" s="651"/>
      <c r="AR88" s="651"/>
      <c r="AS88" s="651"/>
      <c r="AT88" s="651"/>
      <c r="AU88" s="651">
        <v>1503</v>
      </c>
      <c r="AV88" s="651"/>
      <c r="AW88" s="651"/>
      <c r="AX88" s="651"/>
      <c r="AY88" s="651"/>
      <c r="AZ88" s="655"/>
      <c r="BA88" s="655"/>
      <c r="BB88" s="655"/>
      <c r="BC88" s="655"/>
      <c r="BD88" s="656"/>
      <c r="BE88" s="618"/>
      <c r="BF88" s="618"/>
      <c r="BG88" s="618"/>
      <c r="BH88" s="618"/>
      <c r="BI88" s="618"/>
      <c r="BJ88" s="618"/>
      <c r="BK88" s="618"/>
      <c r="BL88" s="618"/>
      <c r="BM88" s="618"/>
      <c r="BN88" s="618"/>
      <c r="BO88" s="618"/>
      <c r="BP88" s="618"/>
      <c r="BQ88" s="581">
        <v>82</v>
      </c>
      <c r="BR88" s="662"/>
      <c r="BS88" s="663"/>
      <c r="BT88" s="664"/>
      <c r="BU88" s="664"/>
      <c r="BV88" s="664"/>
      <c r="BW88" s="664"/>
      <c r="BX88" s="664"/>
      <c r="BY88" s="664"/>
      <c r="BZ88" s="664"/>
      <c r="CA88" s="664"/>
      <c r="CB88" s="664"/>
      <c r="CC88" s="664"/>
      <c r="CD88" s="664"/>
      <c r="CE88" s="664"/>
      <c r="CF88" s="664"/>
      <c r="CG88" s="665"/>
      <c r="CH88" s="666"/>
      <c r="CI88" s="667"/>
      <c r="CJ88" s="667"/>
      <c r="CK88" s="667"/>
      <c r="CL88" s="668"/>
      <c r="CM88" s="666"/>
      <c r="CN88" s="667"/>
      <c r="CO88" s="667"/>
      <c r="CP88" s="667"/>
      <c r="CQ88" s="668"/>
      <c r="CR88" s="666"/>
      <c r="CS88" s="667"/>
      <c r="CT88" s="667"/>
      <c r="CU88" s="667"/>
      <c r="CV88" s="668"/>
      <c r="CW88" s="666"/>
      <c r="CX88" s="667"/>
      <c r="CY88" s="667"/>
      <c r="CZ88" s="667"/>
      <c r="DA88" s="668"/>
      <c r="DB88" s="666"/>
      <c r="DC88" s="667"/>
      <c r="DD88" s="667"/>
      <c r="DE88" s="667"/>
      <c r="DF88" s="668"/>
      <c r="DG88" s="666"/>
      <c r="DH88" s="667"/>
      <c r="DI88" s="667"/>
      <c r="DJ88" s="667"/>
      <c r="DK88" s="668"/>
      <c r="DL88" s="666"/>
      <c r="DM88" s="667"/>
      <c r="DN88" s="667"/>
      <c r="DO88" s="667"/>
      <c r="DP88" s="668"/>
      <c r="DQ88" s="666"/>
      <c r="DR88" s="667"/>
      <c r="DS88" s="667"/>
      <c r="DT88" s="667"/>
      <c r="DU88" s="668"/>
      <c r="DV88" s="669"/>
      <c r="DW88" s="670"/>
      <c r="DX88" s="670"/>
      <c r="DY88" s="670"/>
      <c r="DZ88" s="671"/>
      <c r="EA88" s="504"/>
    </row>
    <row r="89" spans="1:131" s="505" customFormat="1" ht="26.25" hidden="1" customHeight="1" x14ac:dyDescent="0.2">
      <c r="A89" s="700"/>
      <c r="B89" s="701"/>
      <c r="C89" s="701"/>
      <c r="D89" s="701"/>
      <c r="E89" s="701"/>
      <c r="F89" s="701"/>
      <c r="G89" s="701"/>
      <c r="H89" s="701"/>
      <c r="I89" s="701"/>
      <c r="J89" s="701"/>
      <c r="K89" s="701"/>
      <c r="L89" s="701"/>
      <c r="M89" s="701"/>
      <c r="N89" s="701"/>
      <c r="O89" s="701"/>
      <c r="P89" s="701"/>
      <c r="Q89" s="702"/>
      <c r="R89" s="702"/>
      <c r="S89" s="702"/>
      <c r="T89" s="702"/>
      <c r="U89" s="702"/>
      <c r="V89" s="702"/>
      <c r="W89" s="702"/>
      <c r="X89" s="702"/>
      <c r="Y89" s="702"/>
      <c r="Z89" s="702"/>
      <c r="AA89" s="702"/>
      <c r="AB89" s="702"/>
      <c r="AC89" s="702"/>
      <c r="AD89" s="702"/>
      <c r="AE89" s="702"/>
      <c r="AF89" s="702"/>
      <c r="AG89" s="702"/>
      <c r="AH89" s="702"/>
      <c r="AI89" s="702"/>
      <c r="AJ89" s="702"/>
      <c r="AK89" s="702"/>
      <c r="AL89" s="702"/>
      <c r="AM89" s="702"/>
      <c r="AN89" s="702"/>
      <c r="AO89" s="702"/>
      <c r="AP89" s="702"/>
      <c r="AQ89" s="702"/>
      <c r="AR89" s="702"/>
      <c r="AS89" s="702"/>
      <c r="AT89" s="702"/>
      <c r="AU89" s="702"/>
      <c r="AV89" s="702"/>
      <c r="AW89" s="702"/>
      <c r="AX89" s="702"/>
      <c r="AY89" s="702"/>
      <c r="AZ89" s="703"/>
      <c r="BA89" s="703"/>
      <c r="BB89" s="703"/>
      <c r="BC89" s="703"/>
      <c r="BD89" s="703"/>
      <c r="BE89" s="618"/>
      <c r="BF89" s="618"/>
      <c r="BG89" s="618"/>
      <c r="BH89" s="618"/>
      <c r="BI89" s="618"/>
      <c r="BJ89" s="618"/>
      <c r="BK89" s="618"/>
      <c r="BL89" s="618"/>
      <c r="BM89" s="618"/>
      <c r="BN89" s="618"/>
      <c r="BO89" s="618"/>
      <c r="BP89" s="618"/>
      <c r="BQ89" s="581">
        <v>83</v>
      </c>
      <c r="BR89" s="662"/>
      <c r="BS89" s="663"/>
      <c r="BT89" s="664"/>
      <c r="BU89" s="664"/>
      <c r="BV89" s="664"/>
      <c r="BW89" s="664"/>
      <c r="BX89" s="664"/>
      <c r="BY89" s="664"/>
      <c r="BZ89" s="664"/>
      <c r="CA89" s="664"/>
      <c r="CB89" s="664"/>
      <c r="CC89" s="664"/>
      <c r="CD89" s="664"/>
      <c r="CE89" s="664"/>
      <c r="CF89" s="664"/>
      <c r="CG89" s="665"/>
      <c r="CH89" s="666"/>
      <c r="CI89" s="667"/>
      <c r="CJ89" s="667"/>
      <c r="CK89" s="667"/>
      <c r="CL89" s="668"/>
      <c r="CM89" s="666"/>
      <c r="CN89" s="667"/>
      <c r="CO89" s="667"/>
      <c r="CP89" s="667"/>
      <c r="CQ89" s="668"/>
      <c r="CR89" s="666"/>
      <c r="CS89" s="667"/>
      <c r="CT89" s="667"/>
      <c r="CU89" s="667"/>
      <c r="CV89" s="668"/>
      <c r="CW89" s="666"/>
      <c r="CX89" s="667"/>
      <c r="CY89" s="667"/>
      <c r="CZ89" s="667"/>
      <c r="DA89" s="668"/>
      <c r="DB89" s="666"/>
      <c r="DC89" s="667"/>
      <c r="DD89" s="667"/>
      <c r="DE89" s="667"/>
      <c r="DF89" s="668"/>
      <c r="DG89" s="666"/>
      <c r="DH89" s="667"/>
      <c r="DI89" s="667"/>
      <c r="DJ89" s="667"/>
      <c r="DK89" s="668"/>
      <c r="DL89" s="666"/>
      <c r="DM89" s="667"/>
      <c r="DN89" s="667"/>
      <c r="DO89" s="667"/>
      <c r="DP89" s="668"/>
      <c r="DQ89" s="666"/>
      <c r="DR89" s="667"/>
      <c r="DS89" s="667"/>
      <c r="DT89" s="667"/>
      <c r="DU89" s="668"/>
      <c r="DV89" s="669"/>
      <c r="DW89" s="670"/>
      <c r="DX89" s="670"/>
      <c r="DY89" s="670"/>
      <c r="DZ89" s="671"/>
      <c r="EA89" s="504"/>
    </row>
    <row r="90" spans="1:131" s="505" customFormat="1" ht="26.25" hidden="1" customHeight="1" x14ac:dyDescent="0.2">
      <c r="A90" s="700"/>
      <c r="B90" s="701"/>
      <c r="C90" s="701"/>
      <c r="D90" s="701"/>
      <c r="E90" s="701"/>
      <c r="F90" s="701"/>
      <c r="G90" s="701"/>
      <c r="H90" s="701"/>
      <c r="I90" s="701"/>
      <c r="J90" s="701"/>
      <c r="K90" s="701"/>
      <c r="L90" s="701"/>
      <c r="M90" s="701"/>
      <c r="N90" s="701"/>
      <c r="O90" s="701"/>
      <c r="P90" s="701"/>
      <c r="Q90" s="702"/>
      <c r="R90" s="702"/>
      <c r="S90" s="702"/>
      <c r="T90" s="702"/>
      <c r="U90" s="702"/>
      <c r="V90" s="702"/>
      <c r="W90" s="702"/>
      <c r="X90" s="702"/>
      <c r="Y90" s="702"/>
      <c r="Z90" s="702"/>
      <c r="AA90" s="702"/>
      <c r="AB90" s="702"/>
      <c r="AC90" s="702"/>
      <c r="AD90" s="702"/>
      <c r="AE90" s="702"/>
      <c r="AF90" s="702"/>
      <c r="AG90" s="702"/>
      <c r="AH90" s="702"/>
      <c r="AI90" s="702"/>
      <c r="AJ90" s="702"/>
      <c r="AK90" s="702"/>
      <c r="AL90" s="702"/>
      <c r="AM90" s="702"/>
      <c r="AN90" s="702"/>
      <c r="AO90" s="702"/>
      <c r="AP90" s="702"/>
      <c r="AQ90" s="702"/>
      <c r="AR90" s="702"/>
      <c r="AS90" s="702"/>
      <c r="AT90" s="702"/>
      <c r="AU90" s="702"/>
      <c r="AV90" s="702"/>
      <c r="AW90" s="702"/>
      <c r="AX90" s="702"/>
      <c r="AY90" s="702"/>
      <c r="AZ90" s="703"/>
      <c r="BA90" s="703"/>
      <c r="BB90" s="703"/>
      <c r="BC90" s="703"/>
      <c r="BD90" s="703"/>
      <c r="BE90" s="618"/>
      <c r="BF90" s="618"/>
      <c r="BG90" s="618"/>
      <c r="BH90" s="618"/>
      <c r="BI90" s="618"/>
      <c r="BJ90" s="618"/>
      <c r="BK90" s="618"/>
      <c r="BL90" s="618"/>
      <c r="BM90" s="618"/>
      <c r="BN90" s="618"/>
      <c r="BO90" s="618"/>
      <c r="BP90" s="618"/>
      <c r="BQ90" s="581">
        <v>84</v>
      </c>
      <c r="BR90" s="662"/>
      <c r="BS90" s="663"/>
      <c r="BT90" s="664"/>
      <c r="BU90" s="664"/>
      <c r="BV90" s="664"/>
      <c r="BW90" s="664"/>
      <c r="BX90" s="664"/>
      <c r="BY90" s="664"/>
      <c r="BZ90" s="664"/>
      <c r="CA90" s="664"/>
      <c r="CB90" s="664"/>
      <c r="CC90" s="664"/>
      <c r="CD90" s="664"/>
      <c r="CE90" s="664"/>
      <c r="CF90" s="664"/>
      <c r="CG90" s="665"/>
      <c r="CH90" s="666"/>
      <c r="CI90" s="667"/>
      <c r="CJ90" s="667"/>
      <c r="CK90" s="667"/>
      <c r="CL90" s="668"/>
      <c r="CM90" s="666"/>
      <c r="CN90" s="667"/>
      <c r="CO90" s="667"/>
      <c r="CP90" s="667"/>
      <c r="CQ90" s="668"/>
      <c r="CR90" s="666"/>
      <c r="CS90" s="667"/>
      <c r="CT90" s="667"/>
      <c r="CU90" s="667"/>
      <c r="CV90" s="668"/>
      <c r="CW90" s="666"/>
      <c r="CX90" s="667"/>
      <c r="CY90" s="667"/>
      <c r="CZ90" s="667"/>
      <c r="DA90" s="668"/>
      <c r="DB90" s="666"/>
      <c r="DC90" s="667"/>
      <c r="DD90" s="667"/>
      <c r="DE90" s="667"/>
      <c r="DF90" s="668"/>
      <c r="DG90" s="666"/>
      <c r="DH90" s="667"/>
      <c r="DI90" s="667"/>
      <c r="DJ90" s="667"/>
      <c r="DK90" s="668"/>
      <c r="DL90" s="666"/>
      <c r="DM90" s="667"/>
      <c r="DN90" s="667"/>
      <c r="DO90" s="667"/>
      <c r="DP90" s="668"/>
      <c r="DQ90" s="666"/>
      <c r="DR90" s="667"/>
      <c r="DS90" s="667"/>
      <c r="DT90" s="667"/>
      <c r="DU90" s="668"/>
      <c r="DV90" s="669"/>
      <c r="DW90" s="670"/>
      <c r="DX90" s="670"/>
      <c r="DY90" s="670"/>
      <c r="DZ90" s="671"/>
      <c r="EA90" s="504"/>
    </row>
    <row r="91" spans="1:131" s="505" customFormat="1" ht="26.25" hidden="1" customHeight="1" x14ac:dyDescent="0.2">
      <c r="A91" s="700"/>
      <c r="B91" s="701"/>
      <c r="C91" s="701"/>
      <c r="D91" s="701"/>
      <c r="E91" s="701"/>
      <c r="F91" s="701"/>
      <c r="G91" s="701"/>
      <c r="H91" s="701"/>
      <c r="I91" s="701"/>
      <c r="J91" s="701"/>
      <c r="K91" s="701"/>
      <c r="L91" s="701"/>
      <c r="M91" s="701"/>
      <c r="N91" s="701"/>
      <c r="O91" s="701"/>
      <c r="P91" s="701"/>
      <c r="Q91" s="702"/>
      <c r="R91" s="702"/>
      <c r="S91" s="702"/>
      <c r="T91" s="702"/>
      <c r="U91" s="702"/>
      <c r="V91" s="702"/>
      <c r="W91" s="702"/>
      <c r="X91" s="702"/>
      <c r="Y91" s="702"/>
      <c r="Z91" s="702"/>
      <c r="AA91" s="702"/>
      <c r="AB91" s="702"/>
      <c r="AC91" s="702"/>
      <c r="AD91" s="702"/>
      <c r="AE91" s="702"/>
      <c r="AF91" s="702"/>
      <c r="AG91" s="702"/>
      <c r="AH91" s="702"/>
      <c r="AI91" s="702"/>
      <c r="AJ91" s="702"/>
      <c r="AK91" s="702"/>
      <c r="AL91" s="702"/>
      <c r="AM91" s="702"/>
      <c r="AN91" s="702"/>
      <c r="AO91" s="702"/>
      <c r="AP91" s="702"/>
      <c r="AQ91" s="702"/>
      <c r="AR91" s="702"/>
      <c r="AS91" s="702"/>
      <c r="AT91" s="702"/>
      <c r="AU91" s="702"/>
      <c r="AV91" s="702"/>
      <c r="AW91" s="702"/>
      <c r="AX91" s="702"/>
      <c r="AY91" s="702"/>
      <c r="AZ91" s="703"/>
      <c r="BA91" s="703"/>
      <c r="BB91" s="703"/>
      <c r="BC91" s="703"/>
      <c r="BD91" s="703"/>
      <c r="BE91" s="618"/>
      <c r="BF91" s="618"/>
      <c r="BG91" s="618"/>
      <c r="BH91" s="618"/>
      <c r="BI91" s="618"/>
      <c r="BJ91" s="618"/>
      <c r="BK91" s="618"/>
      <c r="BL91" s="618"/>
      <c r="BM91" s="618"/>
      <c r="BN91" s="618"/>
      <c r="BO91" s="618"/>
      <c r="BP91" s="618"/>
      <c r="BQ91" s="581">
        <v>85</v>
      </c>
      <c r="BR91" s="662"/>
      <c r="BS91" s="663"/>
      <c r="BT91" s="664"/>
      <c r="BU91" s="664"/>
      <c r="BV91" s="664"/>
      <c r="BW91" s="664"/>
      <c r="BX91" s="664"/>
      <c r="BY91" s="664"/>
      <c r="BZ91" s="664"/>
      <c r="CA91" s="664"/>
      <c r="CB91" s="664"/>
      <c r="CC91" s="664"/>
      <c r="CD91" s="664"/>
      <c r="CE91" s="664"/>
      <c r="CF91" s="664"/>
      <c r="CG91" s="665"/>
      <c r="CH91" s="666"/>
      <c r="CI91" s="667"/>
      <c r="CJ91" s="667"/>
      <c r="CK91" s="667"/>
      <c r="CL91" s="668"/>
      <c r="CM91" s="666"/>
      <c r="CN91" s="667"/>
      <c r="CO91" s="667"/>
      <c r="CP91" s="667"/>
      <c r="CQ91" s="668"/>
      <c r="CR91" s="666"/>
      <c r="CS91" s="667"/>
      <c r="CT91" s="667"/>
      <c r="CU91" s="667"/>
      <c r="CV91" s="668"/>
      <c r="CW91" s="666"/>
      <c r="CX91" s="667"/>
      <c r="CY91" s="667"/>
      <c r="CZ91" s="667"/>
      <c r="DA91" s="668"/>
      <c r="DB91" s="666"/>
      <c r="DC91" s="667"/>
      <c r="DD91" s="667"/>
      <c r="DE91" s="667"/>
      <c r="DF91" s="668"/>
      <c r="DG91" s="666"/>
      <c r="DH91" s="667"/>
      <c r="DI91" s="667"/>
      <c r="DJ91" s="667"/>
      <c r="DK91" s="668"/>
      <c r="DL91" s="666"/>
      <c r="DM91" s="667"/>
      <c r="DN91" s="667"/>
      <c r="DO91" s="667"/>
      <c r="DP91" s="668"/>
      <c r="DQ91" s="666"/>
      <c r="DR91" s="667"/>
      <c r="DS91" s="667"/>
      <c r="DT91" s="667"/>
      <c r="DU91" s="668"/>
      <c r="DV91" s="669"/>
      <c r="DW91" s="670"/>
      <c r="DX91" s="670"/>
      <c r="DY91" s="670"/>
      <c r="DZ91" s="671"/>
      <c r="EA91" s="504"/>
    </row>
    <row r="92" spans="1:131" s="505" customFormat="1" ht="26.25" hidden="1" customHeight="1" x14ac:dyDescent="0.2">
      <c r="A92" s="700"/>
      <c r="B92" s="701"/>
      <c r="C92" s="701"/>
      <c r="D92" s="701"/>
      <c r="E92" s="701"/>
      <c r="F92" s="701"/>
      <c r="G92" s="701"/>
      <c r="H92" s="701"/>
      <c r="I92" s="701"/>
      <c r="J92" s="701"/>
      <c r="K92" s="701"/>
      <c r="L92" s="701"/>
      <c r="M92" s="701"/>
      <c r="N92" s="701"/>
      <c r="O92" s="701"/>
      <c r="P92" s="701"/>
      <c r="Q92" s="702"/>
      <c r="R92" s="702"/>
      <c r="S92" s="702"/>
      <c r="T92" s="702"/>
      <c r="U92" s="702"/>
      <c r="V92" s="702"/>
      <c r="W92" s="702"/>
      <c r="X92" s="702"/>
      <c r="Y92" s="702"/>
      <c r="Z92" s="702"/>
      <c r="AA92" s="702"/>
      <c r="AB92" s="702"/>
      <c r="AC92" s="702"/>
      <c r="AD92" s="702"/>
      <c r="AE92" s="702"/>
      <c r="AF92" s="702"/>
      <c r="AG92" s="702"/>
      <c r="AH92" s="702"/>
      <c r="AI92" s="702"/>
      <c r="AJ92" s="702"/>
      <c r="AK92" s="702"/>
      <c r="AL92" s="702"/>
      <c r="AM92" s="702"/>
      <c r="AN92" s="702"/>
      <c r="AO92" s="702"/>
      <c r="AP92" s="702"/>
      <c r="AQ92" s="702"/>
      <c r="AR92" s="702"/>
      <c r="AS92" s="702"/>
      <c r="AT92" s="702"/>
      <c r="AU92" s="702"/>
      <c r="AV92" s="702"/>
      <c r="AW92" s="702"/>
      <c r="AX92" s="702"/>
      <c r="AY92" s="702"/>
      <c r="AZ92" s="703"/>
      <c r="BA92" s="703"/>
      <c r="BB92" s="703"/>
      <c r="BC92" s="703"/>
      <c r="BD92" s="703"/>
      <c r="BE92" s="618"/>
      <c r="BF92" s="618"/>
      <c r="BG92" s="618"/>
      <c r="BH92" s="618"/>
      <c r="BI92" s="618"/>
      <c r="BJ92" s="618"/>
      <c r="BK92" s="618"/>
      <c r="BL92" s="618"/>
      <c r="BM92" s="618"/>
      <c r="BN92" s="618"/>
      <c r="BO92" s="618"/>
      <c r="BP92" s="618"/>
      <c r="BQ92" s="581">
        <v>86</v>
      </c>
      <c r="BR92" s="662"/>
      <c r="BS92" s="663"/>
      <c r="BT92" s="664"/>
      <c r="BU92" s="664"/>
      <c r="BV92" s="664"/>
      <c r="BW92" s="664"/>
      <c r="BX92" s="664"/>
      <c r="BY92" s="664"/>
      <c r="BZ92" s="664"/>
      <c r="CA92" s="664"/>
      <c r="CB92" s="664"/>
      <c r="CC92" s="664"/>
      <c r="CD92" s="664"/>
      <c r="CE92" s="664"/>
      <c r="CF92" s="664"/>
      <c r="CG92" s="665"/>
      <c r="CH92" s="666"/>
      <c r="CI92" s="667"/>
      <c r="CJ92" s="667"/>
      <c r="CK92" s="667"/>
      <c r="CL92" s="668"/>
      <c r="CM92" s="666"/>
      <c r="CN92" s="667"/>
      <c r="CO92" s="667"/>
      <c r="CP92" s="667"/>
      <c r="CQ92" s="668"/>
      <c r="CR92" s="666"/>
      <c r="CS92" s="667"/>
      <c r="CT92" s="667"/>
      <c r="CU92" s="667"/>
      <c r="CV92" s="668"/>
      <c r="CW92" s="666"/>
      <c r="CX92" s="667"/>
      <c r="CY92" s="667"/>
      <c r="CZ92" s="667"/>
      <c r="DA92" s="668"/>
      <c r="DB92" s="666"/>
      <c r="DC92" s="667"/>
      <c r="DD92" s="667"/>
      <c r="DE92" s="667"/>
      <c r="DF92" s="668"/>
      <c r="DG92" s="666"/>
      <c r="DH92" s="667"/>
      <c r="DI92" s="667"/>
      <c r="DJ92" s="667"/>
      <c r="DK92" s="668"/>
      <c r="DL92" s="666"/>
      <c r="DM92" s="667"/>
      <c r="DN92" s="667"/>
      <c r="DO92" s="667"/>
      <c r="DP92" s="668"/>
      <c r="DQ92" s="666"/>
      <c r="DR92" s="667"/>
      <c r="DS92" s="667"/>
      <c r="DT92" s="667"/>
      <c r="DU92" s="668"/>
      <c r="DV92" s="669"/>
      <c r="DW92" s="670"/>
      <c r="DX92" s="670"/>
      <c r="DY92" s="670"/>
      <c r="DZ92" s="671"/>
      <c r="EA92" s="504"/>
    </row>
    <row r="93" spans="1:131" s="505" customFormat="1" ht="26.25" hidden="1" customHeight="1" x14ac:dyDescent="0.2">
      <c r="A93" s="700"/>
      <c r="B93" s="701"/>
      <c r="C93" s="701"/>
      <c r="D93" s="701"/>
      <c r="E93" s="701"/>
      <c r="F93" s="701"/>
      <c r="G93" s="701"/>
      <c r="H93" s="701"/>
      <c r="I93" s="701"/>
      <c r="J93" s="701"/>
      <c r="K93" s="701"/>
      <c r="L93" s="701"/>
      <c r="M93" s="701"/>
      <c r="N93" s="701"/>
      <c r="O93" s="701"/>
      <c r="P93" s="701"/>
      <c r="Q93" s="702"/>
      <c r="R93" s="702"/>
      <c r="S93" s="702"/>
      <c r="T93" s="702"/>
      <c r="U93" s="702"/>
      <c r="V93" s="702"/>
      <c r="W93" s="702"/>
      <c r="X93" s="702"/>
      <c r="Y93" s="702"/>
      <c r="Z93" s="702"/>
      <c r="AA93" s="702"/>
      <c r="AB93" s="702"/>
      <c r="AC93" s="702"/>
      <c r="AD93" s="702"/>
      <c r="AE93" s="702"/>
      <c r="AF93" s="702"/>
      <c r="AG93" s="702"/>
      <c r="AH93" s="702"/>
      <c r="AI93" s="702"/>
      <c r="AJ93" s="702"/>
      <c r="AK93" s="702"/>
      <c r="AL93" s="702"/>
      <c r="AM93" s="702"/>
      <c r="AN93" s="702"/>
      <c r="AO93" s="702"/>
      <c r="AP93" s="702"/>
      <c r="AQ93" s="702"/>
      <c r="AR93" s="702"/>
      <c r="AS93" s="702"/>
      <c r="AT93" s="702"/>
      <c r="AU93" s="702"/>
      <c r="AV93" s="702"/>
      <c r="AW93" s="702"/>
      <c r="AX93" s="702"/>
      <c r="AY93" s="702"/>
      <c r="AZ93" s="703"/>
      <c r="BA93" s="703"/>
      <c r="BB93" s="703"/>
      <c r="BC93" s="703"/>
      <c r="BD93" s="703"/>
      <c r="BE93" s="618"/>
      <c r="BF93" s="618"/>
      <c r="BG93" s="618"/>
      <c r="BH93" s="618"/>
      <c r="BI93" s="618"/>
      <c r="BJ93" s="618"/>
      <c r="BK93" s="618"/>
      <c r="BL93" s="618"/>
      <c r="BM93" s="618"/>
      <c r="BN93" s="618"/>
      <c r="BO93" s="618"/>
      <c r="BP93" s="618"/>
      <c r="BQ93" s="581">
        <v>87</v>
      </c>
      <c r="BR93" s="662"/>
      <c r="BS93" s="663"/>
      <c r="BT93" s="664"/>
      <c r="BU93" s="664"/>
      <c r="BV93" s="664"/>
      <c r="BW93" s="664"/>
      <c r="BX93" s="664"/>
      <c r="BY93" s="664"/>
      <c r="BZ93" s="664"/>
      <c r="CA93" s="664"/>
      <c r="CB93" s="664"/>
      <c r="CC93" s="664"/>
      <c r="CD93" s="664"/>
      <c r="CE93" s="664"/>
      <c r="CF93" s="664"/>
      <c r="CG93" s="665"/>
      <c r="CH93" s="666"/>
      <c r="CI93" s="667"/>
      <c r="CJ93" s="667"/>
      <c r="CK93" s="667"/>
      <c r="CL93" s="668"/>
      <c r="CM93" s="666"/>
      <c r="CN93" s="667"/>
      <c r="CO93" s="667"/>
      <c r="CP93" s="667"/>
      <c r="CQ93" s="668"/>
      <c r="CR93" s="666"/>
      <c r="CS93" s="667"/>
      <c r="CT93" s="667"/>
      <c r="CU93" s="667"/>
      <c r="CV93" s="668"/>
      <c r="CW93" s="666"/>
      <c r="CX93" s="667"/>
      <c r="CY93" s="667"/>
      <c r="CZ93" s="667"/>
      <c r="DA93" s="668"/>
      <c r="DB93" s="666"/>
      <c r="DC93" s="667"/>
      <c r="DD93" s="667"/>
      <c r="DE93" s="667"/>
      <c r="DF93" s="668"/>
      <c r="DG93" s="666"/>
      <c r="DH93" s="667"/>
      <c r="DI93" s="667"/>
      <c r="DJ93" s="667"/>
      <c r="DK93" s="668"/>
      <c r="DL93" s="666"/>
      <c r="DM93" s="667"/>
      <c r="DN93" s="667"/>
      <c r="DO93" s="667"/>
      <c r="DP93" s="668"/>
      <c r="DQ93" s="666"/>
      <c r="DR93" s="667"/>
      <c r="DS93" s="667"/>
      <c r="DT93" s="667"/>
      <c r="DU93" s="668"/>
      <c r="DV93" s="669"/>
      <c r="DW93" s="670"/>
      <c r="DX93" s="670"/>
      <c r="DY93" s="670"/>
      <c r="DZ93" s="671"/>
      <c r="EA93" s="504"/>
    </row>
    <row r="94" spans="1:131" s="505" customFormat="1" ht="26.25" hidden="1" customHeight="1" x14ac:dyDescent="0.2">
      <c r="A94" s="700"/>
      <c r="B94" s="701"/>
      <c r="C94" s="701"/>
      <c r="D94" s="701"/>
      <c r="E94" s="701"/>
      <c r="F94" s="701"/>
      <c r="G94" s="701"/>
      <c r="H94" s="701"/>
      <c r="I94" s="701"/>
      <c r="J94" s="701"/>
      <c r="K94" s="701"/>
      <c r="L94" s="701"/>
      <c r="M94" s="701"/>
      <c r="N94" s="701"/>
      <c r="O94" s="701"/>
      <c r="P94" s="701"/>
      <c r="Q94" s="702"/>
      <c r="R94" s="702"/>
      <c r="S94" s="702"/>
      <c r="T94" s="702"/>
      <c r="U94" s="702"/>
      <c r="V94" s="702"/>
      <c r="W94" s="702"/>
      <c r="X94" s="702"/>
      <c r="Y94" s="702"/>
      <c r="Z94" s="702"/>
      <c r="AA94" s="702"/>
      <c r="AB94" s="702"/>
      <c r="AC94" s="702"/>
      <c r="AD94" s="702"/>
      <c r="AE94" s="702"/>
      <c r="AF94" s="702"/>
      <c r="AG94" s="702"/>
      <c r="AH94" s="702"/>
      <c r="AI94" s="702"/>
      <c r="AJ94" s="702"/>
      <c r="AK94" s="702"/>
      <c r="AL94" s="702"/>
      <c r="AM94" s="702"/>
      <c r="AN94" s="702"/>
      <c r="AO94" s="702"/>
      <c r="AP94" s="702"/>
      <c r="AQ94" s="702"/>
      <c r="AR94" s="702"/>
      <c r="AS94" s="702"/>
      <c r="AT94" s="702"/>
      <c r="AU94" s="702"/>
      <c r="AV94" s="702"/>
      <c r="AW94" s="702"/>
      <c r="AX94" s="702"/>
      <c r="AY94" s="702"/>
      <c r="AZ94" s="703"/>
      <c r="BA94" s="703"/>
      <c r="BB94" s="703"/>
      <c r="BC94" s="703"/>
      <c r="BD94" s="703"/>
      <c r="BE94" s="618"/>
      <c r="BF94" s="618"/>
      <c r="BG94" s="618"/>
      <c r="BH94" s="618"/>
      <c r="BI94" s="618"/>
      <c r="BJ94" s="618"/>
      <c r="BK94" s="618"/>
      <c r="BL94" s="618"/>
      <c r="BM94" s="618"/>
      <c r="BN94" s="618"/>
      <c r="BO94" s="618"/>
      <c r="BP94" s="618"/>
      <c r="BQ94" s="581">
        <v>88</v>
      </c>
      <c r="BR94" s="662"/>
      <c r="BS94" s="663"/>
      <c r="BT94" s="664"/>
      <c r="BU94" s="664"/>
      <c r="BV94" s="664"/>
      <c r="BW94" s="664"/>
      <c r="BX94" s="664"/>
      <c r="BY94" s="664"/>
      <c r="BZ94" s="664"/>
      <c r="CA94" s="664"/>
      <c r="CB94" s="664"/>
      <c r="CC94" s="664"/>
      <c r="CD94" s="664"/>
      <c r="CE94" s="664"/>
      <c r="CF94" s="664"/>
      <c r="CG94" s="665"/>
      <c r="CH94" s="666"/>
      <c r="CI94" s="667"/>
      <c r="CJ94" s="667"/>
      <c r="CK94" s="667"/>
      <c r="CL94" s="668"/>
      <c r="CM94" s="666"/>
      <c r="CN94" s="667"/>
      <c r="CO94" s="667"/>
      <c r="CP94" s="667"/>
      <c r="CQ94" s="668"/>
      <c r="CR94" s="666"/>
      <c r="CS94" s="667"/>
      <c r="CT94" s="667"/>
      <c r="CU94" s="667"/>
      <c r="CV94" s="668"/>
      <c r="CW94" s="666"/>
      <c r="CX94" s="667"/>
      <c r="CY94" s="667"/>
      <c r="CZ94" s="667"/>
      <c r="DA94" s="668"/>
      <c r="DB94" s="666"/>
      <c r="DC94" s="667"/>
      <c r="DD94" s="667"/>
      <c r="DE94" s="667"/>
      <c r="DF94" s="668"/>
      <c r="DG94" s="666"/>
      <c r="DH94" s="667"/>
      <c r="DI94" s="667"/>
      <c r="DJ94" s="667"/>
      <c r="DK94" s="668"/>
      <c r="DL94" s="666"/>
      <c r="DM94" s="667"/>
      <c r="DN94" s="667"/>
      <c r="DO94" s="667"/>
      <c r="DP94" s="668"/>
      <c r="DQ94" s="666"/>
      <c r="DR94" s="667"/>
      <c r="DS94" s="667"/>
      <c r="DT94" s="667"/>
      <c r="DU94" s="668"/>
      <c r="DV94" s="669"/>
      <c r="DW94" s="670"/>
      <c r="DX94" s="670"/>
      <c r="DY94" s="670"/>
      <c r="DZ94" s="671"/>
      <c r="EA94" s="504"/>
    </row>
    <row r="95" spans="1:131" s="505" customFormat="1" ht="26.25" hidden="1" customHeight="1" x14ac:dyDescent="0.2">
      <c r="A95" s="700"/>
      <c r="B95" s="701"/>
      <c r="C95" s="701"/>
      <c r="D95" s="701"/>
      <c r="E95" s="701"/>
      <c r="F95" s="701"/>
      <c r="G95" s="701"/>
      <c r="H95" s="701"/>
      <c r="I95" s="701"/>
      <c r="J95" s="701"/>
      <c r="K95" s="701"/>
      <c r="L95" s="701"/>
      <c r="M95" s="701"/>
      <c r="N95" s="701"/>
      <c r="O95" s="701"/>
      <c r="P95" s="701"/>
      <c r="Q95" s="702"/>
      <c r="R95" s="702"/>
      <c r="S95" s="702"/>
      <c r="T95" s="702"/>
      <c r="U95" s="702"/>
      <c r="V95" s="702"/>
      <c r="W95" s="702"/>
      <c r="X95" s="702"/>
      <c r="Y95" s="702"/>
      <c r="Z95" s="702"/>
      <c r="AA95" s="702"/>
      <c r="AB95" s="702"/>
      <c r="AC95" s="702"/>
      <c r="AD95" s="702"/>
      <c r="AE95" s="702"/>
      <c r="AF95" s="702"/>
      <c r="AG95" s="702"/>
      <c r="AH95" s="702"/>
      <c r="AI95" s="702"/>
      <c r="AJ95" s="702"/>
      <c r="AK95" s="702"/>
      <c r="AL95" s="702"/>
      <c r="AM95" s="702"/>
      <c r="AN95" s="702"/>
      <c r="AO95" s="702"/>
      <c r="AP95" s="702"/>
      <c r="AQ95" s="702"/>
      <c r="AR95" s="702"/>
      <c r="AS95" s="702"/>
      <c r="AT95" s="702"/>
      <c r="AU95" s="702"/>
      <c r="AV95" s="702"/>
      <c r="AW95" s="702"/>
      <c r="AX95" s="702"/>
      <c r="AY95" s="702"/>
      <c r="AZ95" s="703"/>
      <c r="BA95" s="703"/>
      <c r="BB95" s="703"/>
      <c r="BC95" s="703"/>
      <c r="BD95" s="703"/>
      <c r="BE95" s="618"/>
      <c r="BF95" s="618"/>
      <c r="BG95" s="618"/>
      <c r="BH95" s="618"/>
      <c r="BI95" s="618"/>
      <c r="BJ95" s="618"/>
      <c r="BK95" s="618"/>
      <c r="BL95" s="618"/>
      <c r="BM95" s="618"/>
      <c r="BN95" s="618"/>
      <c r="BO95" s="618"/>
      <c r="BP95" s="618"/>
      <c r="BQ95" s="581">
        <v>89</v>
      </c>
      <c r="BR95" s="662"/>
      <c r="BS95" s="663"/>
      <c r="BT95" s="664"/>
      <c r="BU95" s="664"/>
      <c r="BV95" s="664"/>
      <c r="BW95" s="664"/>
      <c r="BX95" s="664"/>
      <c r="BY95" s="664"/>
      <c r="BZ95" s="664"/>
      <c r="CA95" s="664"/>
      <c r="CB95" s="664"/>
      <c r="CC95" s="664"/>
      <c r="CD95" s="664"/>
      <c r="CE95" s="664"/>
      <c r="CF95" s="664"/>
      <c r="CG95" s="665"/>
      <c r="CH95" s="666"/>
      <c r="CI95" s="667"/>
      <c r="CJ95" s="667"/>
      <c r="CK95" s="667"/>
      <c r="CL95" s="668"/>
      <c r="CM95" s="666"/>
      <c r="CN95" s="667"/>
      <c r="CO95" s="667"/>
      <c r="CP95" s="667"/>
      <c r="CQ95" s="668"/>
      <c r="CR95" s="666"/>
      <c r="CS95" s="667"/>
      <c r="CT95" s="667"/>
      <c r="CU95" s="667"/>
      <c r="CV95" s="668"/>
      <c r="CW95" s="666"/>
      <c r="CX95" s="667"/>
      <c r="CY95" s="667"/>
      <c r="CZ95" s="667"/>
      <c r="DA95" s="668"/>
      <c r="DB95" s="666"/>
      <c r="DC95" s="667"/>
      <c r="DD95" s="667"/>
      <c r="DE95" s="667"/>
      <c r="DF95" s="668"/>
      <c r="DG95" s="666"/>
      <c r="DH95" s="667"/>
      <c r="DI95" s="667"/>
      <c r="DJ95" s="667"/>
      <c r="DK95" s="668"/>
      <c r="DL95" s="666"/>
      <c r="DM95" s="667"/>
      <c r="DN95" s="667"/>
      <c r="DO95" s="667"/>
      <c r="DP95" s="668"/>
      <c r="DQ95" s="666"/>
      <c r="DR95" s="667"/>
      <c r="DS95" s="667"/>
      <c r="DT95" s="667"/>
      <c r="DU95" s="668"/>
      <c r="DV95" s="669"/>
      <c r="DW95" s="670"/>
      <c r="DX95" s="670"/>
      <c r="DY95" s="670"/>
      <c r="DZ95" s="671"/>
      <c r="EA95" s="504"/>
    </row>
    <row r="96" spans="1:131" s="505" customFormat="1" ht="26.25" hidden="1" customHeight="1" x14ac:dyDescent="0.2">
      <c r="A96" s="700"/>
      <c r="B96" s="701"/>
      <c r="C96" s="701"/>
      <c r="D96" s="701"/>
      <c r="E96" s="701"/>
      <c r="F96" s="701"/>
      <c r="G96" s="701"/>
      <c r="H96" s="701"/>
      <c r="I96" s="701"/>
      <c r="J96" s="701"/>
      <c r="K96" s="701"/>
      <c r="L96" s="701"/>
      <c r="M96" s="701"/>
      <c r="N96" s="701"/>
      <c r="O96" s="701"/>
      <c r="P96" s="701"/>
      <c r="Q96" s="702"/>
      <c r="R96" s="702"/>
      <c r="S96" s="702"/>
      <c r="T96" s="702"/>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2"/>
      <c r="AY96" s="702"/>
      <c r="AZ96" s="703"/>
      <c r="BA96" s="703"/>
      <c r="BB96" s="703"/>
      <c r="BC96" s="703"/>
      <c r="BD96" s="703"/>
      <c r="BE96" s="618"/>
      <c r="BF96" s="618"/>
      <c r="BG96" s="618"/>
      <c r="BH96" s="618"/>
      <c r="BI96" s="618"/>
      <c r="BJ96" s="618"/>
      <c r="BK96" s="618"/>
      <c r="BL96" s="618"/>
      <c r="BM96" s="618"/>
      <c r="BN96" s="618"/>
      <c r="BO96" s="618"/>
      <c r="BP96" s="618"/>
      <c r="BQ96" s="581">
        <v>90</v>
      </c>
      <c r="BR96" s="662"/>
      <c r="BS96" s="663"/>
      <c r="BT96" s="664"/>
      <c r="BU96" s="664"/>
      <c r="BV96" s="664"/>
      <c r="BW96" s="664"/>
      <c r="BX96" s="664"/>
      <c r="BY96" s="664"/>
      <c r="BZ96" s="664"/>
      <c r="CA96" s="664"/>
      <c r="CB96" s="664"/>
      <c r="CC96" s="664"/>
      <c r="CD96" s="664"/>
      <c r="CE96" s="664"/>
      <c r="CF96" s="664"/>
      <c r="CG96" s="665"/>
      <c r="CH96" s="666"/>
      <c r="CI96" s="667"/>
      <c r="CJ96" s="667"/>
      <c r="CK96" s="667"/>
      <c r="CL96" s="668"/>
      <c r="CM96" s="666"/>
      <c r="CN96" s="667"/>
      <c r="CO96" s="667"/>
      <c r="CP96" s="667"/>
      <c r="CQ96" s="668"/>
      <c r="CR96" s="666"/>
      <c r="CS96" s="667"/>
      <c r="CT96" s="667"/>
      <c r="CU96" s="667"/>
      <c r="CV96" s="668"/>
      <c r="CW96" s="666"/>
      <c r="CX96" s="667"/>
      <c r="CY96" s="667"/>
      <c r="CZ96" s="667"/>
      <c r="DA96" s="668"/>
      <c r="DB96" s="666"/>
      <c r="DC96" s="667"/>
      <c r="DD96" s="667"/>
      <c r="DE96" s="667"/>
      <c r="DF96" s="668"/>
      <c r="DG96" s="666"/>
      <c r="DH96" s="667"/>
      <c r="DI96" s="667"/>
      <c r="DJ96" s="667"/>
      <c r="DK96" s="668"/>
      <c r="DL96" s="666"/>
      <c r="DM96" s="667"/>
      <c r="DN96" s="667"/>
      <c r="DO96" s="667"/>
      <c r="DP96" s="668"/>
      <c r="DQ96" s="666"/>
      <c r="DR96" s="667"/>
      <c r="DS96" s="667"/>
      <c r="DT96" s="667"/>
      <c r="DU96" s="668"/>
      <c r="DV96" s="669"/>
      <c r="DW96" s="670"/>
      <c r="DX96" s="670"/>
      <c r="DY96" s="670"/>
      <c r="DZ96" s="671"/>
      <c r="EA96" s="504"/>
    </row>
    <row r="97" spans="1:131" s="505" customFormat="1" ht="26.25" hidden="1" customHeight="1" x14ac:dyDescent="0.2">
      <c r="A97" s="700"/>
      <c r="B97" s="701"/>
      <c r="C97" s="701"/>
      <c r="D97" s="701"/>
      <c r="E97" s="701"/>
      <c r="F97" s="701"/>
      <c r="G97" s="701"/>
      <c r="H97" s="701"/>
      <c r="I97" s="701"/>
      <c r="J97" s="701"/>
      <c r="K97" s="701"/>
      <c r="L97" s="701"/>
      <c r="M97" s="701"/>
      <c r="N97" s="701"/>
      <c r="O97" s="701"/>
      <c r="P97" s="701"/>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2"/>
      <c r="AY97" s="702"/>
      <c r="AZ97" s="703"/>
      <c r="BA97" s="703"/>
      <c r="BB97" s="703"/>
      <c r="BC97" s="703"/>
      <c r="BD97" s="703"/>
      <c r="BE97" s="618"/>
      <c r="BF97" s="618"/>
      <c r="BG97" s="618"/>
      <c r="BH97" s="618"/>
      <c r="BI97" s="618"/>
      <c r="BJ97" s="618"/>
      <c r="BK97" s="618"/>
      <c r="BL97" s="618"/>
      <c r="BM97" s="618"/>
      <c r="BN97" s="618"/>
      <c r="BO97" s="618"/>
      <c r="BP97" s="618"/>
      <c r="BQ97" s="581">
        <v>91</v>
      </c>
      <c r="BR97" s="662"/>
      <c r="BS97" s="663"/>
      <c r="BT97" s="664"/>
      <c r="BU97" s="664"/>
      <c r="BV97" s="664"/>
      <c r="BW97" s="664"/>
      <c r="BX97" s="664"/>
      <c r="BY97" s="664"/>
      <c r="BZ97" s="664"/>
      <c r="CA97" s="664"/>
      <c r="CB97" s="664"/>
      <c r="CC97" s="664"/>
      <c r="CD97" s="664"/>
      <c r="CE97" s="664"/>
      <c r="CF97" s="664"/>
      <c r="CG97" s="665"/>
      <c r="CH97" s="666"/>
      <c r="CI97" s="667"/>
      <c r="CJ97" s="667"/>
      <c r="CK97" s="667"/>
      <c r="CL97" s="668"/>
      <c r="CM97" s="666"/>
      <c r="CN97" s="667"/>
      <c r="CO97" s="667"/>
      <c r="CP97" s="667"/>
      <c r="CQ97" s="668"/>
      <c r="CR97" s="666"/>
      <c r="CS97" s="667"/>
      <c r="CT97" s="667"/>
      <c r="CU97" s="667"/>
      <c r="CV97" s="668"/>
      <c r="CW97" s="666"/>
      <c r="CX97" s="667"/>
      <c r="CY97" s="667"/>
      <c r="CZ97" s="667"/>
      <c r="DA97" s="668"/>
      <c r="DB97" s="666"/>
      <c r="DC97" s="667"/>
      <c r="DD97" s="667"/>
      <c r="DE97" s="667"/>
      <c r="DF97" s="668"/>
      <c r="DG97" s="666"/>
      <c r="DH97" s="667"/>
      <c r="DI97" s="667"/>
      <c r="DJ97" s="667"/>
      <c r="DK97" s="668"/>
      <c r="DL97" s="666"/>
      <c r="DM97" s="667"/>
      <c r="DN97" s="667"/>
      <c r="DO97" s="667"/>
      <c r="DP97" s="668"/>
      <c r="DQ97" s="666"/>
      <c r="DR97" s="667"/>
      <c r="DS97" s="667"/>
      <c r="DT97" s="667"/>
      <c r="DU97" s="668"/>
      <c r="DV97" s="669"/>
      <c r="DW97" s="670"/>
      <c r="DX97" s="670"/>
      <c r="DY97" s="670"/>
      <c r="DZ97" s="671"/>
      <c r="EA97" s="504"/>
    </row>
    <row r="98" spans="1:131" s="505" customFormat="1" ht="26.25" hidden="1" customHeight="1" x14ac:dyDescent="0.2">
      <c r="A98" s="700"/>
      <c r="B98" s="701"/>
      <c r="C98" s="701"/>
      <c r="D98" s="701"/>
      <c r="E98" s="701"/>
      <c r="F98" s="701"/>
      <c r="G98" s="701"/>
      <c r="H98" s="701"/>
      <c r="I98" s="701"/>
      <c r="J98" s="701"/>
      <c r="K98" s="701"/>
      <c r="L98" s="701"/>
      <c r="M98" s="701"/>
      <c r="N98" s="701"/>
      <c r="O98" s="701"/>
      <c r="P98" s="701"/>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2"/>
      <c r="AY98" s="702"/>
      <c r="AZ98" s="703"/>
      <c r="BA98" s="703"/>
      <c r="BB98" s="703"/>
      <c r="BC98" s="703"/>
      <c r="BD98" s="703"/>
      <c r="BE98" s="618"/>
      <c r="BF98" s="618"/>
      <c r="BG98" s="618"/>
      <c r="BH98" s="618"/>
      <c r="BI98" s="618"/>
      <c r="BJ98" s="618"/>
      <c r="BK98" s="618"/>
      <c r="BL98" s="618"/>
      <c r="BM98" s="618"/>
      <c r="BN98" s="618"/>
      <c r="BO98" s="618"/>
      <c r="BP98" s="618"/>
      <c r="BQ98" s="581">
        <v>92</v>
      </c>
      <c r="BR98" s="662"/>
      <c r="BS98" s="663"/>
      <c r="BT98" s="664"/>
      <c r="BU98" s="664"/>
      <c r="BV98" s="664"/>
      <c r="BW98" s="664"/>
      <c r="BX98" s="664"/>
      <c r="BY98" s="664"/>
      <c r="BZ98" s="664"/>
      <c r="CA98" s="664"/>
      <c r="CB98" s="664"/>
      <c r="CC98" s="664"/>
      <c r="CD98" s="664"/>
      <c r="CE98" s="664"/>
      <c r="CF98" s="664"/>
      <c r="CG98" s="665"/>
      <c r="CH98" s="666"/>
      <c r="CI98" s="667"/>
      <c r="CJ98" s="667"/>
      <c r="CK98" s="667"/>
      <c r="CL98" s="668"/>
      <c r="CM98" s="666"/>
      <c r="CN98" s="667"/>
      <c r="CO98" s="667"/>
      <c r="CP98" s="667"/>
      <c r="CQ98" s="668"/>
      <c r="CR98" s="666"/>
      <c r="CS98" s="667"/>
      <c r="CT98" s="667"/>
      <c r="CU98" s="667"/>
      <c r="CV98" s="668"/>
      <c r="CW98" s="666"/>
      <c r="CX98" s="667"/>
      <c r="CY98" s="667"/>
      <c r="CZ98" s="667"/>
      <c r="DA98" s="668"/>
      <c r="DB98" s="666"/>
      <c r="DC98" s="667"/>
      <c r="DD98" s="667"/>
      <c r="DE98" s="667"/>
      <c r="DF98" s="668"/>
      <c r="DG98" s="666"/>
      <c r="DH98" s="667"/>
      <c r="DI98" s="667"/>
      <c r="DJ98" s="667"/>
      <c r="DK98" s="668"/>
      <c r="DL98" s="666"/>
      <c r="DM98" s="667"/>
      <c r="DN98" s="667"/>
      <c r="DO98" s="667"/>
      <c r="DP98" s="668"/>
      <c r="DQ98" s="666"/>
      <c r="DR98" s="667"/>
      <c r="DS98" s="667"/>
      <c r="DT98" s="667"/>
      <c r="DU98" s="668"/>
      <c r="DV98" s="669"/>
      <c r="DW98" s="670"/>
      <c r="DX98" s="670"/>
      <c r="DY98" s="670"/>
      <c r="DZ98" s="671"/>
      <c r="EA98" s="504"/>
    </row>
    <row r="99" spans="1:131" s="505" customFormat="1" ht="26.25" hidden="1" customHeight="1" x14ac:dyDescent="0.2">
      <c r="A99" s="700"/>
      <c r="B99" s="701"/>
      <c r="C99" s="701"/>
      <c r="D99" s="701"/>
      <c r="E99" s="701"/>
      <c r="F99" s="701"/>
      <c r="G99" s="701"/>
      <c r="H99" s="701"/>
      <c r="I99" s="701"/>
      <c r="J99" s="701"/>
      <c r="K99" s="701"/>
      <c r="L99" s="701"/>
      <c r="M99" s="701"/>
      <c r="N99" s="701"/>
      <c r="O99" s="701"/>
      <c r="P99" s="701"/>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2"/>
      <c r="AY99" s="702"/>
      <c r="AZ99" s="703"/>
      <c r="BA99" s="703"/>
      <c r="BB99" s="703"/>
      <c r="BC99" s="703"/>
      <c r="BD99" s="703"/>
      <c r="BE99" s="618"/>
      <c r="BF99" s="618"/>
      <c r="BG99" s="618"/>
      <c r="BH99" s="618"/>
      <c r="BI99" s="618"/>
      <c r="BJ99" s="618"/>
      <c r="BK99" s="618"/>
      <c r="BL99" s="618"/>
      <c r="BM99" s="618"/>
      <c r="BN99" s="618"/>
      <c r="BO99" s="618"/>
      <c r="BP99" s="618"/>
      <c r="BQ99" s="581">
        <v>93</v>
      </c>
      <c r="BR99" s="662"/>
      <c r="BS99" s="663"/>
      <c r="BT99" s="664"/>
      <c r="BU99" s="664"/>
      <c r="BV99" s="664"/>
      <c r="BW99" s="664"/>
      <c r="BX99" s="664"/>
      <c r="BY99" s="664"/>
      <c r="BZ99" s="664"/>
      <c r="CA99" s="664"/>
      <c r="CB99" s="664"/>
      <c r="CC99" s="664"/>
      <c r="CD99" s="664"/>
      <c r="CE99" s="664"/>
      <c r="CF99" s="664"/>
      <c r="CG99" s="665"/>
      <c r="CH99" s="666"/>
      <c r="CI99" s="667"/>
      <c r="CJ99" s="667"/>
      <c r="CK99" s="667"/>
      <c r="CL99" s="668"/>
      <c r="CM99" s="666"/>
      <c r="CN99" s="667"/>
      <c r="CO99" s="667"/>
      <c r="CP99" s="667"/>
      <c r="CQ99" s="668"/>
      <c r="CR99" s="666"/>
      <c r="CS99" s="667"/>
      <c r="CT99" s="667"/>
      <c r="CU99" s="667"/>
      <c r="CV99" s="668"/>
      <c r="CW99" s="666"/>
      <c r="CX99" s="667"/>
      <c r="CY99" s="667"/>
      <c r="CZ99" s="667"/>
      <c r="DA99" s="668"/>
      <c r="DB99" s="666"/>
      <c r="DC99" s="667"/>
      <c r="DD99" s="667"/>
      <c r="DE99" s="667"/>
      <c r="DF99" s="668"/>
      <c r="DG99" s="666"/>
      <c r="DH99" s="667"/>
      <c r="DI99" s="667"/>
      <c r="DJ99" s="667"/>
      <c r="DK99" s="668"/>
      <c r="DL99" s="666"/>
      <c r="DM99" s="667"/>
      <c r="DN99" s="667"/>
      <c r="DO99" s="667"/>
      <c r="DP99" s="668"/>
      <c r="DQ99" s="666"/>
      <c r="DR99" s="667"/>
      <c r="DS99" s="667"/>
      <c r="DT99" s="667"/>
      <c r="DU99" s="668"/>
      <c r="DV99" s="669"/>
      <c r="DW99" s="670"/>
      <c r="DX99" s="670"/>
      <c r="DY99" s="670"/>
      <c r="DZ99" s="671"/>
      <c r="EA99" s="504"/>
    </row>
    <row r="100" spans="1:131" s="505" customFormat="1" ht="26.25" hidden="1" customHeight="1" x14ac:dyDescent="0.2">
      <c r="A100" s="700"/>
      <c r="B100" s="701"/>
      <c r="C100" s="701"/>
      <c r="D100" s="701"/>
      <c r="E100" s="701"/>
      <c r="F100" s="701"/>
      <c r="G100" s="701"/>
      <c r="H100" s="701"/>
      <c r="I100" s="701"/>
      <c r="J100" s="701"/>
      <c r="K100" s="701"/>
      <c r="L100" s="701"/>
      <c r="M100" s="701"/>
      <c r="N100" s="701"/>
      <c r="O100" s="701"/>
      <c r="P100" s="701"/>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2"/>
      <c r="AY100" s="702"/>
      <c r="AZ100" s="703"/>
      <c r="BA100" s="703"/>
      <c r="BB100" s="703"/>
      <c r="BC100" s="703"/>
      <c r="BD100" s="703"/>
      <c r="BE100" s="618"/>
      <c r="BF100" s="618"/>
      <c r="BG100" s="618"/>
      <c r="BH100" s="618"/>
      <c r="BI100" s="618"/>
      <c r="BJ100" s="618"/>
      <c r="BK100" s="618"/>
      <c r="BL100" s="618"/>
      <c r="BM100" s="618"/>
      <c r="BN100" s="618"/>
      <c r="BO100" s="618"/>
      <c r="BP100" s="618"/>
      <c r="BQ100" s="581">
        <v>94</v>
      </c>
      <c r="BR100" s="662"/>
      <c r="BS100" s="663"/>
      <c r="BT100" s="664"/>
      <c r="BU100" s="664"/>
      <c r="BV100" s="664"/>
      <c r="BW100" s="664"/>
      <c r="BX100" s="664"/>
      <c r="BY100" s="664"/>
      <c r="BZ100" s="664"/>
      <c r="CA100" s="664"/>
      <c r="CB100" s="664"/>
      <c r="CC100" s="664"/>
      <c r="CD100" s="664"/>
      <c r="CE100" s="664"/>
      <c r="CF100" s="664"/>
      <c r="CG100" s="665"/>
      <c r="CH100" s="666"/>
      <c r="CI100" s="667"/>
      <c r="CJ100" s="667"/>
      <c r="CK100" s="667"/>
      <c r="CL100" s="668"/>
      <c r="CM100" s="666"/>
      <c r="CN100" s="667"/>
      <c r="CO100" s="667"/>
      <c r="CP100" s="667"/>
      <c r="CQ100" s="668"/>
      <c r="CR100" s="666"/>
      <c r="CS100" s="667"/>
      <c r="CT100" s="667"/>
      <c r="CU100" s="667"/>
      <c r="CV100" s="668"/>
      <c r="CW100" s="666"/>
      <c r="CX100" s="667"/>
      <c r="CY100" s="667"/>
      <c r="CZ100" s="667"/>
      <c r="DA100" s="668"/>
      <c r="DB100" s="666"/>
      <c r="DC100" s="667"/>
      <c r="DD100" s="667"/>
      <c r="DE100" s="667"/>
      <c r="DF100" s="668"/>
      <c r="DG100" s="666"/>
      <c r="DH100" s="667"/>
      <c r="DI100" s="667"/>
      <c r="DJ100" s="667"/>
      <c r="DK100" s="668"/>
      <c r="DL100" s="666"/>
      <c r="DM100" s="667"/>
      <c r="DN100" s="667"/>
      <c r="DO100" s="667"/>
      <c r="DP100" s="668"/>
      <c r="DQ100" s="666"/>
      <c r="DR100" s="667"/>
      <c r="DS100" s="667"/>
      <c r="DT100" s="667"/>
      <c r="DU100" s="668"/>
      <c r="DV100" s="669"/>
      <c r="DW100" s="670"/>
      <c r="DX100" s="670"/>
      <c r="DY100" s="670"/>
      <c r="DZ100" s="671"/>
      <c r="EA100" s="504"/>
    </row>
    <row r="101" spans="1:131" s="505" customFormat="1" ht="26.25" hidden="1" customHeight="1" x14ac:dyDescent="0.2">
      <c r="A101" s="700"/>
      <c r="B101" s="701"/>
      <c r="C101" s="701"/>
      <c r="D101" s="701"/>
      <c r="E101" s="701"/>
      <c r="F101" s="701"/>
      <c r="G101" s="701"/>
      <c r="H101" s="701"/>
      <c r="I101" s="701"/>
      <c r="J101" s="701"/>
      <c r="K101" s="701"/>
      <c r="L101" s="701"/>
      <c r="M101" s="701"/>
      <c r="N101" s="701"/>
      <c r="O101" s="701"/>
      <c r="P101" s="701"/>
      <c r="Q101" s="702"/>
      <c r="R101" s="702"/>
      <c r="S101" s="702"/>
      <c r="T101" s="702"/>
      <c r="U101" s="702"/>
      <c r="V101" s="702"/>
      <c r="W101" s="702"/>
      <c r="X101" s="702"/>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2"/>
      <c r="AY101" s="702"/>
      <c r="AZ101" s="703"/>
      <c r="BA101" s="703"/>
      <c r="BB101" s="703"/>
      <c r="BC101" s="703"/>
      <c r="BD101" s="703"/>
      <c r="BE101" s="618"/>
      <c r="BF101" s="618"/>
      <c r="BG101" s="618"/>
      <c r="BH101" s="618"/>
      <c r="BI101" s="618"/>
      <c r="BJ101" s="618"/>
      <c r="BK101" s="618"/>
      <c r="BL101" s="618"/>
      <c r="BM101" s="618"/>
      <c r="BN101" s="618"/>
      <c r="BO101" s="618"/>
      <c r="BP101" s="618"/>
      <c r="BQ101" s="581">
        <v>95</v>
      </c>
      <c r="BR101" s="662"/>
      <c r="BS101" s="663"/>
      <c r="BT101" s="664"/>
      <c r="BU101" s="664"/>
      <c r="BV101" s="664"/>
      <c r="BW101" s="664"/>
      <c r="BX101" s="664"/>
      <c r="BY101" s="664"/>
      <c r="BZ101" s="664"/>
      <c r="CA101" s="664"/>
      <c r="CB101" s="664"/>
      <c r="CC101" s="664"/>
      <c r="CD101" s="664"/>
      <c r="CE101" s="664"/>
      <c r="CF101" s="664"/>
      <c r="CG101" s="665"/>
      <c r="CH101" s="666"/>
      <c r="CI101" s="667"/>
      <c r="CJ101" s="667"/>
      <c r="CK101" s="667"/>
      <c r="CL101" s="668"/>
      <c r="CM101" s="666"/>
      <c r="CN101" s="667"/>
      <c r="CO101" s="667"/>
      <c r="CP101" s="667"/>
      <c r="CQ101" s="668"/>
      <c r="CR101" s="666"/>
      <c r="CS101" s="667"/>
      <c r="CT101" s="667"/>
      <c r="CU101" s="667"/>
      <c r="CV101" s="668"/>
      <c r="CW101" s="666"/>
      <c r="CX101" s="667"/>
      <c r="CY101" s="667"/>
      <c r="CZ101" s="667"/>
      <c r="DA101" s="668"/>
      <c r="DB101" s="666"/>
      <c r="DC101" s="667"/>
      <c r="DD101" s="667"/>
      <c r="DE101" s="667"/>
      <c r="DF101" s="668"/>
      <c r="DG101" s="666"/>
      <c r="DH101" s="667"/>
      <c r="DI101" s="667"/>
      <c r="DJ101" s="667"/>
      <c r="DK101" s="668"/>
      <c r="DL101" s="666"/>
      <c r="DM101" s="667"/>
      <c r="DN101" s="667"/>
      <c r="DO101" s="667"/>
      <c r="DP101" s="668"/>
      <c r="DQ101" s="666"/>
      <c r="DR101" s="667"/>
      <c r="DS101" s="667"/>
      <c r="DT101" s="667"/>
      <c r="DU101" s="668"/>
      <c r="DV101" s="669"/>
      <c r="DW101" s="670"/>
      <c r="DX101" s="670"/>
      <c r="DY101" s="670"/>
      <c r="DZ101" s="671"/>
      <c r="EA101" s="504"/>
    </row>
    <row r="102" spans="1:131" s="505" customFormat="1" ht="26.25" customHeight="1" thickBot="1" x14ac:dyDescent="0.25">
      <c r="A102" s="700"/>
      <c r="B102" s="701"/>
      <c r="C102" s="701"/>
      <c r="D102" s="701"/>
      <c r="E102" s="701"/>
      <c r="F102" s="701"/>
      <c r="G102" s="701"/>
      <c r="H102" s="701"/>
      <c r="I102" s="701"/>
      <c r="J102" s="701"/>
      <c r="K102" s="701"/>
      <c r="L102" s="701"/>
      <c r="M102" s="701"/>
      <c r="N102" s="701"/>
      <c r="O102" s="701"/>
      <c r="P102" s="701"/>
      <c r="Q102" s="702"/>
      <c r="R102" s="702"/>
      <c r="S102" s="702"/>
      <c r="T102" s="702"/>
      <c r="U102" s="702"/>
      <c r="V102" s="702"/>
      <c r="W102" s="702"/>
      <c r="X102" s="702"/>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2"/>
      <c r="AY102" s="702"/>
      <c r="AZ102" s="703"/>
      <c r="BA102" s="703"/>
      <c r="BB102" s="703"/>
      <c r="BC102" s="703"/>
      <c r="BD102" s="703"/>
      <c r="BE102" s="618"/>
      <c r="BF102" s="618"/>
      <c r="BG102" s="618"/>
      <c r="BH102" s="618"/>
      <c r="BI102" s="618"/>
      <c r="BJ102" s="618"/>
      <c r="BK102" s="618"/>
      <c r="BL102" s="618"/>
      <c r="BM102" s="618"/>
      <c r="BN102" s="618"/>
      <c r="BO102" s="618"/>
      <c r="BP102" s="618"/>
      <c r="BQ102" s="601" t="s">
        <v>325</v>
      </c>
      <c r="BR102" s="602" t="s">
        <v>361</v>
      </c>
      <c r="BS102" s="603"/>
      <c r="BT102" s="603"/>
      <c r="BU102" s="603"/>
      <c r="BV102" s="603"/>
      <c r="BW102" s="603"/>
      <c r="BX102" s="603"/>
      <c r="BY102" s="603"/>
      <c r="BZ102" s="603"/>
      <c r="CA102" s="603"/>
      <c r="CB102" s="603"/>
      <c r="CC102" s="603"/>
      <c r="CD102" s="603"/>
      <c r="CE102" s="603"/>
      <c r="CF102" s="603"/>
      <c r="CG102" s="604"/>
      <c r="CH102" s="704"/>
      <c r="CI102" s="705"/>
      <c r="CJ102" s="705"/>
      <c r="CK102" s="705"/>
      <c r="CL102" s="706"/>
      <c r="CM102" s="704"/>
      <c r="CN102" s="705"/>
      <c r="CO102" s="705"/>
      <c r="CP102" s="705"/>
      <c r="CQ102" s="706"/>
      <c r="CR102" s="707"/>
      <c r="CS102" s="658"/>
      <c r="CT102" s="658"/>
      <c r="CU102" s="658"/>
      <c r="CV102" s="708"/>
      <c r="CW102" s="707"/>
      <c r="CX102" s="658"/>
      <c r="CY102" s="658"/>
      <c r="CZ102" s="658"/>
      <c r="DA102" s="708"/>
      <c r="DB102" s="707"/>
      <c r="DC102" s="658"/>
      <c r="DD102" s="658"/>
      <c r="DE102" s="658"/>
      <c r="DF102" s="708"/>
      <c r="DG102" s="707"/>
      <c r="DH102" s="658"/>
      <c r="DI102" s="658"/>
      <c r="DJ102" s="658"/>
      <c r="DK102" s="708"/>
      <c r="DL102" s="707"/>
      <c r="DM102" s="658"/>
      <c r="DN102" s="658"/>
      <c r="DO102" s="658"/>
      <c r="DP102" s="708"/>
      <c r="DQ102" s="707"/>
      <c r="DR102" s="658"/>
      <c r="DS102" s="658"/>
      <c r="DT102" s="658"/>
      <c r="DU102" s="708"/>
      <c r="DV102" s="709"/>
      <c r="DW102" s="710"/>
      <c r="DX102" s="710"/>
      <c r="DY102" s="710"/>
      <c r="DZ102" s="711"/>
      <c r="EA102" s="504"/>
    </row>
    <row r="103" spans="1:131" s="505" customFormat="1" ht="26.25" customHeight="1" x14ac:dyDescent="0.2">
      <c r="A103" s="700"/>
      <c r="B103" s="701"/>
      <c r="C103" s="701"/>
      <c r="D103" s="701"/>
      <c r="E103" s="701"/>
      <c r="F103" s="701"/>
      <c r="G103" s="701"/>
      <c r="H103" s="701"/>
      <c r="I103" s="701"/>
      <c r="J103" s="701"/>
      <c r="K103" s="701"/>
      <c r="L103" s="701"/>
      <c r="M103" s="701"/>
      <c r="N103" s="701"/>
      <c r="O103" s="701"/>
      <c r="P103" s="701"/>
      <c r="Q103" s="702"/>
      <c r="R103" s="702"/>
      <c r="S103" s="702"/>
      <c r="T103" s="702"/>
      <c r="U103" s="702"/>
      <c r="V103" s="702"/>
      <c r="W103" s="702"/>
      <c r="X103" s="702"/>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2"/>
      <c r="AY103" s="702"/>
      <c r="AZ103" s="703"/>
      <c r="BA103" s="703"/>
      <c r="BB103" s="703"/>
      <c r="BC103" s="703"/>
      <c r="BD103" s="703"/>
      <c r="BE103" s="618"/>
      <c r="BF103" s="618"/>
      <c r="BG103" s="618"/>
      <c r="BH103" s="618"/>
      <c r="BI103" s="618"/>
      <c r="BJ103" s="618"/>
      <c r="BK103" s="618"/>
      <c r="BL103" s="618"/>
      <c r="BM103" s="618"/>
      <c r="BN103" s="618"/>
      <c r="BO103" s="618"/>
      <c r="BP103" s="618"/>
      <c r="BQ103" s="712" t="s">
        <v>362</v>
      </c>
      <c r="BR103" s="712"/>
      <c r="BS103" s="712"/>
      <c r="BT103" s="712"/>
      <c r="BU103" s="712"/>
      <c r="BV103" s="712"/>
      <c r="BW103" s="712"/>
      <c r="BX103" s="712"/>
      <c r="BY103" s="712"/>
      <c r="BZ103" s="712"/>
      <c r="CA103" s="712"/>
      <c r="CB103" s="712"/>
      <c r="CC103" s="712"/>
      <c r="CD103" s="712"/>
      <c r="CE103" s="712"/>
      <c r="CF103" s="712"/>
      <c r="CG103" s="712"/>
      <c r="CH103" s="712"/>
      <c r="CI103" s="712"/>
      <c r="CJ103" s="712"/>
      <c r="CK103" s="712"/>
      <c r="CL103" s="712"/>
      <c r="CM103" s="712"/>
      <c r="CN103" s="712"/>
      <c r="CO103" s="712"/>
      <c r="CP103" s="712"/>
      <c r="CQ103" s="712"/>
      <c r="CR103" s="712"/>
      <c r="CS103" s="712"/>
      <c r="CT103" s="712"/>
      <c r="CU103" s="712"/>
      <c r="CV103" s="712"/>
      <c r="CW103" s="712"/>
      <c r="CX103" s="712"/>
      <c r="CY103" s="712"/>
      <c r="CZ103" s="712"/>
      <c r="DA103" s="712"/>
      <c r="DB103" s="712"/>
      <c r="DC103" s="712"/>
      <c r="DD103" s="712"/>
      <c r="DE103" s="712"/>
      <c r="DF103" s="712"/>
      <c r="DG103" s="712"/>
      <c r="DH103" s="712"/>
      <c r="DI103" s="712"/>
      <c r="DJ103" s="712"/>
      <c r="DK103" s="712"/>
      <c r="DL103" s="712"/>
      <c r="DM103" s="712"/>
      <c r="DN103" s="712"/>
      <c r="DO103" s="712"/>
      <c r="DP103" s="712"/>
      <c r="DQ103" s="712"/>
      <c r="DR103" s="712"/>
      <c r="DS103" s="712"/>
      <c r="DT103" s="712"/>
      <c r="DU103" s="712"/>
      <c r="DV103" s="712"/>
      <c r="DW103" s="712"/>
      <c r="DX103" s="712"/>
      <c r="DY103" s="712"/>
      <c r="DZ103" s="712"/>
      <c r="EA103" s="504"/>
    </row>
    <row r="104" spans="1:131" s="505" customFormat="1" ht="26.25" customHeight="1" x14ac:dyDescent="0.2">
      <c r="A104" s="700"/>
      <c r="B104" s="701"/>
      <c r="C104" s="701"/>
      <c r="D104" s="701"/>
      <c r="E104" s="701"/>
      <c r="F104" s="701"/>
      <c r="G104" s="701"/>
      <c r="H104" s="701"/>
      <c r="I104" s="701"/>
      <c r="J104" s="701"/>
      <c r="K104" s="701"/>
      <c r="L104" s="701"/>
      <c r="M104" s="701"/>
      <c r="N104" s="701"/>
      <c r="O104" s="701"/>
      <c r="P104" s="701"/>
      <c r="Q104" s="702"/>
      <c r="R104" s="702"/>
      <c r="S104" s="702"/>
      <c r="T104" s="702"/>
      <c r="U104" s="702"/>
      <c r="V104" s="702"/>
      <c r="W104" s="702"/>
      <c r="X104" s="702"/>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2"/>
      <c r="AY104" s="702"/>
      <c r="AZ104" s="703"/>
      <c r="BA104" s="703"/>
      <c r="BB104" s="703"/>
      <c r="BC104" s="703"/>
      <c r="BD104" s="703"/>
      <c r="BE104" s="618"/>
      <c r="BF104" s="618"/>
      <c r="BG104" s="618"/>
      <c r="BH104" s="618"/>
      <c r="BI104" s="618"/>
      <c r="BJ104" s="618"/>
      <c r="BK104" s="618"/>
      <c r="BL104" s="618"/>
      <c r="BM104" s="618"/>
      <c r="BN104" s="618"/>
      <c r="BO104" s="618"/>
      <c r="BP104" s="618"/>
      <c r="BQ104" s="713" t="s">
        <v>363</v>
      </c>
      <c r="BR104" s="713"/>
      <c r="BS104" s="713"/>
      <c r="BT104" s="713"/>
      <c r="BU104" s="713"/>
      <c r="BV104" s="713"/>
      <c r="BW104" s="713"/>
      <c r="BX104" s="713"/>
      <c r="BY104" s="713"/>
      <c r="BZ104" s="713"/>
      <c r="CA104" s="713"/>
      <c r="CB104" s="713"/>
      <c r="CC104" s="713"/>
      <c r="CD104" s="713"/>
      <c r="CE104" s="713"/>
      <c r="CF104" s="713"/>
      <c r="CG104" s="713"/>
      <c r="CH104" s="713"/>
      <c r="CI104" s="713"/>
      <c r="CJ104" s="713"/>
      <c r="CK104" s="713"/>
      <c r="CL104" s="713"/>
      <c r="CM104" s="713"/>
      <c r="CN104" s="713"/>
      <c r="CO104" s="713"/>
      <c r="CP104" s="713"/>
      <c r="CQ104" s="713"/>
      <c r="CR104" s="713"/>
      <c r="CS104" s="713"/>
      <c r="CT104" s="713"/>
      <c r="CU104" s="713"/>
      <c r="CV104" s="713"/>
      <c r="CW104" s="713"/>
      <c r="CX104" s="713"/>
      <c r="CY104" s="713"/>
      <c r="CZ104" s="713"/>
      <c r="DA104" s="713"/>
      <c r="DB104" s="713"/>
      <c r="DC104" s="713"/>
      <c r="DD104" s="713"/>
      <c r="DE104" s="713"/>
      <c r="DF104" s="713"/>
      <c r="DG104" s="713"/>
      <c r="DH104" s="713"/>
      <c r="DI104" s="713"/>
      <c r="DJ104" s="713"/>
      <c r="DK104" s="713"/>
      <c r="DL104" s="713"/>
      <c r="DM104" s="713"/>
      <c r="DN104" s="713"/>
      <c r="DO104" s="713"/>
      <c r="DP104" s="713"/>
      <c r="DQ104" s="713"/>
      <c r="DR104" s="713"/>
      <c r="DS104" s="713"/>
      <c r="DT104" s="713"/>
      <c r="DU104" s="713"/>
      <c r="DV104" s="713"/>
      <c r="DW104" s="713"/>
      <c r="DX104" s="713"/>
      <c r="DY104" s="713"/>
      <c r="DZ104" s="713"/>
      <c r="EA104" s="504"/>
    </row>
    <row r="105" spans="1:131" s="505" customFormat="1" ht="11.25" customHeight="1" x14ac:dyDescent="0.2">
      <c r="A105" s="618"/>
      <c r="B105" s="618"/>
      <c r="C105" s="618"/>
      <c r="D105" s="618"/>
      <c r="E105" s="618"/>
      <c r="F105" s="618"/>
      <c r="G105" s="618"/>
      <c r="H105" s="618"/>
      <c r="I105" s="618"/>
      <c r="J105" s="618"/>
      <c r="K105" s="618"/>
      <c r="L105" s="618"/>
      <c r="M105" s="618"/>
      <c r="N105" s="618"/>
      <c r="O105" s="618"/>
      <c r="P105" s="618"/>
      <c r="Q105" s="618"/>
      <c r="R105" s="618"/>
      <c r="S105" s="618"/>
      <c r="T105" s="618"/>
      <c r="U105" s="618"/>
      <c r="V105" s="618"/>
      <c r="W105" s="618"/>
      <c r="X105" s="618"/>
      <c r="Y105" s="618"/>
      <c r="Z105" s="618"/>
      <c r="AA105" s="618"/>
      <c r="AB105" s="618"/>
      <c r="AC105" s="618"/>
      <c r="AD105" s="618"/>
      <c r="AE105" s="618"/>
      <c r="AF105" s="618"/>
      <c r="AG105" s="618"/>
      <c r="AH105" s="618"/>
      <c r="AI105" s="618"/>
      <c r="AJ105" s="618"/>
      <c r="AK105" s="618"/>
      <c r="AL105" s="618"/>
      <c r="AM105" s="618"/>
      <c r="AN105" s="618"/>
      <c r="AO105" s="618"/>
      <c r="AP105" s="618"/>
      <c r="AQ105" s="618"/>
      <c r="AR105" s="618"/>
      <c r="AS105" s="618"/>
      <c r="AT105" s="618"/>
      <c r="AU105" s="618"/>
      <c r="AV105" s="618"/>
      <c r="AW105" s="618"/>
      <c r="AX105" s="618"/>
      <c r="AY105" s="618"/>
      <c r="AZ105" s="618"/>
      <c r="BA105" s="618"/>
      <c r="BB105" s="618"/>
      <c r="BC105" s="618"/>
      <c r="BD105" s="618"/>
      <c r="BE105" s="618"/>
      <c r="BF105" s="618"/>
      <c r="BG105" s="618"/>
      <c r="BH105" s="618"/>
      <c r="BI105" s="618"/>
      <c r="BJ105" s="618"/>
      <c r="BK105" s="618"/>
      <c r="BL105" s="618"/>
      <c r="BM105" s="618"/>
      <c r="BN105" s="618"/>
      <c r="BO105" s="618"/>
      <c r="BP105" s="618"/>
      <c r="BQ105" s="691"/>
      <c r="BR105" s="691"/>
      <c r="BS105" s="691"/>
      <c r="BT105" s="691"/>
      <c r="BU105" s="691"/>
      <c r="BV105" s="691"/>
      <c r="BW105" s="691"/>
      <c r="BX105" s="691"/>
      <c r="BY105" s="691"/>
      <c r="BZ105" s="691"/>
      <c r="CA105" s="691"/>
      <c r="CB105" s="691"/>
      <c r="CC105" s="691"/>
      <c r="CD105" s="691"/>
      <c r="CE105" s="691"/>
      <c r="CF105" s="691"/>
      <c r="CG105" s="691"/>
      <c r="CH105" s="691"/>
      <c r="CI105" s="691"/>
      <c r="CJ105" s="691"/>
      <c r="CK105" s="691"/>
      <c r="CL105" s="691"/>
      <c r="CM105" s="691"/>
      <c r="CN105" s="691"/>
      <c r="CO105" s="691"/>
      <c r="CP105" s="691"/>
      <c r="CQ105" s="691"/>
      <c r="CR105" s="691"/>
      <c r="CS105" s="691"/>
      <c r="CT105" s="691"/>
      <c r="CU105" s="691"/>
      <c r="CV105" s="691"/>
      <c r="CW105" s="691"/>
      <c r="CX105" s="691"/>
      <c r="CY105" s="691"/>
      <c r="CZ105" s="691"/>
      <c r="DA105" s="691"/>
      <c r="DB105" s="691"/>
      <c r="DC105" s="691"/>
      <c r="DD105" s="691"/>
      <c r="DE105" s="691"/>
      <c r="DF105" s="691"/>
      <c r="DG105" s="691"/>
      <c r="DH105" s="691"/>
      <c r="DI105" s="691"/>
      <c r="DJ105" s="691"/>
      <c r="DK105" s="691"/>
      <c r="DL105" s="691"/>
      <c r="DM105" s="691"/>
      <c r="DN105" s="691"/>
      <c r="DO105" s="691"/>
      <c r="DP105" s="691"/>
      <c r="DQ105" s="691"/>
      <c r="DR105" s="691"/>
      <c r="DS105" s="691"/>
      <c r="DT105" s="691"/>
      <c r="DU105" s="691"/>
      <c r="DV105" s="691"/>
      <c r="DW105" s="691"/>
      <c r="DX105" s="691"/>
      <c r="DY105" s="691"/>
      <c r="DZ105" s="691"/>
      <c r="EA105" s="504"/>
    </row>
    <row r="106" spans="1:131" s="505" customFormat="1" ht="11.25" customHeight="1" x14ac:dyDescent="0.2">
      <c r="A106" s="714"/>
      <c r="B106" s="714"/>
      <c r="C106" s="714"/>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c r="BB106" s="714"/>
      <c r="BC106" s="714"/>
      <c r="BD106" s="714"/>
      <c r="BE106" s="714"/>
      <c r="BF106" s="714"/>
      <c r="BG106" s="714"/>
      <c r="BH106" s="714"/>
      <c r="BI106" s="714"/>
      <c r="BJ106" s="714"/>
      <c r="BK106" s="714"/>
      <c r="BL106" s="714"/>
      <c r="BM106" s="714"/>
      <c r="BN106" s="714"/>
      <c r="BO106" s="714"/>
      <c r="BP106" s="714"/>
      <c r="BQ106" s="691"/>
      <c r="BR106" s="691"/>
      <c r="BS106" s="691"/>
      <c r="BT106" s="691"/>
      <c r="BU106" s="691"/>
      <c r="BV106" s="691"/>
      <c r="BW106" s="691"/>
      <c r="BX106" s="691"/>
      <c r="BY106" s="691"/>
      <c r="BZ106" s="691"/>
      <c r="CA106" s="691"/>
      <c r="CB106" s="691"/>
      <c r="CC106" s="691"/>
      <c r="CD106" s="691"/>
      <c r="CE106" s="691"/>
      <c r="CF106" s="691"/>
      <c r="CG106" s="691"/>
      <c r="CH106" s="691"/>
      <c r="CI106" s="691"/>
      <c r="CJ106" s="691"/>
      <c r="CK106" s="691"/>
      <c r="CL106" s="691"/>
      <c r="CM106" s="691"/>
      <c r="CN106" s="691"/>
      <c r="CO106" s="691"/>
      <c r="CP106" s="691"/>
      <c r="CQ106" s="691"/>
      <c r="CR106" s="691"/>
      <c r="CS106" s="691"/>
      <c r="CT106" s="691"/>
      <c r="CU106" s="691"/>
      <c r="CV106" s="691"/>
      <c r="CW106" s="691"/>
      <c r="CX106" s="691"/>
      <c r="CY106" s="691"/>
      <c r="CZ106" s="691"/>
      <c r="DA106" s="691"/>
      <c r="DB106" s="691"/>
      <c r="DC106" s="691"/>
      <c r="DD106" s="691"/>
      <c r="DE106" s="691"/>
      <c r="DF106" s="691"/>
      <c r="DG106" s="691"/>
      <c r="DH106" s="691"/>
      <c r="DI106" s="691"/>
      <c r="DJ106" s="691"/>
      <c r="DK106" s="691"/>
      <c r="DL106" s="691"/>
      <c r="DM106" s="691"/>
      <c r="DN106" s="691"/>
      <c r="DO106" s="691"/>
      <c r="DP106" s="691"/>
      <c r="DQ106" s="691"/>
      <c r="DR106" s="691"/>
      <c r="DS106" s="691"/>
      <c r="DT106" s="691"/>
      <c r="DU106" s="691"/>
      <c r="DV106" s="691"/>
      <c r="DW106" s="691"/>
      <c r="DX106" s="691"/>
      <c r="DY106" s="691"/>
      <c r="DZ106" s="691"/>
      <c r="EA106" s="504"/>
    </row>
    <row r="107" spans="1:131" s="504" customFormat="1" ht="26.25" customHeight="1" thickBot="1" x14ac:dyDescent="0.25">
      <c r="A107" s="715" t="s">
        <v>364</v>
      </c>
      <c r="B107" s="716"/>
      <c r="C107" s="716"/>
      <c r="D107" s="716"/>
      <c r="E107" s="716"/>
      <c r="F107" s="716"/>
      <c r="G107" s="716"/>
      <c r="H107" s="716"/>
      <c r="I107" s="716"/>
      <c r="J107" s="716"/>
      <c r="K107" s="716"/>
      <c r="L107" s="716"/>
      <c r="M107" s="716"/>
      <c r="N107" s="716"/>
      <c r="O107" s="716"/>
      <c r="P107" s="716"/>
      <c r="Q107" s="716"/>
      <c r="R107" s="716"/>
      <c r="S107" s="716"/>
      <c r="T107" s="716"/>
      <c r="U107" s="716"/>
      <c r="V107" s="716"/>
      <c r="W107" s="716"/>
      <c r="X107" s="716"/>
      <c r="Y107" s="716"/>
      <c r="Z107" s="716"/>
      <c r="AA107" s="716"/>
      <c r="AB107" s="716"/>
      <c r="AC107" s="716"/>
      <c r="AD107" s="716"/>
      <c r="AE107" s="716"/>
      <c r="AF107" s="716"/>
      <c r="AG107" s="716"/>
      <c r="AH107" s="716"/>
      <c r="AI107" s="716"/>
      <c r="AJ107" s="716"/>
      <c r="AK107" s="716"/>
      <c r="AL107" s="716"/>
      <c r="AM107" s="716"/>
      <c r="AN107" s="716"/>
      <c r="AO107" s="716"/>
      <c r="AP107" s="716"/>
      <c r="AQ107" s="716"/>
      <c r="AR107" s="716"/>
      <c r="AS107" s="716"/>
      <c r="AT107" s="716"/>
      <c r="AU107" s="715" t="s">
        <v>365</v>
      </c>
      <c r="AV107" s="716"/>
      <c r="AW107" s="716"/>
      <c r="AX107" s="716"/>
      <c r="AY107" s="716"/>
      <c r="AZ107" s="716"/>
      <c r="BA107" s="716"/>
      <c r="BB107" s="716"/>
      <c r="BC107" s="716"/>
      <c r="BD107" s="716"/>
      <c r="BE107" s="716"/>
      <c r="BF107" s="716"/>
      <c r="BG107" s="716"/>
      <c r="BH107" s="716"/>
      <c r="BI107" s="716"/>
      <c r="BJ107" s="716"/>
      <c r="BK107" s="716"/>
      <c r="BL107" s="716"/>
      <c r="BM107" s="716"/>
      <c r="BN107" s="716"/>
      <c r="BO107" s="716"/>
      <c r="BP107" s="716"/>
      <c r="BQ107" s="716"/>
      <c r="BR107" s="716"/>
      <c r="BS107" s="716"/>
      <c r="BT107" s="716"/>
      <c r="BU107" s="716"/>
      <c r="BV107" s="716"/>
      <c r="BW107" s="716"/>
      <c r="BX107" s="716"/>
      <c r="BY107" s="716"/>
      <c r="BZ107" s="716"/>
      <c r="CA107" s="716"/>
      <c r="CB107" s="716"/>
      <c r="CC107" s="716"/>
      <c r="CD107" s="716"/>
      <c r="CE107" s="716"/>
      <c r="CF107" s="716"/>
      <c r="CG107" s="716"/>
      <c r="CH107" s="716"/>
      <c r="CI107" s="716"/>
      <c r="CJ107" s="716"/>
      <c r="CK107" s="716"/>
      <c r="CL107" s="716"/>
      <c r="CM107" s="716"/>
      <c r="CN107" s="716"/>
      <c r="CO107" s="716"/>
      <c r="CP107" s="716"/>
      <c r="CQ107" s="716"/>
      <c r="CR107" s="716"/>
      <c r="CS107" s="716"/>
      <c r="CT107" s="716"/>
      <c r="CU107" s="716"/>
      <c r="CV107" s="716"/>
      <c r="CW107" s="716"/>
      <c r="CX107" s="716"/>
      <c r="CY107" s="716"/>
      <c r="CZ107" s="716"/>
      <c r="DA107" s="716"/>
      <c r="DB107" s="716"/>
      <c r="DC107" s="716"/>
      <c r="DD107" s="716"/>
      <c r="DE107" s="716"/>
      <c r="DF107" s="716"/>
      <c r="DG107" s="716"/>
      <c r="DH107" s="716"/>
      <c r="DI107" s="716"/>
      <c r="DJ107" s="716"/>
      <c r="DK107" s="716"/>
      <c r="DL107" s="716"/>
      <c r="DM107" s="716"/>
      <c r="DN107" s="716"/>
      <c r="DO107" s="716"/>
      <c r="DP107" s="716"/>
      <c r="DQ107" s="716"/>
      <c r="DR107" s="716"/>
      <c r="DS107" s="716"/>
      <c r="DT107" s="716"/>
      <c r="DU107" s="716"/>
      <c r="DV107" s="716"/>
      <c r="DW107" s="716"/>
      <c r="DX107" s="716"/>
      <c r="DY107" s="716"/>
      <c r="DZ107" s="716"/>
    </row>
    <row r="108" spans="1:131" s="504" customFormat="1" ht="26.25" customHeight="1" x14ac:dyDescent="0.2">
      <c r="A108" s="717" t="s">
        <v>366</v>
      </c>
      <c r="B108" s="718"/>
      <c r="C108" s="718"/>
      <c r="D108" s="718"/>
      <c r="E108" s="718"/>
      <c r="F108" s="718"/>
      <c r="G108" s="718"/>
      <c r="H108" s="718"/>
      <c r="I108" s="718"/>
      <c r="J108" s="718"/>
      <c r="K108" s="718"/>
      <c r="L108" s="718"/>
      <c r="M108" s="718"/>
      <c r="N108" s="718"/>
      <c r="O108" s="718"/>
      <c r="P108" s="718"/>
      <c r="Q108" s="718"/>
      <c r="R108" s="718"/>
      <c r="S108" s="718"/>
      <c r="T108" s="718"/>
      <c r="U108" s="718"/>
      <c r="V108" s="718"/>
      <c r="W108" s="718"/>
      <c r="X108" s="718"/>
      <c r="Y108" s="718"/>
      <c r="Z108" s="718"/>
      <c r="AA108" s="718"/>
      <c r="AB108" s="718"/>
      <c r="AC108" s="718"/>
      <c r="AD108" s="718"/>
      <c r="AE108" s="718"/>
      <c r="AF108" s="718"/>
      <c r="AG108" s="718"/>
      <c r="AH108" s="718"/>
      <c r="AI108" s="718"/>
      <c r="AJ108" s="718"/>
      <c r="AK108" s="718"/>
      <c r="AL108" s="718"/>
      <c r="AM108" s="718"/>
      <c r="AN108" s="718"/>
      <c r="AO108" s="718"/>
      <c r="AP108" s="718"/>
      <c r="AQ108" s="718"/>
      <c r="AR108" s="718"/>
      <c r="AS108" s="718"/>
      <c r="AT108" s="719"/>
      <c r="AU108" s="717" t="s">
        <v>367</v>
      </c>
      <c r="AV108" s="718"/>
      <c r="AW108" s="718"/>
      <c r="AX108" s="718"/>
      <c r="AY108" s="718"/>
      <c r="AZ108" s="718"/>
      <c r="BA108" s="718"/>
      <c r="BB108" s="718"/>
      <c r="BC108" s="718"/>
      <c r="BD108" s="718"/>
      <c r="BE108" s="718"/>
      <c r="BF108" s="718"/>
      <c r="BG108" s="718"/>
      <c r="BH108" s="718"/>
      <c r="BI108" s="718"/>
      <c r="BJ108" s="718"/>
      <c r="BK108" s="718"/>
      <c r="BL108" s="718"/>
      <c r="BM108" s="718"/>
      <c r="BN108" s="718"/>
      <c r="BO108" s="718"/>
      <c r="BP108" s="718"/>
      <c r="BQ108" s="718"/>
      <c r="BR108" s="718"/>
      <c r="BS108" s="718"/>
      <c r="BT108" s="718"/>
      <c r="BU108" s="718"/>
      <c r="BV108" s="718"/>
      <c r="BW108" s="718"/>
      <c r="BX108" s="718"/>
      <c r="BY108" s="718"/>
      <c r="BZ108" s="718"/>
      <c r="CA108" s="718"/>
      <c r="CB108" s="718"/>
      <c r="CC108" s="718"/>
      <c r="CD108" s="718"/>
      <c r="CE108" s="718"/>
      <c r="CF108" s="718"/>
      <c r="CG108" s="718"/>
      <c r="CH108" s="718"/>
      <c r="CI108" s="718"/>
      <c r="CJ108" s="718"/>
      <c r="CK108" s="718"/>
      <c r="CL108" s="718"/>
      <c r="CM108" s="718"/>
      <c r="CN108" s="718"/>
      <c r="CO108" s="718"/>
      <c r="CP108" s="718"/>
      <c r="CQ108" s="718"/>
      <c r="CR108" s="718"/>
      <c r="CS108" s="718"/>
      <c r="CT108" s="718"/>
      <c r="CU108" s="718"/>
      <c r="CV108" s="718"/>
      <c r="CW108" s="718"/>
      <c r="CX108" s="718"/>
      <c r="CY108" s="718"/>
      <c r="CZ108" s="718"/>
      <c r="DA108" s="718"/>
      <c r="DB108" s="718"/>
      <c r="DC108" s="718"/>
      <c r="DD108" s="718"/>
      <c r="DE108" s="718"/>
      <c r="DF108" s="718"/>
      <c r="DG108" s="718"/>
      <c r="DH108" s="718"/>
      <c r="DI108" s="718"/>
      <c r="DJ108" s="718"/>
      <c r="DK108" s="718"/>
      <c r="DL108" s="718"/>
      <c r="DM108" s="718"/>
      <c r="DN108" s="718"/>
      <c r="DO108" s="718"/>
      <c r="DP108" s="718"/>
      <c r="DQ108" s="718"/>
      <c r="DR108" s="718"/>
      <c r="DS108" s="718"/>
      <c r="DT108" s="718"/>
      <c r="DU108" s="718"/>
      <c r="DV108" s="718"/>
      <c r="DW108" s="718"/>
      <c r="DX108" s="718"/>
      <c r="DY108" s="718"/>
      <c r="DZ108" s="719"/>
    </row>
    <row r="109" spans="1:131" s="504" customFormat="1" ht="26.25" customHeight="1" x14ac:dyDescent="0.2">
      <c r="A109" s="720" t="s">
        <v>368</v>
      </c>
      <c r="B109" s="721"/>
      <c r="C109" s="721"/>
      <c r="D109" s="721"/>
      <c r="E109" s="721"/>
      <c r="F109" s="721"/>
      <c r="G109" s="721"/>
      <c r="H109" s="721"/>
      <c r="I109" s="721"/>
      <c r="J109" s="721"/>
      <c r="K109" s="721"/>
      <c r="L109" s="721"/>
      <c r="M109" s="721"/>
      <c r="N109" s="721"/>
      <c r="O109" s="721"/>
      <c r="P109" s="721"/>
      <c r="Q109" s="721"/>
      <c r="R109" s="721"/>
      <c r="S109" s="721"/>
      <c r="T109" s="721"/>
      <c r="U109" s="721"/>
      <c r="V109" s="721"/>
      <c r="W109" s="721"/>
      <c r="X109" s="721"/>
      <c r="Y109" s="721"/>
      <c r="Z109" s="722"/>
      <c r="AA109" s="723" t="s">
        <v>369</v>
      </c>
      <c r="AB109" s="721"/>
      <c r="AC109" s="721"/>
      <c r="AD109" s="721"/>
      <c r="AE109" s="722"/>
      <c r="AF109" s="723" t="s">
        <v>242</v>
      </c>
      <c r="AG109" s="721"/>
      <c r="AH109" s="721"/>
      <c r="AI109" s="721"/>
      <c r="AJ109" s="722"/>
      <c r="AK109" s="723" t="s">
        <v>241</v>
      </c>
      <c r="AL109" s="721"/>
      <c r="AM109" s="721"/>
      <c r="AN109" s="721"/>
      <c r="AO109" s="722"/>
      <c r="AP109" s="723" t="s">
        <v>370</v>
      </c>
      <c r="AQ109" s="721"/>
      <c r="AR109" s="721"/>
      <c r="AS109" s="721"/>
      <c r="AT109" s="724"/>
      <c r="AU109" s="720" t="s">
        <v>368</v>
      </c>
      <c r="AV109" s="721"/>
      <c r="AW109" s="721"/>
      <c r="AX109" s="721"/>
      <c r="AY109" s="721"/>
      <c r="AZ109" s="721"/>
      <c r="BA109" s="721"/>
      <c r="BB109" s="721"/>
      <c r="BC109" s="721"/>
      <c r="BD109" s="721"/>
      <c r="BE109" s="721"/>
      <c r="BF109" s="721"/>
      <c r="BG109" s="721"/>
      <c r="BH109" s="721"/>
      <c r="BI109" s="721"/>
      <c r="BJ109" s="721"/>
      <c r="BK109" s="721"/>
      <c r="BL109" s="721"/>
      <c r="BM109" s="721"/>
      <c r="BN109" s="721"/>
      <c r="BO109" s="721"/>
      <c r="BP109" s="722"/>
      <c r="BQ109" s="723" t="s">
        <v>369</v>
      </c>
      <c r="BR109" s="721"/>
      <c r="BS109" s="721"/>
      <c r="BT109" s="721"/>
      <c r="BU109" s="722"/>
      <c r="BV109" s="723" t="s">
        <v>242</v>
      </c>
      <c r="BW109" s="721"/>
      <c r="BX109" s="721"/>
      <c r="BY109" s="721"/>
      <c r="BZ109" s="722"/>
      <c r="CA109" s="723" t="s">
        <v>241</v>
      </c>
      <c r="CB109" s="721"/>
      <c r="CC109" s="721"/>
      <c r="CD109" s="721"/>
      <c r="CE109" s="722"/>
      <c r="CF109" s="725" t="s">
        <v>370</v>
      </c>
      <c r="CG109" s="725"/>
      <c r="CH109" s="725"/>
      <c r="CI109" s="725"/>
      <c r="CJ109" s="725"/>
      <c r="CK109" s="723" t="s">
        <v>371</v>
      </c>
      <c r="CL109" s="721"/>
      <c r="CM109" s="721"/>
      <c r="CN109" s="721"/>
      <c r="CO109" s="721"/>
      <c r="CP109" s="721"/>
      <c r="CQ109" s="721"/>
      <c r="CR109" s="721"/>
      <c r="CS109" s="721"/>
      <c r="CT109" s="721"/>
      <c r="CU109" s="721"/>
      <c r="CV109" s="721"/>
      <c r="CW109" s="721"/>
      <c r="CX109" s="721"/>
      <c r="CY109" s="721"/>
      <c r="CZ109" s="721"/>
      <c r="DA109" s="721"/>
      <c r="DB109" s="721"/>
      <c r="DC109" s="721"/>
      <c r="DD109" s="721"/>
      <c r="DE109" s="721"/>
      <c r="DF109" s="722"/>
      <c r="DG109" s="723" t="s">
        <v>369</v>
      </c>
      <c r="DH109" s="721"/>
      <c r="DI109" s="721"/>
      <c r="DJ109" s="721"/>
      <c r="DK109" s="722"/>
      <c r="DL109" s="723" t="s">
        <v>242</v>
      </c>
      <c r="DM109" s="721"/>
      <c r="DN109" s="721"/>
      <c r="DO109" s="721"/>
      <c r="DP109" s="722"/>
      <c r="DQ109" s="723" t="s">
        <v>241</v>
      </c>
      <c r="DR109" s="721"/>
      <c r="DS109" s="721"/>
      <c r="DT109" s="721"/>
      <c r="DU109" s="722"/>
      <c r="DV109" s="723" t="s">
        <v>370</v>
      </c>
      <c r="DW109" s="721"/>
      <c r="DX109" s="721"/>
      <c r="DY109" s="721"/>
      <c r="DZ109" s="724"/>
    </row>
    <row r="110" spans="1:131" s="504" customFormat="1" ht="26.25" customHeight="1" x14ac:dyDescent="0.2">
      <c r="A110" s="726" t="s">
        <v>372</v>
      </c>
      <c r="B110" s="727"/>
      <c r="C110" s="727"/>
      <c r="D110" s="727"/>
      <c r="E110" s="727"/>
      <c r="F110" s="727"/>
      <c r="G110" s="727"/>
      <c r="H110" s="727"/>
      <c r="I110" s="727"/>
      <c r="J110" s="727"/>
      <c r="K110" s="727"/>
      <c r="L110" s="727"/>
      <c r="M110" s="727"/>
      <c r="N110" s="727"/>
      <c r="O110" s="727"/>
      <c r="P110" s="727"/>
      <c r="Q110" s="727"/>
      <c r="R110" s="727"/>
      <c r="S110" s="727"/>
      <c r="T110" s="727"/>
      <c r="U110" s="727"/>
      <c r="V110" s="727"/>
      <c r="W110" s="727"/>
      <c r="X110" s="727"/>
      <c r="Y110" s="727"/>
      <c r="Z110" s="728"/>
      <c r="AA110" s="729">
        <v>1172106</v>
      </c>
      <c r="AB110" s="730"/>
      <c r="AC110" s="730"/>
      <c r="AD110" s="730"/>
      <c r="AE110" s="731"/>
      <c r="AF110" s="732">
        <v>1298969</v>
      </c>
      <c r="AG110" s="730"/>
      <c r="AH110" s="730"/>
      <c r="AI110" s="730"/>
      <c r="AJ110" s="731"/>
      <c r="AK110" s="732">
        <v>1255813</v>
      </c>
      <c r="AL110" s="730"/>
      <c r="AM110" s="730"/>
      <c r="AN110" s="730"/>
      <c r="AO110" s="731"/>
      <c r="AP110" s="733">
        <v>19.399999999999999</v>
      </c>
      <c r="AQ110" s="734"/>
      <c r="AR110" s="734"/>
      <c r="AS110" s="734"/>
      <c r="AT110" s="735"/>
      <c r="AU110" s="736" t="s">
        <v>373</v>
      </c>
      <c r="AV110" s="737"/>
      <c r="AW110" s="737"/>
      <c r="AX110" s="737"/>
      <c r="AY110" s="738"/>
      <c r="AZ110" s="739" t="s">
        <v>374</v>
      </c>
      <c r="BA110" s="727"/>
      <c r="BB110" s="727"/>
      <c r="BC110" s="727"/>
      <c r="BD110" s="727"/>
      <c r="BE110" s="727"/>
      <c r="BF110" s="727"/>
      <c r="BG110" s="727"/>
      <c r="BH110" s="727"/>
      <c r="BI110" s="727"/>
      <c r="BJ110" s="727"/>
      <c r="BK110" s="727"/>
      <c r="BL110" s="727"/>
      <c r="BM110" s="727"/>
      <c r="BN110" s="727"/>
      <c r="BO110" s="727"/>
      <c r="BP110" s="728"/>
      <c r="BQ110" s="740">
        <v>14088855</v>
      </c>
      <c r="BR110" s="741"/>
      <c r="BS110" s="741"/>
      <c r="BT110" s="741"/>
      <c r="BU110" s="741"/>
      <c r="BV110" s="741">
        <v>13967748</v>
      </c>
      <c r="BW110" s="741"/>
      <c r="BX110" s="741"/>
      <c r="BY110" s="741"/>
      <c r="BZ110" s="741"/>
      <c r="CA110" s="741">
        <v>13994396</v>
      </c>
      <c r="CB110" s="741"/>
      <c r="CC110" s="741"/>
      <c r="CD110" s="741"/>
      <c r="CE110" s="741"/>
      <c r="CF110" s="742">
        <v>216</v>
      </c>
      <c r="CG110" s="743"/>
      <c r="CH110" s="743"/>
      <c r="CI110" s="743"/>
      <c r="CJ110" s="743"/>
      <c r="CK110" s="744" t="s">
        <v>375</v>
      </c>
      <c r="CL110" s="745"/>
      <c r="CM110" s="746" t="s">
        <v>376</v>
      </c>
      <c r="CN110" s="747"/>
      <c r="CO110" s="747"/>
      <c r="CP110" s="747"/>
      <c r="CQ110" s="747"/>
      <c r="CR110" s="747"/>
      <c r="CS110" s="747"/>
      <c r="CT110" s="747"/>
      <c r="CU110" s="747"/>
      <c r="CV110" s="747"/>
      <c r="CW110" s="747"/>
      <c r="CX110" s="747"/>
      <c r="CY110" s="747"/>
      <c r="CZ110" s="747"/>
      <c r="DA110" s="747"/>
      <c r="DB110" s="747"/>
      <c r="DC110" s="747"/>
      <c r="DD110" s="747"/>
      <c r="DE110" s="747"/>
      <c r="DF110" s="748"/>
      <c r="DG110" s="740" t="s">
        <v>65</v>
      </c>
      <c r="DH110" s="741"/>
      <c r="DI110" s="741"/>
      <c r="DJ110" s="741"/>
      <c r="DK110" s="741"/>
      <c r="DL110" s="741" t="s">
        <v>65</v>
      </c>
      <c r="DM110" s="741"/>
      <c r="DN110" s="741"/>
      <c r="DO110" s="741"/>
      <c r="DP110" s="741"/>
      <c r="DQ110" s="741" t="s">
        <v>65</v>
      </c>
      <c r="DR110" s="741"/>
      <c r="DS110" s="741"/>
      <c r="DT110" s="741"/>
      <c r="DU110" s="741"/>
      <c r="DV110" s="749" t="s">
        <v>65</v>
      </c>
      <c r="DW110" s="749"/>
      <c r="DX110" s="749"/>
      <c r="DY110" s="749"/>
      <c r="DZ110" s="750"/>
    </row>
    <row r="111" spans="1:131" s="504" customFormat="1" ht="26.25" customHeight="1" x14ac:dyDescent="0.2">
      <c r="A111" s="751" t="s">
        <v>377</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53"/>
      <c r="AA111" s="754" t="s">
        <v>65</v>
      </c>
      <c r="AB111" s="755"/>
      <c r="AC111" s="755"/>
      <c r="AD111" s="755"/>
      <c r="AE111" s="756"/>
      <c r="AF111" s="757" t="s">
        <v>65</v>
      </c>
      <c r="AG111" s="755"/>
      <c r="AH111" s="755"/>
      <c r="AI111" s="755"/>
      <c r="AJ111" s="756"/>
      <c r="AK111" s="757" t="s">
        <v>65</v>
      </c>
      <c r="AL111" s="755"/>
      <c r="AM111" s="755"/>
      <c r="AN111" s="755"/>
      <c r="AO111" s="756"/>
      <c r="AP111" s="758" t="s">
        <v>65</v>
      </c>
      <c r="AQ111" s="759"/>
      <c r="AR111" s="759"/>
      <c r="AS111" s="759"/>
      <c r="AT111" s="760"/>
      <c r="AU111" s="761"/>
      <c r="AV111" s="762"/>
      <c r="AW111" s="762"/>
      <c r="AX111" s="762"/>
      <c r="AY111" s="763"/>
      <c r="AZ111" s="764" t="s">
        <v>378</v>
      </c>
      <c r="BA111" s="765"/>
      <c r="BB111" s="765"/>
      <c r="BC111" s="765"/>
      <c r="BD111" s="765"/>
      <c r="BE111" s="765"/>
      <c r="BF111" s="765"/>
      <c r="BG111" s="765"/>
      <c r="BH111" s="765"/>
      <c r="BI111" s="765"/>
      <c r="BJ111" s="765"/>
      <c r="BK111" s="765"/>
      <c r="BL111" s="765"/>
      <c r="BM111" s="765"/>
      <c r="BN111" s="765"/>
      <c r="BO111" s="765"/>
      <c r="BP111" s="766"/>
      <c r="BQ111" s="767">
        <v>1731780</v>
      </c>
      <c r="BR111" s="768"/>
      <c r="BS111" s="768"/>
      <c r="BT111" s="768"/>
      <c r="BU111" s="768"/>
      <c r="BV111" s="768">
        <v>1608779</v>
      </c>
      <c r="BW111" s="768"/>
      <c r="BX111" s="768"/>
      <c r="BY111" s="768"/>
      <c r="BZ111" s="768"/>
      <c r="CA111" s="768">
        <v>1517713</v>
      </c>
      <c r="CB111" s="768"/>
      <c r="CC111" s="768"/>
      <c r="CD111" s="768"/>
      <c r="CE111" s="768"/>
      <c r="CF111" s="769">
        <v>23.4</v>
      </c>
      <c r="CG111" s="770"/>
      <c r="CH111" s="770"/>
      <c r="CI111" s="770"/>
      <c r="CJ111" s="770"/>
      <c r="CK111" s="771"/>
      <c r="CL111" s="772"/>
      <c r="CM111" s="773" t="s">
        <v>379</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67" t="s">
        <v>65</v>
      </c>
      <c r="DH111" s="768"/>
      <c r="DI111" s="768"/>
      <c r="DJ111" s="768"/>
      <c r="DK111" s="768"/>
      <c r="DL111" s="768" t="s">
        <v>65</v>
      </c>
      <c r="DM111" s="768"/>
      <c r="DN111" s="768"/>
      <c r="DO111" s="768"/>
      <c r="DP111" s="768"/>
      <c r="DQ111" s="768" t="s">
        <v>65</v>
      </c>
      <c r="DR111" s="768"/>
      <c r="DS111" s="768"/>
      <c r="DT111" s="768"/>
      <c r="DU111" s="768"/>
      <c r="DV111" s="776" t="s">
        <v>65</v>
      </c>
      <c r="DW111" s="776"/>
      <c r="DX111" s="776"/>
      <c r="DY111" s="776"/>
      <c r="DZ111" s="777"/>
    </row>
    <row r="112" spans="1:131" s="504" customFormat="1" ht="26.25" customHeight="1" x14ac:dyDescent="0.2">
      <c r="A112" s="778" t="s">
        <v>380</v>
      </c>
      <c r="B112" s="779"/>
      <c r="C112" s="765" t="s">
        <v>381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80" t="s">
        <v>65</v>
      </c>
      <c r="AB112" s="781"/>
      <c r="AC112" s="781"/>
      <c r="AD112" s="781"/>
      <c r="AE112" s="782"/>
      <c r="AF112" s="783" t="s">
        <v>65</v>
      </c>
      <c r="AG112" s="781"/>
      <c r="AH112" s="781"/>
      <c r="AI112" s="781"/>
      <c r="AJ112" s="782"/>
      <c r="AK112" s="783" t="s">
        <v>65</v>
      </c>
      <c r="AL112" s="781"/>
      <c r="AM112" s="781"/>
      <c r="AN112" s="781"/>
      <c r="AO112" s="782"/>
      <c r="AP112" s="784" t="s">
        <v>65</v>
      </c>
      <c r="AQ112" s="785"/>
      <c r="AR112" s="785"/>
      <c r="AS112" s="785"/>
      <c r="AT112" s="786"/>
      <c r="AU112" s="761"/>
      <c r="AV112" s="762"/>
      <c r="AW112" s="762"/>
      <c r="AX112" s="762"/>
      <c r="AY112" s="763"/>
      <c r="AZ112" s="764" t="s">
        <v>382</v>
      </c>
      <c r="BA112" s="765"/>
      <c r="BB112" s="765"/>
      <c r="BC112" s="765"/>
      <c r="BD112" s="765"/>
      <c r="BE112" s="765"/>
      <c r="BF112" s="765"/>
      <c r="BG112" s="765"/>
      <c r="BH112" s="765"/>
      <c r="BI112" s="765"/>
      <c r="BJ112" s="765"/>
      <c r="BK112" s="765"/>
      <c r="BL112" s="765"/>
      <c r="BM112" s="765"/>
      <c r="BN112" s="765"/>
      <c r="BO112" s="765"/>
      <c r="BP112" s="766"/>
      <c r="BQ112" s="767">
        <v>1801711</v>
      </c>
      <c r="BR112" s="768"/>
      <c r="BS112" s="768"/>
      <c r="BT112" s="768"/>
      <c r="BU112" s="768"/>
      <c r="BV112" s="768">
        <v>1709170</v>
      </c>
      <c r="BW112" s="768"/>
      <c r="BX112" s="768"/>
      <c r="BY112" s="768"/>
      <c r="BZ112" s="768"/>
      <c r="CA112" s="768">
        <v>1625565</v>
      </c>
      <c r="CB112" s="768"/>
      <c r="CC112" s="768"/>
      <c r="CD112" s="768"/>
      <c r="CE112" s="768"/>
      <c r="CF112" s="769">
        <v>25.1</v>
      </c>
      <c r="CG112" s="770"/>
      <c r="CH112" s="770"/>
      <c r="CI112" s="770"/>
      <c r="CJ112" s="770"/>
      <c r="CK112" s="771"/>
      <c r="CL112" s="772"/>
      <c r="CM112" s="773" t="s">
        <v>383</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67" t="s">
        <v>65</v>
      </c>
      <c r="DH112" s="768"/>
      <c r="DI112" s="768"/>
      <c r="DJ112" s="768"/>
      <c r="DK112" s="768"/>
      <c r="DL112" s="768" t="s">
        <v>65</v>
      </c>
      <c r="DM112" s="768"/>
      <c r="DN112" s="768"/>
      <c r="DO112" s="768"/>
      <c r="DP112" s="768"/>
      <c r="DQ112" s="768" t="s">
        <v>65</v>
      </c>
      <c r="DR112" s="768"/>
      <c r="DS112" s="768"/>
      <c r="DT112" s="768"/>
      <c r="DU112" s="768"/>
      <c r="DV112" s="776" t="s">
        <v>65</v>
      </c>
      <c r="DW112" s="776"/>
      <c r="DX112" s="776"/>
      <c r="DY112" s="776"/>
      <c r="DZ112" s="777"/>
    </row>
    <row r="113" spans="1:130" s="504" customFormat="1" ht="26.25" customHeight="1" x14ac:dyDescent="0.2">
      <c r="A113" s="787"/>
      <c r="B113" s="788"/>
      <c r="C113" s="765" t="s">
        <v>384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754">
        <v>306868</v>
      </c>
      <c r="AB113" s="755"/>
      <c r="AC113" s="755"/>
      <c r="AD113" s="755"/>
      <c r="AE113" s="756"/>
      <c r="AF113" s="757">
        <v>385705</v>
      </c>
      <c r="AG113" s="755"/>
      <c r="AH113" s="755"/>
      <c r="AI113" s="755"/>
      <c r="AJ113" s="756"/>
      <c r="AK113" s="757">
        <v>266664</v>
      </c>
      <c r="AL113" s="755"/>
      <c r="AM113" s="755"/>
      <c r="AN113" s="755"/>
      <c r="AO113" s="756"/>
      <c r="AP113" s="758">
        <v>4.0999999999999996</v>
      </c>
      <c r="AQ113" s="759"/>
      <c r="AR113" s="759"/>
      <c r="AS113" s="759"/>
      <c r="AT113" s="760"/>
      <c r="AU113" s="761"/>
      <c r="AV113" s="762"/>
      <c r="AW113" s="762"/>
      <c r="AX113" s="762"/>
      <c r="AY113" s="763"/>
      <c r="AZ113" s="764" t="s">
        <v>385</v>
      </c>
      <c r="BA113" s="765"/>
      <c r="BB113" s="765"/>
      <c r="BC113" s="765"/>
      <c r="BD113" s="765"/>
      <c r="BE113" s="765"/>
      <c r="BF113" s="765"/>
      <c r="BG113" s="765"/>
      <c r="BH113" s="765"/>
      <c r="BI113" s="765"/>
      <c r="BJ113" s="765"/>
      <c r="BK113" s="765"/>
      <c r="BL113" s="765"/>
      <c r="BM113" s="765"/>
      <c r="BN113" s="765"/>
      <c r="BO113" s="765"/>
      <c r="BP113" s="766"/>
      <c r="BQ113" s="767">
        <v>374504</v>
      </c>
      <c r="BR113" s="768"/>
      <c r="BS113" s="768"/>
      <c r="BT113" s="768"/>
      <c r="BU113" s="768"/>
      <c r="BV113" s="768">
        <v>1541017</v>
      </c>
      <c r="BW113" s="768"/>
      <c r="BX113" s="768"/>
      <c r="BY113" s="768"/>
      <c r="BZ113" s="768"/>
      <c r="CA113" s="768">
        <v>1503421</v>
      </c>
      <c r="CB113" s="768"/>
      <c r="CC113" s="768"/>
      <c r="CD113" s="768"/>
      <c r="CE113" s="768"/>
      <c r="CF113" s="769">
        <v>23.2</v>
      </c>
      <c r="CG113" s="770"/>
      <c r="CH113" s="770"/>
      <c r="CI113" s="770"/>
      <c r="CJ113" s="770"/>
      <c r="CK113" s="771"/>
      <c r="CL113" s="772"/>
      <c r="CM113" s="773" t="s">
        <v>386</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80" t="s">
        <v>65</v>
      </c>
      <c r="DH113" s="781"/>
      <c r="DI113" s="781"/>
      <c r="DJ113" s="781"/>
      <c r="DK113" s="782"/>
      <c r="DL113" s="783" t="s">
        <v>65</v>
      </c>
      <c r="DM113" s="781"/>
      <c r="DN113" s="781"/>
      <c r="DO113" s="781"/>
      <c r="DP113" s="782"/>
      <c r="DQ113" s="783" t="s">
        <v>65</v>
      </c>
      <c r="DR113" s="781"/>
      <c r="DS113" s="781"/>
      <c r="DT113" s="781"/>
      <c r="DU113" s="782"/>
      <c r="DV113" s="784" t="s">
        <v>65</v>
      </c>
      <c r="DW113" s="785"/>
      <c r="DX113" s="785"/>
      <c r="DY113" s="785"/>
      <c r="DZ113" s="786"/>
    </row>
    <row r="114" spans="1:130" s="504" customFormat="1" ht="26.25" customHeight="1" x14ac:dyDescent="0.2">
      <c r="A114" s="787"/>
      <c r="B114" s="788"/>
      <c r="C114" s="765" t="s">
        <v>387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80">
        <v>7392</v>
      </c>
      <c r="AB114" s="781"/>
      <c r="AC114" s="781"/>
      <c r="AD114" s="781"/>
      <c r="AE114" s="782"/>
      <c r="AF114" s="783">
        <v>5945</v>
      </c>
      <c r="AG114" s="781"/>
      <c r="AH114" s="781"/>
      <c r="AI114" s="781"/>
      <c r="AJ114" s="782"/>
      <c r="AK114" s="783">
        <v>25264</v>
      </c>
      <c r="AL114" s="781"/>
      <c r="AM114" s="781"/>
      <c r="AN114" s="781"/>
      <c r="AO114" s="782"/>
      <c r="AP114" s="784">
        <v>0.4</v>
      </c>
      <c r="AQ114" s="785"/>
      <c r="AR114" s="785"/>
      <c r="AS114" s="785"/>
      <c r="AT114" s="786"/>
      <c r="AU114" s="761"/>
      <c r="AV114" s="762"/>
      <c r="AW114" s="762"/>
      <c r="AX114" s="762"/>
      <c r="AY114" s="763"/>
      <c r="AZ114" s="764" t="s">
        <v>388</v>
      </c>
      <c r="BA114" s="765"/>
      <c r="BB114" s="765"/>
      <c r="BC114" s="765"/>
      <c r="BD114" s="765"/>
      <c r="BE114" s="765"/>
      <c r="BF114" s="765"/>
      <c r="BG114" s="765"/>
      <c r="BH114" s="765"/>
      <c r="BI114" s="765"/>
      <c r="BJ114" s="765"/>
      <c r="BK114" s="765"/>
      <c r="BL114" s="765"/>
      <c r="BM114" s="765"/>
      <c r="BN114" s="765"/>
      <c r="BO114" s="765"/>
      <c r="BP114" s="766"/>
      <c r="BQ114" s="767" t="s">
        <v>65</v>
      </c>
      <c r="BR114" s="768"/>
      <c r="BS114" s="768"/>
      <c r="BT114" s="768"/>
      <c r="BU114" s="768"/>
      <c r="BV114" s="768" t="s">
        <v>65</v>
      </c>
      <c r="BW114" s="768"/>
      <c r="BX114" s="768"/>
      <c r="BY114" s="768"/>
      <c r="BZ114" s="768"/>
      <c r="CA114" s="768">
        <v>6995</v>
      </c>
      <c r="CB114" s="768"/>
      <c r="CC114" s="768"/>
      <c r="CD114" s="768"/>
      <c r="CE114" s="768"/>
      <c r="CF114" s="769">
        <v>0.1</v>
      </c>
      <c r="CG114" s="770"/>
      <c r="CH114" s="770"/>
      <c r="CI114" s="770"/>
      <c r="CJ114" s="770"/>
      <c r="CK114" s="771"/>
      <c r="CL114" s="772"/>
      <c r="CM114" s="773" t="s">
        <v>389</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80" t="s">
        <v>65</v>
      </c>
      <c r="DH114" s="781"/>
      <c r="DI114" s="781"/>
      <c r="DJ114" s="781"/>
      <c r="DK114" s="782"/>
      <c r="DL114" s="783" t="s">
        <v>65</v>
      </c>
      <c r="DM114" s="781"/>
      <c r="DN114" s="781"/>
      <c r="DO114" s="781"/>
      <c r="DP114" s="782"/>
      <c r="DQ114" s="783" t="s">
        <v>65</v>
      </c>
      <c r="DR114" s="781"/>
      <c r="DS114" s="781"/>
      <c r="DT114" s="781"/>
      <c r="DU114" s="782"/>
      <c r="DV114" s="784" t="s">
        <v>65</v>
      </c>
      <c r="DW114" s="785"/>
      <c r="DX114" s="785"/>
      <c r="DY114" s="785"/>
      <c r="DZ114" s="786"/>
    </row>
    <row r="115" spans="1:130" s="504" customFormat="1" ht="26.25" customHeight="1" x14ac:dyDescent="0.2">
      <c r="A115" s="787"/>
      <c r="B115" s="788"/>
      <c r="C115" s="765" t="s">
        <v>390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754">
        <v>325470</v>
      </c>
      <c r="AB115" s="755"/>
      <c r="AC115" s="755"/>
      <c r="AD115" s="755"/>
      <c r="AE115" s="756"/>
      <c r="AF115" s="757">
        <v>134530</v>
      </c>
      <c r="AG115" s="755"/>
      <c r="AH115" s="755"/>
      <c r="AI115" s="755"/>
      <c r="AJ115" s="756"/>
      <c r="AK115" s="757">
        <v>124887</v>
      </c>
      <c r="AL115" s="755"/>
      <c r="AM115" s="755"/>
      <c r="AN115" s="755"/>
      <c r="AO115" s="756"/>
      <c r="AP115" s="758">
        <v>1.9</v>
      </c>
      <c r="AQ115" s="759"/>
      <c r="AR115" s="759"/>
      <c r="AS115" s="759"/>
      <c r="AT115" s="760"/>
      <c r="AU115" s="761"/>
      <c r="AV115" s="762"/>
      <c r="AW115" s="762"/>
      <c r="AX115" s="762"/>
      <c r="AY115" s="763"/>
      <c r="AZ115" s="764" t="s">
        <v>391</v>
      </c>
      <c r="BA115" s="765"/>
      <c r="BB115" s="765"/>
      <c r="BC115" s="765"/>
      <c r="BD115" s="765"/>
      <c r="BE115" s="765"/>
      <c r="BF115" s="765"/>
      <c r="BG115" s="765"/>
      <c r="BH115" s="765"/>
      <c r="BI115" s="765"/>
      <c r="BJ115" s="765"/>
      <c r="BK115" s="765"/>
      <c r="BL115" s="765"/>
      <c r="BM115" s="765"/>
      <c r="BN115" s="765"/>
      <c r="BO115" s="765"/>
      <c r="BP115" s="766"/>
      <c r="BQ115" s="767">
        <v>2142</v>
      </c>
      <c r="BR115" s="768"/>
      <c r="BS115" s="768"/>
      <c r="BT115" s="768"/>
      <c r="BU115" s="768"/>
      <c r="BV115" s="768">
        <v>2038</v>
      </c>
      <c r="BW115" s="768"/>
      <c r="BX115" s="768"/>
      <c r="BY115" s="768"/>
      <c r="BZ115" s="768"/>
      <c r="CA115" s="768">
        <v>1933</v>
      </c>
      <c r="CB115" s="768"/>
      <c r="CC115" s="768"/>
      <c r="CD115" s="768"/>
      <c r="CE115" s="768"/>
      <c r="CF115" s="769">
        <v>0</v>
      </c>
      <c r="CG115" s="770"/>
      <c r="CH115" s="770"/>
      <c r="CI115" s="770"/>
      <c r="CJ115" s="770"/>
      <c r="CK115" s="771"/>
      <c r="CL115" s="772"/>
      <c r="CM115" s="764" t="s">
        <v>392</v>
      </c>
      <c r="CN115" s="789"/>
      <c r="CO115" s="789"/>
      <c r="CP115" s="789"/>
      <c r="CQ115" s="789"/>
      <c r="CR115" s="789"/>
      <c r="CS115" s="789"/>
      <c r="CT115" s="789"/>
      <c r="CU115" s="789"/>
      <c r="CV115" s="789"/>
      <c r="CW115" s="789"/>
      <c r="CX115" s="789"/>
      <c r="CY115" s="789"/>
      <c r="CZ115" s="789"/>
      <c r="DA115" s="789"/>
      <c r="DB115" s="789"/>
      <c r="DC115" s="789"/>
      <c r="DD115" s="789"/>
      <c r="DE115" s="789"/>
      <c r="DF115" s="766"/>
      <c r="DG115" s="780">
        <v>1310536</v>
      </c>
      <c r="DH115" s="781"/>
      <c r="DI115" s="781"/>
      <c r="DJ115" s="781"/>
      <c r="DK115" s="782"/>
      <c r="DL115" s="783">
        <v>1238568</v>
      </c>
      <c r="DM115" s="781"/>
      <c r="DN115" s="781"/>
      <c r="DO115" s="781"/>
      <c r="DP115" s="782"/>
      <c r="DQ115" s="783">
        <v>1171134</v>
      </c>
      <c r="DR115" s="781"/>
      <c r="DS115" s="781"/>
      <c r="DT115" s="781"/>
      <c r="DU115" s="782"/>
      <c r="DV115" s="784">
        <v>18.100000000000001</v>
      </c>
      <c r="DW115" s="785"/>
      <c r="DX115" s="785"/>
      <c r="DY115" s="785"/>
      <c r="DZ115" s="786"/>
    </row>
    <row r="116" spans="1:130" s="504" customFormat="1" ht="26.25" customHeight="1" x14ac:dyDescent="0.2">
      <c r="A116" s="790"/>
      <c r="B116" s="791"/>
      <c r="C116" s="792" t="s">
        <v>393</v>
      </c>
      <c r="D116" s="792"/>
      <c r="E116" s="792"/>
      <c r="F116" s="792"/>
      <c r="G116" s="792"/>
      <c r="H116" s="792"/>
      <c r="I116" s="792"/>
      <c r="J116" s="792"/>
      <c r="K116" s="792"/>
      <c r="L116" s="792"/>
      <c r="M116" s="792"/>
      <c r="N116" s="792"/>
      <c r="O116" s="792"/>
      <c r="P116" s="792"/>
      <c r="Q116" s="792"/>
      <c r="R116" s="792"/>
      <c r="S116" s="792"/>
      <c r="T116" s="792"/>
      <c r="U116" s="792"/>
      <c r="V116" s="792"/>
      <c r="W116" s="792"/>
      <c r="X116" s="792"/>
      <c r="Y116" s="792"/>
      <c r="Z116" s="793"/>
      <c r="AA116" s="780">
        <v>651</v>
      </c>
      <c r="AB116" s="781"/>
      <c r="AC116" s="781"/>
      <c r="AD116" s="781"/>
      <c r="AE116" s="782"/>
      <c r="AF116" s="783">
        <v>526</v>
      </c>
      <c r="AG116" s="781"/>
      <c r="AH116" s="781"/>
      <c r="AI116" s="781"/>
      <c r="AJ116" s="782"/>
      <c r="AK116" s="783">
        <v>269</v>
      </c>
      <c r="AL116" s="781"/>
      <c r="AM116" s="781"/>
      <c r="AN116" s="781"/>
      <c r="AO116" s="782"/>
      <c r="AP116" s="784">
        <v>0</v>
      </c>
      <c r="AQ116" s="785"/>
      <c r="AR116" s="785"/>
      <c r="AS116" s="785"/>
      <c r="AT116" s="786"/>
      <c r="AU116" s="761"/>
      <c r="AV116" s="762"/>
      <c r="AW116" s="762"/>
      <c r="AX116" s="762"/>
      <c r="AY116" s="763"/>
      <c r="AZ116" s="764" t="s">
        <v>394</v>
      </c>
      <c r="BA116" s="765"/>
      <c r="BB116" s="765"/>
      <c r="BC116" s="765"/>
      <c r="BD116" s="765"/>
      <c r="BE116" s="765"/>
      <c r="BF116" s="765"/>
      <c r="BG116" s="765"/>
      <c r="BH116" s="765"/>
      <c r="BI116" s="765"/>
      <c r="BJ116" s="765"/>
      <c r="BK116" s="765"/>
      <c r="BL116" s="765"/>
      <c r="BM116" s="765"/>
      <c r="BN116" s="765"/>
      <c r="BO116" s="765"/>
      <c r="BP116" s="766"/>
      <c r="BQ116" s="767" t="s">
        <v>65</v>
      </c>
      <c r="BR116" s="768"/>
      <c r="BS116" s="768"/>
      <c r="BT116" s="768"/>
      <c r="BU116" s="768"/>
      <c r="BV116" s="768" t="s">
        <v>65</v>
      </c>
      <c r="BW116" s="768"/>
      <c r="BX116" s="768"/>
      <c r="BY116" s="768"/>
      <c r="BZ116" s="768"/>
      <c r="CA116" s="768" t="s">
        <v>65</v>
      </c>
      <c r="CB116" s="768"/>
      <c r="CC116" s="768"/>
      <c r="CD116" s="768"/>
      <c r="CE116" s="768"/>
      <c r="CF116" s="769" t="s">
        <v>65</v>
      </c>
      <c r="CG116" s="770"/>
      <c r="CH116" s="770"/>
      <c r="CI116" s="770"/>
      <c r="CJ116" s="770"/>
      <c r="CK116" s="771"/>
      <c r="CL116" s="772"/>
      <c r="CM116" s="773" t="s">
        <v>395</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80">
        <v>108000</v>
      </c>
      <c r="DH116" s="781"/>
      <c r="DI116" s="781"/>
      <c r="DJ116" s="781"/>
      <c r="DK116" s="782"/>
      <c r="DL116" s="783">
        <v>99000</v>
      </c>
      <c r="DM116" s="781"/>
      <c r="DN116" s="781"/>
      <c r="DO116" s="781"/>
      <c r="DP116" s="782"/>
      <c r="DQ116" s="783">
        <v>90000</v>
      </c>
      <c r="DR116" s="781"/>
      <c r="DS116" s="781"/>
      <c r="DT116" s="781"/>
      <c r="DU116" s="782"/>
      <c r="DV116" s="784">
        <v>1.4</v>
      </c>
      <c r="DW116" s="785"/>
      <c r="DX116" s="785"/>
      <c r="DY116" s="785"/>
      <c r="DZ116" s="786"/>
    </row>
    <row r="117" spans="1:130" s="504" customFormat="1" ht="26.25" customHeight="1" x14ac:dyDescent="0.2">
      <c r="A117" s="720" t="s">
        <v>123</v>
      </c>
      <c r="B117" s="721"/>
      <c r="C117" s="721"/>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94" t="s">
        <v>396</v>
      </c>
      <c r="Z117" s="722"/>
      <c r="AA117" s="795">
        <v>1812487</v>
      </c>
      <c r="AB117" s="796"/>
      <c r="AC117" s="796"/>
      <c r="AD117" s="796"/>
      <c r="AE117" s="797"/>
      <c r="AF117" s="798">
        <v>1825675</v>
      </c>
      <c r="AG117" s="796"/>
      <c r="AH117" s="796"/>
      <c r="AI117" s="796"/>
      <c r="AJ117" s="797"/>
      <c r="AK117" s="798">
        <v>1672897</v>
      </c>
      <c r="AL117" s="796"/>
      <c r="AM117" s="796"/>
      <c r="AN117" s="796"/>
      <c r="AO117" s="797"/>
      <c r="AP117" s="799"/>
      <c r="AQ117" s="800"/>
      <c r="AR117" s="800"/>
      <c r="AS117" s="800"/>
      <c r="AT117" s="801"/>
      <c r="AU117" s="761"/>
      <c r="AV117" s="762"/>
      <c r="AW117" s="762"/>
      <c r="AX117" s="762"/>
      <c r="AY117" s="763"/>
      <c r="AZ117" s="802" t="s">
        <v>397</v>
      </c>
      <c r="BA117" s="792"/>
      <c r="BB117" s="792"/>
      <c r="BC117" s="792"/>
      <c r="BD117" s="792"/>
      <c r="BE117" s="792"/>
      <c r="BF117" s="792"/>
      <c r="BG117" s="792"/>
      <c r="BH117" s="792"/>
      <c r="BI117" s="792"/>
      <c r="BJ117" s="792"/>
      <c r="BK117" s="792"/>
      <c r="BL117" s="792"/>
      <c r="BM117" s="792"/>
      <c r="BN117" s="792"/>
      <c r="BO117" s="792"/>
      <c r="BP117" s="793"/>
      <c r="BQ117" s="803" t="s">
        <v>65</v>
      </c>
      <c r="BR117" s="804"/>
      <c r="BS117" s="804"/>
      <c r="BT117" s="804"/>
      <c r="BU117" s="804"/>
      <c r="BV117" s="804" t="s">
        <v>65</v>
      </c>
      <c r="BW117" s="804"/>
      <c r="BX117" s="804"/>
      <c r="BY117" s="804"/>
      <c r="BZ117" s="804"/>
      <c r="CA117" s="804" t="s">
        <v>65</v>
      </c>
      <c r="CB117" s="804"/>
      <c r="CC117" s="804"/>
      <c r="CD117" s="804"/>
      <c r="CE117" s="804"/>
      <c r="CF117" s="769" t="s">
        <v>65</v>
      </c>
      <c r="CG117" s="770"/>
      <c r="CH117" s="770"/>
      <c r="CI117" s="770"/>
      <c r="CJ117" s="770"/>
      <c r="CK117" s="771"/>
      <c r="CL117" s="772"/>
      <c r="CM117" s="773" t="s">
        <v>398</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80" t="s">
        <v>65</v>
      </c>
      <c r="DH117" s="781"/>
      <c r="DI117" s="781"/>
      <c r="DJ117" s="781"/>
      <c r="DK117" s="782"/>
      <c r="DL117" s="783" t="s">
        <v>65</v>
      </c>
      <c r="DM117" s="781"/>
      <c r="DN117" s="781"/>
      <c r="DO117" s="781"/>
      <c r="DP117" s="782"/>
      <c r="DQ117" s="783" t="s">
        <v>65</v>
      </c>
      <c r="DR117" s="781"/>
      <c r="DS117" s="781"/>
      <c r="DT117" s="781"/>
      <c r="DU117" s="782"/>
      <c r="DV117" s="784" t="s">
        <v>65</v>
      </c>
      <c r="DW117" s="785"/>
      <c r="DX117" s="785"/>
      <c r="DY117" s="785"/>
      <c r="DZ117" s="786"/>
    </row>
    <row r="118" spans="1:130" s="504" customFormat="1" ht="26.25" customHeight="1" x14ac:dyDescent="0.2">
      <c r="A118" s="720" t="s">
        <v>371</v>
      </c>
      <c r="B118" s="721"/>
      <c r="C118" s="721"/>
      <c r="D118" s="721"/>
      <c r="E118" s="721"/>
      <c r="F118" s="721"/>
      <c r="G118" s="721"/>
      <c r="H118" s="721"/>
      <c r="I118" s="721"/>
      <c r="J118" s="721"/>
      <c r="K118" s="721"/>
      <c r="L118" s="721"/>
      <c r="M118" s="721"/>
      <c r="N118" s="721"/>
      <c r="O118" s="721"/>
      <c r="P118" s="721"/>
      <c r="Q118" s="721"/>
      <c r="R118" s="721"/>
      <c r="S118" s="721"/>
      <c r="T118" s="721"/>
      <c r="U118" s="721"/>
      <c r="V118" s="721"/>
      <c r="W118" s="721"/>
      <c r="X118" s="721"/>
      <c r="Y118" s="721"/>
      <c r="Z118" s="722"/>
      <c r="AA118" s="723" t="s">
        <v>369</v>
      </c>
      <c r="AB118" s="721"/>
      <c r="AC118" s="721"/>
      <c r="AD118" s="721"/>
      <c r="AE118" s="722"/>
      <c r="AF118" s="723" t="s">
        <v>242</v>
      </c>
      <c r="AG118" s="721"/>
      <c r="AH118" s="721"/>
      <c r="AI118" s="721"/>
      <c r="AJ118" s="722"/>
      <c r="AK118" s="723" t="s">
        <v>241</v>
      </c>
      <c r="AL118" s="721"/>
      <c r="AM118" s="721"/>
      <c r="AN118" s="721"/>
      <c r="AO118" s="722"/>
      <c r="AP118" s="805" t="s">
        <v>370</v>
      </c>
      <c r="AQ118" s="806"/>
      <c r="AR118" s="806"/>
      <c r="AS118" s="806"/>
      <c r="AT118" s="807"/>
      <c r="AU118" s="808"/>
      <c r="AV118" s="809"/>
      <c r="AW118" s="809"/>
      <c r="AX118" s="809"/>
      <c r="AY118" s="809"/>
      <c r="AZ118" s="810" t="s">
        <v>123</v>
      </c>
      <c r="BA118" s="810"/>
      <c r="BB118" s="810"/>
      <c r="BC118" s="810"/>
      <c r="BD118" s="810"/>
      <c r="BE118" s="810"/>
      <c r="BF118" s="810"/>
      <c r="BG118" s="810"/>
      <c r="BH118" s="810"/>
      <c r="BI118" s="810"/>
      <c r="BJ118" s="810"/>
      <c r="BK118" s="810"/>
      <c r="BL118" s="810"/>
      <c r="BM118" s="810"/>
      <c r="BN118" s="810"/>
      <c r="BO118" s="794" t="s">
        <v>399</v>
      </c>
      <c r="BP118" s="811"/>
      <c r="BQ118" s="803">
        <v>17998992</v>
      </c>
      <c r="BR118" s="804"/>
      <c r="BS118" s="804"/>
      <c r="BT118" s="804"/>
      <c r="BU118" s="804"/>
      <c r="BV118" s="804">
        <v>18828752</v>
      </c>
      <c r="BW118" s="804"/>
      <c r="BX118" s="804"/>
      <c r="BY118" s="804"/>
      <c r="BZ118" s="804"/>
      <c r="CA118" s="804">
        <v>18650023</v>
      </c>
      <c r="CB118" s="804"/>
      <c r="CC118" s="804"/>
      <c r="CD118" s="804"/>
      <c r="CE118" s="804"/>
      <c r="CF118" s="812"/>
      <c r="CG118" s="813"/>
      <c r="CH118" s="813"/>
      <c r="CI118" s="813"/>
      <c r="CJ118" s="814"/>
      <c r="CK118" s="771"/>
      <c r="CL118" s="772"/>
      <c r="CM118" s="773" t="s">
        <v>400</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80" t="s">
        <v>65</v>
      </c>
      <c r="DH118" s="781"/>
      <c r="DI118" s="781"/>
      <c r="DJ118" s="781"/>
      <c r="DK118" s="782"/>
      <c r="DL118" s="783" t="s">
        <v>65</v>
      </c>
      <c r="DM118" s="781"/>
      <c r="DN118" s="781"/>
      <c r="DO118" s="781"/>
      <c r="DP118" s="782"/>
      <c r="DQ118" s="783" t="s">
        <v>65</v>
      </c>
      <c r="DR118" s="781"/>
      <c r="DS118" s="781"/>
      <c r="DT118" s="781"/>
      <c r="DU118" s="782"/>
      <c r="DV118" s="784" t="s">
        <v>65</v>
      </c>
      <c r="DW118" s="785"/>
      <c r="DX118" s="785"/>
      <c r="DY118" s="785"/>
      <c r="DZ118" s="786"/>
    </row>
    <row r="119" spans="1:130" s="504" customFormat="1" ht="26.25" customHeight="1" x14ac:dyDescent="0.2">
      <c r="A119" s="815" t="s">
        <v>375</v>
      </c>
      <c r="B119" s="745"/>
      <c r="C119" s="746" t="s">
        <v>376</v>
      </c>
      <c r="D119" s="747"/>
      <c r="E119" s="747"/>
      <c r="F119" s="747"/>
      <c r="G119" s="747"/>
      <c r="H119" s="747"/>
      <c r="I119" s="747"/>
      <c r="J119" s="747"/>
      <c r="K119" s="747"/>
      <c r="L119" s="747"/>
      <c r="M119" s="747"/>
      <c r="N119" s="747"/>
      <c r="O119" s="747"/>
      <c r="P119" s="747"/>
      <c r="Q119" s="747"/>
      <c r="R119" s="747"/>
      <c r="S119" s="747"/>
      <c r="T119" s="747"/>
      <c r="U119" s="747"/>
      <c r="V119" s="747"/>
      <c r="W119" s="747"/>
      <c r="X119" s="747"/>
      <c r="Y119" s="747"/>
      <c r="Z119" s="748"/>
      <c r="AA119" s="729" t="s">
        <v>65</v>
      </c>
      <c r="AB119" s="730"/>
      <c r="AC119" s="730"/>
      <c r="AD119" s="730"/>
      <c r="AE119" s="731"/>
      <c r="AF119" s="732" t="s">
        <v>65</v>
      </c>
      <c r="AG119" s="730"/>
      <c r="AH119" s="730"/>
      <c r="AI119" s="730"/>
      <c r="AJ119" s="731"/>
      <c r="AK119" s="732" t="s">
        <v>65</v>
      </c>
      <c r="AL119" s="730"/>
      <c r="AM119" s="730"/>
      <c r="AN119" s="730"/>
      <c r="AO119" s="731"/>
      <c r="AP119" s="733" t="s">
        <v>65</v>
      </c>
      <c r="AQ119" s="734"/>
      <c r="AR119" s="734"/>
      <c r="AS119" s="734"/>
      <c r="AT119" s="735"/>
      <c r="AU119" s="816" t="s">
        <v>401</v>
      </c>
      <c r="AV119" s="817"/>
      <c r="AW119" s="817"/>
      <c r="AX119" s="817"/>
      <c r="AY119" s="818"/>
      <c r="AZ119" s="739" t="s">
        <v>402</v>
      </c>
      <c r="BA119" s="727"/>
      <c r="BB119" s="727"/>
      <c r="BC119" s="727"/>
      <c r="BD119" s="727"/>
      <c r="BE119" s="727"/>
      <c r="BF119" s="727"/>
      <c r="BG119" s="727"/>
      <c r="BH119" s="727"/>
      <c r="BI119" s="727"/>
      <c r="BJ119" s="727"/>
      <c r="BK119" s="727"/>
      <c r="BL119" s="727"/>
      <c r="BM119" s="727"/>
      <c r="BN119" s="727"/>
      <c r="BO119" s="727"/>
      <c r="BP119" s="728"/>
      <c r="BQ119" s="740">
        <v>4449388</v>
      </c>
      <c r="BR119" s="741"/>
      <c r="BS119" s="741"/>
      <c r="BT119" s="741"/>
      <c r="BU119" s="741"/>
      <c r="BV119" s="741">
        <v>4079791</v>
      </c>
      <c r="BW119" s="741"/>
      <c r="BX119" s="741"/>
      <c r="BY119" s="741"/>
      <c r="BZ119" s="741"/>
      <c r="CA119" s="741">
        <v>3918608</v>
      </c>
      <c r="CB119" s="741"/>
      <c r="CC119" s="741"/>
      <c r="CD119" s="741"/>
      <c r="CE119" s="741"/>
      <c r="CF119" s="742">
        <v>60.5</v>
      </c>
      <c r="CG119" s="743"/>
      <c r="CH119" s="743"/>
      <c r="CI119" s="743"/>
      <c r="CJ119" s="743"/>
      <c r="CK119" s="819"/>
      <c r="CL119" s="820"/>
      <c r="CM119" s="821" t="s">
        <v>403</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824">
        <v>313244</v>
      </c>
      <c r="DH119" s="825"/>
      <c r="DI119" s="825"/>
      <c r="DJ119" s="825"/>
      <c r="DK119" s="826"/>
      <c r="DL119" s="827">
        <v>271211</v>
      </c>
      <c r="DM119" s="825"/>
      <c r="DN119" s="825"/>
      <c r="DO119" s="825"/>
      <c r="DP119" s="826"/>
      <c r="DQ119" s="827">
        <v>256579</v>
      </c>
      <c r="DR119" s="825"/>
      <c r="DS119" s="825"/>
      <c r="DT119" s="825"/>
      <c r="DU119" s="826"/>
      <c r="DV119" s="828">
        <v>4</v>
      </c>
      <c r="DW119" s="829"/>
      <c r="DX119" s="829"/>
      <c r="DY119" s="829"/>
      <c r="DZ119" s="830"/>
    </row>
    <row r="120" spans="1:130" s="504" customFormat="1" ht="26.25" customHeight="1" x14ac:dyDescent="0.2">
      <c r="A120" s="831"/>
      <c r="B120" s="772"/>
      <c r="C120" s="773" t="s">
        <v>379</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80" t="s">
        <v>65</v>
      </c>
      <c r="AB120" s="781"/>
      <c r="AC120" s="781"/>
      <c r="AD120" s="781"/>
      <c r="AE120" s="782"/>
      <c r="AF120" s="783" t="s">
        <v>65</v>
      </c>
      <c r="AG120" s="781"/>
      <c r="AH120" s="781"/>
      <c r="AI120" s="781"/>
      <c r="AJ120" s="782"/>
      <c r="AK120" s="783" t="s">
        <v>65</v>
      </c>
      <c r="AL120" s="781"/>
      <c r="AM120" s="781"/>
      <c r="AN120" s="781"/>
      <c r="AO120" s="782"/>
      <c r="AP120" s="784" t="s">
        <v>65</v>
      </c>
      <c r="AQ120" s="785"/>
      <c r="AR120" s="785"/>
      <c r="AS120" s="785"/>
      <c r="AT120" s="786"/>
      <c r="AU120" s="832"/>
      <c r="AV120" s="833"/>
      <c r="AW120" s="833"/>
      <c r="AX120" s="833"/>
      <c r="AY120" s="834"/>
      <c r="AZ120" s="764" t="s">
        <v>404</v>
      </c>
      <c r="BA120" s="765"/>
      <c r="BB120" s="765"/>
      <c r="BC120" s="765"/>
      <c r="BD120" s="765"/>
      <c r="BE120" s="765"/>
      <c r="BF120" s="765"/>
      <c r="BG120" s="765"/>
      <c r="BH120" s="765"/>
      <c r="BI120" s="765"/>
      <c r="BJ120" s="765"/>
      <c r="BK120" s="765"/>
      <c r="BL120" s="765"/>
      <c r="BM120" s="765"/>
      <c r="BN120" s="765"/>
      <c r="BO120" s="765"/>
      <c r="BP120" s="766"/>
      <c r="BQ120" s="767">
        <v>2132814</v>
      </c>
      <c r="BR120" s="768"/>
      <c r="BS120" s="768"/>
      <c r="BT120" s="768"/>
      <c r="BU120" s="768"/>
      <c r="BV120" s="768">
        <v>1949842</v>
      </c>
      <c r="BW120" s="768"/>
      <c r="BX120" s="768"/>
      <c r="BY120" s="768"/>
      <c r="BZ120" s="768"/>
      <c r="CA120" s="768">
        <v>1837003</v>
      </c>
      <c r="CB120" s="768"/>
      <c r="CC120" s="768"/>
      <c r="CD120" s="768"/>
      <c r="CE120" s="768"/>
      <c r="CF120" s="769">
        <v>28.4</v>
      </c>
      <c r="CG120" s="770"/>
      <c r="CH120" s="770"/>
      <c r="CI120" s="770"/>
      <c r="CJ120" s="770"/>
      <c r="CK120" s="835" t="s">
        <v>405</v>
      </c>
      <c r="CL120" s="836"/>
      <c r="CM120" s="836"/>
      <c r="CN120" s="836"/>
      <c r="CO120" s="837"/>
      <c r="CP120" s="838" t="s">
        <v>343</v>
      </c>
      <c r="CQ120" s="839"/>
      <c r="CR120" s="839"/>
      <c r="CS120" s="839"/>
      <c r="CT120" s="839"/>
      <c r="CU120" s="839"/>
      <c r="CV120" s="839"/>
      <c r="CW120" s="839"/>
      <c r="CX120" s="839"/>
      <c r="CY120" s="839"/>
      <c r="CZ120" s="839"/>
      <c r="DA120" s="839"/>
      <c r="DB120" s="839"/>
      <c r="DC120" s="839"/>
      <c r="DD120" s="839"/>
      <c r="DE120" s="839"/>
      <c r="DF120" s="840"/>
      <c r="DG120" s="740">
        <v>1801711</v>
      </c>
      <c r="DH120" s="741"/>
      <c r="DI120" s="741"/>
      <c r="DJ120" s="741"/>
      <c r="DK120" s="741"/>
      <c r="DL120" s="741">
        <v>1709170</v>
      </c>
      <c r="DM120" s="741"/>
      <c r="DN120" s="741"/>
      <c r="DO120" s="741"/>
      <c r="DP120" s="741"/>
      <c r="DQ120" s="741">
        <v>1625565</v>
      </c>
      <c r="DR120" s="741"/>
      <c r="DS120" s="741"/>
      <c r="DT120" s="741"/>
      <c r="DU120" s="741"/>
      <c r="DV120" s="749">
        <v>25.1</v>
      </c>
      <c r="DW120" s="749"/>
      <c r="DX120" s="749"/>
      <c r="DY120" s="749"/>
      <c r="DZ120" s="750"/>
    </row>
    <row r="121" spans="1:130" s="504" customFormat="1" ht="26.25" customHeight="1" x14ac:dyDescent="0.2">
      <c r="A121" s="831"/>
      <c r="B121" s="772"/>
      <c r="C121" s="841" t="s">
        <v>406</v>
      </c>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3"/>
      <c r="AA121" s="780" t="s">
        <v>65</v>
      </c>
      <c r="AB121" s="781"/>
      <c r="AC121" s="781"/>
      <c r="AD121" s="781"/>
      <c r="AE121" s="782"/>
      <c r="AF121" s="783" t="s">
        <v>65</v>
      </c>
      <c r="AG121" s="781"/>
      <c r="AH121" s="781"/>
      <c r="AI121" s="781"/>
      <c r="AJ121" s="782"/>
      <c r="AK121" s="783" t="s">
        <v>65</v>
      </c>
      <c r="AL121" s="781"/>
      <c r="AM121" s="781"/>
      <c r="AN121" s="781"/>
      <c r="AO121" s="782"/>
      <c r="AP121" s="784" t="s">
        <v>65</v>
      </c>
      <c r="AQ121" s="785"/>
      <c r="AR121" s="785"/>
      <c r="AS121" s="785"/>
      <c r="AT121" s="786"/>
      <c r="AU121" s="832"/>
      <c r="AV121" s="833"/>
      <c r="AW121" s="833"/>
      <c r="AX121" s="833"/>
      <c r="AY121" s="834"/>
      <c r="AZ121" s="802" t="s">
        <v>407</v>
      </c>
      <c r="BA121" s="792"/>
      <c r="BB121" s="792"/>
      <c r="BC121" s="792"/>
      <c r="BD121" s="792"/>
      <c r="BE121" s="792"/>
      <c r="BF121" s="792"/>
      <c r="BG121" s="792"/>
      <c r="BH121" s="792"/>
      <c r="BI121" s="792"/>
      <c r="BJ121" s="792"/>
      <c r="BK121" s="792"/>
      <c r="BL121" s="792"/>
      <c r="BM121" s="792"/>
      <c r="BN121" s="792"/>
      <c r="BO121" s="792"/>
      <c r="BP121" s="793"/>
      <c r="BQ121" s="803">
        <v>10822936</v>
      </c>
      <c r="BR121" s="804"/>
      <c r="BS121" s="804"/>
      <c r="BT121" s="804"/>
      <c r="BU121" s="804"/>
      <c r="BV121" s="804">
        <v>11618414</v>
      </c>
      <c r="BW121" s="804"/>
      <c r="BX121" s="804"/>
      <c r="BY121" s="804"/>
      <c r="BZ121" s="804"/>
      <c r="CA121" s="804">
        <v>11567543</v>
      </c>
      <c r="CB121" s="804"/>
      <c r="CC121" s="804"/>
      <c r="CD121" s="804"/>
      <c r="CE121" s="804"/>
      <c r="CF121" s="844">
        <v>178.6</v>
      </c>
      <c r="CG121" s="845"/>
      <c r="CH121" s="845"/>
      <c r="CI121" s="845"/>
      <c r="CJ121" s="845"/>
      <c r="CK121" s="846"/>
      <c r="CL121" s="847"/>
      <c r="CM121" s="847"/>
      <c r="CN121" s="847"/>
      <c r="CO121" s="848"/>
      <c r="CP121" s="849" t="s">
        <v>338</v>
      </c>
      <c r="CQ121" s="850"/>
      <c r="CR121" s="850"/>
      <c r="CS121" s="850"/>
      <c r="CT121" s="850"/>
      <c r="CU121" s="850"/>
      <c r="CV121" s="850"/>
      <c r="CW121" s="850"/>
      <c r="CX121" s="850"/>
      <c r="CY121" s="850"/>
      <c r="CZ121" s="850"/>
      <c r="DA121" s="850"/>
      <c r="DB121" s="850"/>
      <c r="DC121" s="850"/>
      <c r="DD121" s="850"/>
      <c r="DE121" s="850"/>
      <c r="DF121" s="851"/>
      <c r="DG121" s="767" t="s">
        <v>65</v>
      </c>
      <c r="DH121" s="768"/>
      <c r="DI121" s="768"/>
      <c r="DJ121" s="768"/>
      <c r="DK121" s="768"/>
      <c r="DL121" s="768" t="s">
        <v>65</v>
      </c>
      <c r="DM121" s="768"/>
      <c r="DN121" s="768"/>
      <c r="DO121" s="768"/>
      <c r="DP121" s="768"/>
      <c r="DQ121" s="768" t="s">
        <v>65</v>
      </c>
      <c r="DR121" s="768"/>
      <c r="DS121" s="768"/>
      <c r="DT121" s="768"/>
      <c r="DU121" s="768"/>
      <c r="DV121" s="776" t="s">
        <v>65</v>
      </c>
      <c r="DW121" s="776"/>
      <c r="DX121" s="776"/>
      <c r="DY121" s="776"/>
      <c r="DZ121" s="777"/>
    </row>
    <row r="122" spans="1:130" s="504" customFormat="1" ht="26.25" customHeight="1" x14ac:dyDescent="0.2">
      <c r="A122" s="831"/>
      <c r="B122" s="772"/>
      <c r="C122" s="773" t="s">
        <v>389</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80" t="s">
        <v>65</v>
      </c>
      <c r="AB122" s="781"/>
      <c r="AC122" s="781"/>
      <c r="AD122" s="781"/>
      <c r="AE122" s="782"/>
      <c r="AF122" s="783" t="s">
        <v>65</v>
      </c>
      <c r="AG122" s="781"/>
      <c r="AH122" s="781"/>
      <c r="AI122" s="781"/>
      <c r="AJ122" s="782"/>
      <c r="AK122" s="783" t="s">
        <v>65</v>
      </c>
      <c r="AL122" s="781"/>
      <c r="AM122" s="781"/>
      <c r="AN122" s="781"/>
      <c r="AO122" s="782"/>
      <c r="AP122" s="784" t="s">
        <v>65</v>
      </c>
      <c r="AQ122" s="785"/>
      <c r="AR122" s="785"/>
      <c r="AS122" s="785"/>
      <c r="AT122" s="786"/>
      <c r="AU122" s="852"/>
      <c r="AV122" s="853"/>
      <c r="AW122" s="853"/>
      <c r="AX122" s="853"/>
      <c r="AY122" s="853"/>
      <c r="AZ122" s="810" t="s">
        <v>123</v>
      </c>
      <c r="BA122" s="810"/>
      <c r="BB122" s="810"/>
      <c r="BC122" s="810"/>
      <c r="BD122" s="810"/>
      <c r="BE122" s="810"/>
      <c r="BF122" s="810"/>
      <c r="BG122" s="810"/>
      <c r="BH122" s="810"/>
      <c r="BI122" s="810"/>
      <c r="BJ122" s="810"/>
      <c r="BK122" s="810"/>
      <c r="BL122" s="810"/>
      <c r="BM122" s="810"/>
      <c r="BN122" s="810"/>
      <c r="BO122" s="794" t="s">
        <v>408</v>
      </c>
      <c r="BP122" s="811"/>
      <c r="BQ122" s="854">
        <v>17405138</v>
      </c>
      <c r="BR122" s="855"/>
      <c r="BS122" s="855"/>
      <c r="BT122" s="855"/>
      <c r="BU122" s="855"/>
      <c r="BV122" s="855">
        <v>17648047</v>
      </c>
      <c r="BW122" s="855"/>
      <c r="BX122" s="855"/>
      <c r="BY122" s="855"/>
      <c r="BZ122" s="855"/>
      <c r="CA122" s="855">
        <v>17323154</v>
      </c>
      <c r="CB122" s="855"/>
      <c r="CC122" s="855"/>
      <c r="CD122" s="855"/>
      <c r="CE122" s="855"/>
      <c r="CF122" s="812"/>
      <c r="CG122" s="813"/>
      <c r="CH122" s="813"/>
      <c r="CI122" s="813"/>
      <c r="CJ122" s="814"/>
      <c r="CK122" s="846"/>
      <c r="CL122" s="847"/>
      <c r="CM122" s="847"/>
      <c r="CN122" s="847"/>
      <c r="CO122" s="848"/>
      <c r="CP122" s="849" t="s">
        <v>409</v>
      </c>
      <c r="CQ122" s="850"/>
      <c r="CR122" s="850"/>
      <c r="CS122" s="850"/>
      <c r="CT122" s="850"/>
      <c r="CU122" s="850"/>
      <c r="CV122" s="850"/>
      <c r="CW122" s="850"/>
      <c r="CX122" s="850"/>
      <c r="CY122" s="850"/>
      <c r="CZ122" s="850"/>
      <c r="DA122" s="850"/>
      <c r="DB122" s="850"/>
      <c r="DC122" s="850"/>
      <c r="DD122" s="850"/>
      <c r="DE122" s="850"/>
      <c r="DF122" s="851"/>
      <c r="DG122" s="767" t="s">
        <v>410</v>
      </c>
      <c r="DH122" s="768"/>
      <c r="DI122" s="768"/>
      <c r="DJ122" s="768"/>
      <c r="DK122" s="768"/>
      <c r="DL122" s="768" t="s">
        <v>410</v>
      </c>
      <c r="DM122" s="768"/>
      <c r="DN122" s="768"/>
      <c r="DO122" s="768"/>
      <c r="DP122" s="768"/>
      <c r="DQ122" s="768" t="s">
        <v>410</v>
      </c>
      <c r="DR122" s="768"/>
      <c r="DS122" s="768"/>
      <c r="DT122" s="768"/>
      <c r="DU122" s="768"/>
      <c r="DV122" s="776" t="s">
        <v>410</v>
      </c>
      <c r="DW122" s="776"/>
      <c r="DX122" s="776"/>
      <c r="DY122" s="776"/>
      <c r="DZ122" s="777"/>
    </row>
    <row r="123" spans="1:130" s="504" customFormat="1" ht="26.25" customHeight="1" thickBot="1" x14ac:dyDescent="0.25">
      <c r="A123" s="831"/>
      <c r="B123" s="772"/>
      <c r="C123" s="773" t="s">
        <v>395</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80">
        <v>10287</v>
      </c>
      <c r="AB123" s="781"/>
      <c r="AC123" s="781"/>
      <c r="AD123" s="781"/>
      <c r="AE123" s="782"/>
      <c r="AF123" s="783">
        <v>10188</v>
      </c>
      <c r="AG123" s="781"/>
      <c r="AH123" s="781"/>
      <c r="AI123" s="781"/>
      <c r="AJ123" s="782"/>
      <c r="AK123" s="783">
        <v>10089</v>
      </c>
      <c r="AL123" s="781"/>
      <c r="AM123" s="781"/>
      <c r="AN123" s="781"/>
      <c r="AO123" s="782"/>
      <c r="AP123" s="784">
        <v>0.2</v>
      </c>
      <c r="AQ123" s="785"/>
      <c r="AR123" s="785"/>
      <c r="AS123" s="785"/>
      <c r="AT123" s="786"/>
      <c r="AU123" s="856" t="s">
        <v>411</v>
      </c>
      <c r="AV123" s="857"/>
      <c r="AW123" s="857"/>
      <c r="AX123" s="857"/>
      <c r="AY123" s="857"/>
      <c r="AZ123" s="857"/>
      <c r="BA123" s="857"/>
      <c r="BB123" s="857"/>
      <c r="BC123" s="857"/>
      <c r="BD123" s="857"/>
      <c r="BE123" s="857"/>
      <c r="BF123" s="857"/>
      <c r="BG123" s="857"/>
      <c r="BH123" s="857"/>
      <c r="BI123" s="857"/>
      <c r="BJ123" s="857"/>
      <c r="BK123" s="857"/>
      <c r="BL123" s="857"/>
      <c r="BM123" s="857"/>
      <c r="BN123" s="857"/>
      <c r="BO123" s="857"/>
      <c r="BP123" s="858"/>
      <c r="BQ123" s="859">
        <v>9.3000000000000007</v>
      </c>
      <c r="BR123" s="860"/>
      <c r="BS123" s="860"/>
      <c r="BT123" s="860"/>
      <c r="BU123" s="860"/>
      <c r="BV123" s="860">
        <v>18.8</v>
      </c>
      <c r="BW123" s="860"/>
      <c r="BX123" s="860"/>
      <c r="BY123" s="860"/>
      <c r="BZ123" s="860"/>
      <c r="CA123" s="860">
        <v>20.399999999999999</v>
      </c>
      <c r="CB123" s="860"/>
      <c r="CC123" s="860"/>
      <c r="CD123" s="860"/>
      <c r="CE123" s="860"/>
      <c r="CF123" s="861"/>
      <c r="CG123" s="862"/>
      <c r="CH123" s="862"/>
      <c r="CI123" s="862"/>
      <c r="CJ123" s="863"/>
      <c r="CK123" s="846"/>
      <c r="CL123" s="847"/>
      <c r="CM123" s="847"/>
      <c r="CN123" s="847"/>
      <c r="CO123" s="848"/>
      <c r="CP123" s="849" t="s">
        <v>337</v>
      </c>
      <c r="CQ123" s="850"/>
      <c r="CR123" s="850"/>
      <c r="CS123" s="850"/>
      <c r="CT123" s="850"/>
      <c r="CU123" s="850"/>
      <c r="CV123" s="850"/>
      <c r="CW123" s="850"/>
      <c r="CX123" s="850"/>
      <c r="CY123" s="850"/>
      <c r="CZ123" s="850"/>
      <c r="DA123" s="850"/>
      <c r="DB123" s="850"/>
      <c r="DC123" s="850"/>
      <c r="DD123" s="850"/>
      <c r="DE123" s="850"/>
      <c r="DF123" s="851"/>
      <c r="DG123" s="780" t="s">
        <v>65</v>
      </c>
      <c r="DH123" s="781"/>
      <c r="DI123" s="781"/>
      <c r="DJ123" s="781"/>
      <c r="DK123" s="782"/>
      <c r="DL123" s="783" t="s">
        <v>65</v>
      </c>
      <c r="DM123" s="781"/>
      <c r="DN123" s="781"/>
      <c r="DO123" s="781"/>
      <c r="DP123" s="782"/>
      <c r="DQ123" s="783" t="s">
        <v>65</v>
      </c>
      <c r="DR123" s="781"/>
      <c r="DS123" s="781"/>
      <c r="DT123" s="781"/>
      <c r="DU123" s="782"/>
      <c r="DV123" s="784" t="s">
        <v>65</v>
      </c>
      <c r="DW123" s="785"/>
      <c r="DX123" s="785"/>
      <c r="DY123" s="785"/>
      <c r="DZ123" s="786"/>
    </row>
    <row r="124" spans="1:130" s="504" customFormat="1" ht="26.25" customHeight="1" x14ac:dyDescent="0.2">
      <c r="A124" s="831"/>
      <c r="B124" s="772"/>
      <c r="C124" s="773" t="s">
        <v>398</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80" t="s">
        <v>65</v>
      </c>
      <c r="AB124" s="781"/>
      <c r="AC124" s="781"/>
      <c r="AD124" s="781"/>
      <c r="AE124" s="782"/>
      <c r="AF124" s="783" t="s">
        <v>65</v>
      </c>
      <c r="AG124" s="781"/>
      <c r="AH124" s="781"/>
      <c r="AI124" s="781"/>
      <c r="AJ124" s="782"/>
      <c r="AK124" s="783" t="s">
        <v>65</v>
      </c>
      <c r="AL124" s="781"/>
      <c r="AM124" s="781"/>
      <c r="AN124" s="781"/>
      <c r="AO124" s="782"/>
      <c r="AP124" s="784" t="s">
        <v>65</v>
      </c>
      <c r="AQ124" s="785"/>
      <c r="AR124" s="785"/>
      <c r="AS124" s="785"/>
      <c r="AT124" s="786"/>
      <c r="AU124" s="864"/>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5"/>
      <c r="BQ124" s="866"/>
      <c r="BR124" s="866"/>
      <c r="BS124" s="866"/>
      <c r="BT124" s="866"/>
      <c r="BU124" s="866"/>
      <c r="BV124" s="866"/>
      <c r="BW124" s="866"/>
      <c r="BX124" s="866"/>
      <c r="BY124" s="866"/>
      <c r="BZ124" s="866"/>
      <c r="CA124" s="866"/>
      <c r="CB124" s="866"/>
      <c r="CC124" s="866"/>
      <c r="CD124" s="866"/>
      <c r="CE124" s="866"/>
      <c r="CF124" s="866"/>
      <c r="CG124" s="866"/>
      <c r="CH124" s="866"/>
      <c r="CI124" s="866"/>
      <c r="CJ124" s="867"/>
      <c r="CK124" s="868"/>
      <c r="CL124" s="868"/>
      <c r="CM124" s="868"/>
      <c r="CN124" s="868"/>
      <c r="CO124" s="869"/>
      <c r="CP124" s="849" t="s">
        <v>412</v>
      </c>
      <c r="CQ124" s="850"/>
      <c r="CR124" s="850"/>
      <c r="CS124" s="850"/>
      <c r="CT124" s="850"/>
      <c r="CU124" s="850"/>
      <c r="CV124" s="850"/>
      <c r="CW124" s="850"/>
      <c r="CX124" s="850"/>
      <c r="CY124" s="850"/>
      <c r="CZ124" s="850"/>
      <c r="DA124" s="850"/>
      <c r="DB124" s="850"/>
      <c r="DC124" s="850"/>
      <c r="DD124" s="850"/>
      <c r="DE124" s="850"/>
      <c r="DF124" s="851"/>
      <c r="DG124" s="824" t="s">
        <v>65</v>
      </c>
      <c r="DH124" s="825"/>
      <c r="DI124" s="825"/>
      <c r="DJ124" s="825"/>
      <c r="DK124" s="826"/>
      <c r="DL124" s="827" t="s">
        <v>65</v>
      </c>
      <c r="DM124" s="825"/>
      <c r="DN124" s="825"/>
      <c r="DO124" s="825"/>
      <c r="DP124" s="826"/>
      <c r="DQ124" s="827" t="s">
        <v>65</v>
      </c>
      <c r="DR124" s="825"/>
      <c r="DS124" s="825"/>
      <c r="DT124" s="825"/>
      <c r="DU124" s="826"/>
      <c r="DV124" s="828" t="s">
        <v>65</v>
      </c>
      <c r="DW124" s="829"/>
      <c r="DX124" s="829"/>
      <c r="DY124" s="829"/>
      <c r="DZ124" s="830"/>
    </row>
    <row r="125" spans="1:130" s="504" customFormat="1" ht="26.25" customHeight="1" thickBot="1" x14ac:dyDescent="0.25">
      <c r="A125" s="831"/>
      <c r="B125" s="772"/>
      <c r="C125" s="773" t="s">
        <v>400</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80" t="s">
        <v>65</v>
      </c>
      <c r="AB125" s="781"/>
      <c r="AC125" s="781"/>
      <c r="AD125" s="781"/>
      <c r="AE125" s="782"/>
      <c r="AF125" s="783" t="s">
        <v>65</v>
      </c>
      <c r="AG125" s="781"/>
      <c r="AH125" s="781"/>
      <c r="AI125" s="781"/>
      <c r="AJ125" s="782"/>
      <c r="AK125" s="783" t="s">
        <v>65</v>
      </c>
      <c r="AL125" s="781"/>
      <c r="AM125" s="781"/>
      <c r="AN125" s="781"/>
      <c r="AO125" s="782"/>
      <c r="AP125" s="784" t="s">
        <v>65</v>
      </c>
      <c r="AQ125" s="785"/>
      <c r="AR125" s="785"/>
      <c r="AS125" s="785"/>
      <c r="AT125" s="786"/>
      <c r="AU125" s="870"/>
      <c r="AV125" s="870"/>
      <c r="AW125" s="870"/>
      <c r="AX125" s="870"/>
      <c r="AY125" s="870"/>
      <c r="AZ125" s="870"/>
      <c r="BA125" s="870"/>
      <c r="BB125" s="870"/>
      <c r="BC125" s="870"/>
      <c r="BD125" s="870"/>
      <c r="BE125" s="870"/>
      <c r="BF125" s="870"/>
      <c r="BG125" s="870"/>
      <c r="BH125" s="870"/>
      <c r="BI125" s="870"/>
      <c r="BJ125" s="870"/>
      <c r="BK125" s="870"/>
      <c r="BL125" s="870"/>
      <c r="BM125" s="870"/>
      <c r="BN125" s="870"/>
      <c r="BO125" s="870"/>
      <c r="BP125" s="870"/>
      <c r="BQ125" s="870"/>
      <c r="BR125" s="870"/>
      <c r="BS125" s="870"/>
      <c r="BT125" s="870"/>
      <c r="BU125" s="870"/>
      <c r="BV125" s="870"/>
      <c r="BW125" s="870"/>
      <c r="BX125" s="870"/>
      <c r="BY125" s="870"/>
      <c r="BZ125" s="870"/>
      <c r="CA125" s="870"/>
      <c r="CB125" s="870"/>
      <c r="CC125" s="870"/>
      <c r="CD125" s="871"/>
      <c r="CE125" s="871"/>
      <c r="CF125" s="871"/>
      <c r="CG125" s="866"/>
      <c r="CH125" s="866"/>
      <c r="CI125" s="866"/>
      <c r="CJ125" s="867"/>
      <c r="CK125" s="836" t="s">
        <v>413</v>
      </c>
      <c r="CL125" s="836"/>
      <c r="CM125" s="836"/>
      <c r="CN125" s="836"/>
      <c r="CO125" s="837"/>
      <c r="CP125" s="739" t="s">
        <v>414</v>
      </c>
      <c r="CQ125" s="727"/>
      <c r="CR125" s="727"/>
      <c r="CS125" s="727"/>
      <c r="CT125" s="727"/>
      <c r="CU125" s="727"/>
      <c r="CV125" s="727"/>
      <c r="CW125" s="727"/>
      <c r="CX125" s="727"/>
      <c r="CY125" s="727"/>
      <c r="CZ125" s="727"/>
      <c r="DA125" s="727"/>
      <c r="DB125" s="727"/>
      <c r="DC125" s="727"/>
      <c r="DD125" s="727"/>
      <c r="DE125" s="727"/>
      <c r="DF125" s="728"/>
      <c r="DG125" s="740" t="s">
        <v>65</v>
      </c>
      <c r="DH125" s="741"/>
      <c r="DI125" s="741"/>
      <c r="DJ125" s="741"/>
      <c r="DK125" s="741"/>
      <c r="DL125" s="741" t="s">
        <v>65</v>
      </c>
      <c r="DM125" s="741"/>
      <c r="DN125" s="741"/>
      <c r="DO125" s="741"/>
      <c r="DP125" s="741"/>
      <c r="DQ125" s="741" t="s">
        <v>65</v>
      </c>
      <c r="DR125" s="741"/>
      <c r="DS125" s="741"/>
      <c r="DT125" s="741"/>
      <c r="DU125" s="741"/>
      <c r="DV125" s="749" t="s">
        <v>65</v>
      </c>
      <c r="DW125" s="749"/>
      <c r="DX125" s="749"/>
      <c r="DY125" s="749"/>
      <c r="DZ125" s="750"/>
    </row>
    <row r="126" spans="1:130" s="504" customFormat="1" ht="26.25" customHeight="1" x14ac:dyDescent="0.2">
      <c r="A126" s="831"/>
      <c r="B126" s="772"/>
      <c r="C126" s="773" t="s">
        <v>403</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80">
        <v>309616</v>
      </c>
      <c r="AB126" s="781"/>
      <c r="AC126" s="781"/>
      <c r="AD126" s="781"/>
      <c r="AE126" s="782"/>
      <c r="AF126" s="783">
        <v>119656</v>
      </c>
      <c r="AG126" s="781"/>
      <c r="AH126" s="781"/>
      <c r="AI126" s="781"/>
      <c r="AJ126" s="782"/>
      <c r="AK126" s="783">
        <v>110914</v>
      </c>
      <c r="AL126" s="781"/>
      <c r="AM126" s="781"/>
      <c r="AN126" s="781"/>
      <c r="AO126" s="782"/>
      <c r="AP126" s="784">
        <v>1.7</v>
      </c>
      <c r="AQ126" s="785"/>
      <c r="AR126" s="785"/>
      <c r="AS126" s="785"/>
      <c r="AT126" s="786"/>
      <c r="AU126" s="870"/>
      <c r="AV126" s="870"/>
      <c r="AW126" s="870"/>
      <c r="AX126" s="872" t="s">
        <v>415</v>
      </c>
      <c r="AY126" s="873"/>
      <c r="AZ126" s="873"/>
      <c r="BA126" s="873"/>
      <c r="BB126" s="873"/>
      <c r="BC126" s="873"/>
      <c r="BD126" s="873"/>
      <c r="BE126" s="874"/>
      <c r="BF126" s="875" t="s">
        <v>416</v>
      </c>
      <c r="BG126" s="873"/>
      <c r="BH126" s="873"/>
      <c r="BI126" s="873"/>
      <c r="BJ126" s="873"/>
      <c r="BK126" s="873"/>
      <c r="BL126" s="874"/>
      <c r="BM126" s="875" t="s">
        <v>417</v>
      </c>
      <c r="BN126" s="873"/>
      <c r="BO126" s="873"/>
      <c r="BP126" s="873"/>
      <c r="BQ126" s="873"/>
      <c r="BR126" s="873"/>
      <c r="BS126" s="874"/>
      <c r="BT126" s="875" t="s">
        <v>418</v>
      </c>
      <c r="BU126" s="873"/>
      <c r="BV126" s="873"/>
      <c r="BW126" s="873"/>
      <c r="BX126" s="873"/>
      <c r="BY126" s="873"/>
      <c r="BZ126" s="876"/>
      <c r="CA126" s="870"/>
      <c r="CB126" s="870"/>
      <c r="CC126" s="870"/>
      <c r="CD126" s="871"/>
      <c r="CE126" s="871"/>
      <c r="CF126" s="871"/>
      <c r="CG126" s="866"/>
      <c r="CH126" s="866"/>
      <c r="CI126" s="866"/>
      <c r="CJ126" s="867"/>
      <c r="CK126" s="847"/>
      <c r="CL126" s="847"/>
      <c r="CM126" s="847"/>
      <c r="CN126" s="847"/>
      <c r="CO126" s="848"/>
      <c r="CP126" s="764" t="s">
        <v>419</v>
      </c>
      <c r="CQ126" s="765"/>
      <c r="CR126" s="765"/>
      <c r="CS126" s="765"/>
      <c r="CT126" s="765"/>
      <c r="CU126" s="765"/>
      <c r="CV126" s="765"/>
      <c r="CW126" s="765"/>
      <c r="CX126" s="765"/>
      <c r="CY126" s="765"/>
      <c r="CZ126" s="765"/>
      <c r="DA126" s="765"/>
      <c r="DB126" s="765"/>
      <c r="DC126" s="765"/>
      <c r="DD126" s="765"/>
      <c r="DE126" s="765"/>
      <c r="DF126" s="766"/>
      <c r="DG126" s="767" t="s">
        <v>65</v>
      </c>
      <c r="DH126" s="768"/>
      <c r="DI126" s="768"/>
      <c r="DJ126" s="768"/>
      <c r="DK126" s="768"/>
      <c r="DL126" s="768" t="s">
        <v>65</v>
      </c>
      <c r="DM126" s="768"/>
      <c r="DN126" s="768"/>
      <c r="DO126" s="768"/>
      <c r="DP126" s="768"/>
      <c r="DQ126" s="768" t="s">
        <v>65</v>
      </c>
      <c r="DR126" s="768"/>
      <c r="DS126" s="768"/>
      <c r="DT126" s="768"/>
      <c r="DU126" s="768"/>
      <c r="DV126" s="776" t="s">
        <v>65</v>
      </c>
      <c r="DW126" s="776"/>
      <c r="DX126" s="776"/>
      <c r="DY126" s="776"/>
      <c r="DZ126" s="777"/>
    </row>
    <row r="127" spans="1:130" s="504" customFormat="1" ht="26.25" customHeight="1" thickBot="1" x14ac:dyDescent="0.25">
      <c r="A127" s="877"/>
      <c r="B127" s="820"/>
      <c r="C127" s="821" t="s">
        <v>420</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80">
        <v>5567</v>
      </c>
      <c r="AB127" s="781"/>
      <c r="AC127" s="781"/>
      <c r="AD127" s="781"/>
      <c r="AE127" s="782"/>
      <c r="AF127" s="783">
        <v>4686</v>
      </c>
      <c r="AG127" s="781"/>
      <c r="AH127" s="781"/>
      <c r="AI127" s="781"/>
      <c r="AJ127" s="782"/>
      <c r="AK127" s="783">
        <v>3884</v>
      </c>
      <c r="AL127" s="781"/>
      <c r="AM127" s="781"/>
      <c r="AN127" s="781"/>
      <c r="AO127" s="782"/>
      <c r="AP127" s="784">
        <v>0.1</v>
      </c>
      <c r="AQ127" s="785"/>
      <c r="AR127" s="785"/>
      <c r="AS127" s="785"/>
      <c r="AT127" s="786"/>
      <c r="AU127" s="870"/>
      <c r="AV127" s="870"/>
      <c r="AW127" s="870"/>
      <c r="AX127" s="726" t="s">
        <v>421</v>
      </c>
      <c r="AY127" s="727"/>
      <c r="AZ127" s="727"/>
      <c r="BA127" s="727"/>
      <c r="BB127" s="727"/>
      <c r="BC127" s="727"/>
      <c r="BD127" s="727"/>
      <c r="BE127" s="728"/>
      <c r="BF127" s="878" t="s">
        <v>65</v>
      </c>
      <c r="BG127" s="879"/>
      <c r="BH127" s="879"/>
      <c r="BI127" s="879"/>
      <c r="BJ127" s="879"/>
      <c r="BK127" s="879"/>
      <c r="BL127" s="880"/>
      <c r="BM127" s="878">
        <v>13.89</v>
      </c>
      <c r="BN127" s="879"/>
      <c r="BO127" s="879"/>
      <c r="BP127" s="879"/>
      <c r="BQ127" s="879"/>
      <c r="BR127" s="879"/>
      <c r="BS127" s="880"/>
      <c r="BT127" s="878">
        <v>20</v>
      </c>
      <c r="BU127" s="879"/>
      <c r="BV127" s="879"/>
      <c r="BW127" s="879"/>
      <c r="BX127" s="879"/>
      <c r="BY127" s="879"/>
      <c r="BZ127" s="881"/>
      <c r="CA127" s="871"/>
      <c r="CB127" s="871"/>
      <c r="CC127" s="871"/>
      <c r="CD127" s="871"/>
      <c r="CE127" s="871"/>
      <c r="CF127" s="871"/>
      <c r="CG127" s="866"/>
      <c r="CH127" s="866"/>
      <c r="CI127" s="866"/>
      <c r="CJ127" s="867"/>
      <c r="CK127" s="882"/>
      <c r="CL127" s="882"/>
      <c r="CM127" s="882"/>
      <c r="CN127" s="882"/>
      <c r="CO127" s="883"/>
      <c r="CP127" s="884" t="s">
        <v>422</v>
      </c>
      <c r="CQ127" s="885"/>
      <c r="CR127" s="885"/>
      <c r="CS127" s="885"/>
      <c r="CT127" s="885"/>
      <c r="CU127" s="885"/>
      <c r="CV127" s="885"/>
      <c r="CW127" s="885"/>
      <c r="CX127" s="885"/>
      <c r="CY127" s="885"/>
      <c r="CZ127" s="885"/>
      <c r="DA127" s="885"/>
      <c r="DB127" s="885"/>
      <c r="DC127" s="885"/>
      <c r="DD127" s="885"/>
      <c r="DE127" s="885"/>
      <c r="DF127" s="886"/>
      <c r="DG127" s="887">
        <v>2142</v>
      </c>
      <c r="DH127" s="888"/>
      <c r="DI127" s="888"/>
      <c r="DJ127" s="888"/>
      <c r="DK127" s="888"/>
      <c r="DL127" s="888">
        <v>2038</v>
      </c>
      <c r="DM127" s="888"/>
      <c r="DN127" s="888"/>
      <c r="DO127" s="888"/>
      <c r="DP127" s="888"/>
      <c r="DQ127" s="888">
        <v>1933</v>
      </c>
      <c r="DR127" s="888"/>
      <c r="DS127" s="888"/>
      <c r="DT127" s="888"/>
      <c r="DU127" s="888"/>
      <c r="DV127" s="889">
        <v>0</v>
      </c>
      <c r="DW127" s="889"/>
      <c r="DX127" s="889"/>
      <c r="DY127" s="889"/>
      <c r="DZ127" s="890"/>
    </row>
    <row r="128" spans="1:130" s="504" customFormat="1" ht="26.25" customHeight="1" x14ac:dyDescent="0.2">
      <c r="A128" s="891" t="s">
        <v>423</v>
      </c>
      <c r="B128" s="892"/>
      <c r="C128" s="892"/>
      <c r="D128" s="892"/>
      <c r="E128" s="892"/>
      <c r="F128" s="892"/>
      <c r="G128" s="892"/>
      <c r="H128" s="892"/>
      <c r="I128" s="892"/>
      <c r="J128" s="892"/>
      <c r="K128" s="892"/>
      <c r="L128" s="892"/>
      <c r="M128" s="892"/>
      <c r="N128" s="892"/>
      <c r="O128" s="892"/>
      <c r="P128" s="892"/>
      <c r="Q128" s="892"/>
      <c r="R128" s="892"/>
      <c r="S128" s="892"/>
      <c r="T128" s="892"/>
      <c r="U128" s="892"/>
      <c r="V128" s="892"/>
      <c r="W128" s="893" t="s">
        <v>424</v>
      </c>
      <c r="X128" s="893"/>
      <c r="Y128" s="893"/>
      <c r="Z128" s="894"/>
      <c r="AA128" s="895">
        <v>432907</v>
      </c>
      <c r="AB128" s="896"/>
      <c r="AC128" s="896"/>
      <c r="AD128" s="896"/>
      <c r="AE128" s="897"/>
      <c r="AF128" s="898">
        <v>252723</v>
      </c>
      <c r="AG128" s="896"/>
      <c r="AH128" s="896"/>
      <c r="AI128" s="896"/>
      <c r="AJ128" s="897"/>
      <c r="AK128" s="898">
        <v>226559</v>
      </c>
      <c r="AL128" s="896"/>
      <c r="AM128" s="896"/>
      <c r="AN128" s="896"/>
      <c r="AO128" s="897"/>
      <c r="AP128" s="899"/>
      <c r="AQ128" s="900"/>
      <c r="AR128" s="900"/>
      <c r="AS128" s="900"/>
      <c r="AT128" s="901"/>
      <c r="AU128" s="902"/>
      <c r="AV128" s="902"/>
      <c r="AW128" s="902"/>
      <c r="AX128" s="903" t="s">
        <v>425</v>
      </c>
      <c r="AY128" s="765"/>
      <c r="AZ128" s="765"/>
      <c r="BA128" s="765"/>
      <c r="BB128" s="765"/>
      <c r="BC128" s="765"/>
      <c r="BD128" s="765"/>
      <c r="BE128" s="766"/>
      <c r="BF128" s="904" t="s">
        <v>65</v>
      </c>
      <c r="BG128" s="905"/>
      <c r="BH128" s="905"/>
      <c r="BI128" s="905"/>
      <c r="BJ128" s="905"/>
      <c r="BK128" s="905"/>
      <c r="BL128" s="906"/>
      <c r="BM128" s="904">
        <v>18.89</v>
      </c>
      <c r="BN128" s="905"/>
      <c r="BO128" s="905"/>
      <c r="BP128" s="905"/>
      <c r="BQ128" s="905"/>
      <c r="BR128" s="905"/>
      <c r="BS128" s="906"/>
      <c r="BT128" s="904">
        <v>30</v>
      </c>
      <c r="BU128" s="907"/>
      <c r="BV128" s="907"/>
      <c r="BW128" s="907"/>
      <c r="BX128" s="907"/>
      <c r="BY128" s="907"/>
      <c r="BZ128" s="908"/>
      <c r="CA128" s="909"/>
      <c r="CB128" s="909"/>
      <c r="CC128" s="909"/>
      <c r="CD128" s="909"/>
      <c r="CE128" s="909"/>
      <c r="CF128" s="909"/>
      <c r="CG128" s="909"/>
      <c r="CH128" s="909"/>
      <c r="CI128" s="909"/>
      <c r="CJ128" s="909"/>
      <c r="CK128" s="909"/>
      <c r="CL128" s="909"/>
      <c r="CM128" s="909"/>
      <c r="CN128" s="909"/>
      <c r="CO128" s="909"/>
      <c r="CP128" s="909"/>
      <c r="CQ128" s="909"/>
      <c r="CR128" s="909"/>
      <c r="CS128" s="909"/>
      <c r="CT128" s="909"/>
      <c r="CU128" s="909"/>
      <c r="CV128" s="909"/>
      <c r="CW128" s="909"/>
      <c r="CX128" s="909"/>
      <c r="CY128" s="909"/>
      <c r="CZ128" s="909"/>
      <c r="DA128" s="909"/>
      <c r="DB128" s="909"/>
      <c r="DC128" s="909"/>
      <c r="DD128" s="909"/>
      <c r="DE128" s="909"/>
      <c r="DF128" s="909"/>
      <c r="DG128" s="909"/>
      <c r="DH128" s="909"/>
      <c r="DI128" s="909"/>
      <c r="DJ128" s="909"/>
      <c r="DK128" s="909"/>
      <c r="DL128" s="909"/>
      <c r="DM128" s="909"/>
      <c r="DN128" s="909"/>
      <c r="DO128" s="909"/>
      <c r="DP128" s="515"/>
      <c r="DQ128" s="515"/>
      <c r="DR128" s="515"/>
      <c r="DS128" s="515"/>
      <c r="DT128" s="515"/>
      <c r="DU128" s="515"/>
      <c r="DV128" s="515"/>
      <c r="DW128" s="515"/>
      <c r="DX128" s="515"/>
      <c r="DY128" s="515"/>
      <c r="DZ128" s="527"/>
    </row>
    <row r="129" spans="1:131" s="504" customFormat="1" ht="26.25" customHeight="1" x14ac:dyDescent="0.2">
      <c r="A129" s="751" t="s">
        <v>47</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910" t="s">
        <v>426</v>
      </c>
      <c r="X129" s="911"/>
      <c r="Y129" s="911"/>
      <c r="Z129" s="912"/>
      <c r="AA129" s="780">
        <v>7252749</v>
      </c>
      <c r="AB129" s="781"/>
      <c r="AC129" s="781"/>
      <c r="AD129" s="781"/>
      <c r="AE129" s="782"/>
      <c r="AF129" s="783">
        <v>7210037</v>
      </c>
      <c r="AG129" s="781"/>
      <c r="AH129" s="781"/>
      <c r="AI129" s="781"/>
      <c r="AJ129" s="782"/>
      <c r="AK129" s="783">
        <v>7481430</v>
      </c>
      <c r="AL129" s="781"/>
      <c r="AM129" s="781"/>
      <c r="AN129" s="781"/>
      <c r="AO129" s="782"/>
      <c r="AP129" s="913"/>
      <c r="AQ129" s="914"/>
      <c r="AR129" s="914"/>
      <c r="AS129" s="914"/>
      <c r="AT129" s="915"/>
      <c r="AU129" s="902"/>
      <c r="AV129" s="902"/>
      <c r="AW129" s="902"/>
      <c r="AX129" s="903" t="s">
        <v>427</v>
      </c>
      <c r="AY129" s="765"/>
      <c r="AZ129" s="765"/>
      <c r="BA129" s="765"/>
      <c r="BB129" s="765"/>
      <c r="BC129" s="765"/>
      <c r="BD129" s="765"/>
      <c r="BE129" s="766"/>
      <c r="BF129" s="916">
        <v>8</v>
      </c>
      <c r="BG129" s="917"/>
      <c r="BH129" s="917"/>
      <c r="BI129" s="917"/>
      <c r="BJ129" s="917"/>
      <c r="BK129" s="917"/>
      <c r="BL129" s="918"/>
      <c r="BM129" s="916">
        <v>25</v>
      </c>
      <c r="BN129" s="917"/>
      <c r="BO129" s="917"/>
      <c r="BP129" s="917"/>
      <c r="BQ129" s="917"/>
      <c r="BR129" s="917"/>
      <c r="BS129" s="918"/>
      <c r="BT129" s="916">
        <v>35</v>
      </c>
      <c r="BU129" s="919"/>
      <c r="BV129" s="919"/>
      <c r="BW129" s="919"/>
      <c r="BX129" s="919"/>
      <c r="BY129" s="919"/>
      <c r="BZ129" s="920"/>
      <c r="CA129" s="909"/>
      <c r="CB129" s="909"/>
      <c r="CC129" s="909"/>
      <c r="CD129" s="909"/>
      <c r="CE129" s="909"/>
      <c r="CF129" s="909"/>
      <c r="CG129" s="909"/>
      <c r="CH129" s="909"/>
      <c r="CI129" s="909"/>
      <c r="CJ129" s="909"/>
      <c r="CK129" s="909"/>
      <c r="CL129" s="909"/>
      <c r="CM129" s="909"/>
      <c r="CN129" s="909"/>
      <c r="CO129" s="909"/>
      <c r="CP129" s="909"/>
      <c r="CQ129" s="909"/>
      <c r="CR129" s="909"/>
      <c r="CS129" s="909"/>
      <c r="CT129" s="909"/>
      <c r="CU129" s="909"/>
      <c r="CV129" s="909"/>
      <c r="CW129" s="909"/>
      <c r="CX129" s="909"/>
      <c r="CY129" s="909"/>
      <c r="CZ129" s="909"/>
      <c r="DA129" s="909"/>
      <c r="DB129" s="909"/>
      <c r="DC129" s="909"/>
      <c r="DD129" s="909"/>
      <c r="DE129" s="909"/>
      <c r="DF129" s="909"/>
      <c r="DG129" s="909"/>
      <c r="DH129" s="909"/>
      <c r="DI129" s="909"/>
      <c r="DJ129" s="909"/>
      <c r="DK129" s="909"/>
      <c r="DL129" s="909"/>
      <c r="DM129" s="909"/>
      <c r="DN129" s="909"/>
      <c r="DO129" s="909"/>
      <c r="DP129" s="515"/>
      <c r="DQ129" s="515"/>
      <c r="DR129" s="515"/>
      <c r="DS129" s="515"/>
      <c r="DT129" s="515"/>
      <c r="DU129" s="515"/>
      <c r="DV129" s="515"/>
      <c r="DW129" s="515"/>
      <c r="DX129" s="515"/>
      <c r="DY129" s="515"/>
      <c r="DZ129" s="527"/>
    </row>
    <row r="130" spans="1:131" s="504" customFormat="1" ht="26.25" customHeight="1" thickBot="1" x14ac:dyDescent="0.25">
      <c r="A130" s="751" t="s">
        <v>428</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910" t="s">
        <v>429</v>
      </c>
      <c r="X130" s="911"/>
      <c r="Y130" s="911"/>
      <c r="Z130" s="912"/>
      <c r="AA130" s="780">
        <v>898991</v>
      </c>
      <c r="AB130" s="781"/>
      <c r="AC130" s="781"/>
      <c r="AD130" s="781"/>
      <c r="AE130" s="782"/>
      <c r="AF130" s="783">
        <v>961814</v>
      </c>
      <c r="AG130" s="781"/>
      <c r="AH130" s="781"/>
      <c r="AI130" s="781"/>
      <c r="AJ130" s="782"/>
      <c r="AK130" s="783">
        <v>1003387</v>
      </c>
      <c r="AL130" s="781"/>
      <c r="AM130" s="781"/>
      <c r="AN130" s="781"/>
      <c r="AO130" s="782"/>
      <c r="AP130" s="913"/>
      <c r="AQ130" s="914"/>
      <c r="AR130" s="914"/>
      <c r="AS130" s="914"/>
      <c r="AT130" s="915"/>
      <c r="AU130" s="902"/>
      <c r="AV130" s="902"/>
      <c r="AW130" s="902"/>
      <c r="AX130" s="921" t="s">
        <v>430</v>
      </c>
      <c r="AY130" s="885"/>
      <c r="AZ130" s="885"/>
      <c r="BA130" s="885"/>
      <c r="BB130" s="885"/>
      <c r="BC130" s="885"/>
      <c r="BD130" s="885"/>
      <c r="BE130" s="886"/>
      <c r="BF130" s="922">
        <v>20.399999999999999</v>
      </c>
      <c r="BG130" s="923"/>
      <c r="BH130" s="923"/>
      <c r="BI130" s="923"/>
      <c r="BJ130" s="923"/>
      <c r="BK130" s="923"/>
      <c r="BL130" s="924"/>
      <c r="BM130" s="922">
        <v>350</v>
      </c>
      <c r="BN130" s="923"/>
      <c r="BO130" s="923"/>
      <c r="BP130" s="923"/>
      <c r="BQ130" s="923"/>
      <c r="BR130" s="923"/>
      <c r="BS130" s="924"/>
      <c r="BT130" s="925"/>
      <c r="BU130" s="926"/>
      <c r="BV130" s="926"/>
      <c r="BW130" s="926"/>
      <c r="BX130" s="926"/>
      <c r="BY130" s="926"/>
      <c r="BZ130" s="927"/>
      <c r="CA130" s="909"/>
      <c r="CB130" s="909"/>
      <c r="CC130" s="909"/>
      <c r="CD130" s="909"/>
      <c r="CE130" s="909"/>
      <c r="CF130" s="909"/>
      <c r="CG130" s="909"/>
      <c r="CH130" s="909"/>
      <c r="CI130" s="909"/>
      <c r="CJ130" s="909"/>
      <c r="CK130" s="909"/>
      <c r="CL130" s="909"/>
      <c r="CM130" s="909"/>
      <c r="CN130" s="909"/>
      <c r="CO130" s="909"/>
      <c r="CP130" s="909"/>
      <c r="CQ130" s="909"/>
      <c r="CR130" s="909"/>
      <c r="CS130" s="909"/>
      <c r="CT130" s="909"/>
      <c r="CU130" s="909"/>
      <c r="CV130" s="909"/>
      <c r="CW130" s="909"/>
      <c r="CX130" s="909"/>
      <c r="CY130" s="909"/>
      <c r="CZ130" s="909"/>
      <c r="DA130" s="909"/>
      <c r="DB130" s="909"/>
      <c r="DC130" s="909"/>
      <c r="DD130" s="909"/>
      <c r="DE130" s="909"/>
      <c r="DF130" s="909"/>
      <c r="DG130" s="909"/>
      <c r="DH130" s="909"/>
      <c r="DI130" s="909"/>
      <c r="DJ130" s="909"/>
      <c r="DK130" s="909"/>
      <c r="DL130" s="909"/>
      <c r="DM130" s="909"/>
      <c r="DN130" s="909"/>
      <c r="DO130" s="909"/>
      <c r="DP130" s="515"/>
      <c r="DQ130" s="515"/>
      <c r="DR130" s="515"/>
      <c r="DS130" s="515"/>
      <c r="DT130" s="515"/>
      <c r="DU130" s="515"/>
      <c r="DV130" s="515"/>
      <c r="DW130" s="515"/>
      <c r="DX130" s="515"/>
      <c r="DY130" s="515"/>
      <c r="DZ130" s="527"/>
    </row>
    <row r="131" spans="1:131" s="504" customFormat="1" ht="26.25" customHeight="1" x14ac:dyDescent="0.2">
      <c r="A131" s="928"/>
      <c r="B131" s="929"/>
      <c r="C131" s="929"/>
      <c r="D131" s="929"/>
      <c r="E131" s="929"/>
      <c r="F131" s="929"/>
      <c r="G131" s="929"/>
      <c r="H131" s="929"/>
      <c r="I131" s="929"/>
      <c r="J131" s="929"/>
      <c r="K131" s="929"/>
      <c r="L131" s="929"/>
      <c r="M131" s="929"/>
      <c r="N131" s="929"/>
      <c r="O131" s="929"/>
      <c r="P131" s="929"/>
      <c r="Q131" s="929"/>
      <c r="R131" s="929"/>
      <c r="S131" s="929"/>
      <c r="T131" s="929"/>
      <c r="U131" s="929"/>
      <c r="V131" s="929"/>
      <c r="W131" s="930" t="s">
        <v>431</v>
      </c>
      <c r="X131" s="931"/>
      <c r="Y131" s="931"/>
      <c r="Z131" s="932"/>
      <c r="AA131" s="824">
        <v>6353758</v>
      </c>
      <c r="AB131" s="825"/>
      <c r="AC131" s="825"/>
      <c r="AD131" s="825"/>
      <c r="AE131" s="826"/>
      <c r="AF131" s="827">
        <v>6248223</v>
      </c>
      <c r="AG131" s="825"/>
      <c r="AH131" s="825"/>
      <c r="AI131" s="825"/>
      <c r="AJ131" s="826"/>
      <c r="AK131" s="827">
        <v>6478043</v>
      </c>
      <c r="AL131" s="825"/>
      <c r="AM131" s="825"/>
      <c r="AN131" s="825"/>
      <c r="AO131" s="826"/>
      <c r="AP131" s="933"/>
      <c r="AQ131" s="934"/>
      <c r="AR131" s="934"/>
      <c r="AS131" s="934"/>
      <c r="AT131" s="935"/>
      <c r="AU131" s="936"/>
      <c r="AV131" s="937"/>
      <c r="AW131" s="937"/>
      <c r="AX131" s="515"/>
      <c r="AY131" s="515"/>
      <c r="AZ131" s="515"/>
      <c r="BA131" s="515"/>
      <c r="BB131" s="515"/>
      <c r="BC131" s="515"/>
      <c r="BD131" s="515"/>
      <c r="BE131" s="515"/>
      <c r="BF131" s="515"/>
      <c r="BG131" s="515"/>
      <c r="BH131" s="515"/>
      <c r="BI131" s="515"/>
      <c r="BJ131" s="515"/>
      <c r="BK131" s="515"/>
      <c r="BL131" s="515"/>
      <c r="BM131" s="515"/>
      <c r="BN131" s="515"/>
      <c r="BO131" s="515"/>
      <c r="BP131" s="515"/>
      <c r="BQ131" s="515"/>
      <c r="BR131" s="515"/>
      <c r="BS131" s="516"/>
      <c r="BT131" s="515"/>
      <c r="BU131" s="515"/>
      <c r="BV131" s="515"/>
      <c r="BW131" s="515"/>
      <c r="BX131" s="515"/>
      <c r="BY131" s="515"/>
      <c r="BZ131" s="515"/>
      <c r="CA131" s="909"/>
      <c r="CB131" s="909"/>
      <c r="CC131" s="909"/>
      <c r="CD131" s="909"/>
      <c r="CE131" s="909"/>
      <c r="CF131" s="909"/>
      <c r="CG131" s="909"/>
      <c r="CH131" s="909"/>
      <c r="CI131" s="909"/>
      <c r="CJ131" s="909"/>
      <c r="CK131" s="909"/>
      <c r="CL131" s="909"/>
      <c r="CM131" s="909"/>
      <c r="CN131" s="909"/>
      <c r="CO131" s="909"/>
      <c r="CP131" s="909"/>
      <c r="CQ131" s="909"/>
      <c r="CR131" s="909"/>
      <c r="CS131" s="909"/>
      <c r="CT131" s="909"/>
      <c r="CU131" s="909"/>
      <c r="CV131" s="909"/>
      <c r="CW131" s="909"/>
      <c r="CX131" s="909"/>
      <c r="CY131" s="909"/>
      <c r="CZ131" s="909"/>
      <c r="DA131" s="909"/>
      <c r="DB131" s="909"/>
      <c r="DC131" s="909"/>
      <c r="DD131" s="909"/>
      <c r="DE131" s="909"/>
      <c r="DF131" s="909"/>
      <c r="DG131" s="909"/>
      <c r="DH131" s="909"/>
      <c r="DI131" s="909"/>
      <c r="DJ131" s="909"/>
      <c r="DK131" s="909"/>
      <c r="DL131" s="909"/>
      <c r="DM131" s="909"/>
      <c r="DN131" s="909"/>
      <c r="DO131" s="909"/>
      <c r="DP131" s="527"/>
      <c r="DQ131" s="527"/>
      <c r="DR131" s="527"/>
      <c r="DS131" s="527"/>
      <c r="DT131" s="527"/>
      <c r="DU131" s="527"/>
      <c r="DV131" s="527"/>
      <c r="DW131" s="527"/>
      <c r="DX131" s="527"/>
      <c r="DY131" s="527"/>
      <c r="DZ131" s="527"/>
    </row>
    <row r="132" spans="1:131" s="504" customFormat="1" ht="26.25" customHeight="1" x14ac:dyDescent="0.2">
      <c r="A132" s="938" t="s">
        <v>432</v>
      </c>
      <c r="B132" s="939"/>
      <c r="C132" s="939"/>
      <c r="D132" s="939"/>
      <c r="E132" s="939"/>
      <c r="F132" s="939"/>
      <c r="G132" s="939"/>
      <c r="H132" s="939"/>
      <c r="I132" s="939"/>
      <c r="J132" s="939"/>
      <c r="K132" s="939"/>
      <c r="L132" s="939"/>
      <c r="M132" s="939"/>
      <c r="N132" s="939"/>
      <c r="O132" s="939"/>
      <c r="P132" s="939"/>
      <c r="Q132" s="939"/>
      <c r="R132" s="939"/>
      <c r="S132" s="939"/>
      <c r="T132" s="939"/>
      <c r="U132" s="939"/>
      <c r="V132" s="940" t="s">
        <v>433</v>
      </c>
      <c r="W132" s="940"/>
      <c r="X132" s="940"/>
      <c r="Y132" s="940"/>
      <c r="Z132" s="941"/>
      <c r="AA132" s="942">
        <v>7.5638543360000003</v>
      </c>
      <c r="AB132" s="943"/>
      <c r="AC132" s="943"/>
      <c r="AD132" s="943"/>
      <c r="AE132" s="944"/>
      <c r="AF132" s="945">
        <v>9.7809889309999996</v>
      </c>
      <c r="AG132" s="943"/>
      <c r="AH132" s="943"/>
      <c r="AI132" s="943"/>
      <c r="AJ132" s="944"/>
      <c r="AK132" s="945">
        <v>6.8377286159999997</v>
      </c>
      <c r="AL132" s="943"/>
      <c r="AM132" s="943"/>
      <c r="AN132" s="943"/>
      <c r="AO132" s="944"/>
      <c r="AP132" s="812"/>
      <c r="AQ132" s="813"/>
      <c r="AR132" s="813"/>
      <c r="AS132" s="813"/>
      <c r="AT132" s="946"/>
      <c r="AU132" s="937"/>
      <c r="AV132" s="937"/>
      <c r="AW132" s="937"/>
      <c r="AX132" s="937"/>
      <c r="AY132" s="937"/>
      <c r="AZ132" s="937"/>
      <c r="BA132" s="937"/>
      <c r="BB132" s="937"/>
      <c r="BC132" s="937"/>
      <c r="BD132" s="937"/>
      <c r="BE132" s="937"/>
      <c r="BF132" s="937"/>
      <c r="BG132" s="937"/>
      <c r="BH132" s="937"/>
      <c r="BI132" s="937"/>
      <c r="BJ132" s="937"/>
      <c r="BK132" s="937"/>
      <c r="BL132" s="937"/>
      <c r="BM132" s="937"/>
      <c r="BN132" s="909"/>
      <c r="BO132" s="909"/>
      <c r="BP132" s="909"/>
      <c r="BQ132" s="909"/>
      <c r="BR132" s="909"/>
      <c r="BS132" s="909"/>
      <c r="BT132" s="909"/>
      <c r="BU132" s="909"/>
      <c r="BV132" s="909"/>
      <c r="BW132" s="909"/>
      <c r="BX132" s="909"/>
      <c r="BY132" s="909"/>
      <c r="BZ132" s="909"/>
      <c r="CA132" s="909"/>
      <c r="CB132" s="909"/>
      <c r="CC132" s="909"/>
      <c r="CD132" s="909"/>
      <c r="CE132" s="909"/>
      <c r="CF132" s="909"/>
      <c r="CG132" s="909"/>
      <c r="CH132" s="909"/>
      <c r="CI132" s="909"/>
      <c r="CJ132" s="909"/>
      <c r="CK132" s="909"/>
      <c r="CL132" s="909"/>
      <c r="CM132" s="909"/>
      <c r="CN132" s="909"/>
      <c r="CO132" s="909"/>
      <c r="CP132" s="909"/>
      <c r="CQ132" s="909"/>
      <c r="CR132" s="909"/>
      <c r="CS132" s="909"/>
      <c r="CT132" s="909"/>
      <c r="CU132" s="909"/>
      <c r="CV132" s="909"/>
      <c r="CW132" s="909"/>
      <c r="CX132" s="909"/>
      <c r="CY132" s="909"/>
      <c r="CZ132" s="909"/>
      <c r="DA132" s="909"/>
      <c r="DB132" s="909"/>
      <c r="DC132" s="909"/>
      <c r="DD132" s="909"/>
      <c r="DE132" s="909"/>
      <c r="DF132" s="909"/>
      <c r="DG132" s="909"/>
      <c r="DH132" s="909"/>
      <c r="DI132" s="909"/>
      <c r="DJ132" s="909"/>
      <c r="DK132" s="909"/>
      <c r="DL132" s="909"/>
      <c r="DM132" s="909"/>
      <c r="DN132" s="909"/>
      <c r="DO132" s="909"/>
      <c r="DP132" s="527"/>
      <c r="DQ132" s="527"/>
      <c r="DR132" s="527"/>
      <c r="DS132" s="527"/>
      <c r="DT132" s="527"/>
      <c r="DU132" s="527"/>
      <c r="DV132" s="527"/>
      <c r="DW132" s="527"/>
      <c r="DX132" s="527"/>
      <c r="DY132" s="527"/>
      <c r="DZ132" s="527"/>
    </row>
    <row r="133" spans="1:131" s="504" customFormat="1" ht="26.25" customHeight="1" thickBot="1" x14ac:dyDescent="0.25">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434</v>
      </c>
      <c r="W133" s="949"/>
      <c r="X133" s="949"/>
      <c r="Y133" s="949"/>
      <c r="Z133" s="950"/>
      <c r="AA133" s="951">
        <v>8.6999999999999993</v>
      </c>
      <c r="AB133" s="952"/>
      <c r="AC133" s="952"/>
      <c r="AD133" s="952"/>
      <c r="AE133" s="953"/>
      <c r="AF133" s="951">
        <v>8.6999999999999993</v>
      </c>
      <c r="AG133" s="952"/>
      <c r="AH133" s="952"/>
      <c r="AI133" s="952"/>
      <c r="AJ133" s="953"/>
      <c r="AK133" s="951">
        <v>8</v>
      </c>
      <c r="AL133" s="952"/>
      <c r="AM133" s="952"/>
      <c r="AN133" s="952"/>
      <c r="AO133" s="953"/>
      <c r="AP133" s="861"/>
      <c r="AQ133" s="862"/>
      <c r="AR133" s="862"/>
      <c r="AS133" s="862"/>
      <c r="AT133" s="954"/>
      <c r="AU133" s="937"/>
      <c r="AV133" s="937"/>
      <c r="AW133" s="937"/>
      <c r="AX133" s="937"/>
      <c r="AY133" s="937"/>
      <c r="AZ133" s="937"/>
      <c r="BA133" s="937"/>
      <c r="BB133" s="937"/>
      <c r="BC133" s="937"/>
      <c r="BD133" s="937"/>
      <c r="BE133" s="937"/>
      <c r="BF133" s="937"/>
      <c r="BG133" s="937"/>
      <c r="BH133" s="937"/>
      <c r="BI133" s="937"/>
      <c r="BJ133" s="937"/>
      <c r="BK133" s="937"/>
      <c r="BL133" s="937"/>
      <c r="BM133" s="937"/>
      <c r="BN133" s="909"/>
      <c r="BO133" s="909"/>
      <c r="BP133" s="909"/>
      <c r="BQ133" s="909"/>
      <c r="BR133" s="909"/>
      <c r="BS133" s="909"/>
      <c r="BT133" s="909"/>
      <c r="BU133" s="909"/>
      <c r="BV133" s="909"/>
      <c r="BW133" s="909"/>
      <c r="BX133" s="909"/>
      <c r="BY133" s="909"/>
      <c r="BZ133" s="909"/>
      <c r="CA133" s="909"/>
      <c r="CB133" s="909"/>
      <c r="CC133" s="909"/>
      <c r="CD133" s="909"/>
      <c r="CE133" s="909"/>
      <c r="CF133" s="909"/>
      <c r="CG133" s="909"/>
      <c r="CH133" s="909"/>
      <c r="CI133" s="909"/>
      <c r="CJ133" s="909"/>
      <c r="CK133" s="909"/>
      <c r="CL133" s="909"/>
      <c r="CM133" s="909"/>
      <c r="CN133" s="909"/>
      <c r="CO133" s="909"/>
      <c r="CP133" s="909"/>
      <c r="CQ133" s="909"/>
      <c r="CR133" s="909"/>
      <c r="CS133" s="909"/>
      <c r="CT133" s="909"/>
      <c r="CU133" s="909"/>
      <c r="CV133" s="909"/>
      <c r="CW133" s="909"/>
      <c r="CX133" s="909"/>
      <c r="CY133" s="909"/>
      <c r="CZ133" s="909"/>
      <c r="DA133" s="909"/>
      <c r="DB133" s="909"/>
      <c r="DC133" s="909"/>
      <c r="DD133" s="909"/>
      <c r="DE133" s="909"/>
      <c r="DF133" s="909"/>
      <c r="DG133" s="909"/>
      <c r="DH133" s="909"/>
      <c r="DI133" s="909"/>
      <c r="DJ133" s="909"/>
      <c r="DK133" s="909"/>
      <c r="DL133" s="909"/>
      <c r="DM133" s="909"/>
      <c r="DN133" s="909"/>
      <c r="DO133" s="909"/>
      <c r="DP133" s="527"/>
      <c r="DQ133" s="527"/>
      <c r="DR133" s="527"/>
      <c r="DS133" s="527"/>
      <c r="DT133" s="527"/>
      <c r="DU133" s="527"/>
      <c r="DV133" s="527"/>
      <c r="DW133" s="527"/>
      <c r="DX133" s="527"/>
      <c r="DY133" s="527"/>
      <c r="DZ133" s="527"/>
    </row>
    <row r="134" spans="1:131" s="505" customFormat="1" ht="11.25" customHeight="1" x14ac:dyDescent="0.2">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55"/>
      <c r="AV134" s="955"/>
      <c r="AW134" s="955"/>
      <c r="AX134" s="955"/>
      <c r="AY134" s="955"/>
      <c r="AZ134" s="955"/>
      <c r="BA134" s="955"/>
      <c r="BB134" s="955"/>
      <c r="BC134" s="955"/>
      <c r="BD134" s="955"/>
      <c r="BE134" s="955"/>
      <c r="BF134" s="955"/>
      <c r="BG134" s="955"/>
      <c r="BH134" s="955"/>
      <c r="BI134" s="955"/>
      <c r="BJ134" s="955"/>
      <c r="BK134" s="955"/>
      <c r="BL134" s="955"/>
      <c r="BM134" s="955"/>
      <c r="BN134" s="955"/>
      <c r="BO134" s="955"/>
      <c r="BP134" s="955"/>
      <c r="BQ134" s="955"/>
      <c r="BR134" s="955"/>
      <c r="BS134" s="955"/>
      <c r="BT134" s="955"/>
      <c r="BU134" s="955"/>
      <c r="BV134" s="955"/>
      <c r="BW134" s="955"/>
      <c r="BX134" s="955"/>
      <c r="BY134" s="955"/>
      <c r="BZ134" s="955"/>
      <c r="CA134" s="955"/>
      <c r="CB134" s="955"/>
      <c r="CC134" s="955"/>
      <c r="CD134" s="955"/>
      <c r="CE134" s="955"/>
      <c r="CF134" s="955"/>
      <c r="CG134" s="955"/>
      <c r="CH134" s="955"/>
      <c r="CI134" s="955"/>
      <c r="CJ134" s="955"/>
      <c r="CK134" s="955"/>
      <c r="CL134" s="955"/>
      <c r="CM134" s="955"/>
      <c r="CN134" s="955"/>
      <c r="CO134" s="955"/>
      <c r="CP134" s="955"/>
      <c r="CQ134" s="955"/>
      <c r="CR134" s="955"/>
      <c r="CS134" s="955"/>
      <c r="CT134" s="955"/>
      <c r="CU134" s="955"/>
      <c r="CV134" s="955"/>
      <c r="CW134" s="955"/>
      <c r="CX134" s="955"/>
      <c r="CY134" s="955"/>
      <c r="CZ134" s="955"/>
      <c r="DA134" s="955"/>
      <c r="DB134" s="955"/>
      <c r="DC134" s="955"/>
      <c r="DD134" s="955"/>
      <c r="DE134" s="955"/>
      <c r="DF134" s="955"/>
      <c r="DG134" s="955"/>
      <c r="DH134" s="955"/>
      <c r="DI134" s="955"/>
      <c r="DJ134" s="955"/>
      <c r="DK134" s="955"/>
      <c r="DL134" s="955"/>
      <c r="DM134" s="955"/>
      <c r="DN134" s="955"/>
      <c r="DO134" s="955"/>
      <c r="DP134" s="955"/>
      <c r="DQ134" s="955"/>
      <c r="DR134" s="955"/>
      <c r="DS134" s="955"/>
      <c r="DT134" s="955"/>
      <c r="DU134" s="955"/>
      <c r="DV134" s="955"/>
      <c r="DW134" s="955"/>
      <c r="DX134" s="955"/>
      <c r="DY134" s="955"/>
      <c r="DZ134" s="955"/>
      <c r="EA134" s="504"/>
    </row>
  </sheetData>
  <sheetProtection password="A7FD" sheet="1" objects="1" scenarios="1" formatRows="0"/>
  <mergeCells count="2023">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G65" sqref="G65:O69"/>
    </sheetView>
  </sheetViews>
  <sheetFormatPr defaultColWidth="0" defaultRowHeight="13.5" customHeight="1" zeroHeight="1" x14ac:dyDescent="0.2"/>
  <cols>
    <col min="1" max="36" width="9" style="43" customWidth="1"/>
    <col min="37" max="16384" width="9" style="42" hidden="1"/>
  </cols>
  <sheetData>
    <row r="1" spans="2:36" ht="13.2"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42"/>
    </row>
    <row r="17" spans="34:36" ht="13.2" x14ac:dyDescent="0.2">
      <c r="AJ17" s="42"/>
    </row>
    <row r="18" spans="34:36" ht="13.2" x14ac:dyDescent="0.2"/>
    <row r="19" spans="34:36" ht="13.2" x14ac:dyDescent="0.2"/>
    <row r="20" spans="34:36" ht="13.2" x14ac:dyDescent="0.2">
      <c r="AI20" s="42"/>
      <c r="AJ20" s="42"/>
    </row>
    <row r="21" spans="34:36" ht="13.2" x14ac:dyDescent="0.2">
      <c r="AJ21" s="42"/>
    </row>
    <row r="22" spans="34:36" ht="13.2" x14ac:dyDescent="0.2"/>
    <row r="23" spans="34:36" ht="13.2" x14ac:dyDescent="0.2">
      <c r="AI23" s="42"/>
      <c r="AJ23" s="42"/>
    </row>
    <row r="24" spans="34:36" ht="13.2" x14ac:dyDescent="0.2">
      <c r="AJ24" s="42"/>
    </row>
    <row r="25" spans="34:36" ht="13.2" x14ac:dyDescent="0.2">
      <c r="AJ25" s="42"/>
    </row>
    <row r="26" spans="34:36" ht="13.2" x14ac:dyDescent="0.2">
      <c r="AI26" s="42"/>
      <c r="AJ26" s="42"/>
    </row>
    <row r="27" spans="34:36" ht="13.2" x14ac:dyDescent="0.2"/>
    <row r="28" spans="34:36" ht="13.2" x14ac:dyDescent="0.2">
      <c r="AI28" s="42"/>
      <c r="AJ28" s="42"/>
    </row>
    <row r="29" spans="34:36" ht="13.2" x14ac:dyDescent="0.2">
      <c r="AJ29" s="42"/>
    </row>
    <row r="30" spans="34:36" ht="13.2" x14ac:dyDescent="0.2"/>
    <row r="31" spans="34:36" ht="13.2" x14ac:dyDescent="0.2">
      <c r="AH31" s="42"/>
      <c r="AI31" s="42"/>
      <c r="AJ31" s="42"/>
    </row>
    <row r="32" spans="34:36" ht="13.2" x14ac:dyDescent="0.2"/>
    <row r="33" spans="28:36" ht="13.2" x14ac:dyDescent="0.2">
      <c r="AI33" s="42"/>
      <c r="AJ33" s="42"/>
    </row>
    <row r="34" spans="28:36" ht="13.2" x14ac:dyDescent="0.2">
      <c r="AF34" s="42"/>
    </row>
    <row r="35" spans="28:36" ht="13.2" x14ac:dyDescent="0.2">
      <c r="AB35" s="42"/>
      <c r="AC35" s="42"/>
      <c r="AD35" s="42"/>
      <c r="AF35" s="42"/>
      <c r="AG35" s="42"/>
      <c r="AH35" s="42"/>
      <c r="AI35" s="42"/>
      <c r="AJ35" s="42"/>
    </row>
    <row r="36" spans="28:36" ht="13.2" x14ac:dyDescent="0.2"/>
    <row r="37" spans="28:36" ht="13.2" x14ac:dyDescent="0.2">
      <c r="AE37" s="42"/>
      <c r="AJ37" s="42"/>
    </row>
    <row r="38" spans="28:36" ht="13.2" x14ac:dyDescent="0.2">
      <c r="AB38" s="42"/>
      <c r="AC38" s="42"/>
      <c r="AD38" s="42"/>
      <c r="AE38" s="42"/>
      <c r="AG38" s="42"/>
      <c r="AH38" s="42"/>
      <c r="AI38" s="42"/>
      <c r="AJ38" s="42"/>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42"/>
      <c r="AH49" s="42"/>
      <c r="AI49" s="42"/>
      <c r="AJ49" s="42"/>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42"/>
      <c r="AA63" s="42"/>
    </row>
    <row r="64" spans="22:36" ht="13.2" x14ac:dyDescent="0.2">
      <c r="V64" s="42"/>
    </row>
    <row r="65" spans="15:36" ht="13.2" x14ac:dyDescent="0.2">
      <c r="X65" s="42"/>
      <c r="Z65" s="42"/>
      <c r="AC65" s="42"/>
    </row>
    <row r="66" spans="15:36" ht="13.2" x14ac:dyDescent="0.2">
      <c r="Q66" s="42"/>
      <c r="S66" s="42"/>
      <c r="U66" s="42"/>
      <c r="AF66" s="42"/>
    </row>
    <row r="67" spans="15:36" ht="13.2" x14ac:dyDescent="0.2">
      <c r="O67" s="42"/>
      <c r="P67" s="42"/>
      <c r="R67" s="42"/>
      <c r="T67" s="42"/>
      <c r="Y67" s="42"/>
      <c r="AB67" s="42"/>
      <c r="AD67" s="42"/>
      <c r="AE67" s="42"/>
      <c r="AG67" s="42"/>
      <c r="AH67" s="42"/>
      <c r="AI67" s="42"/>
      <c r="AJ67" s="42"/>
    </row>
    <row r="68" spans="15:36" ht="13.2" x14ac:dyDescent="0.2"/>
    <row r="69" spans="15:36" ht="13.2" x14ac:dyDescent="0.2"/>
    <row r="70" spans="15:36" ht="13.2" x14ac:dyDescent="0.2"/>
    <row r="71" spans="15:36" ht="13.2" x14ac:dyDescent="0.2"/>
    <row r="72" spans="15:36" ht="13.2" x14ac:dyDescent="0.2">
      <c r="AJ72" s="42"/>
    </row>
    <row r="73" spans="15:36" ht="13.2" x14ac:dyDescent="0.2">
      <c r="AJ73" s="42"/>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42"/>
    </row>
    <row r="97" spans="24:36" ht="13.2" x14ac:dyDescent="0.2">
      <c r="AA97" s="42"/>
    </row>
    <row r="98" spans="24:36" ht="13.2" hidden="1" x14ac:dyDescent="0.2">
      <c r="AA98" s="42"/>
    </row>
    <row r="99" spans="24:36" ht="13.2" hidden="1" x14ac:dyDescent="0.2">
      <c r="AA99" s="42"/>
    </row>
    <row r="100" spans="24:36" ht="13.2" hidden="1" x14ac:dyDescent="0.2"/>
    <row r="101" spans="24:36" ht="12" hidden="1" customHeight="1" x14ac:dyDescent="0.2">
      <c r="X101" s="42"/>
      <c r="Y101" s="42"/>
      <c r="Z101" s="42"/>
      <c r="AC101" s="42"/>
    </row>
    <row r="102" spans="24:36" ht="1.5" hidden="1" customHeight="1" x14ac:dyDescent="0.2">
      <c r="AC102" s="42"/>
      <c r="AF102" s="42"/>
    </row>
    <row r="103" spans="24:36" ht="13.2" hidden="1" x14ac:dyDescent="0.2">
      <c r="AB103" s="42"/>
      <c r="AD103" s="42"/>
      <c r="AE103" s="42"/>
      <c r="AF103" s="42"/>
      <c r="AG103" s="42"/>
      <c r="AH103" s="42"/>
      <c r="AI103" s="42"/>
      <c r="AJ103" s="42"/>
    </row>
    <row r="104" spans="24:36" ht="13.2" hidden="1" x14ac:dyDescent="0.2">
      <c r="AD104" s="42"/>
      <c r="AE104" s="42"/>
      <c r="AG104" s="42"/>
      <c r="AH104" s="42"/>
      <c r="AI104" s="42"/>
      <c r="AJ104" s="42"/>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G65" sqref="G65:O69"/>
    </sheetView>
  </sheetViews>
  <sheetFormatPr defaultColWidth="0" defaultRowHeight="13.5" customHeight="1" zeroHeight="1" x14ac:dyDescent="0.2"/>
  <cols>
    <col min="1" max="1" width="9.109375" style="43" customWidth="1"/>
    <col min="2" max="15" width="9" style="43" customWidth="1"/>
    <col min="16" max="16" width="9.109375" style="43" bestFit="1" customWidth="1"/>
    <col min="17" max="34" width="9" style="43" customWidth="1"/>
    <col min="35" max="16384" width="9" style="42" hidden="1"/>
  </cols>
  <sheetData>
    <row r="1" spans="1:34" ht="13.2"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row r="3" spans="1:34" ht="13.2" x14ac:dyDescent="0.2"/>
    <row r="4" spans="1:34" ht="13.2" x14ac:dyDescent="0.2">
      <c r="R4" s="42"/>
      <c r="S4" s="42"/>
      <c r="T4" s="42"/>
      <c r="U4" s="42"/>
      <c r="V4" s="42"/>
      <c r="W4" s="42"/>
      <c r="X4" s="42"/>
      <c r="Y4" s="42"/>
      <c r="Z4" s="42"/>
      <c r="AA4" s="42"/>
      <c r="AB4" s="42"/>
      <c r="AC4" s="42"/>
      <c r="AD4" s="42"/>
      <c r="AE4" s="42"/>
      <c r="AF4" s="42"/>
      <c r="AG4" s="42"/>
      <c r="AH4" s="42"/>
    </row>
    <row r="5" spans="1:34" ht="13.2" x14ac:dyDescent="0.2">
      <c r="R5" s="42"/>
      <c r="S5" s="42"/>
      <c r="T5" s="42"/>
      <c r="U5" s="42"/>
      <c r="V5" s="42"/>
      <c r="W5" s="42"/>
      <c r="X5" s="42"/>
      <c r="Y5" s="42"/>
      <c r="Z5" s="42"/>
      <c r="AA5" s="42"/>
      <c r="AB5" s="42"/>
      <c r="AC5" s="42"/>
      <c r="AD5" s="42"/>
      <c r="AE5" s="42"/>
      <c r="AF5" s="42"/>
      <c r="AG5" s="42"/>
      <c r="AH5" s="42"/>
    </row>
    <row r="6" spans="1:34" ht="13.2" x14ac:dyDescent="0.2"/>
    <row r="7" spans="1:34" ht="13.2" x14ac:dyDescent="0.2"/>
    <row r="8" spans="1:34" ht="13.2" x14ac:dyDescent="0.2"/>
    <row r="9" spans="1:34" ht="13.2" x14ac:dyDescent="0.2"/>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9:34" ht="13.2" x14ac:dyDescent="0.2"/>
    <row r="18" spans="9:34" ht="13.2" x14ac:dyDescent="0.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x14ac:dyDescent="0.2"/>
    <row r="20" spans="9:34" ht="13.2" x14ac:dyDescent="0.2"/>
    <row r="21" spans="9:34" ht="13.2" x14ac:dyDescent="0.2">
      <c r="AH21" s="42"/>
    </row>
    <row r="22" spans="9:34" ht="13.2" x14ac:dyDescent="0.2">
      <c r="AE22" s="42"/>
      <c r="AF22" s="42"/>
      <c r="AG22" s="42"/>
      <c r="AH22" s="42"/>
    </row>
    <row r="23" spans="9:34" ht="13.2" x14ac:dyDescent="0.2">
      <c r="U23" s="42"/>
      <c r="V23" s="42"/>
      <c r="W23" s="42"/>
      <c r="X23" s="42"/>
      <c r="Y23" s="42"/>
      <c r="Z23" s="42"/>
      <c r="AA23" s="42"/>
      <c r="AB23" s="42"/>
      <c r="AC23" s="42"/>
      <c r="AD23" s="42"/>
      <c r="AE23" s="42"/>
      <c r="AF23" s="42"/>
      <c r="AG23" s="42"/>
      <c r="AH23" s="42"/>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42"/>
      <c r="W35" s="42"/>
      <c r="X35" s="42"/>
      <c r="Y35" s="42"/>
      <c r="Z35" s="42"/>
      <c r="AA35" s="42"/>
      <c r="AB35" s="42"/>
      <c r="AC35" s="42"/>
      <c r="AD35" s="42"/>
      <c r="AE35" s="42"/>
      <c r="AF35" s="42"/>
      <c r="AG35" s="42"/>
      <c r="AH35" s="42"/>
    </row>
    <row r="36" spans="15:34" ht="13.2" x14ac:dyDescent="0.2"/>
    <row r="37" spans="15:34" ht="13.2" x14ac:dyDescent="0.2">
      <c r="AH37" s="42"/>
    </row>
    <row r="38" spans="15:34" ht="13.2" x14ac:dyDescent="0.2">
      <c r="AE38" s="42"/>
      <c r="AF38" s="42"/>
      <c r="AG38" s="42"/>
      <c r="AH38" s="42"/>
    </row>
    <row r="39" spans="15:34" ht="13.2" x14ac:dyDescent="0.2"/>
    <row r="40" spans="15:34" ht="13.2" x14ac:dyDescent="0.2"/>
    <row r="41" spans="15:34" ht="13.2" x14ac:dyDescent="0.2"/>
    <row r="42" spans="15:34" ht="13.2" x14ac:dyDescent="0.2"/>
    <row r="43" spans="15:34" ht="13.2" x14ac:dyDescent="0.2">
      <c r="O43" s="42"/>
      <c r="P43" s="42"/>
      <c r="Q43" s="42"/>
      <c r="R43" s="42"/>
      <c r="S43" s="42"/>
      <c r="T43" s="42"/>
      <c r="U43" s="42"/>
      <c r="V43" s="42"/>
      <c r="W43" s="42"/>
      <c r="X43" s="42"/>
      <c r="Y43" s="42"/>
      <c r="Z43" s="42"/>
      <c r="AA43" s="42"/>
      <c r="AB43" s="42"/>
      <c r="AC43" s="42"/>
      <c r="AD43" s="42"/>
      <c r="AE43" s="42"/>
      <c r="AF43" s="42"/>
      <c r="AG43" s="42"/>
      <c r="AH43" s="42"/>
    </row>
    <row r="44" spans="15:34" ht="13.2" x14ac:dyDescent="0.2">
      <c r="AH44" s="42"/>
    </row>
    <row r="45" spans="15:34" ht="13.2" x14ac:dyDescent="0.2"/>
    <row r="46" spans="15:34" ht="13.2" x14ac:dyDescent="0.2">
      <c r="W46" s="42"/>
      <c r="X46" s="42"/>
      <c r="Y46" s="42"/>
      <c r="Z46" s="42"/>
      <c r="AA46" s="42"/>
      <c r="AB46" s="42"/>
      <c r="AC46" s="42"/>
      <c r="AD46" s="42"/>
      <c r="AE46" s="42"/>
      <c r="AF46" s="42"/>
      <c r="AG46" s="42"/>
      <c r="AH46" s="42"/>
    </row>
    <row r="47" spans="15:34" ht="13.2" x14ac:dyDescent="0.2"/>
    <row r="48" spans="15:34" ht="13.2" x14ac:dyDescent="0.2"/>
    <row r="49" spans="22:34" ht="13.2" x14ac:dyDescent="0.2"/>
    <row r="50" spans="22:34" ht="13.2" x14ac:dyDescent="0.2">
      <c r="V50" s="42"/>
      <c r="W50" s="42"/>
      <c r="X50" s="42"/>
      <c r="Y50" s="42"/>
      <c r="Z50" s="42"/>
      <c r="AA50" s="42"/>
      <c r="AB50" s="42"/>
      <c r="AC50" s="42"/>
      <c r="AD50" s="42"/>
      <c r="AE50" s="42"/>
      <c r="AF50" s="42"/>
      <c r="AG50" s="42"/>
      <c r="AH50" s="42"/>
    </row>
    <row r="51" spans="22:34" ht="13.2" x14ac:dyDescent="0.2"/>
    <row r="52" spans="22:34" ht="13.2" x14ac:dyDescent="0.2"/>
    <row r="53" spans="22:34" ht="13.2" x14ac:dyDescent="0.2">
      <c r="AH53" s="42"/>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42"/>
      <c r="Z67" s="42"/>
      <c r="AA67" s="42"/>
      <c r="AB67" s="42"/>
      <c r="AC67" s="42"/>
      <c r="AD67" s="42"/>
      <c r="AE67" s="42"/>
      <c r="AF67" s="42"/>
      <c r="AG67" s="42"/>
      <c r="AH67" s="42"/>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election activeCell="G65" sqref="G65:O69"/>
    </sheetView>
  </sheetViews>
  <sheetFormatPr defaultColWidth="0" defaultRowHeight="13.5" customHeight="1" zeroHeight="1" x14ac:dyDescent="0.2"/>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x14ac:dyDescent="0.2">
      <c r="O1" s="4"/>
      <c r="P1" s="4"/>
    </row>
    <row r="2" spans="1:16" ht="13.2" x14ac:dyDescent="0.2">
      <c r="O2" s="4"/>
      <c r="P2" s="4"/>
    </row>
    <row r="3" spans="1:16" ht="13.2" x14ac:dyDescent="0.2">
      <c r="O3" s="4"/>
      <c r="P3" s="4"/>
    </row>
    <row r="4" spans="1:16" ht="13.2" x14ac:dyDescent="0.2">
      <c r="O4" s="4"/>
      <c r="P4" s="4"/>
    </row>
    <row r="5" spans="1:16" ht="16.2" x14ac:dyDescent="0.2">
      <c r="A5" s="19" t="s">
        <v>435</v>
      </c>
      <c r="B5" s="8"/>
      <c r="C5" s="8"/>
      <c r="D5" s="8"/>
      <c r="E5" s="8"/>
      <c r="F5" s="8"/>
      <c r="G5" s="8"/>
      <c r="H5" s="8"/>
      <c r="I5" s="8"/>
      <c r="J5" s="8"/>
      <c r="K5" s="8"/>
      <c r="L5" s="8"/>
      <c r="M5" s="8"/>
      <c r="N5" s="8"/>
      <c r="O5" s="10"/>
    </row>
    <row r="6" spans="1:16" ht="13.2" x14ac:dyDescent="0.2">
      <c r="A6" s="12"/>
      <c r="B6" s="4"/>
      <c r="C6" s="4"/>
      <c r="D6" s="4"/>
      <c r="E6" s="4"/>
      <c r="F6" s="4"/>
      <c r="G6" s="957" t="s">
        <v>436</v>
      </c>
      <c r="H6" s="957"/>
      <c r="I6" s="957"/>
      <c r="J6" s="957"/>
      <c r="K6" s="4"/>
      <c r="L6" s="4"/>
      <c r="M6" s="4"/>
      <c r="N6" s="4"/>
    </row>
    <row r="7" spans="1:16" ht="13.2" x14ac:dyDescent="0.2">
      <c r="A7" s="12"/>
      <c r="B7" s="4"/>
      <c r="C7" s="4"/>
      <c r="D7" s="4"/>
      <c r="E7" s="4"/>
      <c r="F7" s="4"/>
      <c r="G7" s="958"/>
      <c r="H7" s="959"/>
      <c r="I7" s="959"/>
      <c r="J7" s="960"/>
      <c r="K7" s="961" t="s">
        <v>437</v>
      </c>
      <c r="L7" s="962"/>
      <c r="M7" s="963" t="s">
        <v>438</v>
      </c>
      <c r="N7" s="964"/>
    </row>
    <row r="8" spans="1:16" ht="13.2" x14ac:dyDescent="0.2">
      <c r="A8" s="12"/>
      <c r="B8" s="4"/>
      <c r="C8" s="4"/>
      <c r="D8" s="4"/>
      <c r="E8" s="4"/>
      <c r="F8" s="4"/>
      <c r="G8" s="965"/>
      <c r="H8" s="966"/>
      <c r="I8" s="966"/>
      <c r="J8" s="967"/>
      <c r="K8" s="968"/>
      <c r="L8" s="969" t="s">
        <v>439</v>
      </c>
      <c r="M8" s="970" t="s">
        <v>440</v>
      </c>
      <c r="N8" s="971" t="s">
        <v>441</v>
      </c>
    </row>
    <row r="9" spans="1:16" ht="13.2" x14ac:dyDescent="0.2">
      <c r="A9" s="12"/>
      <c r="B9" s="4"/>
      <c r="C9" s="4"/>
      <c r="D9" s="4"/>
      <c r="E9" s="4"/>
      <c r="F9" s="4"/>
      <c r="G9" s="972" t="s">
        <v>442</v>
      </c>
      <c r="H9" s="973"/>
      <c r="I9" s="973"/>
      <c r="J9" s="974"/>
      <c r="K9" s="975">
        <v>1557958</v>
      </c>
      <c r="L9" s="976">
        <v>36526</v>
      </c>
      <c r="M9" s="977">
        <v>55347</v>
      </c>
      <c r="N9" s="978">
        <v>-34</v>
      </c>
    </row>
    <row r="10" spans="1:16" ht="13.2" x14ac:dyDescent="0.2">
      <c r="A10" s="12"/>
      <c r="B10" s="4"/>
      <c r="C10" s="4"/>
      <c r="D10" s="4"/>
      <c r="E10" s="4"/>
      <c r="F10" s="4"/>
      <c r="G10" s="972" t="s">
        <v>443</v>
      </c>
      <c r="H10" s="973"/>
      <c r="I10" s="973"/>
      <c r="J10" s="974"/>
      <c r="K10" s="979">
        <v>54703</v>
      </c>
      <c r="L10" s="980">
        <v>1283</v>
      </c>
      <c r="M10" s="981">
        <v>5378</v>
      </c>
      <c r="N10" s="982">
        <v>-76.099999999999994</v>
      </c>
    </row>
    <row r="11" spans="1:16" ht="13.5" customHeight="1" x14ac:dyDescent="0.2">
      <c r="A11" s="12"/>
      <c r="B11" s="4"/>
      <c r="C11" s="4"/>
      <c r="D11" s="4"/>
      <c r="E11" s="4"/>
      <c r="F11" s="4"/>
      <c r="G11" s="972" t="s">
        <v>444</v>
      </c>
      <c r="H11" s="973"/>
      <c r="I11" s="973"/>
      <c r="J11" s="974"/>
      <c r="K11" s="979">
        <v>10842</v>
      </c>
      <c r="L11" s="980">
        <v>254</v>
      </c>
      <c r="M11" s="981">
        <v>7824</v>
      </c>
      <c r="N11" s="982">
        <v>-96.8</v>
      </c>
    </row>
    <row r="12" spans="1:16" ht="13.5" customHeight="1" x14ac:dyDescent="0.2">
      <c r="A12" s="12"/>
      <c r="B12" s="4"/>
      <c r="C12" s="4"/>
      <c r="D12" s="4"/>
      <c r="E12" s="4"/>
      <c r="F12" s="4"/>
      <c r="G12" s="972" t="s">
        <v>445</v>
      </c>
      <c r="H12" s="973"/>
      <c r="I12" s="973"/>
      <c r="J12" s="974"/>
      <c r="K12" s="979" t="s">
        <v>446</v>
      </c>
      <c r="L12" s="980" t="s">
        <v>446</v>
      </c>
      <c r="M12" s="981">
        <v>137</v>
      </c>
      <c r="N12" s="982" t="s">
        <v>446</v>
      </c>
    </row>
    <row r="13" spans="1:16" ht="13.5" customHeight="1" x14ac:dyDescent="0.2">
      <c r="A13" s="12"/>
      <c r="B13" s="4"/>
      <c r="C13" s="4"/>
      <c r="D13" s="4"/>
      <c r="E13" s="4"/>
      <c r="F13" s="4"/>
      <c r="G13" s="972" t="s">
        <v>447</v>
      </c>
      <c r="H13" s="973"/>
      <c r="I13" s="973"/>
      <c r="J13" s="974"/>
      <c r="K13" s="979" t="s">
        <v>446</v>
      </c>
      <c r="L13" s="980" t="s">
        <v>446</v>
      </c>
      <c r="M13" s="981">
        <v>6</v>
      </c>
      <c r="N13" s="982" t="s">
        <v>446</v>
      </c>
    </row>
    <row r="14" spans="1:16" ht="13.5" customHeight="1" x14ac:dyDescent="0.2">
      <c r="A14" s="12"/>
      <c r="B14" s="4"/>
      <c r="C14" s="4"/>
      <c r="D14" s="4"/>
      <c r="E14" s="4"/>
      <c r="F14" s="4"/>
      <c r="G14" s="972" t="s">
        <v>448</v>
      </c>
      <c r="H14" s="973"/>
      <c r="I14" s="973"/>
      <c r="J14" s="974"/>
      <c r="K14" s="979">
        <v>147970</v>
      </c>
      <c r="L14" s="980">
        <v>3469</v>
      </c>
      <c r="M14" s="981">
        <v>2598</v>
      </c>
      <c r="N14" s="982">
        <v>33.5</v>
      </c>
    </row>
    <row r="15" spans="1:16" ht="13.5" customHeight="1" x14ac:dyDescent="0.2">
      <c r="A15" s="12"/>
      <c r="B15" s="4"/>
      <c r="C15" s="4"/>
      <c r="D15" s="4"/>
      <c r="E15" s="4"/>
      <c r="F15" s="4"/>
      <c r="G15" s="972" t="s">
        <v>449</v>
      </c>
      <c r="H15" s="973"/>
      <c r="I15" s="973"/>
      <c r="J15" s="974"/>
      <c r="K15" s="979">
        <v>20463</v>
      </c>
      <c r="L15" s="980">
        <v>480</v>
      </c>
      <c r="M15" s="981">
        <v>1203</v>
      </c>
      <c r="N15" s="982">
        <v>-60.1</v>
      </c>
    </row>
    <row r="16" spans="1:16" ht="13.2" x14ac:dyDescent="0.2">
      <c r="A16" s="12"/>
      <c r="B16" s="4"/>
      <c r="C16" s="4"/>
      <c r="D16" s="4"/>
      <c r="E16" s="4"/>
      <c r="F16" s="4"/>
      <c r="G16" s="983" t="s">
        <v>450</v>
      </c>
      <c r="H16" s="984"/>
      <c r="I16" s="984"/>
      <c r="J16" s="985"/>
      <c r="K16" s="980">
        <v>-50034</v>
      </c>
      <c r="L16" s="980">
        <v>-1173</v>
      </c>
      <c r="M16" s="981">
        <v>-5188</v>
      </c>
      <c r="N16" s="982">
        <v>-77.400000000000006</v>
      </c>
    </row>
    <row r="17" spans="1:16" ht="13.2" x14ac:dyDescent="0.2">
      <c r="A17" s="12"/>
      <c r="B17" s="4"/>
      <c r="C17" s="4"/>
      <c r="D17" s="4"/>
      <c r="E17" s="4"/>
      <c r="F17" s="4"/>
      <c r="G17" s="983" t="s">
        <v>123</v>
      </c>
      <c r="H17" s="984"/>
      <c r="I17" s="984"/>
      <c r="J17" s="985"/>
      <c r="K17" s="980">
        <v>1741902</v>
      </c>
      <c r="L17" s="980">
        <v>40839</v>
      </c>
      <c r="M17" s="981">
        <v>67305</v>
      </c>
      <c r="N17" s="982">
        <v>-39.299999999999997</v>
      </c>
    </row>
    <row r="18" spans="1:16" ht="13.2" x14ac:dyDescent="0.2">
      <c r="A18" s="12"/>
      <c r="B18" s="4"/>
      <c r="C18" s="4"/>
      <c r="D18" s="4"/>
      <c r="E18" s="4"/>
      <c r="F18" s="4"/>
      <c r="G18" s="4"/>
      <c r="H18" s="4"/>
      <c r="I18" s="4"/>
      <c r="J18" s="4"/>
      <c r="K18" s="4"/>
      <c r="L18" s="4"/>
      <c r="M18" s="986"/>
      <c r="N18" s="986"/>
    </row>
    <row r="19" spans="1:16" ht="13.2" x14ac:dyDescent="0.2">
      <c r="A19" s="12"/>
      <c r="B19" s="4"/>
      <c r="C19" s="4"/>
      <c r="D19" s="4"/>
      <c r="E19" s="4"/>
      <c r="F19" s="4"/>
      <c r="G19" s="4" t="s">
        <v>451</v>
      </c>
      <c r="H19" s="4"/>
      <c r="I19" s="4"/>
      <c r="J19" s="4"/>
      <c r="K19" s="4"/>
      <c r="L19" s="4"/>
      <c r="M19" s="4"/>
      <c r="N19" s="4"/>
    </row>
    <row r="20" spans="1:16" ht="13.2" x14ac:dyDescent="0.2">
      <c r="A20" s="12"/>
      <c r="B20" s="4"/>
      <c r="C20" s="4"/>
      <c r="D20" s="4"/>
      <c r="E20" s="4"/>
      <c r="F20" s="4"/>
      <c r="G20" s="987"/>
      <c r="H20" s="988"/>
      <c r="I20" s="988"/>
      <c r="J20" s="989"/>
      <c r="K20" s="990" t="s">
        <v>452</v>
      </c>
      <c r="L20" s="991" t="s">
        <v>453</v>
      </c>
      <c r="M20" s="992" t="s">
        <v>454</v>
      </c>
      <c r="N20" s="993"/>
    </row>
    <row r="21" spans="1:16" s="1002" customFormat="1" ht="13.2" x14ac:dyDescent="0.2">
      <c r="A21" s="994"/>
      <c r="B21" s="957"/>
      <c r="C21" s="957"/>
      <c r="D21" s="957"/>
      <c r="E21" s="957"/>
      <c r="F21" s="957"/>
      <c r="G21" s="995" t="s">
        <v>455</v>
      </c>
      <c r="H21" s="996"/>
      <c r="I21" s="996"/>
      <c r="J21" s="997"/>
      <c r="K21" s="998">
        <v>4.29</v>
      </c>
      <c r="L21" s="999">
        <v>6.27</v>
      </c>
      <c r="M21" s="1000">
        <v>-1.98</v>
      </c>
      <c r="N21" s="957"/>
      <c r="O21" s="1001"/>
      <c r="P21" s="994"/>
    </row>
    <row r="22" spans="1:16" s="1002" customFormat="1" ht="13.2" x14ac:dyDescent="0.2">
      <c r="A22" s="994"/>
      <c r="B22" s="957"/>
      <c r="C22" s="957"/>
      <c r="D22" s="957"/>
      <c r="E22" s="957"/>
      <c r="F22" s="957"/>
      <c r="G22" s="995" t="s">
        <v>456</v>
      </c>
      <c r="H22" s="996"/>
      <c r="I22" s="996"/>
      <c r="J22" s="997"/>
      <c r="K22" s="1003">
        <v>100.9</v>
      </c>
      <c r="L22" s="1004">
        <v>97.2</v>
      </c>
      <c r="M22" s="1005">
        <v>3.7</v>
      </c>
      <c r="N22" s="986"/>
      <c r="O22" s="1001"/>
      <c r="P22" s="994"/>
    </row>
    <row r="23" spans="1:16" s="1002" customFormat="1" ht="13.2" x14ac:dyDescent="0.2">
      <c r="A23" s="994"/>
      <c r="B23" s="957"/>
      <c r="C23" s="957"/>
      <c r="D23" s="957"/>
      <c r="E23" s="957"/>
      <c r="F23" s="957"/>
      <c r="G23" s="957"/>
      <c r="H23" s="957"/>
      <c r="I23" s="957"/>
      <c r="J23" s="957"/>
      <c r="K23" s="957"/>
      <c r="L23" s="986"/>
      <c r="M23" s="986"/>
      <c r="N23" s="986"/>
      <c r="O23" s="1001"/>
      <c r="P23" s="994"/>
    </row>
    <row r="24" spans="1:16" s="1002" customFormat="1" ht="13.2" x14ac:dyDescent="0.2">
      <c r="A24" s="994"/>
      <c r="B24" s="957"/>
      <c r="C24" s="957"/>
      <c r="D24" s="957"/>
      <c r="E24" s="957"/>
      <c r="F24" s="957"/>
      <c r="G24" s="957"/>
      <c r="H24" s="957"/>
      <c r="I24" s="957"/>
      <c r="J24" s="957"/>
      <c r="K24" s="957"/>
      <c r="L24" s="986"/>
      <c r="M24" s="986"/>
      <c r="N24" s="986"/>
      <c r="O24" s="1001"/>
      <c r="P24" s="994"/>
    </row>
    <row r="25" spans="1:16" s="1002" customFormat="1" ht="13.2" x14ac:dyDescent="0.2">
      <c r="A25" s="1006"/>
      <c r="B25" s="1007"/>
      <c r="C25" s="1007"/>
      <c r="D25" s="1007"/>
      <c r="E25" s="1007"/>
      <c r="F25" s="1007"/>
      <c r="G25" s="1007"/>
      <c r="H25" s="1007"/>
      <c r="I25" s="1007"/>
      <c r="J25" s="1007"/>
      <c r="K25" s="1007"/>
      <c r="L25" s="1008"/>
      <c r="M25" s="1008"/>
      <c r="N25" s="1008"/>
      <c r="O25" s="1009"/>
      <c r="P25" s="994"/>
    </row>
    <row r="26" spans="1:16" s="1002" customFormat="1" ht="13.2" x14ac:dyDescent="0.2">
      <c r="A26" s="957" t="s">
        <v>457</v>
      </c>
      <c r="B26" s="957"/>
      <c r="C26" s="957"/>
      <c r="D26" s="957"/>
      <c r="E26" s="957"/>
      <c r="F26" s="957"/>
      <c r="G26" s="957"/>
      <c r="H26" s="957"/>
      <c r="I26" s="957"/>
      <c r="J26" s="957"/>
      <c r="K26" s="957"/>
      <c r="L26" s="986"/>
      <c r="M26" s="986"/>
      <c r="N26" s="986"/>
      <c r="O26" s="957"/>
      <c r="P26" s="957"/>
    </row>
    <row r="27" spans="1:16" ht="13.2" x14ac:dyDescent="0.2">
      <c r="K27" s="4"/>
      <c r="L27" s="4"/>
      <c r="M27" s="4"/>
      <c r="N27" s="4"/>
      <c r="O27" s="4"/>
      <c r="P27" s="4"/>
    </row>
    <row r="28" spans="1:16" ht="16.2" x14ac:dyDescent="0.2">
      <c r="A28" s="19" t="s">
        <v>458</v>
      </c>
      <c r="B28" s="8"/>
      <c r="C28" s="8"/>
      <c r="D28" s="8"/>
      <c r="E28" s="8"/>
      <c r="F28" s="8"/>
      <c r="G28" s="8"/>
      <c r="H28" s="8"/>
      <c r="I28" s="8"/>
      <c r="J28" s="8"/>
      <c r="K28" s="8"/>
      <c r="L28" s="8"/>
      <c r="M28" s="8"/>
      <c r="N28" s="8"/>
      <c r="O28" s="1010"/>
    </row>
    <row r="29" spans="1:16" ht="13.2" x14ac:dyDescent="0.2">
      <c r="A29" s="12"/>
      <c r="B29" s="4"/>
      <c r="C29" s="4"/>
      <c r="D29" s="4"/>
      <c r="E29" s="4"/>
      <c r="F29" s="4"/>
      <c r="G29" s="957" t="s">
        <v>459</v>
      </c>
      <c r="H29" s="957"/>
      <c r="I29" s="957"/>
      <c r="J29" s="957"/>
      <c r="K29" s="4"/>
      <c r="L29" s="4"/>
      <c r="M29" s="4"/>
      <c r="N29" s="4"/>
      <c r="O29" s="1011"/>
    </row>
    <row r="30" spans="1:16" ht="13.2" x14ac:dyDescent="0.2">
      <c r="A30" s="12"/>
      <c r="B30" s="4"/>
      <c r="C30" s="4"/>
      <c r="D30" s="4"/>
      <c r="E30" s="4"/>
      <c r="F30" s="4"/>
      <c r="G30" s="958"/>
      <c r="H30" s="959"/>
      <c r="I30" s="959"/>
      <c r="J30" s="960"/>
      <c r="K30" s="961" t="s">
        <v>437</v>
      </c>
      <c r="L30" s="962"/>
      <c r="M30" s="963" t="s">
        <v>438</v>
      </c>
      <c r="N30" s="964"/>
    </row>
    <row r="31" spans="1:16" ht="13.2" x14ac:dyDescent="0.2">
      <c r="A31" s="12"/>
      <c r="B31" s="4"/>
      <c r="C31" s="4"/>
      <c r="D31" s="4"/>
      <c r="E31" s="4"/>
      <c r="F31" s="4"/>
      <c r="G31" s="965"/>
      <c r="H31" s="966"/>
      <c r="I31" s="966"/>
      <c r="J31" s="967"/>
      <c r="K31" s="968"/>
      <c r="L31" s="969" t="s">
        <v>439</v>
      </c>
      <c r="M31" s="970" t="s">
        <v>440</v>
      </c>
      <c r="N31" s="971" t="s">
        <v>441</v>
      </c>
    </row>
    <row r="32" spans="1:16" ht="27" customHeight="1" x14ac:dyDescent="0.2">
      <c r="A32" s="12"/>
      <c r="B32" s="4"/>
      <c r="C32" s="4"/>
      <c r="D32" s="4"/>
      <c r="E32" s="4"/>
      <c r="F32" s="4"/>
      <c r="G32" s="1012" t="s">
        <v>460</v>
      </c>
      <c r="H32" s="1013"/>
      <c r="I32" s="1013"/>
      <c r="J32" s="1014"/>
      <c r="K32" s="1015">
        <v>1255813</v>
      </c>
      <c r="L32" s="1015">
        <v>29443</v>
      </c>
      <c r="M32" s="1016">
        <v>29478</v>
      </c>
      <c r="N32" s="1017">
        <v>-0.1</v>
      </c>
    </row>
    <row r="33" spans="1:16" ht="13.5" customHeight="1" x14ac:dyDescent="0.2">
      <c r="A33" s="12"/>
      <c r="B33" s="4"/>
      <c r="C33" s="4"/>
      <c r="D33" s="4"/>
      <c r="E33" s="4"/>
      <c r="F33" s="4"/>
      <c r="G33" s="1012" t="s">
        <v>461</v>
      </c>
      <c r="H33" s="1013"/>
      <c r="I33" s="1013"/>
      <c r="J33" s="1014"/>
      <c r="K33" s="1015" t="s">
        <v>446</v>
      </c>
      <c r="L33" s="1015" t="s">
        <v>446</v>
      </c>
      <c r="M33" s="1016" t="s">
        <v>446</v>
      </c>
      <c r="N33" s="1017" t="s">
        <v>446</v>
      </c>
    </row>
    <row r="34" spans="1:16" ht="27" customHeight="1" x14ac:dyDescent="0.2">
      <c r="A34" s="12"/>
      <c r="B34" s="4"/>
      <c r="C34" s="4"/>
      <c r="D34" s="4"/>
      <c r="E34" s="4"/>
      <c r="F34" s="4"/>
      <c r="G34" s="1012" t="s">
        <v>462</v>
      </c>
      <c r="H34" s="1013"/>
      <c r="I34" s="1013"/>
      <c r="J34" s="1014"/>
      <c r="K34" s="1015" t="s">
        <v>446</v>
      </c>
      <c r="L34" s="1015" t="s">
        <v>446</v>
      </c>
      <c r="M34" s="1016" t="s">
        <v>446</v>
      </c>
      <c r="N34" s="1017" t="s">
        <v>446</v>
      </c>
    </row>
    <row r="35" spans="1:16" ht="27" customHeight="1" x14ac:dyDescent="0.2">
      <c r="A35" s="12"/>
      <c r="B35" s="4"/>
      <c r="C35" s="4"/>
      <c r="D35" s="4"/>
      <c r="E35" s="4"/>
      <c r="F35" s="4"/>
      <c r="G35" s="1012" t="s">
        <v>463</v>
      </c>
      <c r="H35" s="1013"/>
      <c r="I35" s="1013"/>
      <c r="J35" s="1014"/>
      <c r="K35" s="1015">
        <v>266664</v>
      </c>
      <c r="L35" s="1015">
        <v>6252</v>
      </c>
      <c r="M35" s="1016">
        <v>9466</v>
      </c>
      <c r="N35" s="1017">
        <v>-34</v>
      </c>
    </row>
    <row r="36" spans="1:16" ht="27" customHeight="1" x14ac:dyDescent="0.2">
      <c r="A36" s="12"/>
      <c r="B36" s="4"/>
      <c r="C36" s="4"/>
      <c r="D36" s="4"/>
      <c r="E36" s="4"/>
      <c r="F36" s="4"/>
      <c r="G36" s="1012" t="s">
        <v>464</v>
      </c>
      <c r="H36" s="1013"/>
      <c r="I36" s="1013"/>
      <c r="J36" s="1014"/>
      <c r="K36" s="1015">
        <v>25264</v>
      </c>
      <c r="L36" s="1015">
        <v>592</v>
      </c>
      <c r="M36" s="1016">
        <v>2568</v>
      </c>
      <c r="N36" s="1017">
        <v>-76.900000000000006</v>
      </c>
    </row>
    <row r="37" spans="1:16" ht="13.5" customHeight="1" x14ac:dyDescent="0.2">
      <c r="A37" s="12"/>
      <c r="B37" s="4"/>
      <c r="C37" s="4"/>
      <c r="D37" s="4"/>
      <c r="E37" s="4"/>
      <c r="F37" s="4"/>
      <c r="G37" s="1012" t="s">
        <v>465</v>
      </c>
      <c r="H37" s="1013"/>
      <c r="I37" s="1013"/>
      <c r="J37" s="1014"/>
      <c r="K37" s="1015">
        <v>124887</v>
      </c>
      <c r="L37" s="1015">
        <v>2928</v>
      </c>
      <c r="M37" s="1016">
        <v>1267</v>
      </c>
      <c r="N37" s="1017">
        <v>131.1</v>
      </c>
    </row>
    <row r="38" spans="1:16" ht="27" customHeight="1" x14ac:dyDescent="0.2">
      <c r="A38" s="12"/>
      <c r="B38" s="4"/>
      <c r="C38" s="4"/>
      <c r="D38" s="4"/>
      <c r="E38" s="4"/>
      <c r="F38" s="4"/>
      <c r="G38" s="1018" t="s">
        <v>466</v>
      </c>
      <c r="H38" s="1019"/>
      <c r="I38" s="1019"/>
      <c r="J38" s="1020"/>
      <c r="K38" s="1021">
        <v>269</v>
      </c>
      <c r="L38" s="1021">
        <v>6</v>
      </c>
      <c r="M38" s="1022">
        <v>1</v>
      </c>
      <c r="N38" s="1023">
        <v>500</v>
      </c>
      <c r="O38" s="1011"/>
    </row>
    <row r="39" spans="1:16" ht="13.2" x14ac:dyDescent="0.2">
      <c r="A39" s="12"/>
      <c r="B39" s="4"/>
      <c r="C39" s="4"/>
      <c r="D39" s="4"/>
      <c r="E39" s="4"/>
      <c r="F39" s="4"/>
      <c r="G39" s="1018" t="s">
        <v>467</v>
      </c>
      <c r="H39" s="1019"/>
      <c r="I39" s="1019"/>
      <c r="J39" s="1020"/>
      <c r="K39" s="1024">
        <v>-226559</v>
      </c>
      <c r="L39" s="1024">
        <v>-5312</v>
      </c>
      <c r="M39" s="1025">
        <v>-3176</v>
      </c>
      <c r="N39" s="1026">
        <v>67.3</v>
      </c>
      <c r="O39" s="1011"/>
    </row>
    <row r="40" spans="1:16" ht="27" customHeight="1" x14ac:dyDescent="0.2">
      <c r="A40" s="12"/>
      <c r="B40" s="4"/>
      <c r="C40" s="4"/>
      <c r="D40" s="4"/>
      <c r="E40" s="4"/>
      <c r="F40" s="4"/>
      <c r="G40" s="1012" t="s">
        <v>468</v>
      </c>
      <c r="H40" s="1013"/>
      <c r="I40" s="1013"/>
      <c r="J40" s="1014"/>
      <c r="K40" s="1024">
        <v>-1003387</v>
      </c>
      <c r="L40" s="1024">
        <v>-23524</v>
      </c>
      <c r="M40" s="1025">
        <v>-27766</v>
      </c>
      <c r="N40" s="1026">
        <v>-15.3</v>
      </c>
      <c r="O40" s="1011"/>
    </row>
    <row r="41" spans="1:16" ht="13.2" x14ac:dyDescent="0.2">
      <c r="A41" s="12"/>
      <c r="B41" s="4"/>
      <c r="C41" s="4"/>
      <c r="D41" s="4"/>
      <c r="E41" s="4"/>
      <c r="F41" s="4"/>
      <c r="G41" s="1027" t="s">
        <v>236</v>
      </c>
      <c r="H41" s="1028"/>
      <c r="I41" s="1028"/>
      <c r="J41" s="1029"/>
      <c r="K41" s="1015">
        <v>442951</v>
      </c>
      <c r="L41" s="1024">
        <v>10385</v>
      </c>
      <c r="M41" s="1025">
        <v>11838</v>
      </c>
      <c r="N41" s="1026">
        <v>-12.3</v>
      </c>
      <c r="O41" s="1011"/>
    </row>
    <row r="42" spans="1:16" ht="13.2" x14ac:dyDescent="0.2">
      <c r="A42" s="12"/>
      <c r="B42" s="4"/>
      <c r="C42" s="4"/>
      <c r="D42" s="4"/>
      <c r="E42" s="4"/>
      <c r="F42" s="4"/>
      <c r="G42" s="1030" t="s">
        <v>469</v>
      </c>
      <c r="H42" s="4"/>
      <c r="I42" s="4"/>
      <c r="J42" s="4"/>
      <c r="K42" s="4"/>
      <c r="L42" s="4"/>
      <c r="M42" s="986"/>
      <c r="N42" s="986"/>
      <c r="O42" s="1011"/>
    </row>
    <row r="43" spans="1:16" ht="13.2" x14ac:dyDescent="0.2">
      <c r="A43" s="12"/>
      <c r="B43" s="4"/>
      <c r="C43" s="4"/>
      <c r="D43" s="4"/>
      <c r="E43" s="4"/>
      <c r="F43" s="4"/>
      <c r="G43" s="4"/>
      <c r="H43" s="4"/>
      <c r="I43" s="4"/>
      <c r="J43" s="4"/>
      <c r="K43" s="4"/>
      <c r="L43" s="1031"/>
      <c r="M43" s="986"/>
      <c r="N43" s="4"/>
      <c r="O43" s="1011"/>
    </row>
    <row r="44" spans="1:16" ht="13.2" x14ac:dyDescent="0.2">
      <c r="A44" s="12"/>
      <c r="B44" s="4"/>
      <c r="C44" s="4"/>
      <c r="D44" s="4"/>
      <c r="E44" s="4"/>
      <c r="F44" s="4"/>
      <c r="G44" s="4"/>
      <c r="H44" s="4"/>
      <c r="I44" s="4"/>
      <c r="J44" s="4"/>
      <c r="K44" s="4"/>
      <c r="L44" s="4"/>
      <c r="M44" s="986"/>
      <c r="N44" s="4"/>
    </row>
    <row r="45" spans="1:16" ht="13.2" x14ac:dyDescent="0.2">
      <c r="A45" s="8"/>
      <c r="B45" s="8"/>
      <c r="C45" s="8"/>
      <c r="D45" s="8"/>
      <c r="E45" s="8"/>
      <c r="F45" s="8"/>
      <c r="G45" s="8"/>
      <c r="H45" s="8"/>
      <c r="I45" s="8"/>
      <c r="J45" s="8"/>
      <c r="K45" s="8"/>
      <c r="L45" s="8"/>
      <c r="M45" s="1032"/>
      <c r="N45" s="8"/>
      <c r="O45" s="8"/>
      <c r="P45" s="4"/>
    </row>
    <row r="46" spans="1:16" ht="13.2" x14ac:dyDescent="0.2">
      <c r="A46" s="16"/>
      <c r="B46" s="16"/>
      <c r="C46" s="16"/>
      <c r="D46" s="16"/>
      <c r="E46" s="16"/>
      <c r="F46" s="16"/>
      <c r="G46" s="16"/>
      <c r="H46" s="16"/>
      <c r="I46" s="16"/>
      <c r="J46" s="16"/>
      <c r="K46" s="16"/>
      <c r="L46" s="16"/>
      <c r="M46" s="16"/>
      <c r="N46" s="16"/>
      <c r="O46" s="16"/>
      <c r="P46" s="4"/>
    </row>
    <row r="47" spans="1:16" ht="17.25" customHeight="1" x14ac:dyDescent="0.2">
      <c r="A47" s="32" t="s">
        <v>470</v>
      </c>
      <c r="B47" s="4"/>
      <c r="C47" s="4"/>
      <c r="D47" s="4"/>
      <c r="E47" s="4"/>
      <c r="F47" s="4"/>
      <c r="G47" s="4"/>
      <c r="H47" s="4"/>
      <c r="I47" s="4"/>
      <c r="J47" s="4"/>
      <c r="K47" s="4"/>
      <c r="L47" s="4"/>
      <c r="M47" s="4"/>
      <c r="N47" s="4"/>
    </row>
    <row r="48" spans="1:16" ht="13.2" x14ac:dyDescent="0.2">
      <c r="A48" s="12"/>
      <c r="B48" s="4"/>
      <c r="C48" s="4"/>
      <c r="D48" s="4"/>
      <c r="E48" s="4"/>
      <c r="F48" s="4"/>
      <c r="G48" s="1033" t="s">
        <v>471</v>
      </c>
      <c r="H48" s="1033"/>
      <c r="I48" s="1033"/>
      <c r="J48" s="1033"/>
      <c r="K48" s="1033"/>
      <c r="L48" s="1033"/>
      <c r="M48" s="1034"/>
      <c r="N48" s="1033"/>
    </row>
    <row r="49" spans="1:14" ht="13.5" customHeight="1" x14ac:dyDescent="0.2">
      <c r="A49" s="12"/>
      <c r="B49" s="4"/>
      <c r="C49" s="4"/>
      <c r="D49" s="4"/>
      <c r="E49" s="4"/>
      <c r="F49" s="4"/>
      <c r="G49" s="1035"/>
      <c r="H49" s="1036"/>
      <c r="I49" s="1037" t="s">
        <v>437</v>
      </c>
      <c r="J49" s="1038" t="s">
        <v>472</v>
      </c>
      <c r="K49" s="1039"/>
      <c r="L49" s="1039"/>
      <c r="M49" s="1039"/>
      <c r="N49" s="1040"/>
    </row>
    <row r="50" spans="1:14" ht="13.2" x14ac:dyDescent="0.2">
      <c r="A50" s="12"/>
      <c r="B50" s="4"/>
      <c r="C50" s="4"/>
      <c r="D50" s="4"/>
      <c r="E50" s="4"/>
      <c r="F50" s="4"/>
      <c r="G50" s="1041"/>
      <c r="H50" s="1042"/>
      <c r="I50" s="1043"/>
      <c r="J50" s="1044" t="s">
        <v>473</v>
      </c>
      <c r="K50" s="1045" t="s">
        <v>474</v>
      </c>
      <c r="L50" s="1046" t="s">
        <v>475</v>
      </c>
      <c r="M50" s="1047" t="s">
        <v>476</v>
      </c>
      <c r="N50" s="1048" t="s">
        <v>477</v>
      </c>
    </row>
    <row r="51" spans="1:14" ht="13.2" x14ac:dyDescent="0.2">
      <c r="A51" s="12"/>
      <c r="B51" s="4"/>
      <c r="C51" s="4"/>
      <c r="D51" s="4"/>
      <c r="E51" s="4"/>
      <c r="F51" s="4"/>
      <c r="G51" s="1035" t="s">
        <v>478</v>
      </c>
      <c r="H51" s="1036"/>
      <c r="I51" s="1049">
        <v>2002818</v>
      </c>
      <c r="J51" s="1050">
        <v>47039</v>
      </c>
      <c r="K51" s="1051">
        <v>28.4</v>
      </c>
      <c r="L51" s="1052">
        <v>42839</v>
      </c>
      <c r="M51" s="1053">
        <v>-13.3</v>
      </c>
      <c r="N51" s="1054">
        <v>41.7</v>
      </c>
    </row>
    <row r="52" spans="1:14" ht="13.2" x14ac:dyDescent="0.2">
      <c r="A52" s="12"/>
      <c r="B52" s="4"/>
      <c r="C52" s="4"/>
      <c r="D52" s="4"/>
      <c r="E52" s="4"/>
      <c r="F52" s="4"/>
      <c r="G52" s="1055"/>
      <c r="H52" s="1056" t="s">
        <v>479</v>
      </c>
      <c r="I52" s="1057">
        <v>500888</v>
      </c>
      <c r="J52" s="1058">
        <v>11764</v>
      </c>
      <c r="K52" s="1059">
        <v>16.600000000000001</v>
      </c>
      <c r="L52" s="1060">
        <v>22027</v>
      </c>
      <c r="M52" s="1061">
        <v>-17.100000000000001</v>
      </c>
      <c r="N52" s="1062">
        <v>33.700000000000003</v>
      </c>
    </row>
    <row r="53" spans="1:14" ht="13.2" x14ac:dyDescent="0.2">
      <c r="A53" s="12"/>
      <c r="B53" s="4"/>
      <c r="C53" s="4"/>
      <c r="D53" s="4"/>
      <c r="E53" s="4"/>
      <c r="F53" s="4"/>
      <c r="G53" s="1035" t="s">
        <v>480</v>
      </c>
      <c r="H53" s="1036"/>
      <c r="I53" s="1049">
        <v>3150756</v>
      </c>
      <c r="J53" s="1050">
        <v>74179</v>
      </c>
      <c r="K53" s="1051">
        <v>57.7</v>
      </c>
      <c r="L53" s="1052">
        <v>46819</v>
      </c>
      <c r="M53" s="1053">
        <v>9.3000000000000007</v>
      </c>
      <c r="N53" s="1054">
        <v>48.4</v>
      </c>
    </row>
    <row r="54" spans="1:14" ht="13.2" x14ac:dyDescent="0.2">
      <c r="A54" s="12"/>
      <c r="B54" s="4"/>
      <c r="C54" s="4"/>
      <c r="D54" s="4"/>
      <c r="E54" s="4"/>
      <c r="F54" s="4"/>
      <c r="G54" s="1055"/>
      <c r="H54" s="1056" t="s">
        <v>479</v>
      </c>
      <c r="I54" s="1057">
        <v>683360</v>
      </c>
      <c r="J54" s="1058">
        <v>16089</v>
      </c>
      <c r="K54" s="1059">
        <v>36.799999999999997</v>
      </c>
      <c r="L54" s="1060">
        <v>24121</v>
      </c>
      <c r="M54" s="1061">
        <v>9.5</v>
      </c>
      <c r="N54" s="1062">
        <v>27.3</v>
      </c>
    </row>
    <row r="55" spans="1:14" ht="13.2" x14ac:dyDescent="0.2">
      <c r="A55" s="12"/>
      <c r="B55" s="4"/>
      <c r="C55" s="4"/>
      <c r="D55" s="4"/>
      <c r="E55" s="4"/>
      <c r="F55" s="4"/>
      <c r="G55" s="1035" t="s">
        <v>481</v>
      </c>
      <c r="H55" s="1036"/>
      <c r="I55" s="1049">
        <v>1996374</v>
      </c>
      <c r="J55" s="1050">
        <v>46965</v>
      </c>
      <c r="K55" s="1051">
        <v>-36.700000000000003</v>
      </c>
      <c r="L55" s="1052">
        <v>53270</v>
      </c>
      <c r="M55" s="1053">
        <v>13.8</v>
      </c>
      <c r="N55" s="1054">
        <v>-50.5</v>
      </c>
    </row>
    <row r="56" spans="1:14" ht="13.2" x14ac:dyDescent="0.2">
      <c r="A56" s="12"/>
      <c r="B56" s="4"/>
      <c r="C56" s="4"/>
      <c r="D56" s="4"/>
      <c r="E56" s="4"/>
      <c r="F56" s="4"/>
      <c r="G56" s="1055"/>
      <c r="H56" s="1056" t="s">
        <v>479</v>
      </c>
      <c r="I56" s="1057">
        <v>376144</v>
      </c>
      <c r="J56" s="1058">
        <v>8849</v>
      </c>
      <c r="K56" s="1059">
        <v>-45</v>
      </c>
      <c r="L56" s="1060">
        <v>24316</v>
      </c>
      <c r="M56" s="1061">
        <v>0.8</v>
      </c>
      <c r="N56" s="1062">
        <v>-45.8</v>
      </c>
    </row>
    <row r="57" spans="1:14" ht="13.2" x14ac:dyDescent="0.2">
      <c r="A57" s="12"/>
      <c r="B57" s="4"/>
      <c r="C57" s="4"/>
      <c r="D57" s="4"/>
      <c r="E57" s="4"/>
      <c r="F57" s="4"/>
      <c r="G57" s="1035" t="s">
        <v>482</v>
      </c>
      <c r="H57" s="1036"/>
      <c r="I57" s="1049">
        <v>1571751</v>
      </c>
      <c r="J57" s="1050">
        <v>36969</v>
      </c>
      <c r="K57" s="1051">
        <v>-21.3</v>
      </c>
      <c r="L57" s="1052">
        <v>53292</v>
      </c>
      <c r="M57" s="1053">
        <v>0</v>
      </c>
      <c r="N57" s="1054">
        <v>-21.3</v>
      </c>
    </row>
    <row r="58" spans="1:14" ht="13.2" x14ac:dyDescent="0.2">
      <c r="A58" s="12"/>
      <c r="B58" s="4"/>
      <c r="C58" s="4"/>
      <c r="D58" s="4"/>
      <c r="E58" s="4"/>
      <c r="F58" s="4"/>
      <c r="G58" s="1055"/>
      <c r="H58" s="1056" t="s">
        <v>479</v>
      </c>
      <c r="I58" s="1057">
        <v>361625</v>
      </c>
      <c r="J58" s="1058">
        <v>8506</v>
      </c>
      <c r="K58" s="1059">
        <v>-3.9</v>
      </c>
      <c r="L58" s="1060">
        <v>28900</v>
      </c>
      <c r="M58" s="1061">
        <v>18.899999999999999</v>
      </c>
      <c r="N58" s="1062">
        <v>-22.8</v>
      </c>
    </row>
    <row r="59" spans="1:14" ht="13.2" x14ac:dyDescent="0.2">
      <c r="A59" s="12"/>
      <c r="B59" s="4"/>
      <c r="C59" s="4"/>
      <c r="D59" s="4"/>
      <c r="E59" s="4"/>
      <c r="F59" s="4"/>
      <c r="G59" s="1035" t="s">
        <v>483</v>
      </c>
      <c r="H59" s="1036"/>
      <c r="I59" s="1049">
        <v>1529875</v>
      </c>
      <c r="J59" s="1050">
        <v>35868</v>
      </c>
      <c r="K59" s="1051">
        <v>-3</v>
      </c>
      <c r="L59" s="1052">
        <v>49919</v>
      </c>
      <c r="M59" s="1053">
        <v>-6.3</v>
      </c>
      <c r="N59" s="1054">
        <v>3.3</v>
      </c>
    </row>
    <row r="60" spans="1:14" ht="13.2" x14ac:dyDescent="0.2">
      <c r="A60" s="12"/>
      <c r="B60" s="4"/>
      <c r="C60" s="4"/>
      <c r="D60" s="4"/>
      <c r="E60" s="4"/>
      <c r="F60" s="4"/>
      <c r="G60" s="1055"/>
      <c r="H60" s="1056" t="s">
        <v>479</v>
      </c>
      <c r="I60" s="1063">
        <v>585560</v>
      </c>
      <c r="J60" s="1058">
        <v>13728</v>
      </c>
      <c r="K60" s="1059">
        <v>61.4</v>
      </c>
      <c r="L60" s="1060">
        <v>26398</v>
      </c>
      <c r="M60" s="1061">
        <v>-8.6999999999999993</v>
      </c>
      <c r="N60" s="1062">
        <v>70.099999999999994</v>
      </c>
    </row>
    <row r="61" spans="1:14" ht="13.2" x14ac:dyDescent="0.2">
      <c r="A61" s="12"/>
      <c r="B61" s="4"/>
      <c r="C61" s="4"/>
      <c r="D61" s="4"/>
      <c r="E61" s="4"/>
      <c r="F61" s="4"/>
      <c r="G61" s="1035" t="s">
        <v>484</v>
      </c>
      <c r="H61" s="1064"/>
      <c r="I61" s="1065">
        <v>2050315</v>
      </c>
      <c r="J61" s="1066">
        <v>48204</v>
      </c>
      <c r="K61" s="1067">
        <v>5</v>
      </c>
      <c r="L61" s="1068">
        <v>49228</v>
      </c>
      <c r="M61" s="1069">
        <v>0.7</v>
      </c>
      <c r="N61" s="1054">
        <v>4.3</v>
      </c>
    </row>
    <row r="62" spans="1:14" ht="13.2" x14ac:dyDescent="0.2">
      <c r="A62" s="12"/>
      <c r="B62" s="4"/>
      <c r="C62" s="4"/>
      <c r="D62" s="4"/>
      <c r="E62" s="4"/>
      <c r="F62" s="4"/>
      <c r="G62" s="1055"/>
      <c r="H62" s="1056" t="s">
        <v>479</v>
      </c>
      <c r="I62" s="1057">
        <v>501515</v>
      </c>
      <c r="J62" s="1058">
        <v>11787</v>
      </c>
      <c r="K62" s="1059">
        <v>13.2</v>
      </c>
      <c r="L62" s="1060">
        <v>25152</v>
      </c>
      <c r="M62" s="1061">
        <v>0.7</v>
      </c>
      <c r="N62" s="1062">
        <v>12.5</v>
      </c>
    </row>
    <row r="63" spans="1:14" ht="13.2" x14ac:dyDescent="0.2">
      <c r="A63" s="12"/>
      <c r="B63" s="4"/>
      <c r="C63" s="4"/>
      <c r="D63" s="4"/>
      <c r="E63" s="4"/>
      <c r="F63" s="4"/>
      <c r="G63" s="4"/>
      <c r="H63" s="4"/>
      <c r="I63" s="4"/>
      <c r="J63" s="4"/>
      <c r="K63" s="4"/>
      <c r="L63" s="4"/>
      <c r="M63" s="4"/>
      <c r="N63" s="4"/>
    </row>
    <row r="64" spans="1:14" ht="13.2" x14ac:dyDescent="0.2">
      <c r="A64" s="12"/>
      <c r="B64" s="4"/>
      <c r="C64" s="4"/>
      <c r="D64" s="4"/>
      <c r="E64" s="4"/>
      <c r="F64" s="4"/>
      <c r="G64" s="4"/>
      <c r="H64" s="4"/>
      <c r="I64" s="4"/>
      <c r="J64" s="4"/>
      <c r="K64" s="4"/>
      <c r="L64" s="4"/>
      <c r="M64" s="4"/>
      <c r="N64" s="4"/>
    </row>
    <row r="65" spans="1:16" ht="13.2" x14ac:dyDescent="0.2">
      <c r="A65" s="12"/>
      <c r="B65" s="4"/>
      <c r="C65" s="4"/>
      <c r="D65" s="4"/>
      <c r="E65" s="4"/>
      <c r="F65" s="4"/>
      <c r="G65" s="4"/>
      <c r="H65" s="4"/>
      <c r="I65" s="4"/>
      <c r="J65" s="4"/>
      <c r="K65" s="4"/>
      <c r="L65" s="4"/>
      <c r="M65" s="4"/>
      <c r="N65" s="4"/>
    </row>
    <row r="66" spans="1:16" ht="13.2" x14ac:dyDescent="0.2">
      <c r="A66" s="15"/>
      <c r="B66" s="16"/>
      <c r="C66" s="16"/>
      <c r="D66" s="16"/>
      <c r="E66" s="16"/>
      <c r="F66" s="16"/>
      <c r="G66" s="16"/>
      <c r="H66" s="16"/>
      <c r="I66" s="16"/>
      <c r="J66" s="16"/>
      <c r="K66" s="16"/>
      <c r="L66" s="16"/>
      <c r="M66" s="16"/>
      <c r="N66" s="16"/>
      <c r="O66" s="17"/>
    </row>
    <row r="67" spans="1:16" ht="13.5" hidden="1" customHeight="1" x14ac:dyDescent="0.2">
      <c r="G67" s="4"/>
      <c r="H67" s="4"/>
      <c r="I67" s="4"/>
      <c r="J67" s="4"/>
      <c r="K67" s="4"/>
      <c r="L67" s="4"/>
      <c r="M67" s="4"/>
      <c r="N67" s="4"/>
      <c r="O67" s="4"/>
      <c r="P67" s="4"/>
    </row>
    <row r="68" spans="1:16" ht="13.5" hidden="1" customHeight="1" x14ac:dyDescent="0.2">
      <c r="G68" s="4"/>
      <c r="H68" s="4"/>
      <c r="I68" s="4"/>
      <c r="J68" s="4"/>
      <c r="K68" s="4"/>
      <c r="L68" s="4"/>
      <c r="M68" s="4"/>
      <c r="N68" s="4"/>
    </row>
    <row r="69" spans="1:16" ht="13.5" hidden="1" customHeight="1" x14ac:dyDescent="0.2">
      <c r="G69" s="4"/>
      <c r="H69" s="4"/>
      <c r="I69" s="4"/>
      <c r="J69" s="4"/>
      <c r="K69" s="4"/>
      <c r="L69" s="4"/>
      <c r="M69" s="4"/>
      <c r="N69" s="4"/>
    </row>
    <row r="70" spans="1:16" ht="13.2" hidden="1" x14ac:dyDescent="0.2">
      <c r="G70" s="4"/>
      <c r="H70" s="4"/>
      <c r="I70" s="4"/>
      <c r="J70" s="4"/>
      <c r="K70" s="4"/>
      <c r="L70" s="4"/>
      <c r="M70" s="4"/>
      <c r="N70" s="4"/>
    </row>
    <row r="71" spans="1:16" ht="13.2" hidden="1" x14ac:dyDescent="0.2">
      <c r="G71" s="4"/>
      <c r="H71" s="4"/>
      <c r="I71" s="4"/>
      <c r="J71" s="4"/>
      <c r="K71" s="4"/>
      <c r="L71" s="4"/>
      <c r="M71" s="4"/>
      <c r="N71" s="4"/>
    </row>
    <row r="72" spans="1:16" ht="13.2" hidden="1" x14ac:dyDescent="0.2">
      <c r="G72" s="4"/>
      <c r="H72" s="4"/>
      <c r="I72" s="4"/>
      <c r="J72" s="4"/>
      <c r="K72" s="4"/>
      <c r="L72" s="4"/>
      <c r="M72" s="4"/>
      <c r="N72" s="4"/>
    </row>
    <row r="73" spans="1:16" ht="13.2" hidden="1" x14ac:dyDescent="0.2">
      <c r="G73" s="4"/>
      <c r="H73" s="4"/>
      <c r="I73" s="4"/>
      <c r="J73" s="4"/>
      <c r="K73" s="4"/>
      <c r="L73" s="4"/>
      <c r="M73" s="4"/>
      <c r="N73" s="4"/>
    </row>
    <row r="74" spans="1:16" ht="13.2" hidden="1" x14ac:dyDescent="0.2"/>
  </sheetData>
  <sheetProtection password="A7FD"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election activeCell="G65" sqref="G65:O69"/>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B2" s="42"/>
      <c r="T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election activeCell="G65" sqref="G65:O69"/>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1:34" ht="13.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c r="B2" s="42"/>
      <c r="T2" s="42"/>
    </row>
    <row r="3" spans="1: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x14ac:dyDescent="0.2"/>
    <row r="5" spans="1:34" ht="13.2" x14ac:dyDescent="0.2"/>
    <row r="6" spans="1:34" ht="13.2" x14ac:dyDescent="0.2"/>
    <row r="7" spans="1:34" ht="13.2" x14ac:dyDescent="0.2"/>
    <row r="8" spans="1:34" ht="13.2" x14ac:dyDescent="0.2"/>
    <row r="9" spans="1:34" ht="13.2" x14ac:dyDescent="0.2">
      <c r="AH9" s="4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election activeCell="G65" sqref="G65:O69"/>
    </sheetView>
  </sheetViews>
  <sheetFormatPr defaultColWidth="0" defaultRowHeight="13.5" customHeight="1" zeroHeight="1" x14ac:dyDescent="0.2"/>
  <cols>
    <col min="1" max="1" width="8.21875" style="1070" customWidth="1"/>
    <col min="2" max="16" width="14.6640625" style="1070" customWidth="1"/>
    <col min="17" max="16384" width="0" style="107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71"/>
      <c r="C45" s="1071"/>
      <c r="D45" s="1071"/>
      <c r="E45" s="1071"/>
      <c r="F45" s="1071"/>
      <c r="G45" s="1071"/>
      <c r="H45" s="1071"/>
      <c r="I45" s="1071"/>
      <c r="J45" s="1072" t="s">
        <v>485</v>
      </c>
    </row>
    <row r="46" spans="2:10" ht="29.25" customHeight="1" thickBot="1" x14ac:dyDescent="0.25">
      <c r="B46" s="1073" t="s">
        <v>25</v>
      </c>
      <c r="C46" s="1074"/>
      <c r="D46" s="1074"/>
      <c r="E46" s="1075" t="s">
        <v>486</v>
      </c>
      <c r="F46" s="1076" t="s">
        <v>4</v>
      </c>
      <c r="G46" s="1077" t="s">
        <v>5</v>
      </c>
      <c r="H46" s="1077" t="s">
        <v>6</v>
      </c>
      <c r="I46" s="1077" t="s">
        <v>7</v>
      </c>
      <c r="J46" s="1078" t="s">
        <v>8</v>
      </c>
    </row>
    <row r="47" spans="2:10" ht="57.75" customHeight="1" x14ac:dyDescent="0.2">
      <c r="B47" s="1079"/>
      <c r="C47" s="1080" t="s">
        <v>487</v>
      </c>
      <c r="D47" s="1080"/>
      <c r="E47" s="1081"/>
      <c r="F47" s="1082">
        <v>23.77</v>
      </c>
      <c r="G47" s="1083">
        <v>23.01</v>
      </c>
      <c r="H47" s="1083">
        <v>23.85</v>
      </c>
      <c r="I47" s="1083">
        <v>23.31</v>
      </c>
      <c r="J47" s="1084">
        <v>25.97</v>
      </c>
    </row>
    <row r="48" spans="2:10" ht="57.75" customHeight="1" x14ac:dyDescent="0.2">
      <c r="B48" s="1085"/>
      <c r="C48" s="1086" t="s">
        <v>488</v>
      </c>
      <c r="D48" s="1086"/>
      <c r="E48" s="1087"/>
      <c r="F48" s="1088">
        <v>6.3</v>
      </c>
      <c r="G48" s="1089">
        <v>6.82</v>
      </c>
      <c r="H48" s="1089">
        <v>8.5500000000000007</v>
      </c>
      <c r="I48" s="1089">
        <v>7.78</v>
      </c>
      <c r="J48" s="1090">
        <v>7.39</v>
      </c>
    </row>
    <row r="49" spans="2:10" ht="57.75" customHeight="1" thickBot="1" x14ac:dyDescent="0.25">
      <c r="B49" s="1091"/>
      <c r="C49" s="1092" t="s">
        <v>489</v>
      </c>
      <c r="D49" s="1092"/>
      <c r="E49" s="1093"/>
      <c r="F49" s="1094" t="s">
        <v>490</v>
      </c>
      <c r="G49" s="1095" t="s">
        <v>491</v>
      </c>
      <c r="H49" s="1095" t="s">
        <v>492</v>
      </c>
      <c r="I49" s="1095" t="s">
        <v>493</v>
      </c>
      <c r="J49" s="1096" t="s">
        <v>494</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2017-04-21T08:28:51Z</cp:lastPrinted>
  <dcterms:created xsi:type="dcterms:W3CDTF">2017-03-08T08:39:27Z</dcterms:created>
  <dcterms:modified xsi:type="dcterms:W3CDTF">2017-04-27T12:35:58Z</dcterms:modified>
  <cp:category/>
</cp:coreProperties>
</file>