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0" yWindow="0" windowWidth="19200" windowHeight="12192" firstSheet="9" activeTab="11"/>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71027"/>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E42" i="7"/>
  <c r="AM42" i="7"/>
  <c r="U42" i="7"/>
  <c r="E42" i="7"/>
  <c r="C42" i="7" s="1"/>
  <c r="DG41" i="7"/>
  <c r="CQ41" i="7"/>
  <c r="CO41" i="7"/>
  <c r="BY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G37" i="7"/>
  <c r="AM37" i="7"/>
  <c r="U37" i="7"/>
  <c r="E37" i="7"/>
  <c r="C37" i="7"/>
  <c r="DG36" i="7"/>
  <c r="CQ36" i="7"/>
  <c r="CO36" i="7" s="1"/>
  <c r="BY36" i="7"/>
  <c r="BG36" i="7"/>
  <c r="AM36" i="7"/>
  <c r="W36" i="7"/>
  <c r="E36" i="7"/>
  <c r="C36" i="7"/>
  <c r="DG35" i="7"/>
  <c r="CQ35" i="7"/>
  <c r="CO35" i="7" s="1"/>
  <c r="BY35" i="7"/>
  <c r="BG35" i="7"/>
  <c r="AM35" i="7"/>
  <c r="W35" i="7"/>
  <c r="E35" i="7"/>
  <c r="DG34" i="7"/>
  <c r="CQ34" i="7"/>
  <c r="BY34" i="7"/>
  <c r="BG34" i="7"/>
  <c r="AM34" i="7"/>
  <c r="W34" i="7"/>
  <c r="E34" i="7"/>
  <c r="C34" i="7"/>
  <c r="C35" i="7" s="1"/>
  <c r="BE34" i="7" l="1"/>
  <c r="BE35" i="7" s="1"/>
  <c r="U34" i="7"/>
  <c r="U35" i="7" s="1"/>
  <c r="U36" i="7" s="1"/>
  <c r="BW34" i="7" l="1"/>
  <c r="BW35" i="7" s="1"/>
  <c r="BW36" i="7" s="1"/>
  <c r="BW37" i="7" s="1"/>
  <c r="BW38" i="7" s="1"/>
  <c r="BW39" i="7" s="1"/>
  <c r="BW40" i="7" s="1"/>
  <c r="BW41" i="7" s="1"/>
  <c r="BW42" i="7" s="1"/>
  <c r="BE36" i="7"/>
  <c r="BE37" i="7" s="1"/>
  <c r="CO34" i="7"/>
</calcChain>
</file>

<file path=xl/sharedStrings.xml><?xml version="1.0" encoding="utf-8"?>
<sst xmlns="http://schemas.openxmlformats.org/spreadsheetml/2006/main" count="982" uniqueCount="535">
  <si>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</si>
  <si>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</si>
  <si>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</si>
  <si>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</si>
  <si>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H23</t>
  </si>
  <si>
    <t>H24</t>
  </si>
  <si>
    <t>H25</t>
  </si>
  <si>
    <t>H26</t>
  </si>
  <si>
    <t>H27</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</si>
  <si>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</si>
  <si>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</si>
  <si>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</si>
  <si>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</si>
  <si>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</si>
  <si>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</si>
  <si>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</si>
  <si>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実質公債費比率については、繰上償還の実施や新発債の抑制等により大きく減少したが、今後は事業進捗中の公共下水道事業や統合水道事業に係る準元利償還金の増、一部事務組合のごみ処理施設更新に係る起債の償還開始など準元利償還金の増要因が大きいが、順次一般会計の償還も終了していくため、全体としては大きな増減なく推移する見込みである。一方、将来負担比率については、公営企業債等繰入見込額の増や新発債抑制のため基準財政需要額算入見込額の減少、光情報基盤整備事業実施に係る基金の取り崩し（約1.7億円）等により、今後は将来負担額が増となる見込みである。</t>
    <rPh sb="0" eb="2">
      <t>ジッシツ</t>
    </rPh>
    <rPh sb="2" eb="5">
      <t>コウサイヒ</t>
    </rPh>
    <rPh sb="5" eb="7">
      <t>ヒリツ</t>
    </rPh>
    <rPh sb="13" eb="15">
      <t>クリア</t>
    </rPh>
    <rPh sb="15" eb="17">
      <t>ショウカン</t>
    </rPh>
    <rPh sb="18" eb="20">
      <t>ジッシ</t>
    </rPh>
    <rPh sb="21" eb="22">
      <t>シン</t>
    </rPh>
    <rPh sb="22" eb="23">
      <t>ハツ</t>
    </rPh>
    <rPh sb="23" eb="24">
      <t>サイ</t>
    </rPh>
    <rPh sb="25" eb="27">
      <t>ヨクセイ</t>
    </rPh>
    <rPh sb="27" eb="28">
      <t>トウ</t>
    </rPh>
    <rPh sb="31" eb="32">
      <t>オオ</t>
    </rPh>
    <rPh sb="34" eb="36">
      <t>ゲンショウ</t>
    </rPh>
    <rPh sb="40" eb="42">
      <t>コンゴ</t>
    </rPh>
    <rPh sb="43" eb="45">
      <t>ジギョウ</t>
    </rPh>
    <rPh sb="45" eb="47">
      <t>シンチョク</t>
    </rPh>
    <rPh sb="47" eb="48">
      <t>チュウ</t>
    </rPh>
    <rPh sb="49" eb="51">
      <t>コウキョウ</t>
    </rPh>
    <rPh sb="51" eb="54">
      <t>ゲスイドウ</t>
    </rPh>
    <rPh sb="54" eb="56">
      <t>ジギョウ</t>
    </rPh>
    <rPh sb="57" eb="59">
      <t>トウゴウ</t>
    </rPh>
    <rPh sb="59" eb="61">
      <t>スイドウ</t>
    </rPh>
    <rPh sb="61" eb="63">
      <t>ジギョウ</t>
    </rPh>
    <rPh sb="64" eb="65">
      <t>カカ</t>
    </rPh>
    <rPh sb="66" eb="67">
      <t>ジュン</t>
    </rPh>
    <rPh sb="67" eb="69">
      <t>ガンリ</t>
    </rPh>
    <rPh sb="69" eb="71">
      <t>ショウカン</t>
    </rPh>
    <rPh sb="71" eb="72">
      <t>キン</t>
    </rPh>
    <rPh sb="73" eb="74">
      <t>ゾウ</t>
    </rPh>
    <rPh sb="75" eb="77">
      <t>イチブ</t>
    </rPh>
    <rPh sb="77" eb="79">
      <t>ジム</t>
    </rPh>
    <rPh sb="79" eb="81">
      <t>クミアイ</t>
    </rPh>
    <rPh sb="84" eb="86">
      <t>ショリ</t>
    </rPh>
    <rPh sb="86" eb="88">
      <t>シセツ</t>
    </rPh>
    <rPh sb="88" eb="90">
      <t>コウシン</t>
    </rPh>
    <rPh sb="91" eb="92">
      <t>カカ</t>
    </rPh>
    <rPh sb="93" eb="95">
      <t>キサイ</t>
    </rPh>
    <rPh sb="96" eb="98">
      <t>ショウカン</t>
    </rPh>
    <rPh sb="98" eb="100">
      <t>カイシ</t>
    </rPh>
    <rPh sb="102" eb="103">
      <t>ジュン</t>
    </rPh>
    <rPh sb="103" eb="105">
      <t>ガンリ</t>
    </rPh>
    <rPh sb="105" eb="107">
      <t>ショウカン</t>
    </rPh>
    <rPh sb="107" eb="108">
      <t>キン</t>
    </rPh>
    <rPh sb="109" eb="110">
      <t>ゾウ</t>
    </rPh>
    <rPh sb="110" eb="112">
      <t>ヨウイン</t>
    </rPh>
    <rPh sb="113" eb="114">
      <t>オオ</t>
    </rPh>
    <rPh sb="118" eb="120">
      <t>ジュンジ</t>
    </rPh>
    <rPh sb="120" eb="122">
      <t>イッパン</t>
    </rPh>
    <rPh sb="122" eb="124">
      <t>カイケイ</t>
    </rPh>
    <rPh sb="125" eb="127">
      <t>ショウカン</t>
    </rPh>
    <rPh sb="128" eb="130">
      <t>シュウリョウ</t>
    </rPh>
    <rPh sb="137" eb="139">
      <t>ゼンタイ</t>
    </rPh>
    <rPh sb="143" eb="144">
      <t>オオ</t>
    </rPh>
    <rPh sb="146" eb="148">
      <t>ゾウゲン</t>
    </rPh>
    <rPh sb="150" eb="152">
      <t>スイイ</t>
    </rPh>
    <rPh sb="154" eb="156">
      <t>ミコ</t>
    </rPh>
    <rPh sb="161" eb="163">
      <t>イッポウ</t>
    </rPh>
    <rPh sb="164" eb="166">
      <t>ショウライ</t>
    </rPh>
    <rPh sb="166" eb="168">
      <t>フタン</t>
    </rPh>
    <rPh sb="168" eb="170">
      <t>ヒリツ</t>
    </rPh>
    <rPh sb="176" eb="178">
      <t>コウエイ</t>
    </rPh>
    <rPh sb="178" eb="180">
      <t>キギョウ</t>
    </rPh>
    <rPh sb="180" eb="181">
      <t>サイ</t>
    </rPh>
    <rPh sb="181" eb="182">
      <t>トウ</t>
    </rPh>
    <rPh sb="182" eb="184">
      <t>クリイ</t>
    </rPh>
    <rPh sb="184" eb="186">
      <t>ミコミ</t>
    </rPh>
    <rPh sb="186" eb="187">
      <t>ガク</t>
    </rPh>
    <rPh sb="188" eb="189">
      <t>ゾウ</t>
    </rPh>
    <rPh sb="190" eb="191">
      <t>シン</t>
    </rPh>
    <rPh sb="191" eb="192">
      <t>ハツ</t>
    </rPh>
    <rPh sb="192" eb="193">
      <t>サイ</t>
    </rPh>
    <rPh sb="193" eb="195">
      <t>ヨクセイ</t>
    </rPh>
    <rPh sb="198" eb="200">
      <t>キジュン</t>
    </rPh>
    <rPh sb="200" eb="202">
      <t>ザイセイ</t>
    </rPh>
    <rPh sb="202" eb="204">
      <t>ジュヨウ</t>
    </rPh>
    <rPh sb="204" eb="205">
      <t>ガク</t>
    </rPh>
    <rPh sb="205" eb="207">
      <t>サンニュウ</t>
    </rPh>
    <rPh sb="207" eb="209">
      <t>ミコミ</t>
    </rPh>
    <rPh sb="209" eb="210">
      <t>ガク</t>
    </rPh>
    <rPh sb="211" eb="213">
      <t>ゲンショウ</t>
    </rPh>
    <rPh sb="214" eb="215">
      <t>ヒカリ</t>
    </rPh>
    <rPh sb="215" eb="217">
      <t>ジョウホウ</t>
    </rPh>
    <rPh sb="217" eb="219">
      <t>キバン</t>
    </rPh>
    <rPh sb="219" eb="221">
      <t>セイビ</t>
    </rPh>
    <rPh sb="221" eb="223">
      <t>ジギョウ</t>
    </rPh>
    <rPh sb="223" eb="225">
      <t>ジッシ</t>
    </rPh>
    <rPh sb="226" eb="227">
      <t>カカ</t>
    </rPh>
    <rPh sb="228" eb="230">
      <t>キキン</t>
    </rPh>
    <rPh sb="231" eb="232">
      <t>ト</t>
    </rPh>
    <rPh sb="233" eb="234">
      <t>クズ</t>
    </rPh>
    <rPh sb="236" eb="237">
      <t>ヤク</t>
    </rPh>
    <rPh sb="240" eb="242">
      <t>オクエン</t>
    </rPh>
    <rPh sb="243" eb="244">
      <t>トウ</t>
    </rPh>
    <rPh sb="248" eb="250">
      <t>コンゴ</t>
    </rPh>
    <rPh sb="251" eb="253">
      <t>ショウライ</t>
    </rPh>
    <rPh sb="253" eb="255">
      <t>フタン</t>
    </rPh>
    <rPh sb="255" eb="256">
      <t>ガク</t>
    </rPh>
    <rPh sb="257" eb="258">
      <t>ゾウ</t>
    </rPh>
    <rPh sb="261" eb="263">
      <t>ミコ</t>
    </rPh>
    <phoneticPr fontId="2"/>
  </si>
  <si>
    <t>平成27年度　財政状況資料集</t>
    <phoneticPr fontId="6"/>
  </si>
  <si>
    <t>総括表（市町村）</t>
    <rPh sb="0" eb="2">
      <t>ソウカツ</t>
    </rPh>
    <rPh sb="2" eb="3">
      <t>ヒョウ</t>
    </rPh>
    <rPh sb="4" eb="7">
      <t>シチョウソン</t>
    </rPh>
    <phoneticPr fontId="6"/>
  </si>
  <si>
    <t>都道府県名</t>
    <phoneticPr fontId="6"/>
  </si>
  <si>
    <t>長崎県</t>
    <phoneticPr fontId="6"/>
  </si>
  <si>
    <t>市町村類型</t>
    <phoneticPr fontId="6"/>
  </si>
  <si>
    <t>Ⅱ－１</t>
    <phoneticPr fontId="6"/>
  </si>
  <si>
    <t>指定団体等の指定状況</t>
    <phoneticPr fontId="6"/>
  </si>
  <si>
    <t>区分</t>
    <rPh sb="0" eb="2">
      <t>クブン</t>
    </rPh>
    <phoneticPr fontId="6"/>
  </si>
  <si>
    <t>平成27年度(千円)</t>
    <rPh sb="0" eb="2">
      <t>ヘイセイ</t>
    </rPh>
    <rPh sb="4" eb="6">
      <t>ネンド</t>
    </rPh>
    <rPh sb="7" eb="9">
      <t>センエン</t>
    </rPh>
    <phoneticPr fontId="6"/>
  </si>
  <si>
    <t>平成26年度(千円)</t>
    <rPh sb="0" eb="2">
      <t>ヘイセイ</t>
    </rPh>
    <rPh sb="4" eb="6">
      <t>ネンド</t>
    </rPh>
    <phoneticPr fontId="6"/>
  </si>
  <si>
    <t>平成27年度(千円･％)</t>
    <rPh sb="0" eb="2">
      <t>ヘイセイ</t>
    </rPh>
    <rPh sb="4" eb="6">
      <t>ネンド</t>
    </rPh>
    <rPh sb="7" eb="9">
      <t>センエン</t>
    </rPh>
    <phoneticPr fontId="6"/>
  </si>
  <si>
    <t>平成26年度(千円･％)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</si>
  <si>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</si>
  <si>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</si>
  <si>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</si>
  <si>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</si>
  <si>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</si>
  <si>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</si>
  <si>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</si>
  <si>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東彼杵町</t>
    <phoneticPr fontId="6"/>
  </si>
  <si>
    <t>地方交付税種地</t>
    <rPh sb="0" eb="2">
      <t>チホウ</t>
    </rPh>
    <rPh sb="2" eb="5">
      <t>コウフゼイ</t>
    </rPh>
    <rPh sb="5" eb="6">
      <t>シュ</t>
    </rPh>
    <rPh sb="6" eb="7">
      <t>チ</t>
    </rPh>
    <phoneticPr fontId="6"/>
  </si>
  <si>
    <t>2-2</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</si>
  <si>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</si>
  <si>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</si>
  <si>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</si>
  <si>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</si>
  <si>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</si>
  <si>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</si>
  <si>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</si>
  <si>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</si>
  <si>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</si>
  <si>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</si>
  <si>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</si>
  <si>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</si>
  <si>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</si>
  <si>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</si>
  <si>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</si>
  <si>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</si>
  <si>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</si>
  <si>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</si>
  <si>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</si>
  <si>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</si>
  <si>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</si>
  <si>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</si>
  <si>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</si>
  <si>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-6.8</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</si>
  <si>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</si>
  <si>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</si>
  <si>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</si>
  <si>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</si>
  <si>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</si>
  <si>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28.01.01(人)</t>
    <phoneticPr fontId="6"/>
  </si>
  <si>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6"/>
  </si>
  <si>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</si>
  <si>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</si>
  <si>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</si>
  <si>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</si>
  <si>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</si>
  <si>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</si>
  <si>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</si>
  <si>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</si>
  <si>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</si>
  <si>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</si>
  <si>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</si>
  <si>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</si>
  <si>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27.01.01(人)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</si>
  <si>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</si>
  <si>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</si>
  <si>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</si>
  <si>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</si>
  <si>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</si>
  <si>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-1.6</t>
    <phoneticPr fontId="6"/>
  </si>
  <si>
    <t>基準財政需要額</t>
    <phoneticPr fontId="15"/>
  </si>
  <si>
    <t>うち日本人(％)</t>
    <phoneticPr fontId="6"/>
  </si>
  <si>
    <t>-1.7</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</si>
  <si>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</si>
  <si>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</si>
  <si>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</si>
  <si>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</si>
  <si>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</si>
  <si>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</si>
  <si>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</si>
  <si>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</si>
  <si>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</si>
  <si>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</si>
  <si>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</si>
  <si>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</si>
  <si>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</si>
  <si>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</si>
  <si>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</si>
  <si>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</si>
  <si>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</si>
  <si>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</si>
  <si>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</si>
  <si>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</si>
  <si>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</si>
  <si>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</si>
  <si>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</si>
  <si>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</si>
  <si>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</si>
  <si>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</si>
  <si>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</si>
  <si>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</si>
  <si>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</si>
  <si>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</si>
  <si>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</si>
  <si>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</si>
  <si>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</si>
  <si>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</si>
  <si>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</si>
  <si>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</si>
  <si>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</si>
  <si>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</si>
  <si>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</si>
  <si>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</si>
  <si>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</si>
  <si>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</si>
  <si>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</si>
  <si>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</si>
  <si>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</si>
  <si>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</si>
  <si>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</si>
  <si>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</si>
  <si>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</si>
  <si>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</si>
  <si>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</si>
  <si>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</si>
  <si>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</si>
  <si>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</si>
  <si>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</si>
  <si>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</si>
  <si>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</si>
  <si>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平成27年度</t>
    <phoneticPr fontId="15"/>
  </si>
  <si>
    <t>長崎県東彼杵町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</si>
  <si>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</si>
  <si>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</si>
  <si>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</si>
  <si>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</si>
  <si>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</si>
  <si>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</si>
  <si>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</si>
  <si>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</si>
  <si>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</si>
  <si>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</si>
  <si>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</si>
  <si>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</si>
  <si>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</si>
  <si>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</si>
  <si>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</si>
  <si>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</si>
  <si>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</si>
  <si>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</si>
  <si>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</si>
  <si>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</si>
  <si>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</si>
  <si>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</si>
  <si>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</si>
  <si>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</si>
  <si>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</si>
  <si>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</si>
  <si>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</si>
  <si>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</si>
  <si>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</si>
  <si>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</si>
  <si>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</si>
  <si>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</si>
  <si>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</si>
  <si>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</si>
  <si>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</si>
  <si>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</si>
  <si>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</si>
  <si>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</si>
  <si>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</si>
  <si>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</si>
  <si>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</si>
  <si>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</si>
  <si>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</si>
  <si>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</si>
  <si>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</si>
  <si>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</si>
  <si>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</si>
  <si>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</si>
  <si>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</si>
  <si>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</si>
  <si>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</si>
  <si>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</si>
  <si>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</si>
  <si>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</si>
  <si>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</si>
  <si>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</si>
  <si>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</si>
  <si>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</si>
  <si>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</si>
  <si>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</si>
  <si>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</si>
  <si>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</si>
  <si>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</si>
  <si>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</si>
  <si>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</si>
  <si>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</si>
  <si>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</si>
  <si>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</si>
  <si>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</si>
  <si>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</si>
  <si>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</si>
  <si>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</si>
  <si>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</si>
  <si>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</si>
  <si>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</si>
  <si>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</si>
  <si>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</si>
  <si>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</si>
  <si>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</si>
  <si>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</si>
  <si>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</si>
  <si>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</si>
  <si>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</si>
  <si>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</si>
  <si>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</si>
  <si>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</si>
  <si>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</si>
  <si>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</si>
  <si>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</si>
  <si>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</si>
  <si>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平成27年度</t>
    <rPh sb="0" eb="2">
      <t>ヘイセイ</t>
    </rPh>
    <rPh sb="4" eb="6">
      <t>ネンド</t>
    </rPh>
    <phoneticPr fontId="6"/>
  </si>
  <si>
    <t>平成26年度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</si>
  <si>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</si>
  <si>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</si>
  <si>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</si>
  <si>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</si>
  <si>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</si>
  <si>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</si>
  <si>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</si>
  <si>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</si>
  <si>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</si>
  <si>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</si>
  <si>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</si>
  <si>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</si>
  <si>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</si>
  <si>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</si>
  <si>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</si>
  <si>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</si>
  <si>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</si>
  <si>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</si>
  <si>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</si>
  <si>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</si>
  <si>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</si>
  <si>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</si>
  <si>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</si>
  <si>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</si>
  <si>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</si>
  <si>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</si>
  <si>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</si>
  <si>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簡易水道</t>
    <phoneticPr fontId="15"/>
  </si>
  <si>
    <t>加入世帯数(世帯)</t>
  </si>
  <si>
    <t>　　うち一部事務組合負担金</t>
    <phoneticPr fontId="6"/>
  </si>
  <si>
    <t>上水道</t>
    <phoneticPr fontId="6"/>
  </si>
  <si>
    <t>-</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</si>
  <si>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</si>
  <si>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</si>
  <si>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</si>
  <si>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</si>
  <si>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</si>
  <si>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</si>
  <si>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</si>
  <si>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</si>
  <si>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</si>
  <si>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</si>
  <si>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</si>
  <si>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</si>
  <si>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</si>
  <si>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</si>
  <si>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</si>
  <si>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</si>
  <si>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</si>
  <si>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</si>
  <si>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</si>
  <si>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</si>
  <si>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</si>
  <si>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</si>
  <si>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</si>
  <si>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</si>
  <si>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</si>
  <si>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平成27年度</t>
  </si>
  <si>
    <t>長崎県東彼杵町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</si>
  <si>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</si>
  <si>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</si>
  <si>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</si>
  <si>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</si>
  <si>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</si>
  <si>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</si>
  <si>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</si>
  <si>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</si>
  <si>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</si>
  <si>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</si>
  <si>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</si>
  <si>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</si>
  <si>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</si>
  <si>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</si>
  <si>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</si>
  <si>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</si>
  <si>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</si>
  <si>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</si>
  <si>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</si>
  <si>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</si>
  <si>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phoneticPr fontId="2"/>
  </si>
  <si>
    <t>長崎県林業公社</t>
    <rPh sb="0" eb="3">
      <t>ナガサキケン</t>
    </rPh>
    <rPh sb="3" eb="5">
      <t>リンギョウ</t>
    </rPh>
    <rPh sb="5" eb="7">
      <t>コウシャ</t>
    </rPh>
    <phoneticPr fontId="2"/>
  </si>
  <si>
    <t>-</t>
    <phoneticPr fontId="2"/>
  </si>
  <si>
    <t>公共用地等取得造成事業特別会計</t>
    <phoneticPr fontId="6"/>
  </si>
  <si>
    <t>-</t>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</si>
  <si>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</si>
  <si>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</si>
  <si>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</si>
  <si>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</si>
  <si>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</si>
  <si>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</si>
  <si>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</si>
  <si>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</si>
  <si>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</si>
  <si>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</si>
  <si>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</si>
  <si>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</si>
  <si>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</si>
  <si>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</si>
  <si>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介護保険事業特別会計</t>
    <phoneticPr fontId="6"/>
  </si>
  <si>
    <t>後期高齢者医療特別会計</t>
    <phoneticPr fontId="6"/>
  </si>
  <si>
    <t>簡易水道事業特別会計</t>
    <phoneticPr fontId="6"/>
  </si>
  <si>
    <t>法非適用企業</t>
    <phoneticPr fontId="6"/>
  </si>
  <si>
    <t>農業集落排水事業特別会計</t>
    <phoneticPr fontId="6"/>
  </si>
  <si>
    <t>漁業集落排水事業特別会計</t>
    <phoneticPr fontId="6"/>
  </si>
  <si>
    <t>公共下水道事業特別会計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</si>
  <si>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</si>
  <si>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</si>
  <si>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</si>
  <si>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</si>
  <si>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</si>
  <si>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東彼地区保健福祉組合（一般会計）</t>
    <rPh sb="0" eb="1">
      <t>トウ</t>
    </rPh>
    <rPh sb="1" eb="2">
      <t>ヒ</t>
    </rPh>
    <rPh sb="2" eb="4">
      <t>チク</t>
    </rPh>
    <rPh sb="4" eb="6">
      <t>ホケン</t>
    </rPh>
    <rPh sb="6" eb="8">
      <t>フクシ</t>
    </rPh>
    <rPh sb="8" eb="10">
      <t>クミアイ</t>
    </rPh>
    <rPh sb="11" eb="13">
      <t>イッパン</t>
    </rPh>
    <rPh sb="13" eb="15">
      <t>カイケイ</t>
    </rPh>
    <phoneticPr fontId="2"/>
  </si>
  <si>
    <t>-</t>
    <phoneticPr fontId="2"/>
  </si>
  <si>
    <t>東彼地区保健福祉組合（介護サービス事業会計）</t>
    <rPh sb="0" eb="1">
      <t>トウ</t>
    </rPh>
    <rPh sb="1" eb="2">
      <t>ヒ</t>
    </rPh>
    <rPh sb="2" eb="4">
      <t>チク</t>
    </rPh>
    <rPh sb="4" eb="6">
      <t>ホケン</t>
    </rPh>
    <rPh sb="6" eb="8">
      <t>フクシ</t>
    </rPh>
    <rPh sb="8" eb="10">
      <t>クミアイ</t>
    </rPh>
    <rPh sb="11" eb="13">
      <t>カイゴ</t>
    </rPh>
    <rPh sb="17" eb="19">
      <t>ジギョウ</t>
    </rPh>
    <rPh sb="19" eb="21">
      <t>カイケイ</t>
    </rPh>
    <phoneticPr fontId="2"/>
  </si>
  <si>
    <t>長崎県後期高齢者広域連合（普通会計）</t>
    <rPh sb="0" eb="3">
      <t>ナガサキケン</t>
    </rPh>
    <rPh sb="3" eb="5">
      <t>コウキ</t>
    </rPh>
    <rPh sb="5" eb="8">
      <t>コウレイシャ</t>
    </rPh>
    <rPh sb="8" eb="10">
      <t>コウイキ</t>
    </rPh>
    <rPh sb="10" eb="12">
      <t>レンゴウ</t>
    </rPh>
    <rPh sb="13" eb="15">
      <t>フツウ</t>
    </rPh>
    <rPh sb="15" eb="17">
      <t>カイケイ</t>
    </rPh>
    <phoneticPr fontId="2"/>
  </si>
  <si>
    <t>長崎県後期高齢者広域連合（事業会計）</t>
    <rPh sb="0" eb="3">
      <t>ナガサキケン</t>
    </rPh>
    <rPh sb="3" eb="5">
      <t>コウキ</t>
    </rPh>
    <rPh sb="5" eb="8">
      <t>コウレイシャ</t>
    </rPh>
    <rPh sb="8" eb="10">
      <t>コウイキ</t>
    </rPh>
    <rPh sb="10" eb="12">
      <t>レンゴウ</t>
    </rPh>
    <rPh sb="13" eb="15">
      <t>ジギョウ</t>
    </rPh>
    <rPh sb="15" eb="17">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</si>
  <si>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</si>
  <si>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長崎県市町村総合事務組合（市町村会館管理業務特別会計）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ギョウム</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</si>
  <si>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</si>
  <si>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</si>
  <si>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長崎県市町村総合事務組合（市町村交通災害共済事業特別会計）</t>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</si>
  <si>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</si>
  <si>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</si>
  <si>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t>
  </si>
  <si>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</si>
  <si>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</si>
  <si>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</si>
  <si>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</si>
  <si>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</si>
  <si>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</si>
  <si>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</si>
  <si>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平成25年度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</si>
  <si>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</si>
  <si>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</si>
  <si>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</si>
  <si>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</si>
  <si>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</si>
  <si>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</si>
  <si>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</si>
  <si>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</si>
  <si>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</si>
  <si>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</si>
  <si>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</si>
  <si>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</si>
  <si>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</si>
  <si>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</si>
  <si>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</si>
  <si>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</si>
  <si>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</si>
  <si>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</si>
  <si>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</si>
  <si>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</si>
  <si>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</si>
  <si>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</si>
  <si>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</si>
  <si>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</si>
  <si>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xml:space="preserve">連結実質赤字額 </t>
    <rPh sb="0" eb="2">
      <t>レンケツ</t>
    </rPh>
    <rPh sb="2" eb="4">
      <t>ジッシツ</t>
    </rPh>
    <rPh sb="4" eb="7">
      <t>アカジガク</t>
    </rPh>
    <phoneticPr fontId="20"/>
  </si>
  <si>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</si>
  <si>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</si>
  <si>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</si>
  <si>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損失補償・債務保証の履行に係るもの</t>
    <rPh sb="0" eb="2">
      <t>ソンシツ</t>
    </rPh>
    <rPh sb="2" eb="4">
      <t>ホショウ</t>
    </rPh>
    <rPh sb="5" eb="7">
      <t>サイム</t>
    </rPh>
    <rPh sb="7" eb="9">
      <t>ホショウ</t>
    </rPh>
    <rPh sb="10" eb="12">
      <t>リコウ</t>
    </rPh>
    <rPh sb="13" eb="14">
      <t>カカ</t>
    </rPh>
    <phoneticPr fontId="6"/>
  </si>
  <si>
    <t>(Ｅ)</t>
    <phoneticPr fontId="6"/>
  </si>
  <si>
    <t>引き受けた債務の履行に係るもの</t>
    <rPh sb="0" eb="1">
      <t>ヒ</t>
    </rPh>
    <rPh sb="2" eb="3">
      <t>ウ</t>
    </rPh>
    <rPh sb="5" eb="7">
      <t>サイム</t>
    </rPh>
    <rPh sb="8" eb="10">
      <t>リコウ</t>
    </rPh>
    <rPh sb="11" eb="12">
      <t>カカ</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</si>
  <si>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</si>
  <si>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</si>
  <si>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</si>
  <si>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</si>
  <si>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</si>
  <si>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</si>
  <si>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</si>
  <si>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</si>
  <si>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</si>
  <si>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</si>
  <si>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</si>
  <si>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</si>
  <si>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健全化判断比率</t>
    <rPh sb="0" eb="3">
      <t>ケンゼンカ</t>
    </rPh>
    <rPh sb="3" eb="5">
      <t>ハンダン</t>
    </rPh>
    <rPh sb="5" eb="7">
      <t>ヒリツ</t>
    </rPh>
    <phoneticPr fontId="10"/>
  </si>
  <si>
    <t>平成27年度</t>
    <rPh sb="0" eb="2">
      <t>ヘイセイ</t>
    </rPh>
    <rPh sb="4" eb="6">
      <t>ネンド</t>
    </rPh>
    <phoneticPr fontId="10"/>
  </si>
  <si>
    <t>早期健全化基準</t>
    <phoneticPr fontId="6"/>
  </si>
  <si>
    <t>財政再生基準</t>
    <phoneticPr fontId="6"/>
  </si>
  <si>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</si>
  <si>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</si>
  <si>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</si>
  <si>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</si>
  <si>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特定財源の額</t>
    <rPh sb="0" eb="2">
      <t>トクテイ</t>
    </rPh>
    <rPh sb="2" eb="4">
      <t>ザイゲン</t>
    </rPh>
    <rPh sb="5" eb="6">
      <t>ガク</t>
    </rPh>
    <phoneticPr fontId="6"/>
  </si>
  <si>
    <t>(Ｂ)</t>
    <phoneticPr fontId="6"/>
  </si>
  <si>
    <t>連結実質赤字比率</t>
    <rPh sb="0" eb="2">
      <t>レンケツ</t>
    </rPh>
    <rPh sb="2" eb="4">
      <t>ジッシツ</t>
    </rPh>
    <rPh sb="4" eb="6">
      <t>アカジ</t>
    </rPh>
    <rPh sb="6" eb="8">
      <t>ヒリツ</t>
    </rPh>
    <phoneticPr fontId="10"/>
  </si>
  <si>
    <t>(Ｃ)</t>
    <phoneticPr fontId="6"/>
  </si>
  <si>
    <t>実質公債費比率</t>
    <rPh sb="0" eb="2">
      <t>ジッシツ</t>
    </rPh>
    <rPh sb="2" eb="5">
      <t>コウサイヒ</t>
    </rPh>
    <rPh sb="5" eb="7">
      <t>ヒリツ</t>
    </rPh>
    <phoneticPr fontId="10"/>
  </si>
  <si>
    <t>算入公債費等の額</t>
    <rPh sb="0" eb="2">
      <t>サンニュウ</t>
    </rPh>
    <rPh sb="2" eb="4">
      <t>コウサイ</t>
    </rPh>
    <rPh sb="4" eb="5">
      <t>ヒ</t>
    </rPh>
    <rPh sb="5" eb="6">
      <t>トウ</t>
    </rPh>
    <rPh sb="7" eb="8">
      <t>ガク</t>
    </rPh>
    <phoneticPr fontId="6"/>
  </si>
  <si>
    <t>(Ｄ)</t>
    <phoneticPr fontId="6"/>
  </si>
  <si>
    <t>将来負担比率</t>
    <rPh sb="0" eb="2">
      <t>ショウライ</t>
    </rPh>
    <rPh sb="2" eb="4">
      <t>フタン</t>
    </rPh>
    <rPh sb="4" eb="6">
      <t>ヒリツ</t>
    </rPh>
    <phoneticPr fontId="10"/>
  </si>
  <si>
    <t>(Ｃ)－(Ｄ)</t>
    <phoneticPr fontId="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</si>
  <si>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</si>
  <si>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</si>
  <si>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</si>
  <si>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</si>
  <si>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</si>
  <si>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</si>
  <si>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</si>
  <si>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</si>
  <si>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</si>
  <si>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</si>
  <si>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</si>
  <si>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</si>
  <si>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</si>
  <si>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</si>
  <si>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</si>
  <si>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</si>
  <si>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</si>
  <si>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</si>
  <si>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</si>
  <si>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</si>
  <si>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</si>
  <si>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</si>
  <si>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</si>
  <si>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</si>
  <si>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</si>
  <si>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</si>
  <si>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</si>
  <si>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</si>
  <si>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</si>
  <si>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</si>
  <si>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</si>
  <si>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</si>
  <si>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</si>
  <si>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</si>
  <si>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</si>
  <si>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</si>
  <si>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</si>
  <si>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</si>
  <si>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</si>
  <si>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</si>
  <si>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</si>
  <si>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</si>
  <si>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</si>
  <si>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</si>
  <si>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</si>
  <si>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H23</t>
  </si>
  <si>
    <t>うち単独分</t>
    <rPh sb="2" eb="4">
      <t>タンドク</t>
    </rPh>
    <rPh sb="4" eb="5">
      <t>ブン</t>
    </rPh>
    <phoneticPr fontId="6"/>
  </si>
  <si>
    <t xml:space="preserve"> H24</t>
  </si>
  <si>
    <t xml:space="preserve"> H25</t>
  </si>
  <si>
    <t xml:space="preserve"> H26</t>
  </si>
  <si>
    <t xml:space="preserve"> H27</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</si>
  <si>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</si>
  <si>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</si>
  <si>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</si>
  <si>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</si>
  <si>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</si>
  <si>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</si>
  <si>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0.38</t>
  </si>
  <si>
    <t>会計</t>
    <rPh sb="0" eb="2">
      <t>カイケイ</t>
    </rPh>
    <phoneticPr fontId="6"/>
  </si>
  <si>
    <t>一般会計</t>
  </si>
  <si>
    <t>国民健康保険事業特別会計</t>
  </si>
  <si>
    <t>介護保険事業特別会計</t>
  </si>
  <si>
    <t>簡易水道事業特別会計</t>
  </si>
  <si>
    <t>公共下水道事業特別会計</t>
  </si>
  <si>
    <t>後期高齢者医療特別会計</t>
  </si>
  <si>
    <t>公共用地等取得造成事業特別会計</t>
  </si>
  <si>
    <t>農業集落排水事業特別会計</t>
  </si>
  <si>
    <t>その他会計（赤字）</t>
  </si>
  <si>
    <t>その他会計（黒字）</t>
  </si>
  <si>
    <t>※平成28年度中に市町村合併した団体で、合併前の団体ごとの決算に基づく連結実質赤字比率を算出していない団体については、グラフを表記しない。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</si>
  <si>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</si>
  <si>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</si>
  <si>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</si>
  <si>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</si>
  <si>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</si>
  <si>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</si>
  <si>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</si>
  <si>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</si>
  <si>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</si>
  <si>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</si>
  <si>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</si>
  <si>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</si>
  <si>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</si>
  <si>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</si>
  <si>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※平成28年度中に市町村合併した団体で、合併前の団体ごとの決算に基づく実質公債費比率を算出していない団体については、グラフを表記しない。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</si>
  <si>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</si>
  <si>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</si>
  <si>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</si>
  <si>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</si>
  <si>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</si>
  <si>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</si>
  <si>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</si>
  <si>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</si>
  <si>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</si>
  <si>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</si>
  <si>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</si>
  <si>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</si>
  <si>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</si>
  <si>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</si>
  <si>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</si>
  <si>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※平成28年度中に市町村合併した団体で、合併前の団体ごとの決算に基づく将来負担比率を算出していない団体については、グラフを表記しない。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</si>
</sst>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2">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10" fillId="0" borderId="12" xfId="11" applyFont="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5" xfId="14" applyNumberFormat="1" applyFont="1" applyFill="1" applyBorder="1" applyAlignment="1" applyProtection="1">
      <alignment horizontal="right" vertical="center" shrinkToFit="1"/>
    </xf>
    <xf numFmtId="191" fontId="5" fillId="2" borderId="166" xfId="14" applyNumberFormat="1" applyFont="1" applyFill="1" applyBorder="1" applyAlignment="1" applyProtection="1">
      <alignment horizontal="right" vertical="center" shrinkToFit="1"/>
    </xf>
    <xf numFmtId="191" fontId="5" fillId="2" borderId="167"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8" xfId="14" applyNumberFormat="1" applyFont="1" applyFill="1" applyBorder="1" applyAlignment="1" applyProtection="1">
      <alignment horizontal="right" vertical="center" shrinkToFit="1"/>
    </xf>
    <xf numFmtId="179" fontId="5" fillId="2" borderId="169" xfId="14" applyNumberFormat="1" applyFont="1" applyFill="1" applyBorder="1" applyAlignment="1" applyProtection="1">
      <alignment horizontal="right" vertical="center" shrinkToFit="1"/>
    </xf>
    <xf numFmtId="179" fontId="5" fillId="2" borderId="170"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9"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6" xfId="14" applyNumberFormat="1" applyFont="1" applyFill="1" applyBorder="1" applyAlignment="1" applyProtection="1">
      <alignment horizontal="right" vertical="center" shrinkToFit="1"/>
    </xf>
    <xf numFmtId="181" fontId="5" fillId="2" borderId="157"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0" fontId="5" fillId="2" borderId="67" xfId="12" applyFont="1" applyFill="1" applyBorder="1" applyAlignment="1" applyProtection="1">
      <alignment horizontal="center"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5"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 fillId="0" borderId="1" xfId="2" applyFont="1" applyFill="1" applyBorder="1" applyAlignment="1" applyProtection="1">
      <alignment horizontal="left" vertical="top"/>
      <protection locked="0"/>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General</c:formatCode>
                <c:ptCount val="5"/>
                <c:pt idx="0">
                  <c:v>92021</c:v>
                </c:pt>
                <c:pt idx="1">
                  <c:v>94828</c:v>
                </c:pt>
                <c:pt idx="2">
                  <c:v>119674</c:v>
                </c:pt>
                <c:pt idx="3">
                  <c:v>119685</c:v>
                </c:pt>
                <c:pt idx="4">
                  <c:v>128611</c:v>
                </c:pt>
              </c:numCache>
            </c:numRef>
          </c:val>
          <c:smooth val="0"/>
          <c:extLst>
            <c:ext xmlns:c16="http://schemas.microsoft.com/office/drawing/2014/chart" uri="{C3380CC4-5D6E-409C-BE32-E72D297353CC}">
              <c16:uniqueId val="{00000000-DD66-4065-BA71-1855E7E7E13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General</c:formatCode>
                <c:ptCount val="5"/>
                <c:pt idx="0">
                  <c:v>107698</c:v>
                </c:pt>
                <c:pt idx="1">
                  <c:v>68568</c:v>
                </c:pt>
                <c:pt idx="2">
                  <c:v>79042</c:v>
                </c:pt>
                <c:pt idx="3">
                  <c:v>72209</c:v>
                </c:pt>
                <c:pt idx="4">
                  <c:v>111417</c:v>
                </c:pt>
              </c:numCache>
            </c:numRef>
          </c:val>
          <c:smooth val="0"/>
          <c:extLst>
            <c:ext xmlns:c16="http://schemas.microsoft.com/office/drawing/2014/chart" uri="{C3380CC4-5D6E-409C-BE32-E72D297353CC}">
              <c16:uniqueId val="{00000001-DD66-4065-BA71-1855E7E7E132}"/>
            </c:ext>
          </c:extLst>
        </c:ser>
        <c:dLbls>
          <c:showLegendKey val="0"/>
          <c:showVal val="0"/>
          <c:showCatName val="0"/>
          <c:showSerName val="0"/>
          <c:showPercent val="0"/>
          <c:showBubbleSize val="0"/>
        </c:dLbls>
        <c:marker val="1"/>
        <c:smooth val="0"/>
        <c:axId val="441219344"/>
        <c:axId val="441219736"/>
      </c:lineChart>
      <c:catAx>
        <c:axId val="441219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1219736"/>
        <c:crosses val="autoZero"/>
        <c:auto val="1"/>
        <c:lblAlgn val="ctr"/>
        <c:lblOffset val="100"/>
        <c:tickLblSkip val="1"/>
        <c:tickMarkSkip val="1"/>
        <c:noMultiLvlLbl val="0"/>
      </c:catAx>
      <c:valAx>
        <c:axId val="4412197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1219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3.54</c:v>
                </c:pt>
                <c:pt idx="1">
                  <c:v>3.2</c:v>
                </c:pt>
                <c:pt idx="2">
                  <c:v>3.19</c:v>
                </c:pt>
                <c:pt idx="3">
                  <c:v>2.85</c:v>
                </c:pt>
                <c:pt idx="4">
                  <c:v>3.09</c:v>
                </c:pt>
              </c:numCache>
            </c:numRef>
          </c:val>
          <c:extLst>
            <c:ext xmlns:c16="http://schemas.microsoft.com/office/drawing/2014/chart" uri="{C3380CC4-5D6E-409C-BE32-E72D297353CC}">
              <c16:uniqueId val="{00000000-1A71-4111-A6AD-CC2202BD0DC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14.6</c:v>
                </c:pt>
                <c:pt idx="1">
                  <c:v>14.81</c:v>
                </c:pt>
                <c:pt idx="2">
                  <c:v>14.75</c:v>
                </c:pt>
                <c:pt idx="3">
                  <c:v>15.09</c:v>
                </c:pt>
                <c:pt idx="4">
                  <c:v>14.77</c:v>
                </c:pt>
              </c:numCache>
            </c:numRef>
          </c:val>
          <c:extLst>
            <c:ext xmlns:c16="http://schemas.microsoft.com/office/drawing/2014/chart" uri="{C3380CC4-5D6E-409C-BE32-E72D297353CC}">
              <c16:uniqueId val="{00000001-1A71-4111-A6AD-CC2202BD0DCD}"/>
            </c:ext>
          </c:extLst>
        </c:ser>
        <c:dLbls>
          <c:showLegendKey val="0"/>
          <c:showVal val="0"/>
          <c:showCatName val="0"/>
          <c:showSerName val="0"/>
          <c:showPercent val="0"/>
          <c:showBubbleSize val="0"/>
        </c:dLbls>
        <c:gapWidth val="250"/>
        <c:overlap val="100"/>
        <c:axId val="437870832"/>
        <c:axId val="43787122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2.0499999999999998</c:v>
                </c:pt>
                <c:pt idx="1">
                  <c:v>1.19</c:v>
                </c:pt>
                <c:pt idx="2">
                  <c:v>0.05</c:v>
                </c:pt>
                <c:pt idx="3">
                  <c:v>-0.38</c:v>
                </c:pt>
                <c:pt idx="4">
                  <c:v>0.34</c:v>
                </c:pt>
              </c:numCache>
            </c:numRef>
          </c:val>
          <c:smooth val="0"/>
          <c:extLst>
            <c:ext xmlns:c16="http://schemas.microsoft.com/office/drawing/2014/chart" uri="{C3380CC4-5D6E-409C-BE32-E72D297353CC}">
              <c16:uniqueId val="{00000002-1A71-4111-A6AD-CC2202BD0DCD}"/>
            </c:ext>
          </c:extLst>
        </c:ser>
        <c:dLbls>
          <c:showLegendKey val="0"/>
          <c:showVal val="0"/>
          <c:showCatName val="0"/>
          <c:showSerName val="0"/>
          <c:showPercent val="0"/>
          <c:showBubbleSize val="0"/>
        </c:dLbls>
        <c:marker val="1"/>
        <c:smooth val="0"/>
        <c:axId val="437870832"/>
        <c:axId val="437871224"/>
      </c:lineChart>
      <c:catAx>
        <c:axId val="43787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7871224"/>
        <c:crosses val="autoZero"/>
        <c:auto val="1"/>
        <c:lblAlgn val="ctr"/>
        <c:lblOffset val="100"/>
        <c:tickLblSkip val="1"/>
        <c:tickMarkSkip val="1"/>
        <c:noMultiLvlLbl val="0"/>
      </c:catAx>
      <c:valAx>
        <c:axId val="437871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870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1E2-4A90-A737-5AE0AB0C87F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1E2-4A90-A737-5AE0AB0C87FB}"/>
            </c:ext>
          </c:extLst>
        </c:ser>
        <c:ser>
          <c:idx val="2"/>
          <c:order val="2"/>
          <c:tx>
            <c:strRef>
              <c:f>[1]データシート!$A$29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1E2-4A90-A737-5AE0AB0C87FB}"/>
            </c:ext>
          </c:extLst>
        </c:ser>
        <c:ser>
          <c:idx val="3"/>
          <c:order val="3"/>
          <c:tx>
            <c:strRef>
              <c:f>[1]データシート!$A$30</c:f>
              <c:strCache>
                <c:ptCount val="1"/>
                <c:pt idx="0">
                  <c:v>公共用地等取得造成事業特別会計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1.1399999999999999</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81E2-4A90-A737-5AE0AB0C87FB}"/>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81E2-4A90-A737-5AE0AB0C87FB}"/>
            </c:ext>
          </c:extLst>
        </c:ser>
        <c:ser>
          <c:idx val="5"/>
          <c:order val="5"/>
          <c:tx>
            <c:strRef>
              <c:f>[1]データシート!$A$32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0.47</c:v>
                </c:pt>
                <c:pt idx="2">
                  <c:v>#N/A</c:v>
                </c:pt>
                <c:pt idx="3">
                  <c:v>0.03</c:v>
                </c:pt>
                <c:pt idx="4">
                  <c:v>#N/A</c:v>
                </c:pt>
                <c:pt idx="5">
                  <c:v>0.02</c:v>
                </c:pt>
                <c:pt idx="6">
                  <c:v>#N/A</c:v>
                </c:pt>
                <c:pt idx="7">
                  <c:v>0.03</c:v>
                </c:pt>
                <c:pt idx="8">
                  <c:v>#N/A</c:v>
                </c:pt>
                <c:pt idx="9">
                  <c:v>0.04</c:v>
                </c:pt>
              </c:numCache>
            </c:numRef>
          </c:val>
          <c:extLst>
            <c:ext xmlns:c16="http://schemas.microsoft.com/office/drawing/2014/chart" uri="{C3380CC4-5D6E-409C-BE32-E72D297353CC}">
              <c16:uniqueId val="{00000005-81E2-4A90-A737-5AE0AB0C87FB}"/>
            </c:ext>
          </c:extLst>
        </c:ser>
        <c:ser>
          <c:idx val="6"/>
          <c:order val="6"/>
          <c:tx>
            <c:strRef>
              <c:f>[1]データシート!$A$33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0.16</c:v>
                </c:pt>
                <c:pt idx="2">
                  <c:v>#N/A</c:v>
                </c:pt>
                <c:pt idx="3">
                  <c:v>0.11</c:v>
                </c:pt>
                <c:pt idx="4">
                  <c:v>#N/A</c:v>
                </c:pt>
                <c:pt idx="5">
                  <c:v>0.34</c:v>
                </c:pt>
                <c:pt idx="6">
                  <c:v>#N/A</c:v>
                </c:pt>
                <c:pt idx="7">
                  <c:v>0.17</c:v>
                </c:pt>
                <c:pt idx="8">
                  <c:v>#N/A</c:v>
                </c:pt>
                <c:pt idx="9">
                  <c:v>0.38</c:v>
                </c:pt>
              </c:numCache>
            </c:numRef>
          </c:val>
          <c:extLst>
            <c:ext xmlns:c16="http://schemas.microsoft.com/office/drawing/2014/chart" uri="{C3380CC4-5D6E-409C-BE32-E72D297353CC}">
              <c16:uniqueId val="{00000006-81E2-4A90-A737-5AE0AB0C87FB}"/>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#N/A</c:v>
                </c:pt>
                <c:pt idx="1">
                  <c:v>0.28999999999999998</c:v>
                </c:pt>
                <c:pt idx="2">
                  <c:v>#N/A</c:v>
                </c:pt>
                <c:pt idx="3">
                  <c:v>1.18</c:v>
                </c:pt>
                <c:pt idx="4">
                  <c:v>#N/A</c:v>
                </c:pt>
                <c:pt idx="5">
                  <c:v>1.22</c:v>
                </c:pt>
                <c:pt idx="6">
                  <c:v>#N/A</c:v>
                </c:pt>
                <c:pt idx="7">
                  <c:v>1.53</c:v>
                </c:pt>
                <c:pt idx="8">
                  <c:v>#N/A</c:v>
                </c:pt>
                <c:pt idx="9">
                  <c:v>1.43</c:v>
                </c:pt>
              </c:numCache>
            </c:numRef>
          </c:val>
          <c:extLst>
            <c:ext xmlns:c16="http://schemas.microsoft.com/office/drawing/2014/chart" uri="{C3380CC4-5D6E-409C-BE32-E72D297353CC}">
              <c16:uniqueId val="{00000007-81E2-4A90-A737-5AE0AB0C87FB}"/>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0.91</c:v>
                </c:pt>
                <c:pt idx="2">
                  <c:v>#N/A</c:v>
                </c:pt>
                <c:pt idx="3">
                  <c:v>0.82</c:v>
                </c:pt>
                <c:pt idx="4">
                  <c:v>#N/A</c:v>
                </c:pt>
                <c:pt idx="5">
                  <c:v>0.9</c:v>
                </c:pt>
                <c:pt idx="6">
                  <c:v>#N/A</c:v>
                </c:pt>
                <c:pt idx="7">
                  <c:v>1.1299999999999999</c:v>
                </c:pt>
                <c:pt idx="8">
                  <c:v>#N/A</c:v>
                </c:pt>
                <c:pt idx="9">
                  <c:v>1.82</c:v>
                </c:pt>
              </c:numCache>
            </c:numRef>
          </c:val>
          <c:extLst>
            <c:ext xmlns:c16="http://schemas.microsoft.com/office/drawing/2014/chart" uri="{C3380CC4-5D6E-409C-BE32-E72D297353CC}">
              <c16:uniqueId val="{00000008-81E2-4A90-A737-5AE0AB0C87FB}"/>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2.4</c:v>
                </c:pt>
                <c:pt idx="2">
                  <c:v>#N/A</c:v>
                </c:pt>
                <c:pt idx="3">
                  <c:v>3.18</c:v>
                </c:pt>
                <c:pt idx="4">
                  <c:v>#N/A</c:v>
                </c:pt>
                <c:pt idx="5">
                  <c:v>3.17</c:v>
                </c:pt>
                <c:pt idx="6">
                  <c:v>#N/A</c:v>
                </c:pt>
                <c:pt idx="7">
                  <c:v>2.83</c:v>
                </c:pt>
                <c:pt idx="8">
                  <c:v>#N/A</c:v>
                </c:pt>
                <c:pt idx="9">
                  <c:v>3.08</c:v>
                </c:pt>
              </c:numCache>
            </c:numRef>
          </c:val>
          <c:extLst>
            <c:ext xmlns:c16="http://schemas.microsoft.com/office/drawing/2014/chart" uri="{C3380CC4-5D6E-409C-BE32-E72D297353CC}">
              <c16:uniqueId val="{00000009-81E2-4A90-A737-5AE0AB0C87FB}"/>
            </c:ext>
          </c:extLst>
        </c:ser>
        <c:dLbls>
          <c:showLegendKey val="0"/>
          <c:showVal val="0"/>
          <c:showCatName val="0"/>
          <c:showSerName val="0"/>
          <c:showPercent val="0"/>
          <c:showBubbleSize val="0"/>
        </c:dLbls>
        <c:gapWidth val="150"/>
        <c:overlap val="100"/>
        <c:axId val="437872008"/>
        <c:axId val="437872400"/>
      </c:barChart>
      <c:catAx>
        <c:axId val="437872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7872400"/>
        <c:crosses val="autoZero"/>
        <c:auto val="1"/>
        <c:lblAlgn val="ctr"/>
        <c:lblOffset val="100"/>
        <c:tickLblSkip val="1"/>
        <c:tickMarkSkip val="1"/>
        <c:noMultiLvlLbl val="0"/>
      </c:catAx>
      <c:valAx>
        <c:axId val="437872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872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625</c:v>
                </c:pt>
                <c:pt idx="5">
                  <c:v>643</c:v>
                </c:pt>
                <c:pt idx="8">
                  <c:v>650</c:v>
                </c:pt>
                <c:pt idx="11">
                  <c:v>654</c:v>
                </c:pt>
                <c:pt idx="14">
                  <c:v>628</c:v>
                </c:pt>
              </c:numCache>
            </c:numRef>
          </c:val>
          <c:extLst>
            <c:ext xmlns:c16="http://schemas.microsoft.com/office/drawing/2014/chart" uri="{C3380CC4-5D6E-409C-BE32-E72D297353CC}">
              <c16:uniqueId val="{00000000-7015-42C0-826D-A98C58F8FF6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7015-42C0-826D-A98C58F8FF6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015-42C0-826D-A98C58F8FF6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32</c:v>
                </c:pt>
                <c:pt idx="3">
                  <c:v>34</c:v>
                </c:pt>
                <c:pt idx="6">
                  <c:v>33</c:v>
                </c:pt>
                <c:pt idx="9">
                  <c:v>24</c:v>
                </c:pt>
                <c:pt idx="12">
                  <c:v>25</c:v>
                </c:pt>
              </c:numCache>
            </c:numRef>
          </c:val>
          <c:extLst>
            <c:ext xmlns:c16="http://schemas.microsoft.com/office/drawing/2014/chart" uri="{C3380CC4-5D6E-409C-BE32-E72D297353CC}">
              <c16:uniqueId val="{00000003-7015-42C0-826D-A98C58F8FF6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119</c:v>
                </c:pt>
                <c:pt idx="3">
                  <c:v>121</c:v>
                </c:pt>
                <c:pt idx="6">
                  <c:v>137</c:v>
                </c:pt>
                <c:pt idx="9">
                  <c:v>142</c:v>
                </c:pt>
                <c:pt idx="12">
                  <c:v>144</c:v>
                </c:pt>
              </c:numCache>
            </c:numRef>
          </c:val>
          <c:extLst>
            <c:ext xmlns:c16="http://schemas.microsoft.com/office/drawing/2014/chart" uri="{C3380CC4-5D6E-409C-BE32-E72D297353CC}">
              <c16:uniqueId val="{00000004-7015-42C0-826D-A98C58F8FF6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15-42C0-826D-A98C58F8FF6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15-42C0-826D-A98C58F8FF6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811</c:v>
                </c:pt>
                <c:pt idx="3">
                  <c:v>781</c:v>
                </c:pt>
                <c:pt idx="6">
                  <c:v>731</c:v>
                </c:pt>
                <c:pt idx="9">
                  <c:v>724</c:v>
                </c:pt>
                <c:pt idx="12">
                  <c:v>715</c:v>
                </c:pt>
              </c:numCache>
            </c:numRef>
          </c:val>
          <c:extLst>
            <c:ext xmlns:c16="http://schemas.microsoft.com/office/drawing/2014/chart" uri="{C3380CC4-5D6E-409C-BE32-E72D297353CC}">
              <c16:uniqueId val="{00000007-7015-42C0-826D-A98C58F8FF6E}"/>
            </c:ext>
          </c:extLst>
        </c:ser>
        <c:dLbls>
          <c:showLegendKey val="0"/>
          <c:showVal val="0"/>
          <c:showCatName val="0"/>
          <c:showSerName val="0"/>
          <c:showPercent val="0"/>
          <c:showBubbleSize val="0"/>
        </c:dLbls>
        <c:gapWidth val="100"/>
        <c:overlap val="100"/>
        <c:axId val="437873184"/>
        <c:axId val="43787357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338</c:v>
                </c:pt>
                <c:pt idx="2">
                  <c:v>#N/A</c:v>
                </c:pt>
                <c:pt idx="3">
                  <c:v>#N/A</c:v>
                </c:pt>
                <c:pt idx="4">
                  <c:v>293</c:v>
                </c:pt>
                <c:pt idx="5">
                  <c:v>#N/A</c:v>
                </c:pt>
                <c:pt idx="6">
                  <c:v>#N/A</c:v>
                </c:pt>
                <c:pt idx="7">
                  <c:v>251</c:v>
                </c:pt>
                <c:pt idx="8">
                  <c:v>#N/A</c:v>
                </c:pt>
                <c:pt idx="9">
                  <c:v>#N/A</c:v>
                </c:pt>
                <c:pt idx="10">
                  <c:v>236</c:v>
                </c:pt>
                <c:pt idx="11">
                  <c:v>#N/A</c:v>
                </c:pt>
                <c:pt idx="12">
                  <c:v>#N/A</c:v>
                </c:pt>
                <c:pt idx="13">
                  <c:v>256</c:v>
                </c:pt>
                <c:pt idx="14">
                  <c:v>#N/A</c:v>
                </c:pt>
              </c:numCache>
            </c:numRef>
          </c:val>
          <c:smooth val="0"/>
          <c:extLst>
            <c:ext xmlns:c16="http://schemas.microsoft.com/office/drawing/2014/chart" uri="{C3380CC4-5D6E-409C-BE32-E72D297353CC}">
              <c16:uniqueId val="{00000008-7015-42C0-826D-A98C58F8FF6E}"/>
            </c:ext>
          </c:extLst>
        </c:ser>
        <c:dLbls>
          <c:showLegendKey val="0"/>
          <c:showVal val="0"/>
          <c:showCatName val="0"/>
          <c:showSerName val="0"/>
          <c:showPercent val="0"/>
          <c:showBubbleSize val="0"/>
        </c:dLbls>
        <c:marker val="1"/>
        <c:smooth val="0"/>
        <c:axId val="437873184"/>
        <c:axId val="437873576"/>
      </c:lineChart>
      <c:catAx>
        <c:axId val="43787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7873576"/>
        <c:crosses val="autoZero"/>
        <c:auto val="1"/>
        <c:lblAlgn val="ctr"/>
        <c:lblOffset val="100"/>
        <c:tickLblSkip val="1"/>
        <c:tickMarkSkip val="1"/>
        <c:noMultiLvlLbl val="0"/>
      </c:catAx>
      <c:valAx>
        <c:axId val="437873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873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5808</c:v>
                </c:pt>
                <c:pt idx="5">
                  <c:v>5532</c:v>
                </c:pt>
                <c:pt idx="8">
                  <c:v>5389</c:v>
                </c:pt>
                <c:pt idx="11">
                  <c:v>5055</c:v>
                </c:pt>
                <c:pt idx="14">
                  <c:v>4905</c:v>
                </c:pt>
              </c:numCache>
            </c:numRef>
          </c:val>
          <c:extLst>
            <c:ext xmlns:c16="http://schemas.microsoft.com/office/drawing/2014/chart" uri="{C3380CC4-5D6E-409C-BE32-E72D297353CC}">
              <c16:uniqueId val="{00000000-0C93-4DDA-9BB1-2A75737BE4E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219</c:v>
                </c:pt>
                <c:pt idx="5">
                  <c:v>190</c:v>
                </c:pt>
                <c:pt idx="8">
                  <c:v>173</c:v>
                </c:pt>
                <c:pt idx="11">
                  <c:v>168</c:v>
                </c:pt>
                <c:pt idx="14">
                  <c:v>149</c:v>
                </c:pt>
              </c:numCache>
            </c:numRef>
          </c:val>
          <c:extLst>
            <c:ext xmlns:c16="http://schemas.microsoft.com/office/drawing/2014/chart" uri="{C3380CC4-5D6E-409C-BE32-E72D297353CC}">
              <c16:uniqueId val="{00000001-0C93-4DDA-9BB1-2A75737BE4E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2239</c:v>
                </c:pt>
                <c:pt idx="5">
                  <c:v>2305</c:v>
                </c:pt>
                <c:pt idx="8">
                  <c:v>2296</c:v>
                </c:pt>
                <c:pt idx="11">
                  <c:v>2194</c:v>
                </c:pt>
                <c:pt idx="14">
                  <c:v>2385</c:v>
                </c:pt>
              </c:numCache>
            </c:numRef>
          </c:val>
          <c:extLst>
            <c:ext xmlns:c16="http://schemas.microsoft.com/office/drawing/2014/chart" uri="{C3380CC4-5D6E-409C-BE32-E72D297353CC}">
              <c16:uniqueId val="{00000002-0C93-4DDA-9BB1-2A75737BE4E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93-4DDA-9BB1-2A75737BE4E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93-4DDA-9BB1-2A75737BE4E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5-0C93-4DDA-9BB1-2A75737BE4E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801</c:v>
                </c:pt>
                <c:pt idx="3">
                  <c:v>806</c:v>
                </c:pt>
                <c:pt idx="6">
                  <c:v>809</c:v>
                </c:pt>
                <c:pt idx="9">
                  <c:v>769</c:v>
                </c:pt>
                <c:pt idx="12">
                  <c:v>747</c:v>
                </c:pt>
              </c:numCache>
            </c:numRef>
          </c:val>
          <c:extLst>
            <c:ext xmlns:c16="http://schemas.microsoft.com/office/drawing/2014/chart" uri="{C3380CC4-5D6E-409C-BE32-E72D297353CC}">
              <c16:uniqueId val="{00000006-0C93-4DDA-9BB1-2A75737BE4E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329</c:v>
                </c:pt>
                <c:pt idx="3">
                  <c:v>232</c:v>
                </c:pt>
                <c:pt idx="6">
                  <c:v>147</c:v>
                </c:pt>
                <c:pt idx="9">
                  <c:v>80</c:v>
                </c:pt>
                <c:pt idx="12">
                  <c:v>22</c:v>
                </c:pt>
              </c:numCache>
            </c:numRef>
          </c:val>
          <c:extLst>
            <c:ext xmlns:c16="http://schemas.microsoft.com/office/drawing/2014/chart" uri="{C3380CC4-5D6E-409C-BE32-E72D297353CC}">
              <c16:uniqueId val="{00000007-0C93-4DDA-9BB1-2A75737BE4E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2337</c:v>
                </c:pt>
                <c:pt idx="3">
                  <c:v>2375</c:v>
                </c:pt>
                <c:pt idx="6">
                  <c:v>2406</c:v>
                </c:pt>
                <c:pt idx="9">
                  <c:v>2482</c:v>
                </c:pt>
                <c:pt idx="12">
                  <c:v>2639</c:v>
                </c:pt>
              </c:numCache>
            </c:numRef>
          </c:val>
          <c:extLst>
            <c:ext xmlns:c16="http://schemas.microsoft.com/office/drawing/2014/chart" uri="{C3380CC4-5D6E-409C-BE32-E72D297353CC}">
              <c16:uniqueId val="{00000008-0C93-4DDA-9BB1-2A75737BE4E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93-4DDA-9BB1-2A75737BE4E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6328</c:v>
                </c:pt>
                <c:pt idx="3">
                  <c:v>6028</c:v>
                </c:pt>
                <c:pt idx="6">
                  <c:v>5845</c:v>
                </c:pt>
                <c:pt idx="9">
                  <c:v>5503</c:v>
                </c:pt>
                <c:pt idx="12">
                  <c:v>5343</c:v>
                </c:pt>
              </c:numCache>
            </c:numRef>
          </c:val>
          <c:extLst>
            <c:ext xmlns:c16="http://schemas.microsoft.com/office/drawing/2014/chart" uri="{C3380CC4-5D6E-409C-BE32-E72D297353CC}">
              <c16:uniqueId val="{0000000A-0C93-4DDA-9BB1-2A75737BE4E7}"/>
            </c:ext>
          </c:extLst>
        </c:ser>
        <c:dLbls>
          <c:showLegendKey val="0"/>
          <c:showVal val="0"/>
          <c:showCatName val="0"/>
          <c:showSerName val="0"/>
          <c:showPercent val="0"/>
          <c:showBubbleSize val="0"/>
        </c:dLbls>
        <c:gapWidth val="100"/>
        <c:overlap val="100"/>
        <c:axId val="449692976"/>
        <c:axId val="44969336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1533</c:v>
                </c:pt>
                <c:pt idx="2">
                  <c:v>#N/A</c:v>
                </c:pt>
                <c:pt idx="3">
                  <c:v>#N/A</c:v>
                </c:pt>
                <c:pt idx="4">
                  <c:v>1418</c:v>
                </c:pt>
                <c:pt idx="5">
                  <c:v>#N/A</c:v>
                </c:pt>
                <c:pt idx="6">
                  <c:v>#N/A</c:v>
                </c:pt>
                <c:pt idx="7">
                  <c:v>1354</c:v>
                </c:pt>
                <c:pt idx="8">
                  <c:v>#N/A</c:v>
                </c:pt>
                <c:pt idx="9">
                  <c:v>#N/A</c:v>
                </c:pt>
                <c:pt idx="10">
                  <c:v>1420</c:v>
                </c:pt>
                <c:pt idx="11">
                  <c:v>#N/A</c:v>
                </c:pt>
                <c:pt idx="12">
                  <c:v>#N/A</c:v>
                </c:pt>
                <c:pt idx="13">
                  <c:v>1315</c:v>
                </c:pt>
                <c:pt idx="14">
                  <c:v>#N/A</c:v>
                </c:pt>
              </c:numCache>
            </c:numRef>
          </c:val>
          <c:smooth val="0"/>
          <c:extLst>
            <c:ext xmlns:c16="http://schemas.microsoft.com/office/drawing/2014/chart" uri="{C3380CC4-5D6E-409C-BE32-E72D297353CC}">
              <c16:uniqueId val="{0000000B-0C93-4DDA-9BB1-2A75737BE4E7}"/>
            </c:ext>
          </c:extLst>
        </c:ser>
        <c:dLbls>
          <c:showLegendKey val="0"/>
          <c:showVal val="0"/>
          <c:showCatName val="0"/>
          <c:showSerName val="0"/>
          <c:showPercent val="0"/>
          <c:showBubbleSize val="0"/>
        </c:dLbls>
        <c:marker val="1"/>
        <c:smooth val="0"/>
        <c:axId val="449692976"/>
        <c:axId val="449693368"/>
      </c:lineChart>
      <c:catAx>
        <c:axId val="44969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9693368"/>
        <c:crosses val="autoZero"/>
        <c:auto val="1"/>
        <c:lblAlgn val="ctr"/>
        <c:lblOffset val="100"/>
        <c:tickLblSkip val="1"/>
        <c:tickMarkSkip val="1"/>
        <c:noMultiLvlLbl val="0"/>
      </c:catAx>
      <c:valAx>
        <c:axId val="449693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969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{AD899E09-8932-484E-A62C-7A2259C8C308}</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27F2-4DAC-8C82-17CBAB9751DB}"/>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{98F7A7DA-0DFD-411E-AFB3-B14EDC5D936C}</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27F2-4DAC-8C82-17CBAB9751DB}"/>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{C2FB660C-FCCB-4400-B245-B3212DE7A085}</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27F2-4DAC-8C82-17CBAB9751DB}"/>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{95D28D13-064F-4726-961C-96CF4905B057}</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27F2-4DAC-8C82-17CBAB9751DB}"/>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{5D3D16AF-C075-4B8C-B2AA-BEDEB73EDDC7}</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27F2-4DAC-8C82-17CBAB9751DB}"/>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27F2-4DAC-8C82-17CBAB9751DB}"/>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{A26CFE8D-160F-4AB4-92C9-9A9AF6CA7DA9}</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27F2-4DAC-8C82-17CBAB9751DB}"/>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{8C5B493D-1D73-4D50-BFA5-CCA2A37B7F95}</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27F2-4DAC-8C82-17CBAB9751DB}"/>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{68F011E6-B552-4C05-9137-98DE2262F704}</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27F2-4DAC-8C82-17CBAB9751DB}"/>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{8A39C897-082D-448E-B850-A6854E3FABED}</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27F2-4DAC-8C82-17CBAB9751DB}"/>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{ECEB0562-8ABC-44AC-94E0-CF8D3E3AB310}</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27F2-4DAC-8C82-17CBAB9751DB}"/>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27F2-4DAC-8C82-17CBAB9751DB}"/>
            </c:ext>
          </c:extLst>
        </c:ser>
        <c:dLbls>
          <c:showLegendKey val="0"/>
          <c:showVal val="0"/>
          <c:showCatName val="0"/>
          <c:showSerName val="0"/>
          <c:showPercent val="0"/>
          <c:showBubbleSize val="0"/>
        </c:dLbls>
        <c:axId val="357031632"/>
        <c:axId val="357711288"/>
      </c:scatterChart>
      <c:valAx>
        <c:axId val="3570316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7711288"/>
        <c:crosses val="autoZero"/>
        <c:crossBetween val="midCat"/>
      </c:valAx>
      <c:valAx>
        <c:axId val="3577112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7031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{650DA5B9-05DE-4D38-8E05-46ECBD53C089}</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9BB5-442D-BA22-C3C38AC31A67}"/>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{155928F0-75EE-4C59-9343-C9E20B08AF1D}</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9BB5-442D-BA22-C3C38AC31A67}"/>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{F1D561AE-A485-4D8A-A044-0A17CD5B65FB}</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9BB5-442D-BA22-C3C38AC31A67}"/>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{A69883E2-9968-43B3-A33F-76534117F7D7}</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9BB5-442D-BA22-C3C38AC31A67}"/>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{08CDEFCE-FC0A-40A2-9AB9-712FE86D8AF1}</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9BB5-442D-BA22-C3C38AC31A67}"/>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15.2</c:v>
                </c:pt>
                <c:pt idx="1">
                  <c:v>13.7</c:v>
                </c:pt>
                <c:pt idx="2">
                  <c:v>11.8</c:v>
                </c:pt>
                <c:pt idx="3">
                  <c:v>10.6</c:v>
                </c:pt>
                <c:pt idx="4">
                  <c:v>10</c:v>
                </c:pt>
              </c:numCache>
            </c:numRef>
          </c:xVal>
          <c:yVal>
            <c:numRef>
              <c:f>公会計指標分析・財政指標組合せ分析表!$K$73:$O$73</c:f>
              <c:numCache>
                <c:formatCode>#,##0.0;"▲ "#,##0.0</c:formatCode>
                <c:ptCount val="5"/>
                <c:pt idx="0">
                  <c:v>61</c:v>
                </c:pt>
                <c:pt idx="1">
                  <c:v>57.6</c:v>
                </c:pt>
                <c:pt idx="2">
                  <c:v>54.7</c:v>
                </c:pt>
                <c:pt idx="3">
                  <c:v>59.1</c:v>
                </c:pt>
                <c:pt idx="4">
                  <c:v>52.6</c:v>
                </c:pt>
              </c:numCache>
            </c:numRef>
          </c:yVal>
          <c:smooth val="0"/>
          <c:extLst>
            <c:ext xmlns:c16="http://schemas.microsoft.com/office/drawing/2014/chart" uri="{C3380CC4-5D6E-409C-BE32-E72D297353CC}">
              <c16:uniqueId val="{00000005-9BB5-442D-BA22-C3C38AC31A6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{2852FBBD-0575-4409-82E5-5698424A454D}</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9BB5-442D-BA22-C3C38AC31A67}"/>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{A9469B2E-D6EA-4A7E-BDBC-1644268B0AAE}</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9BB5-442D-BA22-C3C38AC31A67}"/>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{E74E3D34-DB28-4F91-886A-E3710AA499FB}</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9BB5-442D-BA22-C3C38AC31A67}"/>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{E5BFD5FF-2729-42D1-BA13-C003A1D93D06}</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9BB5-442D-BA22-C3C38AC31A67}"/>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{3FCA8BCE-94D0-4CF1-BFEC-A723276A2317}</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9BB5-442D-BA22-C3C38AC31A67}"/>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8.1</c:v>
                </c:pt>
              </c:numCache>
            </c:numRef>
          </c:xVal>
          <c:yVal>
            <c:numRef>
              <c:f>公会計指標分析・財政指標組合せ分析表!$K$77:$O$77</c:f>
              <c:numCache>
                <c:formatCode>#,##0.0;"▲ "#,##0.0</c:formatCode>
                <c:ptCount val="5"/>
                <c:pt idx="0">
                  <c:v>38.6</c:v>
                </c:pt>
                <c:pt idx="1">
                  <c:v>28.4</c:v>
                </c:pt>
                <c:pt idx="2">
                  <c:v>20.5</c:v>
                </c:pt>
                <c:pt idx="3">
                  <c:v>17.899999999999999</c:v>
                </c:pt>
                <c:pt idx="4">
                  <c:v>0.8</c:v>
                </c:pt>
              </c:numCache>
            </c:numRef>
          </c:yVal>
          <c:smooth val="0"/>
          <c:extLst>
            <c:ext xmlns:c16="http://schemas.microsoft.com/office/drawing/2014/chart" uri="{C3380CC4-5D6E-409C-BE32-E72D297353CC}">
              <c16:uniqueId val="{0000000B-9BB5-442D-BA22-C3C38AC31A67}"/>
            </c:ext>
          </c:extLst>
        </c:ser>
        <c:dLbls>
          <c:showLegendKey val="0"/>
          <c:showVal val="0"/>
          <c:showCatName val="0"/>
          <c:showSerName val="0"/>
          <c:showPercent val="0"/>
          <c:showBubbleSize val="0"/>
        </c:dLbls>
        <c:axId val="357039832"/>
        <c:axId val="357170288"/>
      </c:scatterChart>
      <c:valAx>
        <c:axId val="357039832"/>
        <c:scaling>
          <c:orientation val="minMax"/>
          <c:max val="15.799999999999999"/>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7170288"/>
        <c:crosses val="autoZero"/>
        <c:crossBetween val="midCat"/>
      </c:valAx>
      <c:valAx>
        <c:axId val="357170288"/>
        <c:scaling>
          <c:orientation val="minMax"/>
          <c:max val="7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7039832"/>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144453" y="432339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200900" y="553021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をピークに年々減少しているが、進捗中の公共下水道事業特別会計の準元利償還金は年々増加している。また、簡易水道の法摘化に向けた統合水道事業に係る準元利償還金の増や福祉組合のごみ処理施設更新に係る起債の償還開始など今後は準元利償還金は増となるが、順次一般会計事業の償還が終了するため、全体としては大きく増減する見込みはない。今後も新発債の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1706225" y="7572375"/>
          <a:ext cx="4200525" cy="458343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356485" y="1010031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356485" y="1044130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356485" y="1080135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356485" y="1115187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356485" y="1149286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385060" y="11957685"/>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537460" y="1187196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1820525" y="7959090"/>
          <a:ext cx="3971924" cy="408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将来負担額の</a:t>
          </a:r>
          <a:r>
            <a:rPr kumimoji="1" lang="en-US" altLang="ja-JP" sz="1300">
              <a:latin typeface="ＭＳ ゴシック" pitchFamily="49" charset="-128"/>
              <a:ea typeface="ＭＳ ゴシック" pitchFamily="49" charset="-128"/>
            </a:rPr>
            <a:t>61%</a:t>
          </a:r>
          <a:r>
            <a:rPr kumimoji="1" lang="ja-JP" altLang="en-US" sz="1300">
              <a:latin typeface="ＭＳ ゴシック" pitchFamily="49" charset="-128"/>
              <a:ea typeface="ＭＳ ゴシック" pitchFamily="49" charset="-128"/>
            </a:rPr>
            <a:t>を占めている一般会計の地方債残高は、新発債の抑制と繰上償還の実施により着実に減少してきた。前年度まで増加傾向だった広域農道整備事業債は、</a:t>
          </a:r>
          <a:r>
            <a:rPr kumimoji="1" lang="en-US" altLang="ja-JP" sz="1300">
              <a:latin typeface="ＭＳ ゴシック" pitchFamily="49" charset="-128"/>
              <a:ea typeface="ＭＳ ゴシック" pitchFamily="49" charset="-128"/>
            </a:rPr>
            <a:t>H24</a:t>
          </a:r>
          <a:r>
            <a:rPr kumimoji="1" lang="ja-JP" altLang="en-US" sz="1300">
              <a:latin typeface="ＭＳ ゴシック" pitchFamily="49" charset="-128"/>
              <a:ea typeface="ＭＳ ゴシック" pitchFamily="49" charset="-128"/>
            </a:rPr>
            <a:t>年度事業終了のため今後も地方債現在高は大きなマイナス要因とはならない見込みである。</a:t>
          </a:r>
        </a:p>
        <a:p>
          <a:r>
            <a:rPr kumimoji="1" lang="ja-JP" altLang="en-US" sz="1300">
              <a:latin typeface="ＭＳ ゴシック" pitchFamily="49" charset="-128"/>
              <a:ea typeface="ＭＳ ゴシック" pitchFamily="49" charset="-128"/>
            </a:rPr>
            <a:t>　将来負担額の</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を占めている公営企業債等繰入見込額は年々増加しており、公共下水道事業は現在事業進捗中の事業ということと、自主財源に乏しいこともあり、今後のもっとも大きなマイナス要因となる見込み。</a:t>
          </a:r>
        </a:p>
        <a:p>
          <a:r>
            <a:rPr kumimoji="1" lang="ja-JP" altLang="en-US" sz="1300">
              <a:latin typeface="ＭＳ ゴシック" pitchFamily="49" charset="-128"/>
              <a:ea typeface="ＭＳ ゴシック" pitchFamily="49" charset="-128"/>
            </a:rPr>
            <a:t>　充当可能財源については、基準財政需要額算入見込額は新発債を抑制していることもあり年々減少していく見込み。充当可能基金については、</a:t>
          </a:r>
          <a:r>
            <a:rPr kumimoji="1" lang="en-US" altLang="ja-JP" sz="1300">
              <a:latin typeface="ＭＳ ゴシック" pitchFamily="49" charset="-128"/>
              <a:ea typeface="ＭＳ ゴシック" pitchFamily="49" charset="-128"/>
            </a:rPr>
            <a:t>H29</a:t>
          </a:r>
          <a:r>
            <a:rPr kumimoji="1" lang="ja-JP" altLang="en-US" sz="1300">
              <a:latin typeface="ＭＳ ゴシック" pitchFamily="49" charset="-128"/>
              <a:ea typeface="ＭＳ ゴシック" pitchFamily="49" charset="-128"/>
            </a:rPr>
            <a:t>年度に光情報基盤整備事業の実施に伴い約</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億円基金より充当を予定しており、将来負担額が増となる見込みである。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8,340
8,322
74.29
5,422,537
5,245,561
95,846
3,097,220
5,343,036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52.6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8,340
8,322
74.29
5,422,537
5,245,561
95,846
3,097,220
5,343,036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52.6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8,340
8,322
74.29
5,422,537
5,245,561
95,846
3,097,220
5,343,036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52.6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655320" y="411480"/>
          <a:ext cx="1146556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18204180" y="39878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18229580" y="42418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18254980" y="449580"/>
          <a:ext cx="3417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5684500" y="39878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5709900" y="42418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5735300" y="44958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756920"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883920"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080260"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8,340
8,322
74.29
5,422,537
5,245,561
95,846
3,097,220
5,343,036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276600"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4663440"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6489700"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52.6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7686040" y="15405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4663440"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6553200"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969010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9871710" y="1553210"/>
          <a:ext cx="11861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9871710" y="1816100"/>
          <a:ext cx="11861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9871710" y="2138680"/>
          <a:ext cx="11861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9766300" y="1642110"/>
          <a:ext cx="1104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984885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9766300" y="211328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984885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9766300" y="248666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9801225" y="159131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9801225" y="185039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693420" y="329311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693420" y="353949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693420" y="378968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693420" y="403606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693420" y="428625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693420" y="453263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693420" y="490601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63972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290179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35686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35686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6802120" y="515620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6802120" y="534289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81254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81254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693420" y="565277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548386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5483860" y="565277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5557520" y="596265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指数は</a:t>
          </a:r>
          <a:r>
            <a:rPr kumimoji="1" lang="en-US" altLang="ja-JP" sz="1300">
              <a:latin typeface="ＭＳ Ｐゴシック"/>
            </a:rPr>
            <a:t>H23</a:t>
          </a:r>
          <a:r>
            <a:rPr kumimoji="1" lang="ja-JP" altLang="en-US" sz="1300">
              <a:latin typeface="ＭＳ Ｐゴシック"/>
            </a:rPr>
            <a:t>より横ばいで、</a:t>
          </a:r>
          <a:r>
            <a:rPr kumimoji="1" lang="en-US" altLang="ja-JP" sz="1300">
              <a:latin typeface="ＭＳ Ｐゴシック"/>
            </a:rPr>
            <a:t>H27</a:t>
          </a:r>
          <a:r>
            <a:rPr kumimoji="1" lang="ja-JP" altLang="en-US" sz="1300">
              <a:latin typeface="ＭＳ Ｐゴシック"/>
            </a:rPr>
            <a:t>も</a:t>
          </a:r>
          <a:r>
            <a:rPr kumimoji="1" lang="en-US" altLang="ja-JP" sz="1300">
              <a:latin typeface="ＭＳ Ｐゴシック"/>
            </a:rPr>
            <a:t>0.27</a:t>
          </a:r>
          <a:r>
            <a:rPr kumimoji="1" lang="ja-JP" altLang="en-US" sz="1300">
              <a:latin typeface="ＭＳ Ｐゴシック"/>
            </a:rPr>
            <a:t>となった。住民基本台帳人口は年々減少を続けており、Ｈ</a:t>
          </a:r>
          <a:r>
            <a:rPr kumimoji="1" lang="en-US" altLang="ja-JP" sz="1300">
              <a:latin typeface="ＭＳ Ｐゴシック"/>
            </a:rPr>
            <a:t>23</a:t>
          </a:r>
          <a:r>
            <a:rPr kumimoji="1" lang="ja-JP" altLang="en-US" sz="1300">
              <a:latin typeface="ＭＳ Ｐゴシック"/>
            </a:rPr>
            <a:t>に</a:t>
          </a:r>
          <a:r>
            <a:rPr kumimoji="1" lang="en-US" altLang="ja-JP" sz="1300">
              <a:latin typeface="ＭＳ Ｐゴシック"/>
            </a:rPr>
            <a:t>9,000</a:t>
          </a:r>
          <a:r>
            <a:rPr kumimoji="1" lang="ja-JP" altLang="en-US" sz="1300">
              <a:latin typeface="ＭＳ Ｐゴシック"/>
            </a:rPr>
            <a:t>人を割り、</a:t>
          </a:r>
          <a:r>
            <a:rPr kumimoji="1" lang="en-US" altLang="ja-JP" sz="1300">
              <a:latin typeface="ＭＳ Ｐゴシック"/>
            </a:rPr>
            <a:t>H25</a:t>
          </a:r>
          <a:r>
            <a:rPr kumimoji="1" lang="ja-JP" altLang="en-US" sz="1300">
              <a:latin typeface="ＭＳ Ｐゴシック"/>
            </a:rPr>
            <a:t>は△</a:t>
          </a:r>
          <a:r>
            <a:rPr kumimoji="1" lang="en-US" altLang="ja-JP" sz="1300">
              <a:latin typeface="ＭＳ Ｐゴシック"/>
            </a:rPr>
            <a:t>75</a:t>
          </a:r>
          <a:r>
            <a:rPr kumimoji="1" lang="ja-JP" altLang="en-US" sz="1300">
              <a:latin typeface="ＭＳ Ｐゴシック"/>
            </a:rPr>
            <a:t>人の</a:t>
          </a:r>
          <a:r>
            <a:rPr kumimoji="1" lang="en-US" altLang="ja-JP" sz="1300">
              <a:latin typeface="ＭＳ Ｐゴシック"/>
            </a:rPr>
            <a:t>8,670</a:t>
          </a:r>
          <a:r>
            <a:rPr kumimoji="1" lang="ja-JP" altLang="en-US" sz="1300">
              <a:latin typeface="ＭＳ Ｐゴシック"/>
            </a:rPr>
            <a:t>人、</a:t>
          </a:r>
          <a:r>
            <a:rPr kumimoji="1" lang="en-US" altLang="ja-JP" sz="1300">
              <a:latin typeface="ＭＳ Ｐゴシック"/>
            </a:rPr>
            <a:t>H26</a:t>
          </a:r>
          <a:r>
            <a:rPr kumimoji="1" lang="ja-JP" altLang="en-US" sz="1300">
              <a:latin typeface="ＭＳ Ｐゴシック"/>
            </a:rPr>
            <a:t>は△</a:t>
          </a:r>
          <a:r>
            <a:rPr kumimoji="1" lang="en-US" altLang="ja-JP" sz="1300">
              <a:latin typeface="ＭＳ Ｐゴシック"/>
            </a:rPr>
            <a:t>193</a:t>
          </a:r>
          <a:r>
            <a:rPr kumimoji="1" lang="ja-JP" altLang="en-US" sz="1300">
              <a:latin typeface="ＭＳ Ｐゴシック"/>
            </a:rPr>
            <a:t>人の</a:t>
          </a:r>
          <a:r>
            <a:rPr kumimoji="1" lang="en-US" altLang="ja-JP" sz="1300">
              <a:latin typeface="ＭＳ Ｐゴシック"/>
            </a:rPr>
            <a:t>8,477</a:t>
          </a:r>
          <a:r>
            <a:rPr kumimoji="1" lang="ja-JP" altLang="en-US" sz="1300">
              <a:latin typeface="ＭＳ Ｐゴシック"/>
            </a:rPr>
            <a:t>人、</a:t>
          </a:r>
          <a:r>
            <a:rPr kumimoji="1" lang="en-US" altLang="ja-JP" sz="1300">
              <a:latin typeface="ＭＳ Ｐゴシック"/>
            </a:rPr>
            <a:t>H27</a:t>
          </a:r>
          <a:r>
            <a:rPr kumimoji="1" lang="ja-JP" altLang="en-US" sz="1300">
              <a:latin typeface="ＭＳ Ｐゴシック"/>
            </a:rPr>
            <a:t>は△</a:t>
          </a:r>
          <a:r>
            <a:rPr kumimoji="1" lang="en-US" altLang="ja-JP" sz="1300">
              <a:latin typeface="ＭＳ Ｐゴシック"/>
            </a:rPr>
            <a:t>137</a:t>
          </a:r>
          <a:r>
            <a:rPr kumimoji="1" lang="ja-JP" altLang="en-US" sz="1300">
              <a:latin typeface="ＭＳ Ｐゴシック"/>
            </a:rPr>
            <a:t>人の</a:t>
          </a:r>
          <a:r>
            <a:rPr kumimoji="1" lang="en-US" altLang="ja-JP" sz="1300">
              <a:latin typeface="ＭＳ Ｐゴシック"/>
            </a:rPr>
            <a:t>8,340</a:t>
          </a:r>
          <a:r>
            <a:rPr kumimoji="1" lang="ja-JP" altLang="en-US" sz="1300">
              <a:latin typeface="ＭＳ Ｐゴシック"/>
            </a:rPr>
            <a:t>人となった。高齢化率も高く、労働力人口や消費の町外流出により自主財源基盤に乏しいため、今後も歳出削減を図るとともに、地方税の徴収強化に取り組み、財政基盤の強化に努める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693420" y="80124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693420" y="7675335"/>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693420" y="7338242"/>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693420" y="700114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693420" y="666405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693420" y="6326958"/>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693420" y="598986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693420" y="56527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693420" y="565277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472940" y="6146921"/>
          <a:ext cx="0" cy="1336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4561840" y="74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384040" y="748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4561840" y="589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384040" y="614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43</xdr:row>
      <xdr:rowOff>164193</xdr:rowOff>
    </xdr:to>
    <xdr:cxnSp macro="">
      <xdr:nvCxnSpPr>
        <xdr:cNvPr id="69" name="直線コネクタ 68"/>
        <xdr:cNvCxnSpPr/>
      </xdr:nvCxnSpPr>
      <xdr:spPr>
        <a:xfrm>
          <a:off x="3703320" y="7372713"/>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4561840" y="706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422140" y="721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44</xdr:row>
      <xdr:rowOff>4233</xdr:rowOff>
    </xdr:to>
    <xdr:cxnSp macro="">
      <xdr:nvCxnSpPr>
        <xdr:cNvPr id="72" name="直線コネクタ 71"/>
        <xdr:cNvCxnSpPr/>
      </xdr:nvCxnSpPr>
      <xdr:spPr>
        <a:xfrm flipV="1">
          <a:off x="2951480" y="7372713"/>
          <a:ext cx="75184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3705860" y="7187837"/>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390900" y="696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4233</xdr:rowOff>
    </xdr:to>
    <xdr:cxnSp macro="">
      <xdr:nvCxnSpPr>
        <xdr:cNvPr id="75" name="直線コネクタ 74"/>
        <xdr:cNvCxnSpPr/>
      </xdr:nvCxnSpPr>
      <xdr:spPr>
        <a:xfrm>
          <a:off x="2131060" y="7380393"/>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2900680" y="7176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570480" y="694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4233</xdr:rowOff>
    </xdr:to>
    <xdr:cxnSp macro="">
      <xdr:nvCxnSpPr>
        <xdr:cNvPr id="78" name="直線コネクタ 77"/>
        <xdr:cNvCxnSpPr/>
      </xdr:nvCxnSpPr>
      <xdr:spPr>
        <a:xfrm>
          <a:off x="1310640" y="7380393"/>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080260" y="7164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818640" y="693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259840" y="7153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998220" y="6926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27355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19151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16332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8" name="円/楕円 87"/>
        <xdr:cNvSpPr/>
      </xdr:nvSpPr>
      <xdr:spPr>
        <a:xfrm>
          <a:off x="442214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89" name="財政力該当値テキスト"/>
        <xdr:cNvSpPr txBox="1"/>
      </xdr:nvSpPr>
      <xdr:spPr>
        <a:xfrm>
          <a:off x="4561840" y="721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0" name="円/楕円 89"/>
        <xdr:cNvSpPr/>
      </xdr:nvSpPr>
      <xdr:spPr>
        <a:xfrm>
          <a:off x="3705860" y="7321913"/>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28320</xdr:rowOff>
    </xdr:from>
    <xdr:ext cx="736600" cy="259045"/>
    <xdr:sp macro="" textlink="">
      <xdr:nvSpPr>
        <xdr:cNvPr id="91" name="テキスト ボックス 90"/>
        <xdr:cNvSpPr txBox="1"/>
      </xdr:nvSpPr>
      <xdr:spPr>
        <a:xfrm>
          <a:off x="3390900" y="7404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xdr:cNvSpPr/>
      </xdr:nvSpPr>
      <xdr:spPr>
        <a:xfrm>
          <a:off x="2900680" y="7333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3" name="テキスト ボックス 92"/>
        <xdr:cNvSpPr txBox="1"/>
      </xdr:nvSpPr>
      <xdr:spPr>
        <a:xfrm>
          <a:off x="2570480" y="741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4" name="円/楕円 93"/>
        <xdr:cNvSpPr/>
      </xdr:nvSpPr>
      <xdr:spPr>
        <a:xfrm>
          <a:off x="2080260" y="7333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5" name="テキスト ボックス 94"/>
        <xdr:cNvSpPr txBox="1"/>
      </xdr:nvSpPr>
      <xdr:spPr>
        <a:xfrm>
          <a:off x="1818640" y="741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6" name="円/楕円 95"/>
        <xdr:cNvSpPr/>
      </xdr:nvSpPr>
      <xdr:spPr>
        <a:xfrm>
          <a:off x="1259840" y="7333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7" name="テキスト ボックス 96"/>
        <xdr:cNvSpPr txBox="1"/>
      </xdr:nvSpPr>
      <xdr:spPr>
        <a:xfrm>
          <a:off x="998220" y="741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693420" y="863219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55637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298515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35686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35686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6802120" y="888238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6802120" y="906526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81254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81254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693420" y="9378950"/>
          <a:ext cx="459994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548386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5483860" y="937895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5557520" y="968883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H23</a:t>
          </a:r>
          <a:r>
            <a:rPr kumimoji="1" lang="ja-JP" altLang="en-US" sz="1300">
              <a:latin typeface="ＭＳ Ｐゴシック"/>
            </a:rPr>
            <a:t>に</a:t>
          </a:r>
          <a:r>
            <a:rPr kumimoji="1" lang="en-US" altLang="ja-JP" sz="1300">
              <a:latin typeface="ＭＳ Ｐゴシック"/>
            </a:rPr>
            <a:t>70</a:t>
          </a:r>
          <a:r>
            <a:rPr kumimoji="1" lang="ja-JP" altLang="en-US" sz="1300">
              <a:latin typeface="ＭＳ Ｐゴシック"/>
            </a:rPr>
            <a:t>％台となったが、</a:t>
          </a:r>
          <a:r>
            <a:rPr kumimoji="1" lang="en-US" altLang="ja-JP" sz="1300">
              <a:latin typeface="ＭＳ Ｐゴシック"/>
            </a:rPr>
            <a:t>H24</a:t>
          </a:r>
          <a:r>
            <a:rPr kumimoji="1" lang="ja-JP" altLang="en-US" sz="1300">
              <a:latin typeface="ＭＳ Ｐゴシック"/>
            </a:rPr>
            <a:t>では</a:t>
          </a:r>
          <a:r>
            <a:rPr kumimoji="1" lang="en-US" altLang="ja-JP" sz="1300">
              <a:latin typeface="ＭＳ Ｐゴシック"/>
            </a:rPr>
            <a:t>3.5</a:t>
          </a:r>
          <a:r>
            <a:rPr kumimoji="1" lang="ja-JP" altLang="en-US" sz="1300">
              <a:latin typeface="ＭＳ Ｐゴシック"/>
            </a:rPr>
            <a:t>％増となり再び</a:t>
          </a:r>
          <a:r>
            <a:rPr kumimoji="1" lang="en-US" altLang="ja-JP" sz="1300">
              <a:latin typeface="ＭＳ Ｐゴシック"/>
            </a:rPr>
            <a:t>80</a:t>
          </a:r>
          <a:r>
            <a:rPr kumimoji="1" lang="ja-JP" altLang="en-US" sz="1300">
              <a:latin typeface="ＭＳ Ｐゴシック"/>
            </a:rPr>
            <a:t>％台となり、</a:t>
          </a:r>
          <a:r>
            <a:rPr kumimoji="1" lang="en-US" altLang="ja-JP" sz="1300">
              <a:latin typeface="ＭＳ Ｐゴシック"/>
            </a:rPr>
            <a:t>H25</a:t>
          </a:r>
          <a:r>
            <a:rPr kumimoji="1" lang="ja-JP" altLang="en-US" sz="1300">
              <a:latin typeface="ＭＳ Ｐゴシック"/>
            </a:rPr>
            <a:t>では△</a:t>
          </a:r>
          <a:r>
            <a:rPr kumimoji="1" lang="en-US" altLang="ja-JP" sz="1300">
              <a:latin typeface="ＭＳ Ｐゴシック"/>
            </a:rPr>
            <a:t>3.6</a:t>
          </a:r>
          <a:r>
            <a:rPr kumimoji="1" lang="ja-JP" altLang="en-US" sz="1300">
              <a:latin typeface="ＭＳ Ｐゴシック"/>
            </a:rPr>
            <a:t>％となり、再び</a:t>
          </a:r>
          <a:r>
            <a:rPr kumimoji="1" lang="en-US" altLang="ja-JP" sz="1300">
              <a:latin typeface="ＭＳ Ｐゴシック"/>
            </a:rPr>
            <a:t>70</a:t>
          </a:r>
          <a:r>
            <a:rPr kumimoji="1" lang="ja-JP" altLang="en-US" sz="1300">
              <a:latin typeface="ＭＳ Ｐゴシック"/>
            </a:rPr>
            <a:t>％台となったが、</a:t>
          </a:r>
          <a:r>
            <a:rPr kumimoji="1" lang="en-US" altLang="ja-JP" sz="1300">
              <a:latin typeface="ＭＳ Ｐゴシック"/>
            </a:rPr>
            <a:t>H26</a:t>
          </a:r>
          <a:r>
            <a:rPr kumimoji="1" lang="ja-JP" altLang="en-US" sz="1300">
              <a:latin typeface="ＭＳ Ｐゴシック"/>
            </a:rPr>
            <a:t>では</a:t>
          </a:r>
          <a:r>
            <a:rPr kumimoji="1" lang="en-US" altLang="ja-JP" sz="1300">
              <a:latin typeface="ＭＳ Ｐゴシック"/>
            </a:rPr>
            <a:t>6.5</a:t>
          </a:r>
          <a:r>
            <a:rPr kumimoji="1" lang="ja-JP" altLang="en-US" sz="1300">
              <a:latin typeface="ＭＳ Ｐゴシック"/>
            </a:rPr>
            <a:t>％増となり</a:t>
          </a:r>
          <a:r>
            <a:rPr kumimoji="1" lang="en-US" altLang="ja-JP" sz="1300">
              <a:latin typeface="ＭＳ Ｐゴシック"/>
            </a:rPr>
            <a:t>86.2</a:t>
          </a:r>
          <a:r>
            <a:rPr kumimoji="1" lang="ja-JP" altLang="en-US" sz="1300">
              <a:latin typeface="ＭＳ Ｐゴシック"/>
            </a:rPr>
            <a:t>％、</a:t>
          </a:r>
          <a:r>
            <a:rPr kumimoji="1" lang="en-US" altLang="ja-JP" sz="1300">
              <a:latin typeface="ＭＳ Ｐゴシック"/>
            </a:rPr>
            <a:t>H27</a:t>
          </a:r>
          <a:r>
            <a:rPr kumimoji="1" lang="ja-JP" altLang="en-US" sz="1300">
              <a:latin typeface="ＭＳ Ｐゴシック"/>
            </a:rPr>
            <a:t>では△</a:t>
          </a:r>
          <a:r>
            <a:rPr kumimoji="1" lang="en-US" altLang="ja-JP" sz="1300">
              <a:latin typeface="ＭＳ Ｐゴシック"/>
            </a:rPr>
            <a:t>5.7</a:t>
          </a:r>
          <a:r>
            <a:rPr kumimoji="1" lang="ja-JP" altLang="en-US" sz="1300">
              <a:latin typeface="ＭＳ Ｐゴシック"/>
            </a:rPr>
            <a:t>％の減の</a:t>
          </a:r>
          <a:r>
            <a:rPr kumimoji="1" lang="en-US" altLang="ja-JP" sz="1300">
              <a:latin typeface="ＭＳ Ｐゴシック"/>
            </a:rPr>
            <a:t>80.5</a:t>
          </a:r>
          <a:r>
            <a:rPr kumimoji="1" lang="ja-JP" altLang="en-US" sz="1300">
              <a:latin typeface="ＭＳ Ｐゴシック"/>
            </a:rPr>
            <a:t>％となった。扶助費が</a:t>
          </a:r>
          <a:r>
            <a:rPr kumimoji="1" lang="en-US" altLang="ja-JP" sz="1300">
              <a:latin typeface="ＭＳ Ｐゴシック"/>
            </a:rPr>
            <a:t>63,325</a:t>
          </a:r>
          <a:r>
            <a:rPr kumimoji="1" lang="ja-JP" altLang="en-US" sz="1300">
              <a:latin typeface="ＭＳ Ｐゴシック"/>
            </a:rPr>
            <a:t>千円の増となったが、普通交付税の</a:t>
          </a:r>
          <a:r>
            <a:rPr kumimoji="1" lang="en-US" altLang="ja-JP" sz="1300">
              <a:latin typeface="ＭＳ Ｐゴシック"/>
            </a:rPr>
            <a:t>98,912</a:t>
          </a:r>
          <a:r>
            <a:rPr kumimoji="1" lang="ja-JP" altLang="en-US" sz="1300">
              <a:latin typeface="ＭＳ Ｐゴシック"/>
            </a:rPr>
            <a:t>千円増や公債費の減が影響した。類似団体と比較すると人件費は低く、扶助費・公債費で大きいことが特徴となっている。今後も新発債の抑制により公債費の圧縮に努めていく。</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65532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693420" y="117348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693420" y="1134406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693420" y="1094951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693420" y="105587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693420" y="1016423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693420" y="976968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693420" y="93789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693420" y="9378950"/>
          <a:ext cx="459994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472940" y="9757622"/>
          <a:ext cx="0" cy="134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4561840" y="1107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384040" y="111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4561840" y="950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384040" y="97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13758</xdr:rowOff>
    </xdr:from>
    <xdr:to>
      <xdr:col>7</xdr:col>
      <xdr:colOff>152400</xdr:colOff>
      <xdr:row>64</xdr:row>
      <xdr:rowOff>71544</xdr:rowOff>
    </xdr:to>
    <xdr:cxnSp macro="">
      <xdr:nvCxnSpPr>
        <xdr:cNvPr id="132" name="直線コネクタ 131"/>
        <xdr:cNvCxnSpPr/>
      </xdr:nvCxnSpPr>
      <xdr:spPr>
        <a:xfrm flipV="1">
          <a:off x="3703320" y="10575078"/>
          <a:ext cx="769620" cy="2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4561840" y="10608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422140" y="10636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153035</xdr:rowOff>
    </xdr:from>
    <xdr:to>
      <xdr:col>6</xdr:col>
      <xdr:colOff>0</xdr:colOff>
      <xdr:row>64</xdr:row>
      <xdr:rowOff>71544</xdr:rowOff>
    </xdr:to>
    <xdr:cxnSp macro="">
      <xdr:nvCxnSpPr>
        <xdr:cNvPr id="135" name="直線コネクタ 134"/>
        <xdr:cNvCxnSpPr/>
      </xdr:nvCxnSpPr>
      <xdr:spPr>
        <a:xfrm>
          <a:off x="2951480" y="10546715"/>
          <a:ext cx="751840" cy="2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3705860" y="10806006"/>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163423</xdr:rowOff>
    </xdr:from>
    <xdr:ext cx="736600" cy="259045"/>
    <xdr:sp macro="" textlink="">
      <xdr:nvSpPr>
        <xdr:cNvPr id="137" name="テキスト ボックス 136"/>
        <xdr:cNvSpPr txBox="1"/>
      </xdr:nvSpPr>
      <xdr:spPr>
        <a:xfrm>
          <a:off x="339090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153035</xdr:rowOff>
    </xdr:from>
    <xdr:to>
      <xdr:col>4</xdr:col>
      <xdr:colOff>482600</xdr:colOff>
      <xdr:row>63</xdr:row>
      <xdr:rowOff>126365</xdr:rowOff>
    </xdr:to>
    <xdr:cxnSp macro="">
      <xdr:nvCxnSpPr>
        <xdr:cNvPr id="138" name="直線コネクタ 137"/>
        <xdr:cNvCxnSpPr/>
      </xdr:nvCxnSpPr>
      <xdr:spPr>
        <a:xfrm flipV="1">
          <a:off x="2131060" y="10546715"/>
          <a:ext cx="82042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2900680" y="10725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78969</xdr:rowOff>
    </xdr:from>
    <xdr:ext cx="762000" cy="259045"/>
    <xdr:sp macro="" textlink="">
      <xdr:nvSpPr>
        <xdr:cNvPr id="140" name="テキスト ボックス 139"/>
        <xdr:cNvSpPr txBox="1"/>
      </xdr:nvSpPr>
      <xdr:spPr>
        <a:xfrm>
          <a:off x="2570480" y="108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157056</xdr:rowOff>
    </xdr:from>
    <xdr:to>
      <xdr:col>3</xdr:col>
      <xdr:colOff>279400</xdr:colOff>
      <xdr:row>63</xdr:row>
      <xdr:rowOff>126365</xdr:rowOff>
    </xdr:to>
    <xdr:cxnSp macro="">
      <xdr:nvCxnSpPr>
        <xdr:cNvPr id="141" name="直線コネクタ 140"/>
        <xdr:cNvCxnSpPr/>
      </xdr:nvCxnSpPr>
      <xdr:spPr>
        <a:xfrm>
          <a:off x="1310640" y="10550736"/>
          <a:ext cx="820420" cy="13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080260" y="10725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43" name="テキスト ボックス 142"/>
        <xdr:cNvSpPr txBox="1"/>
      </xdr:nvSpPr>
      <xdr:spPr>
        <a:xfrm>
          <a:off x="1818640" y="108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259840" y="10705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58860</xdr:rowOff>
    </xdr:from>
    <xdr:ext cx="762000" cy="259045"/>
    <xdr:sp macro="" textlink="">
      <xdr:nvSpPr>
        <xdr:cNvPr id="145" name="テキスト ボックス 144"/>
        <xdr:cNvSpPr txBox="1"/>
      </xdr:nvSpPr>
      <xdr:spPr>
        <a:xfrm>
          <a:off x="998220" y="107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27355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19151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16332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134408</xdr:rowOff>
    </xdr:from>
    <xdr:to>
      <xdr:col>7</xdr:col>
      <xdr:colOff>203200</xdr:colOff>
      <xdr:row>63</xdr:row>
      <xdr:rowOff>64558</xdr:rowOff>
    </xdr:to>
    <xdr:sp macro="" textlink="">
      <xdr:nvSpPr>
        <xdr:cNvPr id="151" name="円/楕円 150"/>
        <xdr:cNvSpPr/>
      </xdr:nvSpPr>
      <xdr:spPr>
        <a:xfrm>
          <a:off x="4422140" y="10528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150935</xdr:rowOff>
    </xdr:from>
    <xdr:ext cx="762000" cy="259045"/>
    <xdr:sp macro="" textlink="">
      <xdr:nvSpPr>
        <xdr:cNvPr id="152" name="財政構造の弾力性該当値テキスト"/>
        <xdr:cNvSpPr txBox="1"/>
      </xdr:nvSpPr>
      <xdr:spPr>
        <a:xfrm>
          <a:off x="4561840" y="1037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20744</xdr:rowOff>
    </xdr:from>
    <xdr:to>
      <xdr:col>6</xdr:col>
      <xdr:colOff>50800</xdr:colOff>
      <xdr:row>64</xdr:row>
      <xdr:rowOff>122344</xdr:rowOff>
    </xdr:to>
    <xdr:sp macro="" textlink="">
      <xdr:nvSpPr>
        <xdr:cNvPr id="153" name="円/楕円 152"/>
        <xdr:cNvSpPr/>
      </xdr:nvSpPr>
      <xdr:spPr>
        <a:xfrm>
          <a:off x="3705860" y="10749704"/>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132521</xdr:rowOff>
    </xdr:from>
    <xdr:ext cx="736600" cy="259045"/>
    <xdr:sp macro="" textlink="">
      <xdr:nvSpPr>
        <xdr:cNvPr id="154" name="テキスト ボックス 153"/>
        <xdr:cNvSpPr txBox="1"/>
      </xdr:nvSpPr>
      <xdr:spPr>
        <a:xfrm>
          <a:off x="3390900" y="1052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102235</xdr:rowOff>
    </xdr:from>
    <xdr:to>
      <xdr:col>4</xdr:col>
      <xdr:colOff>533400</xdr:colOff>
      <xdr:row>63</xdr:row>
      <xdr:rowOff>32385</xdr:rowOff>
    </xdr:to>
    <xdr:sp macro="" textlink="">
      <xdr:nvSpPr>
        <xdr:cNvPr id="155" name="円/楕円 154"/>
        <xdr:cNvSpPr/>
      </xdr:nvSpPr>
      <xdr:spPr>
        <a:xfrm>
          <a:off x="2900680" y="10495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42562</xdr:rowOff>
    </xdr:from>
    <xdr:ext cx="762000" cy="259045"/>
    <xdr:sp macro="" textlink="">
      <xdr:nvSpPr>
        <xdr:cNvPr id="156" name="テキスト ボックス 155"/>
        <xdr:cNvSpPr txBox="1"/>
      </xdr:nvSpPr>
      <xdr:spPr>
        <a:xfrm>
          <a:off x="2570480" y="1026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75565</xdr:rowOff>
    </xdr:from>
    <xdr:to>
      <xdr:col>3</xdr:col>
      <xdr:colOff>330200</xdr:colOff>
      <xdr:row>64</xdr:row>
      <xdr:rowOff>5715</xdr:rowOff>
    </xdr:to>
    <xdr:sp macro="" textlink="">
      <xdr:nvSpPr>
        <xdr:cNvPr id="157" name="円/楕円 156"/>
        <xdr:cNvSpPr/>
      </xdr:nvSpPr>
      <xdr:spPr>
        <a:xfrm>
          <a:off x="2080260" y="10636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15892</xdr:rowOff>
    </xdr:from>
    <xdr:ext cx="762000" cy="259045"/>
    <xdr:sp macro="" textlink="">
      <xdr:nvSpPr>
        <xdr:cNvPr id="158" name="テキスト ボックス 157"/>
        <xdr:cNvSpPr txBox="1"/>
      </xdr:nvSpPr>
      <xdr:spPr>
        <a:xfrm>
          <a:off x="1818640" y="1040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59" name="円/楕円 158"/>
        <xdr:cNvSpPr/>
      </xdr:nvSpPr>
      <xdr:spPr>
        <a:xfrm>
          <a:off x="1259840" y="10499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46583</xdr:rowOff>
    </xdr:from>
    <xdr:ext cx="762000" cy="259045"/>
    <xdr:sp macro="" textlink="">
      <xdr:nvSpPr>
        <xdr:cNvPr id="160" name="テキスト ボックス 159"/>
        <xdr:cNvSpPr txBox="1"/>
      </xdr:nvSpPr>
      <xdr:spPr>
        <a:xfrm>
          <a:off x="998220" y="1027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693420" y="1235837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73512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373781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[150,851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35686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35686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6802120" y="1260475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6802120" y="1279144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81254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81254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693420" y="1310132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548386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5483860" y="13101320"/>
          <a:ext cx="33985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5557520" y="13411200"/>
          <a:ext cx="521462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a:t>
          </a:r>
          <a:r>
            <a:rPr kumimoji="1" lang="en-US" altLang="ja-JP" sz="1300">
              <a:latin typeface="ＭＳ Ｐゴシック"/>
            </a:rPr>
            <a:t>1</a:t>
          </a:r>
          <a:r>
            <a:rPr kumimoji="1" lang="ja-JP" altLang="en-US" sz="1300">
              <a:latin typeface="ＭＳ Ｐゴシック"/>
            </a:rPr>
            <a:t>人当たりの人件費・物件費等の決算額は年々増加傾向で、</a:t>
          </a:r>
          <a:r>
            <a:rPr kumimoji="1" lang="en-US" altLang="ja-JP" sz="1300">
              <a:latin typeface="ＭＳ Ｐゴシック"/>
            </a:rPr>
            <a:t>H25</a:t>
          </a:r>
          <a:r>
            <a:rPr kumimoji="1" lang="ja-JP" altLang="en-US" sz="1300">
              <a:latin typeface="ＭＳ Ｐゴシック"/>
            </a:rPr>
            <a:t>で</a:t>
          </a:r>
          <a:r>
            <a:rPr kumimoji="1" lang="en-US" altLang="ja-JP" sz="1300">
              <a:latin typeface="ＭＳ Ｐゴシック"/>
            </a:rPr>
            <a:t>6,523</a:t>
          </a:r>
          <a:r>
            <a:rPr kumimoji="1" lang="ja-JP" altLang="en-US" sz="1300">
              <a:latin typeface="ＭＳ Ｐゴシック"/>
            </a:rPr>
            <a:t>円増、</a:t>
          </a:r>
          <a:r>
            <a:rPr kumimoji="1" lang="en-US" altLang="ja-JP" sz="1300">
              <a:latin typeface="ＭＳ Ｐゴシック"/>
            </a:rPr>
            <a:t>H26</a:t>
          </a:r>
          <a:r>
            <a:rPr kumimoji="1" lang="ja-JP" altLang="en-US" sz="1300">
              <a:latin typeface="ＭＳ Ｐゴシック"/>
            </a:rPr>
            <a:t>では</a:t>
          </a:r>
          <a:r>
            <a:rPr kumimoji="1" lang="en-US" altLang="ja-JP" sz="1300">
              <a:latin typeface="ＭＳ Ｐゴシック"/>
            </a:rPr>
            <a:t>13,412</a:t>
          </a:r>
          <a:r>
            <a:rPr kumimoji="1" lang="ja-JP" altLang="en-US" sz="1300">
              <a:latin typeface="ＭＳ Ｐゴシック"/>
            </a:rPr>
            <a:t>円の増、</a:t>
          </a:r>
          <a:r>
            <a:rPr kumimoji="1" lang="en-US" altLang="ja-JP" sz="1300">
              <a:latin typeface="ＭＳ Ｐゴシック"/>
            </a:rPr>
            <a:t>H27</a:t>
          </a:r>
          <a:r>
            <a:rPr kumimoji="1" lang="ja-JP" altLang="en-US" sz="1300">
              <a:latin typeface="ＭＳ Ｐゴシック"/>
            </a:rPr>
            <a:t>では</a:t>
          </a:r>
          <a:r>
            <a:rPr kumimoji="1" lang="en-US" altLang="ja-JP" sz="1300">
              <a:latin typeface="ＭＳ Ｐゴシック"/>
            </a:rPr>
            <a:t>4,039</a:t>
          </a:r>
          <a:r>
            <a:rPr kumimoji="1" lang="ja-JP" altLang="en-US" sz="1300">
              <a:latin typeface="ＭＳ Ｐゴシック"/>
            </a:rPr>
            <a:t>円の増となった。人件費は職員給の△</a:t>
          </a:r>
          <a:r>
            <a:rPr kumimoji="1" lang="en-US" altLang="ja-JP" sz="1300">
              <a:latin typeface="ＭＳ Ｐゴシック"/>
            </a:rPr>
            <a:t>8,507</a:t>
          </a:r>
          <a:r>
            <a:rPr kumimoji="1" lang="ja-JP" altLang="en-US" sz="1300">
              <a:latin typeface="ＭＳ Ｐゴシック"/>
            </a:rPr>
            <a:t>千円の減や共済組合負担金の△</a:t>
          </a:r>
          <a:r>
            <a:rPr kumimoji="1" lang="en-US" altLang="ja-JP" sz="1300">
              <a:latin typeface="ＭＳ Ｐゴシック"/>
            </a:rPr>
            <a:t>5,040</a:t>
          </a:r>
          <a:r>
            <a:rPr kumimoji="1" lang="ja-JP" altLang="en-US" sz="1300">
              <a:latin typeface="ＭＳ Ｐゴシック"/>
            </a:rPr>
            <a:t>千円の減により昨年より決算額が減となっているが、物件費は経常的な電算関係のほか、人事評価制度構築業務委託や各種計画策定業務委託といった臨時的な経費が増となり全体的な増となっている。今後も定員計画に基づき適正な職員数を維持し、物件費の経常的なものについての削減努力を行うこととす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65532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693420" y="154609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693420" y="1507024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693420" y="14675696"/>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693420" y="142811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693420" y="1389041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693420" y="13495866"/>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693420" y="131013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693420" y="1310132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472940" y="13736759"/>
          <a:ext cx="0" cy="1140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4561840" y="1484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384040" y="1487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4561840" y="1348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384040" y="1373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36981</xdr:rowOff>
    </xdr:from>
    <xdr:to>
      <xdr:col>7</xdr:col>
      <xdr:colOff>152400</xdr:colOff>
      <xdr:row>82</xdr:row>
      <xdr:rowOff>45103</xdr:rowOff>
    </xdr:to>
    <xdr:cxnSp macro="">
      <xdr:nvCxnSpPr>
        <xdr:cNvPr id="194" name="直線コネクタ 193"/>
        <xdr:cNvCxnSpPr/>
      </xdr:nvCxnSpPr>
      <xdr:spPr>
        <a:xfrm>
          <a:off x="3703320" y="13783461"/>
          <a:ext cx="769620" cy="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4561840" y="1384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422140" y="13875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10012</xdr:rowOff>
    </xdr:from>
    <xdr:to>
      <xdr:col>6</xdr:col>
      <xdr:colOff>0</xdr:colOff>
      <xdr:row>82</xdr:row>
      <xdr:rowOff>36981</xdr:rowOff>
    </xdr:to>
    <xdr:cxnSp macro="">
      <xdr:nvCxnSpPr>
        <xdr:cNvPr id="197" name="直線コネクタ 196"/>
        <xdr:cNvCxnSpPr/>
      </xdr:nvCxnSpPr>
      <xdr:spPr>
        <a:xfrm>
          <a:off x="2951480" y="13756492"/>
          <a:ext cx="751840" cy="2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3705860" y="13873034"/>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41481</xdr:rowOff>
    </xdr:from>
    <xdr:ext cx="736600" cy="259045"/>
    <xdr:sp macro="" textlink="">
      <xdr:nvSpPr>
        <xdr:cNvPr id="199" name="テキスト ボックス 198"/>
        <xdr:cNvSpPr txBox="1"/>
      </xdr:nvSpPr>
      <xdr:spPr>
        <a:xfrm>
          <a:off x="3390900" y="13955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168345</xdr:rowOff>
    </xdr:from>
    <xdr:to>
      <xdr:col>4</xdr:col>
      <xdr:colOff>482600</xdr:colOff>
      <xdr:row>82</xdr:row>
      <xdr:rowOff>10012</xdr:rowOff>
    </xdr:to>
    <xdr:cxnSp macro="">
      <xdr:nvCxnSpPr>
        <xdr:cNvPr id="200" name="直線コネクタ 199"/>
        <xdr:cNvCxnSpPr/>
      </xdr:nvCxnSpPr>
      <xdr:spPr>
        <a:xfrm>
          <a:off x="2131060" y="13747185"/>
          <a:ext cx="82042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2900680" y="13839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7859</xdr:rowOff>
    </xdr:from>
    <xdr:ext cx="762000" cy="259045"/>
    <xdr:sp macro="" textlink="">
      <xdr:nvSpPr>
        <xdr:cNvPr id="202" name="テキスト ボックス 201"/>
        <xdr:cNvSpPr txBox="1"/>
      </xdr:nvSpPr>
      <xdr:spPr>
        <a:xfrm>
          <a:off x="2570480" y="1392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168345</xdr:rowOff>
    </xdr:from>
    <xdr:to>
      <xdr:col>3</xdr:col>
      <xdr:colOff>279400</xdr:colOff>
      <xdr:row>82</xdr:row>
      <xdr:rowOff>1104</xdr:rowOff>
    </xdr:to>
    <xdr:cxnSp macro="">
      <xdr:nvCxnSpPr>
        <xdr:cNvPr id="203" name="直線コネクタ 202"/>
        <xdr:cNvCxnSpPr/>
      </xdr:nvCxnSpPr>
      <xdr:spPr>
        <a:xfrm flipV="1">
          <a:off x="1310640" y="13747185"/>
          <a:ext cx="82042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080260" y="13857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26136</xdr:rowOff>
    </xdr:from>
    <xdr:ext cx="762000" cy="259045"/>
    <xdr:sp macro="" textlink="">
      <xdr:nvSpPr>
        <xdr:cNvPr id="205" name="テキスト ボックス 204"/>
        <xdr:cNvSpPr txBox="1"/>
      </xdr:nvSpPr>
      <xdr:spPr>
        <a:xfrm>
          <a:off x="1818640" y="1394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259840" y="13831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xdr:rowOff>
    </xdr:from>
    <xdr:ext cx="762000" cy="259045"/>
    <xdr:sp macro="" textlink="">
      <xdr:nvSpPr>
        <xdr:cNvPr id="207" name="テキスト ボックス 206"/>
        <xdr:cNvSpPr txBox="1"/>
      </xdr:nvSpPr>
      <xdr:spPr>
        <a:xfrm>
          <a:off x="998220" y="1391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27355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19151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16332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165753</xdr:rowOff>
    </xdr:from>
    <xdr:to>
      <xdr:col>7</xdr:col>
      <xdr:colOff>203200</xdr:colOff>
      <xdr:row>82</xdr:row>
      <xdr:rowOff>95903</xdr:rowOff>
    </xdr:to>
    <xdr:sp macro="" textlink="">
      <xdr:nvSpPr>
        <xdr:cNvPr id="213" name="円/楕円 212"/>
        <xdr:cNvSpPr/>
      </xdr:nvSpPr>
      <xdr:spPr>
        <a:xfrm>
          <a:off x="4422140" y="13744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87030</xdr:rowOff>
    </xdr:from>
    <xdr:ext cx="762000" cy="259045"/>
    <xdr:sp macro="" textlink="">
      <xdr:nvSpPr>
        <xdr:cNvPr id="214" name="人件費・物件費等の状況該当値テキスト"/>
        <xdr:cNvSpPr txBox="1"/>
      </xdr:nvSpPr>
      <xdr:spPr>
        <a:xfrm>
          <a:off x="4561840" y="1366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150,851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157631</xdr:rowOff>
    </xdr:from>
    <xdr:to>
      <xdr:col>6</xdr:col>
      <xdr:colOff>50800</xdr:colOff>
      <xdr:row>82</xdr:row>
      <xdr:rowOff>87781</xdr:rowOff>
    </xdr:to>
    <xdr:sp macro="" textlink="">
      <xdr:nvSpPr>
        <xdr:cNvPr id="215" name="円/楕円 214"/>
        <xdr:cNvSpPr/>
      </xdr:nvSpPr>
      <xdr:spPr>
        <a:xfrm>
          <a:off x="3705860" y="13736471"/>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97958</xdr:rowOff>
    </xdr:from>
    <xdr:ext cx="736600" cy="259045"/>
    <xdr:sp macro="" textlink="">
      <xdr:nvSpPr>
        <xdr:cNvPr id="216" name="テキスト ボックス 215"/>
        <xdr:cNvSpPr txBox="1"/>
      </xdr:nvSpPr>
      <xdr:spPr>
        <a:xfrm>
          <a:off x="3390900" y="13509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146,812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130662</xdr:rowOff>
    </xdr:from>
    <xdr:to>
      <xdr:col>4</xdr:col>
      <xdr:colOff>533400</xdr:colOff>
      <xdr:row>82</xdr:row>
      <xdr:rowOff>60812</xdr:rowOff>
    </xdr:to>
    <xdr:sp macro="" textlink="">
      <xdr:nvSpPr>
        <xdr:cNvPr id="217" name="円/楕円 216"/>
        <xdr:cNvSpPr/>
      </xdr:nvSpPr>
      <xdr:spPr>
        <a:xfrm>
          <a:off x="2900680" y="13709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70989</xdr:rowOff>
    </xdr:from>
    <xdr:ext cx="762000" cy="259045"/>
    <xdr:sp macro="" textlink="">
      <xdr:nvSpPr>
        <xdr:cNvPr id="218" name="テキスト ボックス 217"/>
        <xdr:cNvSpPr txBox="1"/>
      </xdr:nvSpPr>
      <xdr:spPr>
        <a:xfrm>
          <a:off x="2570480" y="134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133,400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117545</xdr:rowOff>
    </xdr:from>
    <xdr:to>
      <xdr:col>3</xdr:col>
      <xdr:colOff>330200</xdr:colOff>
      <xdr:row>82</xdr:row>
      <xdr:rowOff>47695</xdr:rowOff>
    </xdr:to>
    <xdr:sp macro="" textlink="">
      <xdr:nvSpPr>
        <xdr:cNvPr id="219" name="円/楕円 218"/>
        <xdr:cNvSpPr/>
      </xdr:nvSpPr>
      <xdr:spPr>
        <a:xfrm>
          <a:off x="2080260" y="13696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57872</xdr:rowOff>
    </xdr:from>
    <xdr:ext cx="762000" cy="259045"/>
    <xdr:sp macro="" textlink="">
      <xdr:nvSpPr>
        <xdr:cNvPr id="220" name="テキスト ボックス 219"/>
        <xdr:cNvSpPr txBox="1"/>
      </xdr:nvSpPr>
      <xdr:spPr>
        <a:xfrm>
          <a:off x="1818640" y="1346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126,877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121754</xdr:rowOff>
    </xdr:from>
    <xdr:to>
      <xdr:col>2</xdr:col>
      <xdr:colOff>127000</xdr:colOff>
      <xdr:row>82</xdr:row>
      <xdr:rowOff>51904</xdr:rowOff>
    </xdr:to>
    <xdr:sp macro="" textlink="">
      <xdr:nvSpPr>
        <xdr:cNvPr id="221" name="円/楕円 220"/>
        <xdr:cNvSpPr/>
      </xdr:nvSpPr>
      <xdr:spPr>
        <a:xfrm>
          <a:off x="1259840" y="13700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62081</xdr:rowOff>
    </xdr:from>
    <xdr:ext cx="762000" cy="259045"/>
    <xdr:sp macro="" textlink="">
      <xdr:nvSpPr>
        <xdr:cNvPr id="222" name="テキスト ボックス 221"/>
        <xdr:cNvSpPr txBox="1"/>
      </xdr:nvSpPr>
      <xdr:spPr>
        <a:xfrm>
          <a:off x="998220" y="1347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128,970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1592560" y="1235837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234807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392314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618742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618742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77012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77012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1902460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1902460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1592560" y="1310132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631442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6314420" y="1310132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6441420" y="13411200"/>
          <a:ext cx="516128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数値が</a:t>
          </a:r>
          <a:r>
            <a:rPr kumimoji="1" lang="en-US" altLang="ja-JP" sz="1300">
              <a:latin typeface="ＭＳ Ｐゴシック"/>
            </a:rPr>
            <a:t>100</a:t>
          </a:r>
          <a:r>
            <a:rPr kumimoji="1" lang="ja-JP" altLang="en-US" sz="1300">
              <a:latin typeface="ＭＳ Ｐゴシック"/>
            </a:rPr>
            <a:t>ポイントを超えている主な階層は、高卒</a:t>
          </a:r>
          <a:r>
            <a:rPr kumimoji="1" lang="en-US" altLang="ja-JP" sz="1300">
              <a:latin typeface="ＭＳ Ｐゴシック"/>
            </a:rPr>
            <a:t>30</a:t>
          </a:r>
          <a:r>
            <a:rPr kumimoji="1" lang="ja-JP" altLang="en-US" sz="1300">
              <a:latin typeface="ＭＳ Ｐゴシック"/>
            </a:rPr>
            <a:t>～</a:t>
          </a:r>
          <a:r>
            <a:rPr kumimoji="1" lang="en-US" altLang="ja-JP" sz="1300">
              <a:latin typeface="ＭＳ Ｐゴシック"/>
            </a:rPr>
            <a:t>35</a:t>
          </a:r>
          <a:r>
            <a:rPr kumimoji="1" lang="ja-JP" altLang="en-US" sz="1300">
              <a:latin typeface="ＭＳ Ｐゴシック"/>
            </a:rPr>
            <a:t>年、高卒</a:t>
          </a:r>
          <a:r>
            <a:rPr kumimoji="1" lang="en-US" altLang="ja-JP" sz="1300">
              <a:latin typeface="ＭＳ Ｐゴシック"/>
            </a:rPr>
            <a:t>35</a:t>
          </a:r>
          <a:r>
            <a:rPr kumimoji="1" lang="ja-JP" altLang="en-US" sz="1300">
              <a:latin typeface="ＭＳ Ｐゴシック"/>
            </a:rPr>
            <a:t>年～などであり、高卒</a:t>
          </a:r>
          <a:r>
            <a:rPr kumimoji="1" lang="en-US" altLang="ja-JP" sz="1300">
              <a:latin typeface="ＭＳ Ｐゴシック"/>
            </a:rPr>
            <a:t>35</a:t>
          </a:r>
          <a:r>
            <a:rPr kumimoji="1" lang="ja-JP" altLang="en-US" sz="1300">
              <a:latin typeface="ＭＳ Ｐゴシック"/>
            </a:rPr>
            <a:t>年～で寄与率の変動があったことなどが原因で数値は前年比</a:t>
          </a:r>
          <a:r>
            <a:rPr kumimoji="1" lang="en-US" altLang="ja-JP" sz="1300">
              <a:latin typeface="ＭＳ Ｐゴシック"/>
            </a:rPr>
            <a:t>0.1</a:t>
          </a:r>
          <a:r>
            <a:rPr kumimoji="1" lang="ja-JP" altLang="en-US" sz="1300">
              <a:latin typeface="ＭＳ Ｐゴシック"/>
            </a:rPr>
            <a:t>ポイント増の</a:t>
          </a:r>
          <a:r>
            <a:rPr kumimoji="1" lang="en-US" altLang="ja-JP" sz="1300">
              <a:latin typeface="ＭＳ Ｐゴシック"/>
            </a:rPr>
            <a:t>97.7</a:t>
          </a:r>
          <a:r>
            <a:rPr kumimoji="1" lang="ja-JP" altLang="en-US" sz="1300">
              <a:latin typeface="ＭＳ Ｐゴシック"/>
            </a:rPr>
            <a:t>となった。今後の見込みとしては、</a:t>
          </a:r>
          <a:r>
            <a:rPr kumimoji="1" lang="en-US" altLang="ja-JP" sz="1300">
              <a:latin typeface="ＭＳ Ｐゴシック"/>
            </a:rPr>
            <a:t>H28.7</a:t>
          </a:r>
          <a:r>
            <a:rPr kumimoji="1" lang="ja-JP" altLang="en-US" sz="1300">
              <a:latin typeface="ＭＳ Ｐゴシック"/>
            </a:rPr>
            <a:t>月の昇格者の影響が次年度から出るが、そのほとんどが、大卒</a:t>
          </a:r>
          <a:r>
            <a:rPr kumimoji="1" lang="en-US" altLang="ja-JP" sz="1300">
              <a:latin typeface="ＭＳ Ｐゴシック"/>
            </a:rPr>
            <a:t>10</a:t>
          </a:r>
          <a:r>
            <a:rPr kumimoji="1" lang="ja-JP" altLang="en-US" sz="1300">
              <a:latin typeface="ＭＳ Ｐゴシック"/>
            </a:rPr>
            <a:t>～</a:t>
          </a:r>
          <a:r>
            <a:rPr kumimoji="1" lang="en-US" altLang="ja-JP" sz="1300">
              <a:latin typeface="ＭＳ Ｐゴシック"/>
            </a:rPr>
            <a:t>15</a:t>
          </a:r>
          <a:r>
            <a:rPr kumimoji="1" lang="ja-JP" altLang="en-US" sz="1300">
              <a:latin typeface="ＭＳ Ｐゴシック"/>
            </a:rPr>
            <a:t>年と大卒</a:t>
          </a:r>
          <a:r>
            <a:rPr kumimoji="1" lang="en-US" altLang="ja-JP" sz="1300">
              <a:latin typeface="ＭＳ Ｐゴシック"/>
            </a:rPr>
            <a:t>15</a:t>
          </a:r>
          <a:r>
            <a:rPr kumimoji="1" lang="ja-JP" altLang="en-US" sz="1300">
              <a:latin typeface="ＭＳ Ｐゴシック"/>
            </a:rPr>
            <a:t>年～</a:t>
          </a:r>
          <a:r>
            <a:rPr kumimoji="1" lang="en-US" altLang="ja-JP" sz="1300">
              <a:latin typeface="ＭＳ Ｐゴシック"/>
            </a:rPr>
            <a:t>20</a:t>
          </a:r>
          <a:r>
            <a:rPr kumimoji="1" lang="ja-JP" altLang="en-US" sz="1300">
              <a:latin typeface="ＭＳ Ｐゴシック"/>
            </a:rPr>
            <a:t>年の階層にいるので、階層の移動がない限りは国公の人数も多いところなので上昇していく可能性が高いと思われる。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1592560" y="154609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089914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1592560" y="1507024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089914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1592560" y="1467569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089914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1592560" y="142811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089914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1592560" y="1389041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089914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1592560" y="1349586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089914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1592560" y="131013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089914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1592560" y="1310132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5372080" y="13652924"/>
          <a:ext cx="0" cy="12683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5430500" y="1489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5283180" y="14921231"/>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5430500" y="134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5283180" y="1365292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69427</xdr:rowOff>
    </xdr:from>
    <xdr:to>
      <xdr:col>24</xdr:col>
      <xdr:colOff>558800</xdr:colOff>
      <xdr:row>86</xdr:row>
      <xdr:rowOff>77470</xdr:rowOff>
    </xdr:to>
    <xdr:cxnSp macro="">
      <xdr:nvCxnSpPr>
        <xdr:cNvPr id="256" name="直線コネクタ 255"/>
        <xdr:cNvCxnSpPr/>
      </xdr:nvCxnSpPr>
      <xdr:spPr>
        <a:xfrm>
          <a:off x="14602460" y="14486467"/>
          <a:ext cx="76962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69866</xdr:rowOff>
    </xdr:from>
    <xdr:ext cx="762000" cy="259045"/>
    <xdr:sp macro="" textlink="">
      <xdr:nvSpPr>
        <xdr:cNvPr id="257" name="給与水準   （国との比較）平均値テキスト"/>
        <xdr:cNvSpPr txBox="1"/>
      </xdr:nvSpPr>
      <xdr:spPr>
        <a:xfrm>
          <a:off x="15430500" y="14151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5321280" y="143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160443</xdr:rowOff>
    </xdr:from>
    <xdr:to>
      <xdr:col>23</xdr:col>
      <xdr:colOff>406400</xdr:colOff>
      <xdr:row>86</xdr:row>
      <xdr:rowOff>69427</xdr:rowOff>
    </xdr:to>
    <xdr:cxnSp macro="">
      <xdr:nvCxnSpPr>
        <xdr:cNvPr id="259" name="直線コネクタ 258"/>
        <xdr:cNvCxnSpPr/>
      </xdr:nvCxnSpPr>
      <xdr:spPr>
        <a:xfrm>
          <a:off x="13782040" y="14409843"/>
          <a:ext cx="82042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60" name="フローチャート : 判断 259"/>
        <xdr:cNvSpPr/>
      </xdr:nvSpPr>
      <xdr:spPr>
        <a:xfrm>
          <a:off x="14551660" y="14242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61" name="テキスト ボックス 260"/>
        <xdr:cNvSpPr txBox="1"/>
      </xdr:nvSpPr>
      <xdr:spPr>
        <a:xfrm>
          <a:off x="14221460" y="14014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160443</xdr:rowOff>
    </xdr:from>
    <xdr:to>
      <xdr:col>22</xdr:col>
      <xdr:colOff>203200</xdr:colOff>
      <xdr:row>89</xdr:row>
      <xdr:rowOff>85937</xdr:rowOff>
    </xdr:to>
    <xdr:cxnSp macro="">
      <xdr:nvCxnSpPr>
        <xdr:cNvPr id="262" name="直線コネクタ 261"/>
        <xdr:cNvCxnSpPr/>
      </xdr:nvCxnSpPr>
      <xdr:spPr>
        <a:xfrm flipV="1">
          <a:off x="12961620" y="14409843"/>
          <a:ext cx="820420" cy="59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3" name="フローチャート : 判断 262"/>
        <xdr:cNvSpPr/>
      </xdr:nvSpPr>
      <xdr:spPr>
        <a:xfrm>
          <a:off x="13731240" y="142261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84684</xdr:rowOff>
    </xdr:from>
    <xdr:ext cx="762000" cy="259045"/>
    <xdr:sp macro="" textlink="">
      <xdr:nvSpPr>
        <xdr:cNvPr id="264" name="テキスト ボックス 263"/>
        <xdr:cNvSpPr txBox="1"/>
      </xdr:nvSpPr>
      <xdr:spPr>
        <a:xfrm>
          <a:off x="13469620" y="1399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85937</xdr:rowOff>
    </xdr:from>
    <xdr:to>
      <xdr:col>21</xdr:col>
      <xdr:colOff>0</xdr:colOff>
      <xdr:row>89</xdr:row>
      <xdr:rowOff>85937</xdr:rowOff>
    </xdr:to>
    <xdr:cxnSp macro="">
      <xdr:nvCxnSpPr>
        <xdr:cNvPr id="265" name="直線コネクタ 264"/>
        <xdr:cNvCxnSpPr/>
      </xdr:nvCxnSpPr>
      <xdr:spPr>
        <a:xfrm>
          <a:off x="12209780" y="15005897"/>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6" name="フローチャート : 判断 265"/>
        <xdr:cNvSpPr/>
      </xdr:nvSpPr>
      <xdr:spPr>
        <a:xfrm>
          <a:off x="12964160" y="14814127"/>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2134</xdr:rowOff>
    </xdr:from>
    <xdr:ext cx="762000" cy="259045"/>
    <xdr:sp macro="" textlink="">
      <xdr:nvSpPr>
        <xdr:cNvPr id="267" name="テキスト ボックス 266"/>
        <xdr:cNvSpPr txBox="1"/>
      </xdr:nvSpPr>
      <xdr:spPr>
        <a:xfrm>
          <a:off x="12649200" y="1458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2158980" y="1478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9" name="テキスト ボックス 268"/>
        <xdr:cNvSpPr txBox="1"/>
      </xdr:nvSpPr>
      <xdr:spPr>
        <a:xfrm>
          <a:off x="11828780" y="1456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51561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43865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35813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28143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19938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75" name="円/楕円 274"/>
        <xdr:cNvSpPr/>
      </xdr:nvSpPr>
      <xdr:spPr>
        <a:xfrm>
          <a:off x="15321280" y="144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170197</xdr:rowOff>
    </xdr:from>
    <xdr:ext cx="762000" cy="259045"/>
    <xdr:sp macro="" textlink="">
      <xdr:nvSpPr>
        <xdr:cNvPr id="276" name="給与水準   （国との比較）該当値テキスト"/>
        <xdr:cNvSpPr txBox="1"/>
      </xdr:nvSpPr>
      <xdr:spPr>
        <a:xfrm>
          <a:off x="154305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18627</xdr:rowOff>
    </xdr:from>
    <xdr:to>
      <xdr:col>23</xdr:col>
      <xdr:colOff>457200</xdr:colOff>
      <xdr:row>86</xdr:row>
      <xdr:rowOff>120227</xdr:rowOff>
    </xdr:to>
    <xdr:sp macro="" textlink="">
      <xdr:nvSpPr>
        <xdr:cNvPr id="277" name="円/楕円 276"/>
        <xdr:cNvSpPr/>
      </xdr:nvSpPr>
      <xdr:spPr>
        <a:xfrm>
          <a:off x="14551660" y="144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105004</xdr:rowOff>
    </xdr:from>
    <xdr:ext cx="736600" cy="259045"/>
    <xdr:sp macro="" textlink="">
      <xdr:nvSpPr>
        <xdr:cNvPr id="278" name="テキスト ボックス 277"/>
        <xdr:cNvSpPr txBox="1"/>
      </xdr:nvSpPr>
      <xdr:spPr>
        <a:xfrm>
          <a:off x="14221460" y="14522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109643</xdr:rowOff>
    </xdr:from>
    <xdr:to>
      <xdr:col>22</xdr:col>
      <xdr:colOff>254000</xdr:colOff>
      <xdr:row>86</xdr:row>
      <xdr:rowOff>39793</xdr:rowOff>
    </xdr:to>
    <xdr:sp macro="" textlink="">
      <xdr:nvSpPr>
        <xdr:cNvPr id="279" name="円/楕円 278"/>
        <xdr:cNvSpPr/>
      </xdr:nvSpPr>
      <xdr:spPr>
        <a:xfrm>
          <a:off x="13731240" y="14359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24570</xdr:rowOff>
    </xdr:from>
    <xdr:ext cx="762000" cy="259045"/>
    <xdr:sp macro="" textlink="">
      <xdr:nvSpPr>
        <xdr:cNvPr id="280" name="テキスト ボックス 279"/>
        <xdr:cNvSpPr txBox="1"/>
      </xdr:nvSpPr>
      <xdr:spPr>
        <a:xfrm>
          <a:off x="13469620" y="1444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35137</xdr:rowOff>
    </xdr:from>
    <xdr:to>
      <xdr:col>21</xdr:col>
      <xdr:colOff>50800</xdr:colOff>
      <xdr:row>89</xdr:row>
      <xdr:rowOff>136737</xdr:rowOff>
    </xdr:to>
    <xdr:sp macro="" textlink="">
      <xdr:nvSpPr>
        <xdr:cNvPr id="281" name="円/楕円 280"/>
        <xdr:cNvSpPr/>
      </xdr:nvSpPr>
      <xdr:spPr>
        <a:xfrm>
          <a:off x="12964160" y="14955097"/>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121514</xdr:rowOff>
    </xdr:from>
    <xdr:ext cx="762000" cy="259045"/>
    <xdr:sp macro="" textlink="">
      <xdr:nvSpPr>
        <xdr:cNvPr id="282" name="テキスト ボックス 281"/>
        <xdr:cNvSpPr txBox="1"/>
      </xdr:nvSpPr>
      <xdr:spPr>
        <a:xfrm>
          <a:off x="12649200" y="1504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83" name="円/楕円 282"/>
        <xdr:cNvSpPr/>
      </xdr:nvSpPr>
      <xdr:spPr>
        <a:xfrm>
          <a:off x="12158980" y="149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121514</xdr:rowOff>
    </xdr:from>
    <xdr:ext cx="762000" cy="259045"/>
    <xdr:sp macro="" textlink="">
      <xdr:nvSpPr>
        <xdr:cNvPr id="284" name="テキスト ボックス 283"/>
        <xdr:cNvSpPr txBox="1"/>
      </xdr:nvSpPr>
      <xdr:spPr>
        <a:xfrm>
          <a:off x="11828780" y="1504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1592560" y="863219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2149753" y="898652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4121468"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618742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618742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77012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77012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1902460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1902460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1592560" y="9378950"/>
          <a:ext cx="453136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631442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6314420" y="937895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6441420" y="968883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人口千人当たりの職員数は微増となったが、類似団体内ではいまだ低い順位を保っている。</a:t>
          </a:r>
          <a:r>
            <a:rPr kumimoji="1" lang="en-US" altLang="ja-JP" sz="1300">
              <a:latin typeface="ＭＳ Ｐゴシック"/>
            </a:rPr>
            <a:t>H20</a:t>
          </a:r>
          <a:r>
            <a:rPr kumimoji="1" lang="ja-JP" altLang="en-US" sz="1300">
              <a:latin typeface="ＭＳ Ｐゴシック"/>
            </a:rPr>
            <a:t>年度末の団塊の世代の大量退職や財政健全化計画、集中改革プランにより、退職者不補充と現業からの任用替を同時に行ってきたことによるものである。職員数の大幅な減員は、行政サービスの水準低下を来すおそれがあり町財政状況と増大する行政需要の整合性を図りつつ、適正な定員管理に努める。今後は</a:t>
          </a:r>
          <a:r>
            <a:rPr kumimoji="1" lang="en-US" altLang="ja-JP" sz="1300">
              <a:latin typeface="ＭＳ Ｐゴシック"/>
            </a:rPr>
            <a:t>H23</a:t>
          </a:r>
          <a:r>
            <a:rPr kumimoji="1" lang="ja-JP" altLang="en-US" sz="1300">
              <a:latin typeface="ＭＳ Ｐゴシック"/>
            </a:rPr>
            <a:t>策定の定員管理計画に基づき、現業職の退職者不補充、一般行政職の適正配置による簡素で効率的な体制と職員数を維持していく。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155446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1592560" y="117348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089914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1592560" y="1134406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089914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1592560" y="1094951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089914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1592560" y="105587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089914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1592560" y="1016423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089914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1592560" y="976968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089914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1592560" y="93789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089914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1592560" y="9378950"/>
          <a:ext cx="453136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5372080" y="9949265"/>
          <a:ext cx="0" cy="1365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5430500" y="1128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5283180" y="1131510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5430500" y="970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5283180" y="9949265"/>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165481</xdr:rowOff>
    </xdr:from>
    <xdr:to>
      <xdr:col>24</xdr:col>
      <xdr:colOff>558800</xdr:colOff>
      <xdr:row>59</xdr:row>
      <xdr:rowOff>167090</xdr:rowOff>
    </xdr:to>
    <xdr:cxnSp macro="">
      <xdr:nvCxnSpPr>
        <xdr:cNvPr id="319" name="直線コネクタ 318"/>
        <xdr:cNvCxnSpPr/>
      </xdr:nvCxnSpPr>
      <xdr:spPr>
        <a:xfrm>
          <a:off x="14602460" y="10056241"/>
          <a:ext cx="76962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5430500" y="10243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5321280" y="1027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165481</xdr:rowOff>
    </xdr:from>
    <xdr:to>
      <xdr:col>23</xdr:col>
      <xdr:colOff>406400</xdr:colOff>
      <xdr:row>59</xdr:row>
      <xdr:rowOff>168698</xdr:rowOff>
    </xdr:to>
    <xdr:cxnSp macro="">
      <xdr:nvCxnSpPr>
        <xdr:cNvPr id="322" name="直線コネクタ 321"/>
        <xdr:cNvCxnSpPr/>
      </xdr:nvCxnSpPr>
      <xdr:spPr>
        <a:xfrm flipV="1">
          <a:off x="13782040" y="10056241"/>
          <a:ext cx="82042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3" name="フローチャート : 判断 322"/>
        <xdr:cNvSpPr/>
      </xdr:nvSpPr>
      <xdr:spPr>
        <a:xfrm>
          <a:off x="14551660" y="10305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4" name="テキスト ボックス 323"/>
        <xdr:cNvSpPr txBox="1"/>
      </xdr:nvSpPr>
      <xdr:spPr>
        <a:xfrm>
          <a:off x="14221460" y="10392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153416</xdr:rowOff>
    </xdr:from>
    <xdr:to>
      <xdr:col>22</xdr:col>
      <xdr:colOff>203200</xdr:colOff>
      <xdr:row>59</xdr:row>
      <xdr:rowOff>168698</xdr:rowOff>
    </xdr:to>
    <xdr:cxnSp macro="">
      <xdr:nvCxnSpPr>
        <xdr:cNvPr id="325" name="直線コネクタ 324"/>
        <xdr:cNvCxnSpPr/>
      </xdr:nvCxnSpPr>
      <xdr:spPr>
        <a:xfrm>
          <a:off x="12961620" y="10044176"/>
          <a:ext cx="82042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6" name="フローチャート : 判断 325"/>
        <xdr:cNvSpPr/>
      </xdr:nvSpPr>
      <xdr:spPr>
        <a:xfrm>
          <a:off x="13731240" y="1029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7" name="テキスト ボックス 326"/>
        <xdr:cNvSpPr txBox="1"/>
      </xdr:nvSpPr>
      <xdr:spPr>
        <a:xfrm>
          <a:off x="13469620" y="1037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134112</xdr:rowOff>
    </xdr:from>
    <xdr:to>
      <xdr:col>21</xdr:col>
      <xdr:colOff>0</xdr:colOff>
      <xdr:row>59</xdr:row>
      <xdr:rowOff>153416</xdr:rowOff>
    </xdr:to>
    <xdr:cxnSp macro="">
      <xdr:nvCxnSpPr>
        <xdr:cNvPr id="328" name="直線コネクタ 327"/>
        <xdr:cNvCxnSpPr/>
      </xdr:nvCxnSpPr>
      <xdr:spPr>
        <a:xfrm>
          <a:off x="12209780" y="10024872"/>
          <a:ext cx="75184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9" name="フローチャート : 判断 328"/>
        <xdr:cNvSpPr/>
      </xdr:nvSpPr>
      <xdr:spPr>
        <a:xfrm>
          <a:off x="12964160" y="10287381"/>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30" name="テキスト ボックス 329"/>
        <xdr:cNvSpPr txBox="1"/>
      </xdr:nvSpPr>
      <xdr:spPr>
        <a:xfrm>
          <a:off x="12649200" y="1037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1" name="フローチャート : 判断 330"/>
        <xdr:cNvSpPr/>
      </xdr:nvSpPr>
      <xdr:spPr>
        <a:xfrm>
          <a:off x="12158980" y="1028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2" name="テキスト ボックス 331"/>
        <xdr:cNvSpPr txBox="1"/>
      </xdr:nvSpPr>
      <xdr:spPr>
        <a:xfrm>
          <a:off x="11828780" y="1037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51561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43865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35813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28143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19938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116290</xdr:rowOff>
    </xdr:from>
    <xdr:to>
      <xdr:col>24</xdr:col>
      <xdr:colOff>609600</xdr:colOff>
      <xdr:row>60</xdr:row>
      <xdr:rowOff>46440</xdr:rowOff>
    </xdr:to>
    <xdr:sp macro="" textlink="">
      <xdr:nvSpPr>
        <xdr:cNvPr id="338" name="円/楕円 337"/>
        <xdr:cNvSpPr/>
      </xdr:nvSpPr>
      <xdr:spPr>
        <a:xfrm>
          <a:off x="15321280" y="1000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37567</xdr:rowOff>
    </xdr:from>
    <xdr:ext cx="762000" cy="259045"/>
    <xdr:sp macro="" textlink="">
      <xdr:nvSpPr>
        <xdr:cNvPr id="339" name="定員管理の状況該当値テキスト"/>
        <xdr:cNvSpPr txBox="1"/>
      </xdr:nvSpPr>
      <xdr:spPr>
        <a:xfrm>
          <a:off x="15430500" y="992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114681</xdr:rowOff>
    </xdr:from>
    <xdr:to>
      <xdr:col>23</xdr:col>
      <xdr:colOff>457200</xdr:colOff>
      <xdr:row>60</xdr:row>
      <xdr:rowOff>44831</xdr:rowOff>
    </xdr:to>
    <xdr:sp macro="" textlink="">
      <xdr:nvSpPr>
        <xdr:cNvPr id="340" name="円/楕円 339"/>
        <xdr:cNvSpPr/>
      </xdr:nvSpPr>
      <xdr:spPr>
        <a:xfrm>
          <a:off x="14551660" y="10005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55008</xdr:rowOff>
    </xdr:from>
    <xdr:ext cx="736600" cy="259045"/>
    <xdr:sp macro="" textlink="">
      <xdr:nvSpPr>
        <xdr:cNvPr id="341" name="テキスト ボックス 340"/>
        <xdr:cNvSpPr txBox="1"/>
      </xdr:nvSpPr>
      <xdr:spPr>
        <a:xfrm>
          <a:off x="14221460" y="9778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117898</xdr:rowOff>
    </xdr:from>
    <xdr:to>
      <xdr:col>22</xdr:col>
      <xdr:colOff>254000</xdr:colOff>
      <xdr:row>60</xdr:row>
      <xdr:rowOff>48048</xdr:rowOff>
    </xdr:to>
    <xdr:sp macro="" textlink="">
      <xdr:nvSpPr>
        <xdr:cNvPr id="342" name="円/楕円 341"/>
        <xdr:cNvSpPr/>
      </xdr:nvSpPr>
      <xdr:spPr>
        <a:xfrm>
          <a:off x="13731240" y="10008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58225</xdr:rowOff>
    </xdr:from>
    <xdr:ext cx="762000" cy="259045"/>
    <xdr:sp macro="" textlink="">
      <xdr:nvSpPr>
        <xdr:cNvPr id="343" name="テキスト ボックス 342"/>
        <xdr:cNvSpPr txBox="1"/>
      </xdr:nvSpPr>
      <xdr:spPr>
        <a:xfrm>
          <a:off x="13469620" y="978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102616</xdr:rowOff>
    </xdr:from>
    <xdr:to>
      <xdr:col>21</xdr:col>
      <xdr:colOff>50800</xdr:colOff>
      <xdr:row>60</xdr:row>
      <xdr:rowOff>32766</xdr:rowOff>
    </xdr:to>
    <xdr:sp macro="" textlink="">
      <xdr:nvSpPr>
        <xdr:cNvPr id="344" name="円/楕円 343"/>
        <xdr:cNvSpPr/>
      </xdr:nvSpPr>
      <xdr:spPr>
        <a:xfrm>
          <a:off x="12964160" y="9993376"/>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42943</xdr:rowOff>
    </xdr:from>
    <xdr:ext cx="762000" cy="259045"/>
    <xdr:sp macro="" textlink="">
      <xdr:nvSpPr>
        <xdr:cNvPr id="345" name="テキスト ボックス 344"/>
        <xdr:cNvSpPr txBox="1"/>
      </xdr:nvSpPr>
      <xdr:spPr>
        <a:xfrm>
          <a:off x="12649200" y="976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83312</xdr:rowOff>
    </xdr:from>
    <xdr:to>
      <xdr:col>19</xdr:col>
      <xdr:colOff>533400</xdr:colOff>
      <xdr:row>60</xdr:row>
      <xdr:rowOff>13462</xdr:rowOff>
    </xdr:to>
    <xdr:sp macro="" textlink="">
      <xdr:nvSpPr>
        <xdr:cNvPr id="346" name="円/楕円 345"/>
        <xdr:cNvSpPr/>
      </xdr:nvSpPr>
      <xdr:spPr>
        <a:xfrm>
          <a:off x="12158980" y="9974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23639</xdr:rowOff>
    </xdr:from>
    <xdr:ext cx="762000" cy="259045"/>
    <xdr:sp macro="" textlink="">
      <xdr:nvSpPr>
        <xdr:cNvPr id="347" name="テキスト ボックス 346"/>
        <xdr:cNvSpPr txBox="1"/>
      </xdr:nvSpPr>
      <xdr:spPr>
        <a:xfrm>
          <a:off x="11828780" y="974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1592560" y="490601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234167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389906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618742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618742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77012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77012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1902460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1902460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1592560" y="565277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631442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6314420" y="565277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6441420" y="596265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実質公債費比率は</a:t>
          </a:r>
          <a:r>
            <a:rPr kumimoji="1" lang="en-US" altLang="ja-JP" sz="1200">
              <a:latin typeface="ＭＳ Ｐゴシック"/>
            </a:rPr>
            <a:t>H19</a:t>
          </a:r>
          <a:r>
            <a:rPr kumimoji="1" lang="ja-JP" altLang="en-US" sz="1200">
              <a:latin typeface="ＭＳ Ｐゴシック"/>
            </a:rPr>
            <a:t>から悪化していたが、</a:t>
          </a:r>
          <a:r>
            <a:rPr kumimoji="1" lang="en-US" altLang="ja-JP" sz="1200">
              <a:latin typeface="ＭＳ Ｐゴシック"/>
            </a:rPr>
            <a:t>H22</a:t>
          </a:r>
          <a:r>
            <a:rPr kumimoji="1" lang="ja-JP" altLang="en-US" sz="1200">
              <a:latin typeface="ＭＳ Ｐゴシック"/>
            </a:rPr>
            <a:t>から持ち直し、</a:t>
          </a:r>
          <a:r>
            <a:rPr kumimoji="1" lang="en-US" altLang="ja-JP" sz="1200">
              <a:latin typeface="ＭＳ Ｐゴシック"/>
            </a:rPr>
            <a:t>H27</a:t>
          </a:r>
          <a:r>
            <a:rPr kumimoji="1" lang="ja-JP" altLang="en-US" sz="1200">
              <a:latin typeface="ＭＳ Ｐゴシック"/>
            </a:rPr>
            <a:t>も引き続き比率は改善された。それでもまだ類似団体内平均や全国平均、長崎県平均と比べても高い比率となっている。今後は進捗中の事業である公共下水道事業の準元利償還金の増が確実であることに加え、福祉組合の所管する施設の建て替えに係る起債の償還開始を控えており、準元利償還金の増が見込まれるが、過去の起債事業の償還終了よる影響が大きいため償還額は減少していく見込みである。しかしながら、標準財政規模の縮小等により比率の悪化も予想され、徴税による自主財源確保と新発債の抑制により比率改善を図っ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155446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1592560" y="80124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089914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1592560" y="754126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089914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1592560" y="70662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089914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1592560" y="659511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089914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1592560" y="612394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089914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1592560" y="56527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1592560" y="565277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5372080" y="6011926"/>
          <a:ext cx="0" cy="1481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5430500" y="746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5283180" y="749300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54305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5283180" y="6011926"/>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25400</xdr:rowOff>
    </xdr:from>
    <xdr:to>
      <xdr:col>24</xdr:col>
      <xdr:colOff>558800</xdr:colOff>
      <xdr:row>42</xdr:row>
      <xdr:rowOff>83312</xdr:rowOff>
    </xdr:to>
    <xdr:cxnSp macro="">
      <xdr:nvCxnSpPr>
        <xdr:cNvPr id="379" name="直線コネクタ 378"/>
        <xdr:cNvCxnSpPr/>
      </xdr:nvCxnSpPr>
      <xdr:spPr>
        <a:xfrm flipV="1">
          <a:off x="14602460" y="7066280"/>
          <a:ext cx="76962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0" name="公債費負担の状況平均値テキスト"/>
        <xdr:cNvSpPr txBox="1"/>
      </xdr:nvSpPr>
      <xdr:spPr>
        <a:xfrm>
          <a:off x="15430500" y="668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5321280" y="68397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83312</xdr:rowOff>
    </xdr:from>
    <xdr:to>
      <xdr:col>23</xdr:col>
      <xdr:colOff>406400</xdr:colOff>
      <xdr:row>43</xdr:row>
      <xdr:rowOff>27686</xdr:rowOff>
    </xdr:to>
    <xdr:cxnSp macro="">
      <xdr:nvCxnSpPr>
        <xdr:cNvPr id="382" name="直線コネクタ 381"/>
        <xdr:cNvCxnSpPr/>
      </xdr:nvCxnSpPr>
      <xdr:spPr>
        <a:xfrm flipV="1">
          <a:off x="13782040" y="7124192"/>
          <a:ext cx="82042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4551660" y="697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4" name="テキスト ボックス 383"/>
        <xdr:cNvSpPr txBox="1"/>
      </xdr:nvSpPr>
      <xdr:spPr>
        <a:xfrm>
          <a:off x="14221460" y="6743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27686</xdr:rowOff>
    </xdr:from>
    <xdr:to>
      <xdr:col>22</xdr:col>
      <xdr:colOff>203200</xdr:colOff>
      <xdr:row>44</xdr:row>
      <xdr:rowOff>39624</xdr:rowOff>
    </xdr:to>
    <xdr:cxnSp macro="">
      <xdr:nvCxnSpPr>
        <xdr:cNvPr id="385" name="直線コネクタ 384"/>
        <xdr:cNvCxnSpPr/>
      </xdr:nvCxnSpPr>
      <xdr:spPr>
        <a:xfrm flipV="1">
          <a:off x="12961620" y="7236206"/>
          <a:ext cx="820420" cy="17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6" name="フローチャート : 判断 385"/>
        <xdr:cNvSpPr/>
      </xdr:nvSpPr>
      <xdr:spPr>
        <a:xfrm>
          <a:off x="1373124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7" name="テキスト ボックス 386"/>
        <xdr:cNvSpPr txBox="1"/>
      </xdr:nvSpPr>
      <xdr:spPr>
        <a:xfrm>
          <a:off x="13469620" y="684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39624</xdr:rowOff>
    </xdr:from>
    <xdr:to>
      <xdr:col>21</xdr:col>
      <xdr:colOff>0</xdr:colOff>
      <xdr:row>45</xdr:row>
      <xdr:rowOff>12954</xdr:rowOff>
    </xdr:to>
    <xdr:cxnSp macro="">
      <xdr:nvCxnSpPr>
        <xdr:cNvPr id="388" name="直線コネクタ 387"/>
        <xdr:cNvCxnSpPr/>
      </xdr:nvCxnSpPr>
      <xdr:spPr>
        <a:xfrm flipV="1">
          <a:off x="12209780" y="7415784"/>
          <a:ext cx="75184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9" name="フローチャート : 判断 388"/>
        <xdr:cNvSpPr/>
      </xdr:nvSpPr>
      <xdr:spPr>
        <a:xfrm>
          <a:off x="12964160" y="7150608"/>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90" name="テキスト ボックス 389"/>
        <xdr:cNvSpPr txBox="1"/>
      </xdr:nvSpPr>
      <xdr:spPr>
        <a:xfrm>
          <a:off x="12649200" y="692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1" name="フローチャート : 判断 390"/>
        <xdr:cNvSpPr/>
      </xdr:nvSpPr>
      <xdr:spPr>
        <a:xfrm>
          <a:off x="12158980" y="726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165879</xdr:rowOff>
    </xdr:from>
    <xdr:ext cx="762000" cy="259045"/>
    <xdr:sp macro="" textlink="">
      <xdr:nvSpPr>
        <xdr:cNvPr id="392" name="テキスト ボックス 391"/>
        <xdr:cNvSpPr txBox="1"/>
      </xdr:nvSpPr>
      <xdr:spPr>
        <a:xfrm>
          <a:off x="11828780" y="703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51561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43865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35813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28143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19938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146050</xdr:rowOff>
    </xdr:from>
    <xdr:to>
      <xdr:col>24</xdr:col>
      <xdr:colOff>609600</xdr:colOff>
      <xdr:row>42</xdr:row>
      <xdr:rowOff>76200</xdr:rowOff>
    </xdr:to>
    <xdr:sp macro="" textlink="">
      <xdr:nvSpPr>
        <xdr:cNvPr id="398" name="円/楕円 397"/>
        <xdr:cNvSpPr/>
      </xdr:nvSpPr>
      <xdr:spPr>
        <a:xfrm>
          <a:off x="1532128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118127</xdr:rowOff>
    </xdr:from>
    <xdr:ext cx="762000" cy="259045"/>
    <xdr:sp macro="" textlink="">
      <xdr:nvSpPr>
        <xdr:cNvPr id="399" name="公債費負担の状況該当値テキスト"/>
        <xdr:cNvSpPr txBox="1"/>
      </xdr:nvSpPr>
      <xdr:spPr>
        <a:xfrm>
          <a:off x="15430500" y="699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32512</xdr:rowOff>
    </xdr:from>
    <xdr:to>
      <xdr:col>23</xdr:col>
      <xdr:colOff>457200</xdr:colOff>
      <xdr:row>42</xdr:row>
      <xdr:rowOff>134112</xdr:rowOff>
    </xdr:to>
    <xdr:sp macro="" textlink="">
      <xdr:nvSpPr>
        <xdr:cNvPr id="400" name="円/楕円 399"/>
        <xdr:cNvSpPr/>
      </xdr:nvSpPr>
      <xdr:spPr>
        <a:xfrm>
          <a:off x="14551660" y="707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118889</xdr:rowOff>
    </xdr:from>
    <xdr:ext cx="736600" cy="259045"/>
    <xdr:sp macro="" textlink="">
      <xdr:nvSpPr>
        <xdr:cNvPr id="401" name="テキスト ボックス 400"/>
        <xdr:cNvSpPr txBox="1"/>
      </xdr:nvSpPr>
      <xdr:spPr>
        <a:xfrm>
          <a:off x="14221460" y="7159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148336</xdr:rowOff>
    </xdr:from>
    <xdr:to>
      <xdr:col>22</xdr:col>
      <xdr:colOff>254000</xdr:colOff>
      <xdr:row>43</xdr:row>
      <xdr:rowOff>78486</xdr:rowOff>
    </xdr:to>
    <xdr:sp macro="" textlink="">
      <xdr:nvSpPr>
        <xdr:cNvPr id="402" name="円/楕円 401"/>
        <xdr:cNvSpPr/>
      </xdr:nvSpPr>
      <xdr:spPr>
        <a:xfrm>
          <a:off x="13731240" y="7189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63263</xdr:rowOff>
    </xdr:from>
    <xdr:ext cx="762000" cy="259045"/>
    <xdr:sp macro="" textlink="">
      <xdr:nvSpPr>
        <xdr:cNvPr id="403" name="テキスト ボックス 402"/>
        <xdr:cNvSpPr txBox="1"/>
      </xdr:nvSpPr>
      <xdr:spPr>
        <a:xfrm>
          <a:off x="13469620" y="727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160274</xdr:rowOff>
    </xdr:from>
    <xdr:to>
      <xdr:col>21</xdr:col>
      <xdr:colOff>50800</xdr:colOff>
      <xdr:row>44</xdr:row>
      <xdr:rowOff>90424</xdr:rowOff>
    </xdr:to>
    <xdr:sp macro="" textlink="">
      <xdr:nvSpPr>
        <xdr:cNvPr id="404" name="円/楕円 403"/>
        <xdr:cNvSpPr/>
      </xdr:nvSpPr>
      <xdr:spPr>
        <a:xfrm>
          <a:off x="12964160" y="7368794"/>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75201</xdr:rowOff>
    </xdr:from>
    <xdr:ext cx="762000" cy="259045"/>
    <xdr:sp macro="" textlink="">
      <xdr:nvSpPr>
        <xdr:cNvPr id="405" name="テキスト ボックス 404"/>
        <xdr:cNvSpPr txBox="1"/>
      </xdr:nvSpPr>
      <xdr:spPr>
        <a:xfrm>
          <a:off x="12649200" y="745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133604</xdr:rowOff>
    </xdr:from>
    <xdr:to>
      <xdr:col>19</xdr:col>
      <xdr:colOff>533400</xdr:colOff>
      <xdr:row>45</xdr:row>
      <xdr:rowOff>63754</xdr:rowOff>
    </xdr:to>
    <xdr:sp macro="" textlink="">
      <xdr:nvSpPr>
        <xdr:cNvPr id="406" name="円/楕円 405"/>
        <xdr:cNvSpPr/>
      </xdr:nvSpPr>
      <xdr:spPr>
        <a:xfrm>
          <a:off x="12158980" y="7509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48531</xdr:rowOff>
    </xdr:from>
    <xdr:ext cx="762000" cy="259045"/>
    <xdr:sp macro="" textlink="">
      <xdr:nvSpPr>
        <xdr:cNvPr id="407" name="テキスト ボックス 406"/>
        <xdr:cNvSpPr txBox="1"/>
      </xdr:nvSpPr>
      <xdr:spPr>
        <a:xfrm>
          <a:off x="11828780" y="759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1592560" y="1179830"/>
          <a:ext cx="45313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238693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381571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6187420" y="14300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6187420" y="16167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770126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770126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1902460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1902460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1592560" y="192659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6314420" y="192659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6314420" y="192659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6441420" y="223647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類似団体内では高い数値となっているが、本町は第</a:t>
          </a:r>
          <a:r>
            <a:rPr kumimoji="1" lang="en-US" altLang="ja-JP" sz="1300">
              <a:latin typeface="ＭＳ Ｐゴシック"/>
            </a:rPr>
            <a:t>3</a:t>
          </a:r>
          <a:r>
            <a:rPr kumimoji="1" lang="ja-JP" altLang="en-US" sz="1300">
              <a:latin typeface="ＭＳ Ｐゴシック"/>
            </a:rPr>
            <a:t>セクターの負担見込がほとんどないこと、町債残高に対して交付税措置見込額が大きいことなどから、適正な範囲に収まっていると判断され、経年比較でみると着実に改善している。住民一人当たりの地方債残高も前年比△</a:t>
          </a:r>
          <a:r>
            <a:rPr kumimoji="1" lang="en-US" altLang="ja-JP" sz="1300">
              <a:latin typeface="ＭＳ Ｐゴシック"/>
            </a:rPr>
            <a:t>8,646</a:t>
          </a:r>
          <a:r>
            <a:rPr kumimoji="1" lang="ja-JP" altLang="en-US" sz="1300">
              <a:latin typeface="ＭＳ Ｐゴシック"/>
            </a:rPr>
            <a:t>円の</a:t>
          </a:r>
          <a:r>
            <a:rPr kumimoji="1" lang="en-US" altLang="ja-JP" sz="1300">
              <a:latin typeface="ＭＳ Ｐゴシック"/>
            </a:rPr>
            <a:t>640,652</a:t>
          </a:r>
          <a:r>
            <a:rPr kumimoji="1" lang="ja-JP" altLang="en-US" sz="1300">
              <a:latin typeface="ＭＳ Ｐゴシック"/>
            </a:rPr>
            <a:t>円となり引き続き減少している。公営企業債繰入見込額については、公共下水道事業が進捗中事業のため残高は増加しており、将来負担比率の大きな悪化要因となっているが、今後も普通会計の地方債抑制に努めることで、公営企業債繰入見込額の増をカバーできる見込みでり、比率は概ね健全な範囲を保つと思われ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155446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1592560" y="42862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089914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1592560" y="38150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089914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1592560" y="334391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089914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1592560" y="28689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089914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1592560" y="239776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089914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1592560" y="19265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1592560" y="192659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5372080" y="2397760"/>
          <a:ext cx="0" cy="1504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5430500" y="387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5283180" y="3901999"/>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54305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5283180" y="239776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44145</xdr:rowOff>
    </xdr:from>
    <xdr:to>
      <xdr:col>24</xdr:col>
      <xdr:colOff>558800</xdr:colOff>
      <xdr:row>17</xdr:row>
      <xdr:rowOff>106883</xdr:rowOff>
    </xdr:to>
    <xdr:cxnSp macro="">
      <xdr:nvCxnSpPr>
        <xdr:cNvPr id="439" name="直線コネクタ 438"/>
        <xdr:cNvCxnSpPr/>
      </xdr:nvCxnSpPr>
      <xdr:spPr>
        <a:xfrm flipV="1">
          <a:off x="14602460" y="2894025"/>
          <a:ext cx="76962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0" name="将来負担の状況平均値テキスト"/>
        <xdr:cNvSpPr txBox="1"/>
      </xdr:nvSpPr>
      <xdr:spPr>
        <a:xfrm>
          <a:off x="15430500" y="2259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1" name="フローチャート : 判断 440"/>
        <xdr:cNvSpPr/>
      </xdr:nvSpPr>
      <xdr:spPr>
        <a:xfrm>
          <a:off x="15321280" y="235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64414</xdr:rowOff>
    </xdr:from>
    <xdr:to>
      <xdr:col>23</xdr:col>
      <xdr:colOff>406400</xdr:colOff>
      <xdr:row>17</xdr:row>
      <xdr:rowOff>106883</xdr:rowOff>
    </xdr:to>
    <xdr:cxnSp macro="">
      <xdr:nvCxnSpPr>
        <xdr:cNvPr id="442" name="直線コネクタ 441"/>
        <xdr:cNvCxnSpPr/>
      </xdr:nvCxnSpPr>
      <xdr:spPr>
        <a:xfrm>
          <a:off x="13782040" y="2914294"/>
          <a:ext cx="82042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3" name="フローチャート : 判断 442"/>
        <xdr:cNvSpPr/>
      </xdr:nvSpPr>
      <xdr:spPr>
        <a:xfrm>
          <a:off x="14551660" y="251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4" name="テキスト ボックス 443"/>
        <xdr:cNvSpPr txBox="1"/>
      </xdr:nvSpPr>
      <xdr:spPr>
        <a:xfrm>
          <a:off x="14221460" y="229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64414</xdr:rowOff>
    </xdr:from>
    <xdr:to>
      <xdr:col>22</xdr:col>
      <xdr:colOff>203200</xdr:colOff>
      <xdr:row>17</xdr:row>
      <xdr:rowOff>92405</xdr:rowOff>
    </xdr:to>
    <xdr:cxnSp macro="">
      <xdr:nvCxnSpPr>
        <xdr:cNvPr id="445" name="直線コネクタ 444"/>
        <xdr:cNvCxnSpPr/>
      </xdr:nvCxnSpPr>
      <xdr:spPr>
        <a:xfrm flipV="1">
          <a:off x="12961620" y="2914294"/>
          <a:ext cx="82042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26416</xdr:rowOff>
    </xdr:from>
    <xdr:to>
      <xdr:col>22</xdr:col>
      <xdr:colOff>254000</xdr:colOff>
      <xdr:row>15</xdr:row>
      <xdr:rowOff>128016</xdr:rowOff>
    </xdr:to>
    <xdr:sp macro="" textlink="">
      <xdr:nvSpPr>
        <xdr:cNvPr id="446" name="フローチャート : 判断 445"/>
        <xdr:cNvSpPr/>
      </xdr:nvSpPr>
      <xdr:spPr>
        <a:xfrm>
          <a:off x="13731240" y="25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138193</xdr:rowOff>
    </xdr:from>
    <xdr:ext cx="762000" cy="259045"/>
    <xdr:sp macro="" textlink="">
      <xdr:nvSpPr>
        <xdr:cNvPr id="447" name="テキスト ボックス 446"/>
        <xdr:cNvSpPr txBox="1"/>
      </xdr:nvSpPr>
      <xdr:spPr>
        <a:xfrm>
          <a:off x="13469620" y="231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92405</xdr:rowOff>
    </xdr:from>
    <xdr:to>
      <xdr:col>21</xdr:col>
      <xdr:colOff>0</xdr:colOff>
      <xdr:row>17</xdr:row>
      <xdr:rowOff>125222</xdr:rowOff>
    </xdr:to>
    <xdr:cxnSp macro="">
      <xdr:nvCxnSpPr>
        <xdr:cNvPr id="448" name="直線コネクタ 447"/>
        <xdr:cNvCxnSpPr/>
      </xdr:nvCxnSpPr>
      <xdr:spPr>
        <a:xfrm flipV="1">
          <a:off x="12209780" y="2942285"/>
          <a:ext cx="75184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102667</xdr:rowOff>
    </xdr:from>
    <xdr:to>
      <xdr:col>21</xdr:col>
      <xdr:colOff>50800</xdr:colOff>
      <xdr:row>16</xdr:row>
      <xdr:rowOff>32817</xdr:rowOff>
    </xdr:to>
    <xdr:sp macro="" textlink="">
      <xdr:nvSpPr>
        <xdr:cNvPr id="449" name="フローチャート : 判断 448"/>
        <xdr:cNvSpPr/>
      </xdr:nvSpPr>
      <xdr:spPr>
        <a:xfrm>
          <a:off x="12964160" y="2617267"/>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42994</xdr:rowOff>
    </xdr:from>
    <xdr:ext cx="762000" cy="259045"/>
    <xdr:sp macro="" textlink="">
      <xdr:nvSpPr>
        <xdr:cNvPr id="450" name="テキスト ボックス 449"/>
        <xdr:cNvSpPr txBox="1"/>
      </xdr:nvSpPr>
      <xdr:spPr>
        <a:xfrm>
          <a:off x="12649200" y="23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51" name="フローチャート : 判断 450"/>
        <xdr:cNvSpPr/>
      </xdr:nvSpPr>
      <xdr:spPr>
        <a:xfrm>
          <a:off x="12158980" y="27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141444</xdr:rowOff>
    </xdr:from>
    <xdr:ext cx="762000" cy="259045"/>
    <xdr:sp macro="" textlink="">
      <xdr:nvSpPr>
        <xdr:cNvPr id="452" name="テキスト ボックス 451"/>
        <xdr:cNvSpPr txBox="1"/>
      </xdr:nvSpPr>
      <xdr:spPr>
        <a:xfrm>
          <a:off x="11828780" y="24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51561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438656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35813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28143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19938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164795</xdr:rowOff>
    </xdr:from>
    <xdr:to>
      <xdr:col>24</xdr:col>
      <xdr:colOff>609600</xdr:colOff>
      <xdr:row>17</xdr:row>
      <xdr:rowOff>94945</xdr:rowOff>
    </xdr:to>
    <xdr:sp macro="" textlink="">
      <xdr:nvSpPr>
        <xdr:cNvPr id="458" name="円/楕円 457"/>
        <xdr:cNvSpPr/>
      </xdr:nvSpPr>
      <xdr:spPr>
        <a:xfrm>
          <a:off x="15321280" y="2847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136872</xdr:rowOff>
    </xdr:from>
    <xdr:ext cx="762000" cy="259045"/>
    <xdr:sp macro="" textlink="">
      <xdr:nvSpPr>
        <xdr:cNvPr id="459" name="将来負担の状況該当値テキスト"/>
        <xdr:cNvSpPr txBox="1"/>
      </xdr:nvSpPr>
      <xdr:spPr>
        <a:xfrm>
          <a:off x="15430500" y="281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56083</xdr:rowOff>
    </xdr:from>
    <xdr:to>
      <xdr:col>23</xdr:col>
      <xdr:colOff>457200</xdr:colOff>
      <xdr:row>17</xdr:row>
      <xdr:rowOff>157683</xdr:rowOff>
    </xdr:to>
    <xdr:sp macro="" textlink="">
      <xdr:nvSpPr>
        <xdr:cNvPr id="460" name="円/楕円 459"/>
        <xdr:cNvSpPr/>
      </xdr:nvSpPr>
      <xdr:spPr>
        <a:xfrm>
          <a:off x="14551660" y="29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142460</xdr:rowOff>
    </xdr:from>
    <xdr:ext cx="736600" cy="259045"/>
    <xdr:sp macro="" textlink="">
      <xdr:nvSpPr>
        <xdr:cNvPr id="461" name="テキスト ボックス 460"/>
        <xdr:cNvSpPr txBox="1"/>
      </xdr:nvSpPr>
      <xdr:spPr>
        <a:xfrm>
          <a:off x="14221460" y="299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13614</xdr:rowOff>
    </xdr:from>
    <xdr:to>
      <xdr:col>22</xdr:col>
      <xdr:colOff>254000</xdr:colOff>
      <xdr:row>17</xdr:row>
      <xdr:rowOff>115214</xdr:rowOff>
    </xdr:to>
    <xdr:sp macro="" textlink="">
      <xdr:nvSpPr>
        <xdr:cNvPr id="462" name="円/楕円 461"/>
        <xdr:cNvSpPr/>
      </xdr:nvSpPr>
      <xdr:spPr>
        <a:xfrm>
          <a:off x="13731240" y="28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99991</xdr:rowOff>
    </xdr:from>
    <xdr:ext cx="762000" cy="259045"/>
    <xdr:sp macro="" textlink="">
      <xdr:nvSpPr>
        <xdr:cNvPr id="463" name="テキスト ボックス 462"/>
        <xdr:cNvSpPr txBox="1"/>
      </xdr:nvSpPr>
      <xdr:spPr>
        <a:xfrm>
          <a:off x="13469620" y="294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41605</xdr:rowOff>
    </xdr:from>
    <xdr:to>
      <xdr:col>21</xdr:col>
      <xdr:colOff>50800</xdr:colOff>
      <xdr:row>17</xdr:row>
      <xdr:rowOff>143205</xdr:rowOff>
    </xdr:to>
    <xdr:sp macro="" textlink="">
      <xdr:nvSpPr>
        <xdr:cNvPr id="464" name="円/楕円 463"/>
        <xdr:cNvSpPr/>
      </xdr:nvSpPr>
      <xdr:spPr>
        <a:xfrm>
          <a:off x="12964160" y="2891485"/>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127982</xdr:rowOff>
    </xdr:from>
    <xdr:ext cx="762000" cy="259045"/>
    <xdr:sp macro="" textlink="">
      <xdr:nvSpPr>
        <xdr:cNvPr id="465" name="テキスト ボックス 464"/>
        <xdr:cNvSpPr txBox="1"/>
      </xdr:nvSpPr>
      <xdr:spPr>
        <a:xfrm>
          <a:off x="12649200" y="29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74422</xdr:rowOff>
    </xdr:from>
    <xdr:to>
      <xdr:col>19</xdr:col>
      <xdr:colOff>533400</xdr:colOff>
      <xdr:row>18</xdr:row>
      <xdr:rowOff>4572</xdr:rowOff>
    </xdr:to>
    <xdr:sp macro="" textlink="">
      <xdr:nvSpPr>
        <xdr:cNvPr id="466" name="円/楕円 465"/>
        <xdr:cNvSpPr/>
      </xdr:nvSpPr>
      <xdr:spPr>
        <a:xfrm>
          <a:off x="12158980" y="2924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160799</xdr:rowOff>
    </xdr:from>
    <xdr:ext cx="762000" cy="259045"/>
    <xdr:sp macro="" textlink="">
      <xdr:nvSpPr>
        <xdr:cNvPr id="467" name="テキスト ボックス 466"/>
        <xdr:cNvSpPr txBox="1"/>
      </xdr:nvSpPr>
      <xdr:spPr>
        <a:xfrm>
          <a:off x="11828780" y="301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1461750"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7258030" y="18669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7283430" y="21209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7293590" y="237490"/>
          <a:ext cx="34328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4738350"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4763750"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4789150"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69950"/>
          <a:ext cx="2078355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691515" y="1493520"/>
          <a:ext cx="869188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18515" y="1521460"/>
          <a:ext cx="1259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014855" y="1521460"/>
          <a:ext cx="1132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8,340
8,322
74.29
5,422,537
5,245,561
95,846
3,097,220
5,343,036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211195" y="1521460"/>
          <a:ext cx="1386840" cy="16167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4598035"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6424295"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52.6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7620635" y="15532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4598035"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6487795"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9535795" y="1493520"/>
          <a:ext cx="1296035"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9796145" y="1553210"/>
          <a:ext cx="1130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9796145" y="1816100"/>
          <a:ext cx="11309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9796145" y="2138680"/>
          <a:ext cx="113093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9637395" y="164211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9672320" y="159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9672320" y="18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971677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9637395" y="211328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971677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9637395" y="248666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2801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28015" y="36664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2801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2801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691515"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4915535"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4915535"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6398895"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6398895"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787463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787463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691515"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164455" y="51562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227955" y="51562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266055"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職員給の</a:t>
          </a:r>
          <a:r>
            <a:rPr kumimoji="1" lang="en-US" altLang="ja-JP" sz="1300">
              <a:latin typeface="ＭＳ Ｐゴシック"/>
            </a:rPr>
            <a:t>8,507</a:t>
          </a:r>
          <a:r>
            <a:rPr kumimoji="1" lang="ja-JP" altLang="en-US" sz="1300">
              <a:latin typeface="ＭＳ Ｐゴシック"/>
            </a:rPr>
            <a:t>千円の減や共済組合負担金の</a:t>
          </a:r>
          <a:r>
            <a:rPr kumimoji="1" lang="en-US" altLang="ja-JP" sz="1300">
              <a:latin typeface="ＭＳ Ｐゴシック"/>
            </a:rPr>
            <a:t>5,040</a:t>
          </a:r>
          <a:r>
            <a:rPr kumimoji="1" lang="ja-JP" altLang="en-US" sz="1300">
              <a:latin typeface="ＭＳ Ｐゴシック"/>
            </a:rPr>
            <a:t>千円の減等が影響している。分母である町税や交付税の増による影響で、経常収支比率は減となった。今後は定員管理計画に基づき現業職の退職者不補充と一般職の定数維持に努めていくため、概ね</a:t>
          </a:r>
          <a:r>
            <a:rPr kumimoji="1" lang="en-US" altLang="ja-JP" sz="1300">
              <a:latin typeface="ＭＳ Ｐゴシック"/>
            </a:rPr>
            <a:t>20</a:t>
          </a:r>
          <a:r>
            <a:rPr kumimoji="1" lang="ja-JP" altLang="en-US" sz="1300">
              <a:latin typeface="ＭＳ Ｐゴシック"/>
            </a:rPr>
            <a:t>％前後を保つ見込みである。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65341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691515"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691515" y="70192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691515" y="66459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691515" y="62725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691515" y="58991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691515" y="55295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691515"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691515"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344035" y="55295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432935"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323715" y="680212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432935" y="527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323715" y="552958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165100</xdr:rowOff>
    </xdr:from>
    <xdr:to>
      <xdr:col>7</xdr:col>
      <xdr:colOff>15875</xdr:colOff>
      <xdr:row>35</xdr:row>
      <xdr:rowOff>107950</xdr:rowOff>
    </xdr:to>
    <xdr:cxnSp macro="">
      <xdr:nvCxnSpPr>
        <xdr:cNvPr id="66" name="直線コネクタ 65"/>
        <xdr:cNvCxnSpPr/>
      </xdr:nvCxnSpPr>
      <xdr:spPr>
        <a:xfrm flipV="1">
          <a:off x="3642995" y="5864860"/>
          <a:ext cx="70104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432935" y="6060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331335" y="6088380"/>
          <a:ext cx="635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54610</xdr:rowOff>
    </xdr:from>
    <xdr:to>
      <xdr:col>5</xdr:col>
      <xdr:colOff>549275</xdr:colOff>
      <xdr:row>35</xdr:row>
      <xdr:rowOff>107950</xdr:rowOff>
    </xdr:to>
    <xdr:cxnSp macro="">
      <xdr:nvCxnSpPr>
        <xdr:cNvPr id="69" name="直線コネクタ 68"/>
        <xdr:cNvCxnSpPr/>
      </xdr:nvCxnSpPr>
      <xdr:spPr>
        <a:xfrm>
          <a:off x="2822575" y="592201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592195"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71" name="テキスト ボックス 70"/>
        <xdr:cNvSpPr txBox="1"/>
      </xdr:nvSpPr>
      <xdr:spPr>
        <a:xfrm>
          <a:off x="3261995" y="630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54610</xdr:rowOff>
    </xdr:from>
    <xdr:to>
      <xdr:col>4</xdr:col>
      <xdr:colOff>346075</xdr:colOff>
      <xdr:row>35</xdr:row>
      <xdr:rowOff>69850</xdr:rowOff>
    </xdr:to>
    <xdr:cxnSp macro="">
      <xdr:nvCxnSpPr>
        <xdr:cNvPr id="72" name="直線コネクタ 71"/>
        <xdr:cNvCxnSpPr/>
      </xdr:nvCxnSpPr>
      <xdr:spPr>
        <a:xfrm flipV="1">
          <a:off x="2002155" y="5922010"/>
          <a:ext cx="8204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2771775"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479675"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1270</xdr:rowOff>
    </xdr:from>
    <xdr:to>
      <xdr:col>3</xdr:col>
      <xdr:colOff>142875</xdr:colOff>
      <xdr:row>35</xdr:row>
      <xdr:rowOff>69850</xdr:rowOff>
    </xdr:to>
    <xdr:cxnSp macro="">
      <xdr:nvCxnSpPr>
        <xdr:cNvPr id="75" name="直線コネクタ 74"/>
        <xdr:cNvCxnSpPr/>
      </xdr:nvCxnSpPr>
      <xdr:spPr>
        <a:xfrm>
          <a:off x="1242695" y="5868670"/>
          <a:ext cx="7594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1951355"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77" name="テキスト ボックス 76"/>
        <xdr:cNvSpPr txBox="1"/>
      </xdr:nvSpPr>
      <xdr:spPr>
        <a:xfrm>
          <a:off x="1689735"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199515" y="6221730"/>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869315"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1967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42709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6066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8548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0344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114300</xdr:rowOff>
    </xdr:from>
    <xdr:to>
      <xdr:col>7</xdr:col>
      <xdr:colOff>66675</xdr:colOff>
      <xdr:row>35</xdr:row>
      <xdr:rowOff>44450</xdr:rowOff>
    </xdr:to>
    <xdr:sp macro="" textlink="">
      <xdr:nvSpPr>
        <xdr:cNvPr id="85" name="円/楕円 84"/>
        <xdr:cNvSpPr/>
      </xdr:nvSpPr>
      <xdr:spPr>
        <a:xfrm>
          <a:off x="4331335" y="5814060"/>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130827</xdr:rowOff>
    </xdr:from>
    <xdr:ext cx="762000" cy="259045"/>
    <xdr:sp macro="" textlink="">
      <xdr:nvSpPr>
        <xdr:cNvPr id="86" name="人件費該当値テキスト"/>
        <xdr:cNvSpPr txBox="1"/>
      </xdr:nvSpPr>
      <xdr:spPr>
        <a:xfrm>
          <a:off x="4432935"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57150</xdr:rowOff>
    </xdr:from>
    <xdr:to>
      <xdr:col>5</xdr:col>
      <xdr:colOff>600075</xdr:colOff>
      <xdr:row>35</xdr:row>
      <xdr:rowOff>158750</xdr:rowOff>
    </xdr:to>
    <xdr:sp macro="" textlink="">
      <xdr:nvSpPr>
        <xdr:cNvPr id="87" name="円/楕円 86"/>
        <xdr:cNvSpPr/>
      </xdr:nvSpPr>
      <xdr:spPr>
        <a:xfrm>
          <a:off x="3592195"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168927</xdr:rowOff>
    </xdr:from>
    <xdr:ext cx="736600" cy="259045"/>
    <xdr:sp macro="" textlink="">
      <xdr:nvSpPr>
        <xdr:cNvPr id="88" name="テキスト ボックス 87"/>
        <xdr:cNvSpPr txBox="1"/>
      </xdr:nvSpPr>
      <xdr:spPr>
        <a:xfrm>
          <a:off x="3261995" y="5701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3810</xdr:rowOff>
    </xdr:from>
    <xdr:to>
      <xdr:col>4</xdr:col>
      <xdr:colOff>396875</xdr:colOff>
      <xdr:row>35</xdr:row>
      <xdr:rowOff>105410</xdr:rowOff>
    </xdr:to>
    <xdr:sp macro="" textlink="">
      <xdr:nvSpPr>
        <xdr:cNvPr id="89" name="円/楕円 88"/>
        <xdr:cNvSpPr/>
      </xdr:nvSpPr>
      <xdr:spPr>
        <a:xfrm>
          <a:off x="2771775"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115587</xdr:rowOff>
    </xdr:from>
    <xdr:ext cx="762000" cy="259045"/>
    <xdr:sp macro="" textlink="">
      <xdr:nvSpPr>
        <xdr:cNvPr id="90" name="テキスト ボックス 89"/>
        <xdr:cNvSpPr txBox="1"/>
      </xdr:nvSpPr>
      <xdr:spPr>
        <a:xfrm>
          <a:off x="2479675" y="564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19050</xdr:rowOff>
    </xdr:from>
    <xdr:to>
      <xdr:col>3</xdr:col>
      <xdr:colOff>193675</xdr:colOff>
      <xdr:row>35</xdr:row>
      <xdr:rowOff>120650</xdr:rowOff>
    </xdr:to>
    <xdr:sp macro="" textlink="">
      <xdr:nvSpPr>
        <xdr:cNvPr id="91" name="円/楕円 90"/>
        <xdr:cNvSpPr/>
      </xdr:nvSpPr>
      <xdr:spPr>
        <a:xfrm>
          <a:off x="1951355"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130827</xdr:rowOff>
    </xdr:from>
    <xdr:ext cx="762000" cy="259045"/>
    <xdr:sp macro="" textlink="">
      <xdr:nvSpPr>
        <xdr:cNvPr id="92" name="テキスト ボックス 91"/>
        <xdr:cNvSpPr txBox="1"/>
      </xdr:nvSpPr>
      <xdr:spPr>
        <a:xfrm>
          <a:off x="1689735"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121920</xdr:rowOff>
    </xdr:from>
    <xdr:to>
      <xdr:col>1</xdr:col>
      <xdr:colOff>676275</xdr:colOff>
      <xdr:row>35</xdr:row>
      <xdr:rowOff>52070</xdr:rowOff>
    </xdr:to>
    <xdr:sp macro="" textlink="">
      <xdr:nvSpPr>
        <xdr:cNvPr id="93" name="円/楕円 92"/>
        <xdr:cNvSpPr/>
      </xdr:nvSpPr>
      <xdr:spPr>
        <a:xfrm>
          <a:off x="1199515" y="5821680"/>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62247</xdr:rowOff>
    </xdr:from>
    <xdr:ext cx="762000" cy="259045"/>
    <xdr:sp macro="" textlink="">
      <xdr:nvSpPr>
        <xdr:cNvPr id="94" name="テキスト ボックス 93"/>
        <xdr:cNvSpPr txBox="1"/>
      </xdr:nvSpPr>
      <xdr:spPr>
        <a:xfrm>
          <a:off x="869315"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1207750" y="12433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5431770" y="13068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5431770" y="14935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6915130" y="13068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6915130" y="14935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18390870" y="13068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18390870" y="14935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1207750" y="18034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5680690" y="18034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5744190" y="18034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5782290" y="21132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a:t>
          </a:r>
          <a:r>
            <a:rPr kumimoji="1" lang="en-US" altLang="ja-JP" sz="1300">
              <a:latin typeface="ＭＳ Ｐゴシック"/>
            </a:rPr>
            <a:t>1</a:t>
          </a:r>
          <a:r>
            <a:rPr kumimoji="1" lang="ja-JP" altLang="en-US" sz="1300">
              <a:latin typeface="ＭＳ Ｐゴシック"/>
            </a:rPr>
            <a:t>人当たりの物件費は</a:t>
          </a:r>
          <a:r>
            <a:rPr kumimoji="1" lang="en-US" altLang="ja-JP" sz="1300">
              <a:latin typeface="ＭＳ Ｐゴシック"/>
            </a:rPr>
            <a:t>67,507</a:t>
          </a:r>
          <a:r>
            <a:rPr kumimoji="1" lang="ja-JP" altLang="en-US" sz="1300">
              <a:latin typeface="ＭＳ Ｐゴシック"/>
            </a:rPr>
            <a:t>円となり、昨年度より</a:t>
          </a:r>
          <a:r>
            <a:rPr kumimoji="1" lang="en-US" altLang="ja-JP" sz="1300">
              <a:latin typeface="ＭＳ Ｐゴシック"/>
            </a:rPr>
            <a:t>6,201</a:t>
          </a:r>
          <a:r>
            <a:rPr kumimoji="1" lang="ja-JP" altLang="en-US" sz="1300">
              <a:latin typeface="ＭＳ Ｐゴシック"/>
            </a:rPr>
            <a:t>円増となった。　物件費に係る経常収支比率が類似団体と比較して低くなっているのは、本町に維持管理する施設が少ないことによる各種物件費が少ないためである。決算額</a:t>
          </a:r>
          <a:r>
            <a:rPr kumimoji="1" lang="en-US" altLang="ja-JP" sz="1300">
              <a:latin typeface="ＭＳ Ｐゴシック"/>
            </a:rPr>
            <a:t>5.6</a:t>
          </a:r>
          <a:r>
            <a:rPr kumimoji="1" lang="ja-JP" altLang="en-US" sz="1300">
              <a:latin typeface="ＭＳ Ｐゴシック"/>
            </a:rPr>
            <a:t>億円のうち経常的な物件費への投入一財は</a:t>
          </a:r>
          <a:r>
            <a:rPr kumimoji="1" lang="en-US" altLang="ja-JP" sz="1300">
              <a:latin typeface="ＭＳ Ｐゴシック"/>
            </a:rPr>
            <a:t>3</a:t>
          </a:r>
          <a:r>
            <a:rPr kumimoji="1" lang="ja-JP" altLang="en-US" sz="1300">
              <a:latin typeface="ＭＳ Ｐゴシック"/>
            </a:rPr>
            <a:t>億円程度を保っており、経常的な物件費への一般財源投入を控え、今後は</a:t>
          </a:r>
          <a:r>
            <a:rPr kumimoji="1" lang="en-US" altLang="ja-JP" sz="1300">
              <a:latin typeface="ＭＳ Ｐゴシック"/>
            </a:rPr>
            <a:t>3</a:t>
          </a:r>
          <a:r>
            <a:rPr kumimoji="1" lang="ja-JP" altLang="en-US" sz="1300">
              <a:latin typeface="ＭＳ Ｐゴシック"/>
            </a:rPr>
            <a:t>億円未満を目標に歳出削減努力を引き続き行っていく。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116965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1207750" y="40360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0768330"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1207750" y="36664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0768330"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1207750" y="32931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0768330"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1207750" y="29197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0768330"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1207750" y="25463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0768330"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1207750" y="21767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0768330"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1207750" y="18034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0768330"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1207750" y="18034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4860270" y="230251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4949170" y="360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4824710" y="363601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494917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4824710" y="230251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31750</xdr:rowOff>
    </xdr:from>
    <xdr:to>
      <xdr:col>24</xdr:col>
      <xdr:colOff>31750</xdr:colOff>
      <xdr:row>15</xdr:row>
      <xdr:rowOff>31750</xdr:rowOff>
    </xdr:to>
    <xdr:cxnSp macro="">
      <xdr:nvCxnSpPr>
        <xdr:cNvPr id="127" name="直線コネクタ 126"/>
        <xdr:cNvCxnSpPr/>
      </xdr:nvCxnSpPr>
      <xdr:spPr>
        <a:xfrm>
          <a:off x="14159230" y="2546350"/>
          <a:ext cx="7010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8" name="物件費平均値テキスト"/>
        <xdr:cNvSpPr txBox="1"/>
      </xdr:nvSpPr>
      <xdr:spPr>
        <a:xfrm>
          <a:off x="1494917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4824710" y="273558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88900</xdr:rowOff>
    </xdr:from>
    <xdr:to>
      <xdr:col>22</xdr:col>
      <xdr:colOff>565150</xdr:colOff>
      <xdr:row>15</xdr:row>
      <xdr:rowOff>31750</xdr:rowOff>
    </xdr:to>
    <xdr:cxnSp macro="">
      <xdr:nvCxnSpPr>
        <xdr:cNvPr id="130" name="直線コネクタ 129"/>
        <xdr:cNvCxnSpPr/>
      </xdr:nvCxnSpPr>
      <xdr:spPr>
        <a:xfrm>
          <a:off x="13338810" y="2435860"/>
          <a:ext cx="8204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410843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2" name="テキスト ボックス 131"/>
        <xdr:cNvSpPr txBox="1"/>
      </xdr:nvSpPr>
      <xdr:spPr>
        <a:xfrm>
          <a:off x="1377823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43180</xdr:rowOff>
    </xdr:from>
    <xdr:to>
      <xdr:col>21</xdr:col>
      <xdr:colOff>361950</xdr:colOff>
      <xdr:row>14</xdr:row>
      <xdr:rowOff>88900</xdr:rowOff>
    </xdr:to>
    <xdr:cxnSp macro="">
      <xdr:nvCxnSpPr>
        <xdr:cNvPr id="133" name="直線コネクタ 132"/>
        <xdr:cNvCxnSpPr/>
      </xdr:nvCxnSpPr>
      <xdr:spPr>
        <a:xfrm>
          <a:off x="12518390" y="2390140"/>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328801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5" name="テキスト ボックス 134"/>
        <xdr:cNvSpPr txBox="1"/>
      </xdr:nvSpPr>
      <xdr:spPr>
        <a:xfrm>
          <a:off x="1297305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168910</xdr:rowOff>
    </xdr:from>
    <xdr:to>
      <xdr:col>20</xdr:col>
      <xdr:colOff>158750</xdr:colOff>
      <xdr:row>14</xdr:row>
      <xdr:rowOff>43180</xdr:rowOff>
    </xdr:to>
    <xdr:cxnSp macro="">
      <xdr:nvCxnSpPr>
        <xdr:cNvPr id="136" name="直線コネクタ 135"/>
        <xdr:cNvCxnSpPr/>
      </xdr:nvCxnSpPr>
      <xdr:spPr>
        <a:xfrm>
          <a:off x="11743690" y="234823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2467590" y="2655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220597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1715750" y="260985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138555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47129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39433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312291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23558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15506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152400</xdr:rowOff>
    </xdr:from>
    <xdr:to>
      <xdr:col>24</xdr:col>
      <xdr:colOff>82550</xdr:colOff>
      <xdr:row>15</xdr:row>
      <xdr:rowOff>82550</xdr:rowOff>
    </xdr:to>
    <xdr:sp macro="" textlink="">
      <xdr:nvSpPr>
        <xdr:cNvPr id="146" name="円/楕円 145"/>
        <xdr:cNvSpPr/>
      </xdr:nvSpPr>
      <xdr:spPr>
        <a:xfrm>
          <a:off x="14824710" y="24993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168927</xdr:rowOff>
    </xdr:from>
    <xdr:ext cx="762000" cy="259045"/>
    <xdr:sp macro="" textlink="">
      <xdr:nvSpPr>
        <xdr:cNvPr id="147" name="物件費該当値テキスト"/>
        <xdr:cNvSpPr txBox="1"/>
      </xdr:nvSpPr>
      <xdr:spPr>
        <a:xfrm>
          <a:off x="1494917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152400</xdr:rowOff>
    </xdr:from>
    <xdr:to>
      <xdr:col>22</xdr:col>
      <xdr:colOff>615950</xdr:colOff>
      <xdr:row>15</xdr:row>
      <xdr:rowOff>82550</xdr:rowOff>
    </xdr:to>
    <xdr:sp macro="" textlink="">
      <xdr:nvSpPr>
        <xdr:cNvPr id="148" name="円/楕円 147"/>
        <xdr:cNvSpPr/>
      </xdr:nvSpPr>
      <xdr:spPr>
        <a:xfrm>
          <a:off x="14108430" y="2499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92727</xdr:rowOff>
    </xdr:from>
    <xdr:ext cx="736600" cy="259045"/>
    <xdr:sp macro="" textlink="">
      <xdr:nvSpPr>
        <xdr:cNvPr id="149" name="テキスト ボックス 148"/>
        <xdr:cNvSpPr txBox="1"/>
      </xdr:nvSpPr>
      <xdr:spPr>
        <a:xfrm>
          <a:off x="13778230" y="2272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38100</xdr:rowOff>
    </xdr:from>
    <xdr:to>
      <xdr:col>21</xdr:col>
      <xdr:colOff>412750</xdr:colOff>
      <xdr:row>14</xdr:row>
      <xdr:rowOff>139700</xdr:rowOff>
    </xdr:to>
    <xdr:sp macro="" textlink="">
      <xdr:nvSpPr>
        <xdr:cNvPr id="150" name="円/楕円 149"/>
        <xdr:cNvSpPr/>
      </xdr:nvSpPr>
      <xdr:spPr>
        <a:xfrm>
          <a:off x="1328801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149877</xdr:rowOff>
    </xdr:from>
    <xdr:ext cx="762000" cy="259045"/>
    <xdr:sp macro="" textlink="">
      <xdr:nvSpPr>
        <xdr:cNvPr id="151" name="テキスト ボックス 150"/>
        <xdr:cNvSpPr txBox="1"/>
      </xdr:nvSpPr>
      <xdr:spPr>
        <a:xfrm>
          <a:off x="1297305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163830</xdr:rowOff>
    </xdr:from>
    <xdr:to>
      <xdr:col>20</xdr:col>
      <xdr:colOff>209550</xdr:colOff>
      <xdr:row>14</xdr:row>
      <xdr:rowOff>93980</xdr:rowOff>
    </xdr:to>
    <xdr:sp macro="" textlink="">
      <xdr:nvSpPr>
        <xdr:cNvPr id="152" name="円/楕円 151"/>
        <xdr:cNvSpPr/>
      </xdr:nvSpPr>
      <xdr:spPr>
        <a:xfrm>
          <a:off x="12467590" y="2343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104157</xdr:rowOff>
    </xdr:from>
    <xdr:ext cx="762000" cy="259045"/>
    <xdr:sp macro="" textlink="">
      <xdr:nvSpPr>
        <xdr:cNvPr id="153" name="テキスト ボックス 152"/>
        <xdr:cNvSpPr txBox="1"/>
      </xdr:nvSpPr>
      <xdr:spPr>
        <a:xfrm>
          <a:off x="1220597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118110</xdr:rowOff>
    </xdr:from>
    <xdr:to>
      <xdr:col>19</xdr:col>
      <xdr:colOff>6350</xdr:colOff>
      <xdr:row>14</xdr:row>
      <xdr:rowOff>48260</xdr:rowOff>
    </xdr:to>
    <xdr:sp macro="" textlink="">
      <xdr:nvSpPr>
        <xdr:cNvPr id="154" name="円/楕円 153"/>
        <xdr:cNvSpPr/>
      </xdr:nvSpPr>
      <xdr:spPr>
        <a:xfrm>
          <a:off x="11715750" y="229743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58437</xdr:rowOff>
    </xdr:from>
    <xdr:ext cx="762000" cy="259045"/>
    <xdr:sp macro="" textlink="">
      <xdr:nvSpPr>
        <xdr:cNvPr id="155" name="テキスト ボックス 154"/>
        <xdr:cNvSpPr txBox="1"/>
      </xdr:nvSpPr>
      <xdr:spPr>
        <a:xfrm>
          <a:off x="1138555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691515"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4915535"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4915535"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6398895"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6398895"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787463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787463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691515"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164455" y="85090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227955" y="85090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266055"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H20</a:t>
          </a:r>
          <a:r>
            <a:rPr kumimoji="1" lang="ja-JP" altLang="en-US" sz="1300">
              <a:latin typeface="ＭＳ Ｐゴシック"/>
            </a:rPr>
            <a:t>より減少傾向ではあったが、</a:t>
          </a:r>
          <a:r>
            <a:rPr kumimoji="1" lang="en-US" altLang="ja-JP" sz="1300">
              <a:latin typeface="ＭＳ Ｐゴシック"/>
            </a:rPr>
            <a:t>H25</a:t>
          </a:r>
          <a:r>
            <a:rPr kumimoji="1" lang="ja-JP" altLang="en-US" sz="1300">
              <a:latin typeface="ＭＳ Ｐゴシック"/>
            </a:rPr>
            <a:t>は△</a:t>
          </a:r>
          <a:r>
            <a:rPr kumimoji="1" lang="en-US" altLang="ja-JP" sz="1300">
              <a:latin typeface="ＭＳ Ｐゴシック"/>
            </a:rPr>
            <a:t>0.1</a:t>
          </a:r>
          <a:r>
            <a:rPr kumimoji="1" lang="ja-JP" altLang="en-US" sz="1300">
              <a:latin typeface="ＭＳ Ｐゴシック"/>
            </a:rPr>
            <a:t>％の</a:t>
          </a:r>
          <a:r>
            <a:rPr kumimoji="1" lang="en-US" altLang="ja-JP" sz="1300">
              <a:latin typeface="ＭＳ Ｐゴシック"/>
            </a:rPr>
            <a:t>5.4</a:t>
          </a:r>
          <a:r>
            <a:rPr kumimoji="1" lang="ja-JP" altLang="en-US" sz="1300">
              <a:latin typeface="ＭＳ Ｐゴシック"/>
            </a:rPr>
            <a:t>％、</a:t>
          </a:r>
          <a:r>
            <a:rPr kumimoji="1" lang="en-US" altLang="ja-JP" sz="1300">
              <a:latin typeface="ＭＳ Ｐゴシック"/>
            </a:rPr>
            <a:t>H26</a:t>
          </a:r>
          <a:r>
            <a:rPr kumimoji="1" lang="ja-JP" altLang="en-US" sz="1300">
              <a:latin typeface="ＭＳ Ｐゴシック"/>
            </a:rPr>
            <a:t>は</a:t>
          </a:r>
          <a:r>
            <a:rPr kumimoji="1" lang="en-US" altLang="ja-JP" sz="1300">
              <a:latin typeface="ＭＳ Ｐゴシック"/>
            </a:rPr>
            <a:t>1.1</a:t>
          </a:r>
          <a:r>
            <a:rPr kumimoji="1" lang="ja-JP" altLang="en-US" sz="1300">
              <a:latin typeface="ＭＳ Ｐゴシック"/>
            </a:rPr>
            <a:t>％増の</a:t>
          </a:r>
          <a:r>
            <a:rPr kumimoji="1" lang="en-US" altLang="ja-JP" sz="1300">
              <a:latin typeface="ＭＳ Ｐゴシック"/>
            </a:rPr>
            <a:t>6.5</a:t>
          </a:r>
          <a:r>
            <a:rPr kumimoji="1" lang="ja-JP" altLang="en-US" sz="1300">
              <a:latin typeface="ＭＳ Ｐゴシック"/>
            </a:rPr>
            <a:t>％となり、</a:t>
          </a:r>
          <a:r>
            <a:rPr kumimoji="1" lang="en-US" altLang="ja-JP" sz="1300">
              <a:latin typeface="ＭＳ Ｐゴシック"/>
            </a:rPr>
            <a:t>H27</a:t>
          </a:r>
          <a:r>
            <a:rPr kumimoji="1" lang="ja-JP" altLang="en-US" sz="1300">
              <a:latin typeface="ＭＳ Ｐゴシック"/>
            </a:rPr>
            <a:t>は</a:t>
          </a:r>
          <a:r>
            <a:rPr kumimoji="1" lang="en-US" altLang="ja-JP" sz="1300">
              <a:latin typeface="ＭＳ Ｐゴシック"/>
            </a:rPr>
            <a:t>0.4</a:t>
          </a:r>
          <a:r>
            <a:rPr kumimoji="1" lang="ja-JP" altLang="en-US" sz="1300">
              <a:latin typeface="ＭＳ Ｐゴシック"/>
            </a:rPr>
            <a:t>％増の</a:t>
          </a:r>
          <a:r>
            <a:rPr kumimoji="1" lang="en-US" altLang="ja-JP" sz="1300">
              <a:latin typeface="ＭＳ Ｐゴシック"/>
            </a:rPr>
            <a:t>6.9</a:t>
          </a:r>
          <a:r>
            <a:rPr kumimoji="1" lang="ja-JP" altLang="en-US" sz="1300">
              <a:latin typeface="ＭＳ Ｐゴシック"/>
            </a:rPr>
            <a:t>％となった。依然類似団体内平均と比べ扶助費は高い比率となっている。保育所の運営を社会福祉法人に委託していることや、第</a:t>
          </a:r>
          <a:r>
            <a:rPr kumimoji="1" lang="en-US" altLang="ja-JP" sz="1300">
              <a:latin typeface="ＭＳ Ｐゴシック"/>
            </a:rPr>
            <a:t>2</a:t>
          </a:r>
          <a:r>
            <a:rPr kumimoji="1" lang="ja-JP" altLang="en-US" sz="1300">
              <a:latin typeface="ＭＳ Ｐゴシック"/>
            </a:rPr>
            <a:t>子からの保育料無料化を実施していることのほか保育所運営費や障害福祉サービス給付費の増もあり、一般財源負担が多額である。扶助費のほとんどが法に基づくものであるため、経常一般財源充当額の大きな減は見込めないところであ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65341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691515"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691515" y="10372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691515" y="99987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691515" y="96253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691515" y="92519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691515" y="88823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691515"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691515"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344035" y="88823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432935"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323715" y="1010920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432935" y="86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323715" y="888238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165100</xdr:rowOff>
    </xdr:from>
    <xdr:to>
      <xdr:col>7</xdr:col>
      <xdr:colOff>15875</xdr:colOff>
      <xdr:row>58</xdr:row>
      <xdr:rowOff>69850</xdr:rowOff>
    </xdr:to>
    <xdr:cxnSp macro="">
      <xdr:nvCxnSpPr>
        <xdr:cNvPr id="188" name="直線コネクタ 187"/>
        <xdr:cNvCxnSpPr/>
      </xdr:nvCxnSpPr>
      <xdr:spPr>
        <a:xfrm>
          <a:off x="3642995" y="9720580"/>
          <a:ext cx="7010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432935" y="908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331335" y="9239250"/>
          <a:ext cx="635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127000</xdr:rowOff>
    </xdr:from>
    <xdr:to>
      <xdr:col>5</xdr:col>
      <xdr:colOff>549275</xdr:colOff>
      <xdr:row>57</xdr:row>
      <xdr:rowOff>165100</xdr:rowOff>
    </xdr:to>
    <xdr:cxnSp macro="">
      <xdr:nvCxnSpPr>
        <xdr:cNvPr id="191" name="直線コネクタ 190"/>
        <xdr:cNvCxnSpPr/>
      </xdr:nvCxnSpPr>
      <xdr:spPr>
        <a:xfrm>
          <a:off x="2822575" y="9514840"/>
          <a:ext cx="82042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592195"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3" name="テキスト ボックス 192"/>
        <xdr:cNvSpPr txBox="1"/>
      </xdr:nvSpPr>
      <xdr:spPr>
        <a:xfrm>
          <a:off x="3261995" y="905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56</xdr:row>
      <xdr:rowOff>146050</xdr:rowOff>
    </xdr:to>
    <xdr:cxnSp macro="">
      <xdr:nvCxnSpPr>
        <xdr:cNvPr id="194" name="直線コネクタ 193"/>
        <xdr:cNvCxnSpPr/>
      </xdr:nvCxnSpPr>
      <xdr:spPr>
        <a:xfrm flipV="1">
          <a:off x="2002155" y="9514840"/>
          <a:ext cx="8204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2771775"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6" name="テキスト ボックス 195"/>
        <xdr:cNvSpPr txBox="1"/>
      </xdr:nvSpPr>
      <xdr:spPr>
        <a:xfrm>
          <a:off x="2479675"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146050</xdr:rowOff>
    </xdr:to>
    <xdr:cxnSp macro="">
      <xdr:nvCxnSpPr>
        <xdr:cNvPr id="197" name="直線コネクタ 196"/>
        <xdr:cNvCxnSpPr/>
      </xdr:nvCxnSpPr>
      <xdr:spPr>
        <a:xfrm>
          <a:off x="1242695" y="9400540"/>
          <a:ext cx="75946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1951355"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9" name="テキスト ボックス 198"/>
        <xdr:cNvSpPr txBox="1"/>
      </xdr:nvSpPr>
      <xdr:spPr>
        <a:xfrm>
          <a:off x="1689735"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199515" y="9166860"/>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1" name="テキスト ボックス 200"/>
        <xdr:cNvSpPr txBox="1"/>
      </xdr:nvSpPr>
      <xdr:spPr>
        <a:xfrm>
          <a:off x="869315" y="893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1967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42709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6066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8548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0344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19050</xdr:rowOff>
    </xdr:from>
    <xdr:to>
      <xdr:col>7</xdr:col>
      <xdr:colOff>66675</xdr:colOff>
      <xdr:row>58</xdr:row>
      <xdr:rowOff>120650</xdr:rowOff>
    </xdr:to>
    <xdr:sp macro="" textlink="">
      <xdr:nvSpPr>
        <xdr:cNvPr id="207" name="円/楕円 206"/>
        <xdr:cNvSpPr/>
      </xdr:nvSpPr>
      <xdr:spPr>
        <a:xfrm>
          <a:off x="4331335" y="9742170"/>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162577</xdr:rowOff>
    </xdr:from>
    <xdr:ext cx="762000" cy="259045"/>
    <xdr:sp macro="" textlink="">
      <xdr:nvSpPr>
        <xdr:cNvPr id="208" name="扶助費該当値テキスト"/>
        <xdr:cNvSpPr txBox="1"/>
      </xdr:nvSpPr>
      <xdr:spPr>
        <a:xfrm>
          <a:off x="4432935"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114300</xdr:rowOff>
    </xdr:from>
    <xdr:to>
      <xdr:col>5</xdr:col>
      <xdr:colOff>600075</xdr:colOff>
      <xdr:row>58</xdr:row>
      <xdr:rowOff>44450</xdr:rowOff>
    </xdr:to>
    <xdr:sp macro="" textlink="">
      <xdr:nvSpPr>
        <xdr:cNvPr id="209" name="円/楕円 208"/>
        <xdr:cNvSpPr/>
      </xdr:nvSpPr>
      <xdr:spPr>
        <a:xfrm>
          <a:off x="3592195" y="9669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29227</xdr:rowOff>
    </xdr:from>
    <xdr:ext cx="736600" cy="259045"/>
    <xdr:sp macro="" textlink="">
      <xdr:nvSpPr>
        <xdr:cNvPr id="210" name="テキスト ボックス 209"/>
        <xdr:cNvSpPr txBox="1"/>
      </xdr:nvSpPr>
      <xdr:spPr>
        <a:xfrm>
          <a:off x="3261995" y="975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76200</xdr:rowOff>
    </xdr:from>
    <xdr:to>
      <xdr:col>4</xdr:col>
      <xdr:colOff>396875</xdr:colOff>
      <xdr:row>57</xdr:row>
      <xdr:rowOff>6350</xdr:rowOff>
    </xdr:to>
    <xdr:sp macro="" textlink="">
      <xdr:nvSpPr>
        <xdr:cNvPr id="211" name="円/楕円 210"/>
        <xdr:cNvSpPr/>
      </xdr:nvSpPr>
      <xdr:spPr>
        <a:xfrm>
          <a:off x="2771775" y="9464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212" name="テキスト ボックス 211"/>
        <xdr:cNvSpPr txBox="1"/>
      </xdr:nvSpPr>
      <xdr:spPr>
        <a:xfrm>
          <a:off x="2479675"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95250</xdr:rowOff>
    </xdr:from>
    <xdr:to>
      <xdr:col>3</xdr:col>
      <xdr:colOff>193675</xdr:colOff>
      <xdr:row>57</xdr:row>
      <xdr:rowOff>25400</xdr:rowOff>
    </xdr:to>
    <xdr:sp macro="" textlink="">
      <xdr:nvSpPr>
        <xdr:cNvPr id="213" name="円/楕円 212"/>
        <xdr:cNvSpPr/>
      </xdr:nvSpPr>
      <xdr:spPr>
        <a:xfrm>
          <a:off x="1951355" y="9483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10177</xdr:rowOff>
    </xdr:from>
    <xdr:ext cx="762000" cy="259045"/>
    <xdr:sp macro="" textlink="">
      <xdr:nvSpPr>
        <xdr:cNvPr id="214" name="テキスト ボックス 213"/>
        <xdr:cNvSpPr txBox="1"/>
      </xdr:nvSpPr>
      <xdr:spPr>
        <a:xfrm>
          <a:off x="1689735"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5" name="円/楕円 214"/>
        <xdr:cNvSpPr/>
      </xdr:nvSpPr>
      <xdr:spPr>
        <a:xfrm>
          <a:off x="1199515" y="9353550"/>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6" name="テキスト ボックス 215"/>
        <xdr:cNvSpPr txBox="1"/>
      </xdr:nvSpPr>
      <xdr:spPr>
        <a:xfrm>
          <a:off x="869315" y="943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1207750"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5431770"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5431770"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6915130"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6915130"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18390870" y="80124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18390870" y="81991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1207750"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5680690" y="85090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5744190" y="85090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5782290"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a:t>
          </a:r>
          <a:r>
            <a:rPr kumimoji="1" lang="en-US" altLang="ja-JP" sz="1300">
              <a:latin typeface="ＭＳ Ｐゴシック"/>
            </a:rPr>
            <a:t>10</a:t>
          </a:r>
          <a:r>
            <a:rPr kumimoji="1" lang="ja-JP" altLang="en-US" sz="1300">
              <a:latin typeface="ＭＳ Ｐゴシック"/>
            </a:rPr>
            <a:t>年近く類似団体の平均より高い状態が続いてきたが、</a:t>
          </a:r>
          <a:r>
            <a:rPr kumimoji="1" lang="en-US" altLang="ja-JP" sz="1300">
              <a:latin typeface="ＭＳ Ｐゴシック"/>
            </a:rPr>
            <a:t>H23</a:t>
          </a:r>
          <a:r>
            <a:rPr kumimoji="1" lang="ja-JP" altLang="en-US" sz="1300">
              <a:latin typeface="ＭＳ Ｐゴシック"/>
            </a:rPr>
            <a:t>では平均を</a:t>
          </a:r>
          <a:r>
            <a:rPr kumimoji="1" lang="en-US" altLang="ja-JP" sz="1300">
              <a:latin typeface="ＭＳ Ｐゴシック"/>
            </a:rPr>
            <a:t>0.8</a:t>
          </a:r>
          <a:r>
            <a:rPr kumimoji="1" lang="ja-JP" altLang="en-US" sz="1300">
              <a:latin typeface="ＭＳ Ｐゴシック"/>
            </a:rPr>
            <a:t>ポイント下回り、</a:t>
          </a:r>
          <a:r>
            <a:rPr kumimoji="1" lang="en-US" altLang="ja-JP" sz="1300">
              <a:latin typeface="ＭＳ Ｐゴシック"/>
            </a:rPr>
            <a:t>H24</a:t>
          </a:r>
          <a:r>
            <a:rPr kumimoji="1" lang="ja-JP" altLang="en-US" sz="1300">
              <a:latin typeface="ＭＳ Ｐゴシック"/>
            </a:rPr>
            <a:t>でも</a:t>
          </a:r>
          <a:r>
            <a:rPr kumimoji="1" lang="en-US" altLang="ja-JP" sz="1300">
              <a:latin typeface="ＭＳ Ｐゴシック"/>
            </a:rPr>
            <a:t>0.3</a:t>
          </a:r>
          <a:r>
            <a:rPr kumimoji="1" lang="ja-JP" altLang="en-US" sz="1300">
              <a:latin typeface="ＭＳ Ｐゴシック"/>
            </a:rPr>
            <a:t>下回る</a:t>
          </a:r>
          <a:r>
            <a:rPr kumimoji="1" lang="en-US" altLang="ja-JP" sz="1300">
              <a:latin typeface="ＭＳ Ｐゴシック"/>
            </a:rPr>
            <a:t>12.5</a:t>
          </a:r>
          <a:r>
            <a:rPr kumimoji="1" lang="ja-JP" altLang="en-US" sz="1300">
              <a:latin typeface="ＭＳ Ｐゴシック"/>
            </a:rPr>
            <a:t>％、</a:t>
          </a:r>
          <a:r>
            <a:rPr kumimoji="1" lang="en-US" altLang="ja-JP" sz="1300">
              <a:latin typeface="ＭＳ Ｐゴシック"/>
            </a:rPr>
            <a:t>H25</a:t>
          </a:r>
          <a:r>
            <a:rPr kumimoji="1" lang="ja-JP" altLang="en-US" sz="1300">
              <a:latin typeface="ＭＳ Ｐゴシック"/>
            </a:rPr>
            <a:t>は</a:t>
          </a:r>
          <a:r>
            <a:rPr kumimoji="1" lang="en-US" altLang="ja-JP" sz="1300">
              <a:latin typeface="ＭＳ Ｐゴシック"/>
            </a:rPr>
            <a:t>1.2</a:t>
          </a:r>
          <a:r>
            <a:rPr kumimoji="1" lang="ja-JP" altLang="en-US" sz="1300">
              <a:latin typeface="ＭＳ Ｐゴシック"/>
            </a:rPr>
            <a:t>ポイント下回る</a:t>
          </a:r>
          <a:r>
            <a:rPr kumimoji="1" lang="en-US" altLang="ja-JP" sz="1300">
              <a:latin typeface="ＭＳ Ｐゴシック"/>
            </a:rPr>
            <a:t>11.6</a:t>
          </a:r>
          <a:r>
            <a:rPr kumimoji="1" lang="ja-JP" altLang="en-US" sz="1300">
              <a:latin typeface="ＭＳ Ｐゴシック"/>
            </a:rPr>
            <a:t>％、</a:t>
          </a:r>
          <a:r>
            <a:rPr kumimoji="1" lang="en-US" altLang="ja-JP" sz="1300">
              <a:latin typeface="ＭＳ Ｐゴシック"/>
            </a:rPr>
            <a:t>H26</a:t>
          </a:r>
          <a:r>
            <a:rPr kumimoji="1" lang="ja-JP" altLang="en-US" sz="1300">
              <a:latin typeface="ＭＳ Ｐゴシック"/>
            </a:rPr>
            <a:t>は</a:t>
          </a:r>
          <a:r>
            <a:rPr kumimoji="1" lang="en-US" altLang="ja-JP" sz="1300">
              <a:latin typeface="ＭＳ Ｐゴシック"/>
            </a:rPr>
            <a:t>0.7</a:t>
          </a:r>
          <a:r>
            <a:rPr kumimoji="1" lang="ja-JP" altLang="en-US" sz="1300">
              <a:latin typeface="ＭＳ Ｐゴシック"/>
            </a:rPr>
            <a:t>ポイント下回る</a:t>
          </a:r>
          <a:r>
            <a:rPr kumimoji="1" lang="en-US" altLang="ja-JP" sz="1300">
              <a:latin typeface="ＭＳ Ｐゴシック"/>
            </a:rPr>
            <a:t>12.8</a:t>
          </a:r>
          <a:r>
            <a:rPr kumimoji="1" lang="ja-JP" altLang="en-US" sz="1300">
              <a:latin typeface="ＭＳ Ｐゴシック"/>
            </a:rPr>
            <a:t>％、</a:t>
          </a:r>
          <a:r>
            <a:rPr kumimoji="1" lang="en-US" altLang="ja-JP" sz="1300">
              <a:latin typeface="ＭＳ Ｐゴシック"/>
            </a:rPr>
            <a:t>H27</a:t>
          </a:r>
          <a:r>
            <a:rPr kumimoji="1" lang="ja-JP" altLang="en-US" sz="1300">
              <a:latin typeface="ＭＳ Ｐゴシック"/>
            </a:rPr>
            <a:t>は</a:t>
          </a:r>
          <a:r>
            <a:rPr kumimoji="1" lang="en-US" altLang="ja-JP" sz="1300">
              <a:latin typeface="ＭＳ Ｐゴシック"/>
            </a:rPr>
            <a:t>2.4</a:t>
          </a:r>
          <a:r>
            <a:rPr kumimoji="1" lang="ja-JP" altLang="en-US" sz="1300">
              <a:latin typeface="ＭＳ Ｐゴシック"/>
            </a:rPr>
            <a:t>ポイント下回る</a:t>
          </a:r>
          <a:r>
            <a:rPr kumimoji="1" lang="en-US" altLang="ja-JP" sz="1300">
              <a:latin typeface="ＭＳ Ｐゴシック"/>
            </a:rPr>
            <a:t>11.6</a:t>
          </a:r>
          <a:r>
            <a:rPr kumimoji="1" lang="ja-JP" altLang="en-US" sz="1300">
              <a:latin typeface="ＭＳ Ｐゴシック"/>
            </a:rPr>
            <a:t>％となった。繰出金については、決算額が</a:t>
          </a:r>
          <a:r>
            <a:rPr kumimoji="1" lang="en-US" altLang="ja-JP" sz="1300">
              <a:latin typeface="ＭＳ Ｐゴシック"/>
            </a:rPr>
            <a:t>30</a:t>
          </a:r>
          <a:r>
            <a:rPr kumimoji="1" lang="ja-JP" altLang="en-US" sz="1300">
              <a:latin typeface="ＭＳ Ｐゴシック"/>
            </a:rPr>
            <a:t>百万円の増となったが、今後公債費繰出しが増となってくる公共下水道特別会計や簡易水道特別会計に対する繰出金の増が影響しており、今後も増加していくことが見込まれる。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116965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1207750"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076833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1207750" y="10372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0768330"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1207750" y="99987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0768330"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1207750" y="96253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0768330"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1207750" y="92519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0768330"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1207750" y="88823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0768330"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1207750"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076833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1207750"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4860270" y="900049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494917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4824710" y="1035685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494917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4824710" y="900049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153670</xdr:rowOff>
    </xdr:from>
    <xdr:to>
      <xdr:col>24</xdr:col>
      <xdr:colOff>31750</xdr:colOff>
      <xdr:row>56</xdr:row>
      <xdr:rowOff>73660</xdr:rowOff>
    </xdr:to>
    <xdr:cxnSp macro="">
      <xdr:nvCxnSpPr>
        <xdr:cNvPr id="249" name="直線コネクタ 248"/>
        <xdr:cNvCxnSpPr/>
      </xdr:nvCxnSpPr>
      <xdr:spPr>
        <a:xfrm flipV="1">
          <a:off x="14159230" y="9373870"/>
          <a:ext cx="70104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4949170" y="9474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4824710" y="950214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153670</xdr:rowOff>
    </xdr:from>
    <xdr:to>
      <xdr:col>22</xdr:col>
      <xdr:colOff>565150</xdr:colOff>
      <xdr:row>56</xdr:row>
      <xdr:rowOff>73660</xdr:rowOff>
    </xdr:to>
    <xdr:cxnSp macro="">
      <xdr:nvCxnSpPr>
        <xdr:cNvPr id="252" name="直線コネクタ 251"/>
        <xdr:cNvCxnSpPr/>
      </xdr:nvCxnSpPr>
      <xdr:spPr>
        <a:xfrm>
          <a:off x="13338810" y="9373870"/>
          <a:ext cx="8204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4108430" y="9464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4" name="テキスト ボックス 253"/>
        <xdr:cNvSpPr txBox="1"/>
      </xdr:nvSpPr>
      <xdr:spPr>
        <a:xfrm>
          <a:off x="13778230" y="9550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153670</xdr:rowOff>
    </xdr:from>
    <xdr:to>
      <xdr:col>21</xdr:col>
      <xdr:colOff>361950</xdr:colOff>
      <xdr:row>56</xdr:row>
      <xdr:rowOff>50800</xdr:rowOff>
    </xdr:to>
    <xdr:cxnSp macro="">
      <xdr:nvCxnSpPr>
        <xdr:cNvPr id="255" name="直線コネクタ 254"/>
        <xdr:cNvCxnSpPr/>
      </xdr:nvCxnSpPr>
      <xdr:spPr>
        <a:xfrm flipV="1">
          <a:off x="12518390" y="9373870"/>
          <a:ext cx="8204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328801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7" name="テキスト ボックス 256"/>
        <xdr:cNvSpPr txBox="1"/>
      </xdr:nvSpPr>
      <xdr:spPr>
        <a:xfrm>
          <a:off x="1297305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50800</xdr:rowOff>
    </xdr:to>
    <xdr:cxnSp macro="">
      <xdr:nvCxnSpPr>
        <xdr:cNvPr id="258" name="直線コネクタ 257"/>
        <xdr:cNvCxnSpPr/>
      </xdr:nvCxnSpPr>
      <xdr:spPr>
        <a:xfrm>
          <a:off x="11743690" y="939292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246759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0" name="テキスト ボックス 259"/>
        <xdr:cNvSpPr txBox="1"/>
      </xdr:nvSpPr>
      <xdr:spPr>
        <a:xfrm>
          <a:off x="1220597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1715750" y="940308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2" name="テキスト ボックス 261"/>
        <xdr:cNvSpPr txBox="1"/>
      </xdr:nvSpPr>
      <xdr:spPr>
        <a:xfrm>
          <a:off x="1138555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47129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39433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312291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23558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15506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102870</xdr:rowOff>
    </xdr:from>
    <xdr:to>
      <xdr:col>24</xdr:col>
      <xdr:colOff>82550</xdr:colOff>
      <xdr:row>56</xdr:row>
      <xdr:rowOff>33020</xdr:rowOff>
    </xdr:to>
    <xdr:sp macro="" textlink="">
      <xdr:nvSpPr>
        <xdr:cNvPr id="268" name="円/楕円 267"/>
        <xdr:cNvSpPr/>
      </xdr:nvSpPr>
      <xdr:spPr>
        <a:xfrm>
          <a:off x="14824710" y="93230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119397</xdr:rowOff>
    </xdr:from>
    <xdr:ext cx="762000" cy="259045"/>
    <xdr:sp macro="" textlink="">
      <xdr:nvSpPr>
        <xdr:cNvPr id="269" name="その他該当値テキスト"/>
        <xdr:cNvSpPr txBox="1"/>
      </xdr:nvSpPr>
      <xdr:spPr>
        <a:xfrm>
          <a:off x="1494917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0" name="円/楕円 269"/>
        <xdr:cNvSpPr/>
      </xdr:nvSpPr>
      <xdr:spPr>
        <a:xfrm>
          <a:off x="1410843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71" name="テキスト ボックス 270"/>
        <xdr:cNvSpPr txBox="1"/>
      </xdr:nvSpPr>
      <xdr:spPr>
        <a:xfrm>
          <a:off x="1377823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102870</xdr:rowOff>
    </xdr:from>
    <xdr:to>
      <xdr:col>21</xdr:col>
      <xdr:colOff>412750</xdr:colOff>
      <xdr:row>56</xdr:row>
      <xdr:rowOff>33020</xdr:rowOff>
    </xdr:to>
    <xdr:sp macro="" textlink="">
      <xdr:nvSpPr>
        <xdr:cNvPr id="272" name="円/楕円 271"/>
        <xdr:cNvSpPr/>
      </xdr:nvSpPr>
      <xdr:spPr>
        <a:xfrm>
          <a:off x="13288010" y="9323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43197</xdr:rowOff>
    </xdr:from>
    <xdr:ext cx="762000" cy="259045"/>
    <xdr:sp macro="" textlink="">
      <xdr:nvSpPr>
        <xdr:cNvPr id="273" name="テキスト ボックス 272"/>
        <xdr:cNvSpPr txBox="1"/>
      </xdr:nvSpPr>
      <xdr:spPr>
        <a:xfrm>
          <a:off x="1297305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0</xdr:rowOff>
    </xdr:from>
    <xdr:to>
      <xdr:col>20</xdr:col>
      <xdr:colOff>209550</xdr:colOff>
      <xdr:row>56</xdr:row>
      <xdr:rowOff>101600</xdr:rowOff>
    </xdr:to>
    <xdr:sp macro="" textlink="">
      <xdr:nvSpPr>
        <xdr:cNvPr id="274" name="円/楕円 273"/>
        <xdr:cNvSpPr/>
      </xdr:nvSpPr>
      <xdr:spPr>
        <a:xfrm>
          <a:off x="1246759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75" name="テキスト ボックス 274"/>
        <xdr:cNvSpPr txBox="1"/>
      </xdr:nvSpPr>
      <xdr:spPr>
        <a:xfrm>
          <a:off x="1220597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76" name="円/楕円 275"/>
        <xdr:cNvSpPr/>
      </xdr:nvSpPr>
      <xdr:spPr>
        <a:xfrm>
          <a:off x="11715750" y="934593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77" name="テキスト ボックス 276"/>
        <xdr:cNvSpPr txBox="1"/>
      </xdr:nvSpPr>
      <xdr:spPr>
        <a:xfrm>
          <a:off x="1138555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1207750"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5431770"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5431770"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6915130"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6915130"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18390870" y="46596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18390870" y="48463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1207750"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5680690" y="51562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5744190" y="51562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5782290"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例年類似団体の平均を上回ることはなく、今年も平均より低い結果となったが、全国平均や県平均よりは高い状態である。決算額としては増となったが、地域消費喚起型プレミアム付商品券発行事業補助金といった臨時的経費の増がほとんどである。補助費等の決算額のうち、</a:t>
          </a:r>
          <a:r>
            <a:rPr kumimoji="1" lang="en-US" altLang="ja-JP" sz="1300">
              <a:latin typeface="ＭＳ Ｐゴシック"/>
            </a:rPr>
            <a:t>2</a:t>
          </a:r>
          <a:r>
            <a:rPr kumimoji="1" lang="ja-JP" altLang="en-US" sz="1300">
              <a:latin typeface="ＭＳ Ｐゴシック"/>
            </a:rPr>
            <a:t>割を占める広域消防負担金が構成市町の減少等により増加する見込みもあり、今後は、補助金を交付するのが適当な事業を行っているか、経営状態は適正かなど、補助金の妥当性の見直しに努める。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116965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1207750"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076833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1207750"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076833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1207750"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076833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1207750"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076833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1207750"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076833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1207750"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1207750"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4860270" y="5702554"/>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4949170" y="663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4824710" y="6658102"/>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4949170" y="544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4824710" y="5702554"/>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44704</xdr:rowOff>
    </xdr:from>
    <xdr:to>
      <xdr:col>24</xdr:col>
      <xdr:colOff>31750</xdr:colOff>
      <xdr:row>36</xdr:row>
      <xdr:rowOff>131572</xdr:rowOff>
    </xdr:to>
    <xdr:cxnSp macro="">
      <xdr:nvCxnSpPr>
        <xdr:cNvPr id="307" name="直線コネクタ 306"/>
        <xdr:cNvCxnSpPr/>
      </xdr:nvCxnSpPr>
      <xdr:spPr>
        <a:xfrm flipV="1">
          <a:off x="14159230" y="6079744"/>
          <a:ext cx="70104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8" name="補助費等平均値テキスト"/>
        <xdr:cNvSpPr txBox="1"/>
      </xdr:nvSpPr>
      <xdr:spPr>
        <a:xfrm>
          <a:off x="1494917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4824710" y="615238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67564</xdr:rowOff>
    </xdr:from>
    <xdr:to>
      <xdr:col>22</xdr:col>
      <xdr:colOff>565150</xdr:colOff>
      <xdr:row>36</xdr:row>
      <xdr:rowOff>131572</xdr:rowOff>
    </xdr:to>
    <xdr:cxnSp macro="">
      <xdr:nvCxnSpPr>
        <xdr:cNvPr id="310" name="直線コネクタ 309"/>
        <xdr:cNvCxnSpPr/>
      </xdr:nvCxnSpPr>
      <xdr:spPr>
        <a:xfrm>
          <a:off x="13338810" y="6102604"/>
          <a:ext cx="82042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4108430" y="6198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2" name="テキスト ボックス 311"/>
        <xdr:cNvSpPr txBox="1"/>
      </xdr:nvSpPr>
      <xdr:spPr>
        <a:xfrm>
          <a:off x="13778230" y="6280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113284</xdr:rowOff>
    </xdr:to>
    <xdr:cxnSp macro="">
      <xdr:nvCxnSpPr>
        <xdr:cNvPr id="313" name="直線コネクタ 312"/>
        <xdr:cNvCxnSpPr/>
      </xdr:nvCxnSpPr>
      <xdr:spPr>
        <a:xfrm flipV="1">
          <a:off x="12518390" y="6102604"/>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3288010" y="6184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5" name="テキスト ボックス 314"/>
        <xdr:cNvSpPr txBox="1"/>
      </xdr:nvSpPr>
      <xdr:spPr>
        <a:xfrm>
          <a:off x="12973050" y="626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67564</xdr:rowOff>
    </xdr:from>
    <xdr:to>
      <xdr:col>20</xdr:col>
      <xdr:colOff>158750</xdr:colOff>
      <xdr:row>36</xdr:row>
      <xdr:rowOff>113284</xdr:rowOff>
    </xdr:to>
    <xdr:cxnSp macro="">
      <xdr:nvCxnSpPr>
        <xdr:cNvPr id="316" name="直線コネクタ 315"/>
        <xdr:cNvCxnSpPr/>
      </xdr:nvCxnSpPr>
      <xdr:spPr>
        <a:xfrm>
          <a:off x="11743690" y="6102604"/>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2467590" y="6184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8" name="テキスト ボックス 317"/>
        <xdr:cNvSpPr txBox="1"/>
      </xdr:nvSpPr>
      <xdr:spPr>
        <a:xfrm>
          <a:off x="12205970" y="626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1715750" y="6166104"/>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20" name="テキスト ボックス 319"/>
        <xdr:cNvSpPr txBox="1"/>
      </xdr:nvSpPr>
      <xdr:spPr>
        <a:xfrm>
          <a:off x="11385550" y="624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47129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39433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312291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23558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15506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165354</xdr:rowOff>
    </xdr:from>
    <xdr:to>
      <xdr:col>24</xdr:col>
      <xdr:colOff>82550</xdr:colOff>
      <xdr:row>36</xdr:row>
      <xdr:rowOff>95504</xdr:rowOff>
    </xdr:to>
    <xdr:sp macro="" textlink="">
      <xdr:nvSpPr>
        <xdr:cNvPr id="326" name="円/楕円 325"/>
        <xdr:cNvSpPr/>
      </xdr:nvSpPr>
      <xdr:spPr>
        <a:xfrm>
          <a:off x="14824710" y="603275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10431</xdr:rowOff>
    </xdr:from>
    <xdr:ext cx="762000" cy="259045"/>
    <xdr:sp macro="" textlink="">
      <xdr:nvSpPr>
        <xdr:cNvPr id="327" name="補助費等該当値テキスト"/>
        <xdr:cNvSpPr txBox="1"/>
      </xdr:nvSpPr>
      <xdr:spPr>
        <a:xfrm>
          <a:off x="14949170" y="587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80772</xdr:rowOff>
    </xdr:from>
    <xdr:to>
      <xdr:col>22</xdr:col>
      <xdr:colOff>615950</xdr:colOff>
      <xdr:row>37</xdr:row>
      <xdr:rowOff>10922</xdr:rowOff>
    </xdr:to>
    <xdr:sp macro="" textlink="">
      <xdr:nvSpPr>
        <xdr:cNvPr id="328" name="円/楕円 327"/>
        <xdr:cNvSpPr/>
      </xdr:nvSpPr>
      <xdr:spPr>
        <a:xfrm>
          <a:off x="14108430" y="6115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21099</xdr:rowOff>
    </xdr:from>
    <xdr:ext cx="736600" cy="259045"/>
    <xdr:sp macro="" textlink="">
      <xdr:nvSpPr>
        <xdr:cNvPr id="329" name="テキスト ボックス 328"/>
        <xdr:cNvSpPr txBox="1"/>
      </xdr:nvSpPr>
      <xdr:spPr>
        <a:xfrm>
          <a:off x="13778230" y="5888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xdr:rowOff>
    </xdr:from>
    <xdr:to>
      <xdr:col>21</xdr:col>
      <xdr:colOff>412750</xdr:colOff>
      <xdr:row>36</xdr:row>
      <xdr:rowOff>118364</xdr:rowOff>
    </xdr:to>
    <xdr:sp macro="" textlink="">
      <xdr:nvSpPr>
        <xdr:cNvPr id="330" name="円/楕円 329"/>
        <xdr:cNvSpPr/>
      </xdr:nvSpPr>
      <xdr:spPr>
        <a:xfrm>
          <a:off x="1328801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31" name="テキスト ボックス 330"/>
        <xdr:cNvSpPr txBox="1"/>
      </xdr:nvSpPr>
      <xdr:spPr>
        <a:xfrm>
          <a:off x="1297305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62484</xdr:rowOff>
    </xdr:from>
    <xdr:to>
      <xdr:col>20</xdr:col>
      <xdr:colOff>209550</xdr:colOff>
      <xdr:row>36</xdr:row>
      <xdr:rowOff>164084</xdr:rowOff>
    </xdr:to>
    <xdr:sp macro="" textlink="">
      <xdr:nvSpPr>
        <xdr:cNvPr id="332" name="円/楕円 331"/>
        <xdr:cNvSpPr/>
      </xdr:nvSpPr>
      <xdr:spPr>
        <a:xfrm>
          <a:off x="1246759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33" name="テキスト ボックス 332"/>
        <xdr:cNvSpPr txBox="1"/>
      </xdr:nvSpPr>
      <xdr:spPr>
        <a:xfrm>
          <a:off x="12205970" y="587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xdr:rowOff>
    </xdr:from>
    <xdr:to>
      <xdr:col>19</xdr:col>
      <xdr:colOff>6350</xdr:colOff>
      <xdr:row>36</xdr:row>
      <xdr:rowOff>118364</xdr:rowOff>
    </xdr:to>
    <xdr:sp macro="" textlink="">
      <xdr:nvSpPr>
        <xdr:cNvPr id="334" name="円/楕円 333"/>
        <xdr:cNvSpPr/>
      </xdr:nvSpPr>
      <xdr:spPr>
        <a:xfrm>
          <a:off x="11715750" y="6051804"/>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128541</xdr:rowOff>
    </xdr:from>
    <xdr:ext cx="762000" cy="259045"/>
    <xdr:sp macro="" textlink="">
      <xdr:nvSpPr>
        <xdr:cNvPr id="335" name="テキスト ボックス 334"/>
        <xdr:cNvSpPr txBox="1"/>
      </xdr:nvSpPr>
      <xdr:spPr>
        <a:xfrm>
          <a:off x="1138555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691515"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4915535"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4915535"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6398895"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6398895"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787463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787463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691515"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164455" y="118618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227955" y="118618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266055"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経常収支比率の中でも最も大きな割合を占めており、類似団体内でも高い数値となっている。しかしながら、集中改革プランなどによる新発債の抑制と縁故債を中心とした繰上償還の実施による計画的な公債費縮減を図ったことで、比率は年々減少している。今後の繰上償還の予定はないため大幅な公債費縮減は見込めないが、今後は新発債の抑制により公債費縮減に努めていく。</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65341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691515"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691515" y="136486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691515" y="132029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691515" y="127533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691515" y="123075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691515"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691515"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344035" y="124683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432935" y="135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323715" y="13561061"/>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432935" y="122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323715" y="12468352"/>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37846</xdr:rowOff>
    </xdr:from>
    <xdr:to>
      <xdr:col>7</xdr:col>
      <xdr:colOff>15875</xdr:colOff>
      <xdr:row>79</xdr:row>
      <xdr:rowOff>106426</xdr:rowOff>
    </xdr:to>
    <xdr:cxnSp macro="">
      <xdr:nvCxnSpPr>
        <xdr:cNvPr id="365" name="直線コネクタ 364"/>
        <xdr:cNvCxnSpPr/>
      </xdr:nvCxnSpPr>
      <xdr:spPr>
        <a:xfrm flipV="1">
          <a:off x="3642995" y="13281406"/>
          <a:ext cx="7010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6" name="公債費平均値テキスト"/>
        <xdr:cNvSpPr txBox="1"/>
      </xdr:nvSpPr>
      <xdr:spPr>
        <a:xfrm>
          <a:off x="4432935" y="127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331335" y="12941045"/>
          <a:ext cx="635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78994</xdr:rowOff>
    </xdr:from>
    <xdr:to>
      <xdr:col>5</xdr:col>
      <xdr:colOff>549275</xdr:colOff>
      <xdr:row>79</xdr:row>
      <xdr:rowOff>106426</xdr:rowOff>
    </xdr:to>
    <xdr:cxnSp macro="">
      <xdr:nvCxnSpPr>
        <xdr:cNvPr id="368" name="直線コネクタ 367"/>
        <xdr:cNvCxnSpPr/>
      </xdr:nvCxnSpPr>
      <xdr:spPr>
        <a:xfrm>
          <a:off x="2822575" y="13322554"/>
          <a:ext cx="8204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9" name="フローチャート : 判断 368"/>
        <xdr:cNvSpPr/>
      </xdr:nvSpPr>
      <xdr:spPr>
        <a:xfrm>
          <a:off x="3592195" y="13014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46245</xdr:rowOff>
    </xdr:from>
    <xdr:ext cx="736600" cy="259045"/>
    <xdr:sp macro="" textlink="">
      <xdr:nvSpPr>
        <xdr:cNvPr id="370" name="テキスト ボックス 369"/>
        <xdr:cNvSpPr txBox="1"/>
      </xdr:nvSpPr>
      <xdr:spPr>
        <a:xfrm>
          <a:off x="3261995" y="12786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78994</xdr:rowOff>
    </xdr:from>
    <xdr:to>
      <xdr:col>4</xdr:col>
      <xdr:colOff>346075</xdr:colOff>
      <xdr:row>79</xdr:row>
      <xdr:rowOff>170435</xdr:rowOff>
    </xdr:to>
    <xdr:cxnSp macro="">
      <xdr:nvCxnSpPr>
        <xdr:cNvPr id="371" name="直線コネクタ 370"/>
        <xdr:cNvCxnSpPr/>
      </xdr:nvCxnSpPr>
      <xdr:spPr>
        <a:xfrm flipV="1">
          <a:off x="2002155" y="13322554"/>
          <a:ext cx="82042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2771775" y="13032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3" name="テキスト ボックス 372"/>
        <xdr:cNvSpPr txBox="1"/>
      </xdr:nvSpPr>
      <xdr:spPr>
        <a:xfrm>
          <a:off x="2479675"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170435</xdr:rowOff>
    </xdr:from>
    <xdr:to>
      <xdr:col>3</xdr:col>
      <xdr:colOff>142875</xdr:colOff>
      <xdr:row>80</xdr:row>
      <xdr:rowOff>12700</xdr:rowOff>
    </xdr:to>
    <xdr:cxnSp macro="">
      <xdr:nvCxnSpPr>
        <xdr:cNvPr id="374" name="直線コネクタ 373"/>
        <xdr:cNvCxnSpPr/>
      </xdr:nvCxnSpPr>
      <xdr:spPr>
        <a:xfrm flipV="1">
          <a:off x="1242695" y="13413995"/>
          <a:ext cx="75946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1951355" y="130462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6" name="テキスト ボックス 375"/>
        <xdr:cNvSpPr txBox="1"/>
      </xdr:nvSpPr>
      <xdr:spPr>
        <a:xfrm>
          <a:off x="1689735"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7" name="フローチャート : 判断 376"/>
        <xdr:cNvSpPr/>
      </xdr:nvSpPr>
      <xdr:spPr>
        <a:xfrm>
          <a:off x="1199515" y="13078206"/>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110253</xdr:rowOff>
    </xdr:from>
    <xdr:ext cx="762000" cy="259045"/>
    <xdr:sp macro="" textlink="">
      <xdr:nvSpPr>
        <xdr:cNvPr id="378" name="テキスト ボックス 377"/>
        <xdr:cNvSpPr txBox="1"/>
      </xdr:nvSpPr>
      <xdr:spPr>
        <a:xfrm>
          <a:off x="869315"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1967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42709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6066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8548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0344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158496</xdr:rowOff>
    </xdr:from>
    <xdr:to>
      <xdr:col>7</xdr:col>
      <xdr:colOff>66675</xdr:colOff>
      <xdr:row>79</xdr:row>
      <xdr:rowOff>88646</xdr:rowOff>
    </xdr:to>
    <xdr:sp macro="" textlink="">
      <xdr:nvSpPr>
        <xdr:cNvPr id="384" name="円/楕円 383"/>
        <xdr:cNvSpPr/>
      </xdr:nvSpPr>
      <xdr:spPr>
        <a:xfrm>
          <a:off x="4331335" y="13234416"/>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130573</xdr:rowOff>
    </xdr:from>
    <xdr:ext cx="762000" cy="259045"/>
    <xdr:sp macro="" textlink="">
      <xdr:nvSpPr>
        <xdr:cNvPr id="385" name="公債費該当値テキスト"/>
        <xdr:cNvSpPr txBox="1"/>
      </xdr:nvSpPr>
      <xdr:spPr>
        <a:xfrm>
          <a:off x="4432935" y="1320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55626</xdr:rowOff>
    </xdr:from>
    <xdr:to>
      <xdr:col>5</xdr:col>
      <xdr:colOff>600075</xdr:colOff>
      <xdr:row>79</xdr:row>
      <xdr:rowOff>157226</xdr:rowOff>
    </xdr:to>
    <xdr:sp macro="" textlink="">
      <xdr:nvSpPr>
        <xdr:cNvPr id="386" name="円/楕円 385"/>
        <xdr:cNvSpPr/>
      </xdr:nvSpPr>
      <xdr:spPr>
        <a:xfrm>
          <a:off x="3592195" y="1329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142003</xdr:rowOff>
    </xdr:from>
    <xdr:ext cx="736600" cy="259045"/>
    <xdr:sp macro="" textlink="">
      <xdr:nvSpPr>
        <xdr:cNvPr id="387" name="テキスト ボックス 386"/>
        <xdr:cNvSpPr txBox="1"/>
      </xdr:nvSpPr>
      <xdr:spPr>
        <a:xfrm>
          <a:off x="3261995" y="1338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28194</xdr:rowOff>
    </xdr:from>
    <xdr:to>
      <xdr:col>4</xdr:col>
      <xdr:colOff>396875</xdr:colOff>
      <xdr:row>79</xdr:row>
      <xdr:rowOff>129794</xdr:rowOff>
    </xdr:to>
    <xdr:sp macro="" textlink="">
      <xdr:nvSpPr>
        <xdr:cNvPr id="388" name="円/楕円 387"/>
        <xdr:cNvSpPr/>
      </xdr:nvSpPr>
      <xdr:spPr>
        <a:xfrm>
          <a:off x="2771775" y="1327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114571</xdr:rowOff>
    </xdr:from>
    <xdr:ext cx="762000" cy="259045"/>
    <xdr:sp macro="" textlink="">
      <xdr:nvSpPr>
        <xdr:cNvPr id="389" name="テキスト ボックス 388"/>
        <xdr:cNvSpPr txBox="1"/>
      </xdr:nvSpPr>
      <xdr:spPr>
        <a:xfrm>
          <a:off x="2479675" y="1335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119635</xdr:rowOff>
    </xdr:from>
    <xdr:to>
      <xdr:col>3</xdr:col>
      <xdr:colOff>193675</xdr:colOff>
      <xdr:row>80</xdr:row>
      <xdr:rowOff>49785</xdr:rowOff>
    </xdr:to>
    <xdr:sp macro="" textlink="">
      <xdr:nvSpPr>
        <xdr:cNvPr id="390" name="円/楕円 389"/>
        <xdr:cNvSpPr/>
      </xdr:nvSpPr>
      <xdr:spPr>
        <a:xfrm>
          <a:off x="1951355" y="13363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34562</xdr:rowOff>
    </xdr:from>
    <xdr:ext cx="762000" cy="259045"/>
    <xdr:sp macro="" textlink="">
      <xdr:nvSpPr>
        <xdr:cNvPr id="391" name="テキスト ボックス 390"/>
        <xdr:cNvSpPr txBox="1"/>
      </xdr:nvSpPr>
      <xdr:spPr>
        <a:xfrm>
          <a:off x="1689735" y="1344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133350</xdr:rowOff>
    </xdr:from>
    <xdr:to>
      <xdr:col>1</xdr:col>
      <xdr:colOff>676275</xdr:colOff>
      <xdr:row>80</xdr:row>
      <xdr:rowOff>63500</xdr:rowOff>
    </xdr:to>
    <xdr:sp macro="" textlink="">
      <xdr:nvSpPr>
        <xdr:cNvPr id="392" name="円/楕円 391"/>
        <xdr:cNvSpPr/>
      </xdr:nvSpPr>
      <xdr:spPr>
        <a:xfrm>
          <a:off x="1199515" y="13376910"/>
          <a:ext cx="406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48277</xdr:rowOff>
    </xdr:from>
    <xdr:ext cx="762000" cy="259045"/>
    <xdr:sp macro="" textlink="">
      <xdr:nvSpPr>
        <xdr:cNvPr id="393" name="テキスト ボックス 392"/>
        <xdr:cNvSpPr txBox="1"/>
      </xdr:nvSpPr>
      <xdr:spPr>
        <a:xfrm>
          <a:off x="869315"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1207750"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5431770"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5431770"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6915130"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6915130"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18390870" y="113652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18390870" y="115519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1207750"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5680690" y="118618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5744190" y="118618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5782290"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経常収支比率でウエイトの一番大きい公債費を除くと、扶助費以外は平均的か平均以下の水準のため、公債費以外では類似団体平均より</a:t>
          </a:r>
          <a:r>
            <a:rPr kumimoji="1" lang="en-US" altLang="ja-JP" sz="1300">
              <a:latin typeface="ＭＳ Ｐゴシック"/>
            </a:rPr>
            <a:t>9.3</a:t>
          </a:r>
          <a:r>
            <a:rPr kumimoji="1" lang="ja-JP" altLang="en-US" sz="1300">
              <a:latin typeface="ＭＳ Ｐゴシック"/>
            </a:rPr>
            <a:t>％低い数値となった。今後、補助費と繰出金で増が見込まれるため、公債費以外の数値は横ばいか、増となると思われる。</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116965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1207750"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076833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1207750" y="136486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076833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1207750" y="132029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0768330"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1207750" y="127533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0768330"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1207750" y="123075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0768330"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1207750"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0768330"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1207750"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4860270" y="1257884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4949170" y="1365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4824710" y="13680694"/>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4949170" y="1232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4824710" y="12578842"/>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124714</xdr:rowOff>
    </xdr:from>
    <xdr:to>
      <xdr:col>24</xdr:col>
      <xdr:colOff>31750</xdr:colOff>
      <xdr:row>76</xdr:row>
      <xdr:rowOff>145287</xdr:rowOff>
    </xdr:to>
    <xdr:cxnSp macro="">
      <xdr:nvCxnSpPr>
        <xdr:cNvPr id="424" name="直線コネクタ 423"/>
        <xdr:cNvCxnSpPr/>
      </xdr:nvCxnSpPr>
      <xdr:spPr>
        <a:xfrm flipV="1">
          <a:off x="14159230" y="12697714"/>
          <a:ext cx="701040" cy="18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5" name="公債費以外平均値テキスト"/>
        <xdr:cNvSpPr txBox="1"/>
      </xdr:nvSpPr>
      <xdr:spPr>
        <a:xfrm>
          <a:off x="14949170" y="1303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4824710" y="1306449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46990</xdr:rowOff>
    </xdr:from>
    <xdr:to>
      <xdr:col>22</xdr:col>
      <xdr:colOff>565150</xdr:colOff>
      <xdr:row>76</xdr:row>
      <xdr:rowOff>145287</xdr:rowOff>
    </xdr:to>
    <xdr:cxnSp macro="">
      <xdr:nvCxnSpPr>
        <xdr:cNvPr id="427" name="直線コネクタ 426"/>
        <xdr:cNvCxnSpPr/>
      </xdr:nvCxnSpPr>
      <xdr:spPr>
        <a:xfrm>
          <a:off x="13338810" y="12619990"/>
          <a:ext cx="820420" cy="26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4108430" y="13184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23131</xdr:rowOff>
    </xdr:from>
    <xdr:ext cx="736600" cy="259045"/>
    <xdr:sp macro="" textlink="">
      <xdr:nvSpPr>
        <xdr:cNvPr id="429" name="テキスト ボックス 428"/>
        <xdr:cNvSpPr txBox="1"/>
      </xdr:nvSpPr>
      <xdr:spPr>
        <a:xfrm>
          <a:off x="13778230" y="13266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46990</xdr:rowOff>
    </xdr:from>
    <xdr:to>
      <xdr:col>21</xdr:col>
      <xdr:colOff>361950</xdr:colOff>
      <xdr:row>75</xdr:row>
      <xdr:rowOff>120142</xdr:rowOff>
    </xdr:to>
    <xdr:cxnSp macro="">
      <xdr:nvCxnSpPr>
        <xdr:cNvPr id="430" name="直線コネクタ 429"/>
        <xdr:cNvCxnSpPr/>
      </xdr:nvCxnSpPr>
      <xdr:spPr>
        <a:xfrm flipV="1">
          <a:off x="12518390" y="12619990"/>
          <a:ext cx="82042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1" name="フローチャート : 判断 430"/>
        <xdr:cNvSpPr/>
      </xdr:nvSpPr>
      <xdr:spPr>
        <a:xfrm>
          <a:off x="13288010" y="13073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80281</xdr:rowOff>
    </xdr:from>
    <xdr:ext cx="762000" cy="259045"/>
    <xdr:sp macro="" textlink="">
      <xdr:nvSpPr>
        <xdr:cNvPr id="432" name="テキスト ボックス 431"/>
        <xdr:cNvSpPr txBox="1"/>
      </xdr:nvSpPr>
      <xdr:spPr>
        <a:xfrm>
          <a:off x="1297305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117856</xdr:rowOff>
    </xdr:from>
    <xdr:to>
      <xdr:col>20</xdr:col>
      <xdr:colOff>158750</xdr:colOff>
      <xdr:row>75</xdr:row>
      <xdr:rowOff>120142</xdr:rowOff>
    </xdr:to>
    <xdr:cxnSp macro="">
      <xdr:nvCxnSpPr>
        <xdr:cNvPr id="433" name="直線コネクタ 432"/>
        <xdr:cNvCxnSpPr/>
      </xdr:nvCxnSpPr>
      <xdr:spPr>
        <a:xfrm>
          <a:off x="11743690" y="12523216"/>
          <a:ext cx="7747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4" name="フローチャート : 判断 433"/>
        <xdr:cNvSpPr/>
      </xdr:nvSpPr>
      <xdr:spPr>
        <a:xfrm>
          <a:off x="12467590" y="130599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66564</xdr:rowOff>
    </xdr:from>
    <xdr:ext cx="762000" cy="259045"/>
    <xdr:sp macro="" textlink="">
      <xdr:nvSpPr>
        <xdr:cNvPr id="435" name="テキスト ボックス 434"/>
        <xdr:cNvSpPr txBox="1"/>
      </xdr:nvSpPr>
      <xdr:spPr>
        <a:xfrm>
          <a:off x="12205970" y="1314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6" name="フローチャート : 判断 435"/>
        <xdr:cNvSpPr/>
      </xdr:nvSpPr>
      <xdr:spPr>
        <a:xfrm>
          <a:off x="11715750" y="13005054"/>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11701</xdr:rowOff>
    </xdr:from>
    <xdr:ext cx="762000" cy="259045"/>
    <xdr:sp macro="" textlink="">
      <xdr:nvSpPr>
        <xdr:cNvPr id="437" name="テキスト ボックス 436"/>
        <xdr:cNvSpPr txBox="1"/>
      </xdr:nvSpPr>
      <xdr:spPr>
        <a:xfrm>
          <a:off x="1138555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47129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39433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312291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23558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15506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73914</xdr:rowOff>
    </xdr:from>
    <xdr:to>
      <xdr:col>24</xdr:col>
      <xdr:colOff>82550</xdr:colOff>
      <xdr:row>76</xdr:row>
      <xdr:rowOff>4065</xdr:rowOff>
    </xdr:to>
    <xdr:sp macro="" textlink="">
      <xdr:nvSpPr>
        <xdr:cNvPr id="443" name="円/楕円 442"/>
        <xdr:cNvSpPr/>
      </xdr:nvSpPr>
      <xdr:spPr>
        <a:xfrm>
          <a:off x="14824710" y="12646914"/>
          <a:ext cx="8636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153941</xdr:rowOff>
    </xdr:from>
    <xdr:ext cx="762000" cy="259045"/>
    <xdr:sp macro="" textlink="">
      <xdr:nvSpPr>
        <xdr:cNvPr id="444" name="公債費以外該当値テキスト"/>
        <xdr:cNvSpPr txBox="1"/>
      </xdr:nvSpPr>
      <xdr:spPr>
        <a:xfrm>
          <a:off x="14949170" y="1255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94487</xdr:rowOff>
    </xdr:from>
    <xdr:to>
      <xdr:col>22</xdr:col>
      <xdr:colOff>615950</xdr:colOff>
      <xdr:row>77</xdr:row>
      <xdr:rowOff>24637</xdr:rowOff>
    </xdr:to>
    <xdr:sp macro="" textlink="">
      <xdr:nvSpPr>
        <xdr:cNvPr id="445" name="円/楕円 444"/>
        <xdr:cNvSpPr/>
      </xdr:nvSpPr>
      <xdr:spPr>
        <a:xfrm>
          <a:off x="14108430" y="12835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34815</xdr:rowOff>
    </xdr:from>
    <xdr:ext cx="736600" cy="259045"/>
    <xdr:sp macro="" textlink="">
      <xdr:nvSpPr>
        <xdr:cNvPr id="446" name="テキスト ボックス 445"/>
        <xdr:cNvSpPr txBox="1"/>
      </xdr:nvSpPr>
      <xdr:spPr>
        <a:xfrm>
          <a:off x="1377823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167640</xdr:rowOff>
    </xdr:from>
    <xdr:to>
      <xdr:col>21</xdr:col>
      <xdr:colOff>412750</xdr:colOff>
      <xdr:row>75</xdr:row>
      <xdr:rowOff>97790</xdr:rowOff>
    </xdr:to>
    <xdr:sp macro="" textlink="">
      <xdr:nvSpPr>
        <xdr:cNvPr id="447" name="円/楕円 446"/>
        <xdr:cNvSpPr/>
      </xdr:nvSpPr>
      <xdr:spPr>
        <a:xfrm>
          <a:off x="13288010" y="12573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107967</xdr:rowOff>
    </xdr:from>
    <xdr:ext cx="762000" cy="259045"/>
    <xdr:sp macro="" textlink="">
      <xdr:nvSpPr>
        <xdr:cNvPr id="448" name="テキスト ボックス 447"/>
        <xdr:cNvSpPr txBox="1"/>
      </xdr:nvSpPr>
      <xdr:spPr>
        <a:xfrm>
          <a:off x="12973050" y="1234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69342</xdr:rowOff>
    </xdr:from>
    <xdr:to>
      <xdr:col>20</xdr:col>
      <xdr:colOff>209550</xdr:colOff>
      <xdr:row>75</xdr:row>
      <xdr:rowOff>170942</xdr:rowOff>
    </xdr:to>
    <xdr:sp macro="" textlink="">
      <xdr:nvSpPr>
        <xdr:cNvPr id="449" name="円/楕円 448"/>
        <xdr:cNvSpPr/>
      </xdr:nvSpPr>
      <xdr:spPr>
        <a:xfrm>
          <a:off x="12467590" y="126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9669</xdr:rowOff>
    </xdr:from>
    <xdr:ext cx="762000" cy="259045"/>
    <xdr:sp macro="" textlink="">
      <xdr:nvSpPr>
        <xdr:cNvPr id="450" name="テキスト ボックス 449"/>
        <xdr:cNvSpPr txBox="1"/>
      </xdr:nvSpPr>
      <xdr:spPr>
        <a:xfrm>
          <a:off x="12205970" y="1241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67056</xdr:rowOff>
    </xdr:from>
    <xdr:to>
      <xdr:col>19</xdr:col>
      <xdr:colOff>6350</xdr:colOff>
      <xdr:row>74</xdr:row>
      <xdr:rowOff>168656</xdr:rowOff>
    </xdr:to>
    <xdr:sp macro="" textlink="">
      <xdr:nvSpPr>
        <xdr:cNvPr id="451" name="円/楕円 450"/>
        <xdr:cNvSpPr/>
      </xdr:nvSpPr>
      <xdr:spPr>
        <a:xfrm>
          <a:off x="11715750" y="12472416"/>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7383</xdr:rowOff>
    </xdr:from>
    <xdr:ext cx="762000" cy="259045"/>
    <xdr:sp macro="" textlink="">
      <xdr:nvSpPr>
        <xdr:cNvPr id="452" name="テキスト ボックス 451"/>
        <xdr:cNvSpPr txBox="1"/>
      </xdr:nvSpPr>
      <xdr:spPr>
        <a:xfrm>
          <a:off x="11385550" y="1224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115695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2724765" y="0"/>
          <a:ext cx="262826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2726670" y="12700"/>
          <a:ext cx="261810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2724130" y="31750"/>
          <a:ext cx="2600959"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長崎県東彼杵町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0648950" y="0"/>
          <a:ext cx="190182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0674350" y="12700"/>
          <a:ext cx="185737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0699750" y="31750"/>
          <a:ext cx="180022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038985" y="11763375"/>
          <a:ext cx="37998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50571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188210" y="1189037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28981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084955" y="11839575"/>
          <a:ext cx="5016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262120" y="1180147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038985" y="1047115"/>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47115"/>
          <a:ext cx="1221105"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61415"/>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204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17675"/>
          <a:ext cx="1157605"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2110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67068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4406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038985" y="1607185"/>
          <a:ext cx="379984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564005"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038985" y="384365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297305"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038985" y="347027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297305"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038985" y="309689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297305"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038985" y="272351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297305"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038985" y="235394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297305"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038985" y="198056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297305"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038985" y="160718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297305"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038985" y="1607185"/>
          <a:ext cx="379984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102860" y="2068195"/>
          <a:ext cx="0" cy="11419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126624</xdr:rowOff>
    </xdr:from>
    <xdr:ext cx="762000" cy="259045"/>
    <xdr:sp macro="" textlink="">
      <xdr:nvSpPr>
        <xdr:cNvPr id="46" name="人口1人当たり決算額の推移最小値テキスト130"/>
        <xdr:cNvSpPr txBox="1"/>
      </xdr:nvSpPr>
      <xdr:spPr>
        <a:xfrm>
          <a:off x="5178425" y="318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105400" y="3210159"/>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178425" y="181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105400" y="2068195"/>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115158</xdr:rowOff>
    </xdr:from>
    <xdr:to>
      <xdr:col>4</xdr:col>
      <xdr:colOff>1117600</xdr:colOff>
      <xdr:row>18</xdr:row>
      <xdr:rowOff>116446</xdr:rowOff>
    </xdr:to>
    <xdr:cxnSp macro="">
      <xdr:nvCxnSpPr>
        <xdr:cNvPr id="50" name="直線コネクタ 49"/>
        <xdr:cNvCxnSpPr/>
      </xdr:nvCxnSpPr>
      <xdr:spPr bwMode="auto">
        <a:xfrm>
          <a:off x="4554220" y="3170778"/>
          <a:ext cx="548640" cy="1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178425" y="2675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105400" y="2826631"/>
          <a:ext cx="349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115158</xdr:rowOff>
    </xdr:from>
    <xdr:to>
      <xdr:col>4</xdr:col>
      <xdr:colOff>469900</xdr:colOff>
      <xdr:row>18</xdr:row>
      <xdr:rowOff>145905</xdr:rowOff>
    </xdr:to>
    <xdr:cxnSp macro="">
      <xdr:nvCxnSpPr>
        <xdr:cNvPr id="53" name="直線コネクタ 52"/>
        <xdr:cNvCxnSpPr/>
      </xdr:nvCxnSpPr>
      <xdr:spPr bwMode="auto">
        <a:xfrm flipV="1">
          <a:off x="3968115" y="3170778"/>
          <a:ext cx="586105" cy="30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503420" y="279328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173220" y="256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145905</xdr:rowOff>
    </xdr:from>
    <xdr:to>
      <xdr:col>3</xdr:col>
      <xdr:colOff>904875</xdr:colOff>
      <xdr:row>18</xdr:row>
      <xdr:rowOff>155720</xdr:rowOff>
    </xdr:to>
    <xdr:cxnSp macro="">
      <xdr:nvCxnSpPr>
        <xdr:cNvPr id="56" name="直線コネクタ 55"/>
        <xdr:cNvCxnSpPr/>
      </xdr:nvCxnSpPr>
      <xdr:spPr bwMode="auto">
        <a:xfrm flipV="1">
          <a:off x="3269615" y="3201525"/>
          <a:ext cx="698500" cy="9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3917315" y="2823134"/>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587115" y="259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155720</xdr:rowOff>
    </xdr:from>
    <xdr:to>
      <xdr:col>3</xdr:col>
      <xdr:colOff>206375</xdr:colOff>
      <xdr:row>18</xdr:row>
      <xdr:rowOff>161961</xdr:rowOff>
    </xdr:to>
    <xdr:cxnSp macro="">
      <xdr:nvCxnSpPr>
        <xdr:cNvPr id="59" name="直線コネクタ 58"/>
        <xdr:cNvCxnSpPr/>
      </xdr:nvCxnSpPr>
      <xdr:spPr bwMode="auto">
        <a:xfrm flipV="1">
          <a:off x="2683510" y="3211340"/>
          <a:ext cx="586105" cy="6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218815" y="281851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001010" y="259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632710" y="2816718"/>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302510" y="258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0241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3764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37903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091815"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50571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65646</xdr:rowOff>
    </xdr:from>
    <xdr:to>
      <xdr:col>5</xdr:col>
      <xdr:colOff>34925</xdr:colOff>
      <xdr:row>18</xdr:row>
      <xdr:rowOff>167246</xdr:rowOff>
    </xdr:to>
    <xdr:sp macro="" textlink="">
      <xdr:nvSpPr>
        <xdr:cNvPr id="69" name="円/楕円 68"/>
        <xdr:cNvSpPr/>
      </xdr:nvSpPr>
      <xdr:spPr bwMode="auto">
        <a:xfrm>
          <a:off x="5105400" y="3121266"/>
          <a:ext cx="349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145673</xdr:rowOff>
    </xdr:from>
    <xdr:ext cx="762000" cy="259045"/>
    <xdr:sp macro="" textlink="">
      <xdr:nvSpPr>
        <xdr:cNvPr id="70" name="人口1人当たり決算額の推移該当値テキスト130"/>
        <xdr:cNvSpPr txBox="1"/>
      </xdr:nvSpPr>
      <xdr:spPr>
        <a:xfrm>
          <a:off x="5178425" y="303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90,135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64358</xdr:rowOff>
    </xdr:from>
    <xdr:to>
      <xdr:col>4</xdr:col>
      <xdr:colOff>520700</xdr:colOff>
      <xdr:row>18</xdr:row>
      <xdr:rowOff>165958</xdr:rowOff>
    </xdr:to>
    <xdr:sp macro="" textlink="">
      <xdr:nvSpPr>
        <xdr:cNvPr id="71" name="円/楕円 70"/>
        <xdr:cNvSpPr/>
      </xdr:nvSpPr>
      <xdr:spPr bwMode="auto">
        <a:xfrm>
          <a:off x="4503420" y="3119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150735</xdr:rowOff>
    </xdr:from>
    <xdr:ext cx="736600" cy="259045"/>
    <xdr:sp macro="" textlink="">
      <xdr:nvSpPr>
        <xdr:cNvPr id="72" name="テキスト ボックス 71"/>
        <xdr:cNvSpPr txBox="1"/>
      </xdr:nvSpPr>
      <xdr:spPr>
        <a:xfrm>
          <a:off x="4173220" y="320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90,304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95105</xdr:rowOff>
    </xdr:from>
    <xdr:to>
      <xdr:col>3</xdr:col>
      <xdr:colOff>955675</xdr:colOff>
      <xdr:row>19</xdr:row>
      <xdr:rowOff>25255</xdr:rowOff>
    </xdr:to>
    <xdr:sp macro="" textlink="">
      <xdr:nvSpPr>
        <xdr:cNvPr id="73" name="円/楕円 72"/>
        <xdr:cNvSpPr/>
      </xdr:nvSpPr>
      <xdr:spPr bwMode="auto">
        <a:xfrm>
          <a:off x="3917315" y="315072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10032</xdr:rowOff>
    </xdr:from>
    <xdr:ext cx="762000" cy="259045"/>
    <xdr:sp macro="" textlink="">
      <xdr:nvSpPr>
        <xdr:cNvPr id="74" name="テキスト ボックス 73"/>
        <xdr:cNvSpPr txBox="1"/>
      </xdr:nvSpPr>
      <xdr:spPr>
        <a:xfrm>
          <a:off x="3587115" y="323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86,269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104920</xdr:rowOff>
    </xdr:from>
    <xdr:to>
      <xdr:col>3</xdr:col>
      <xdr:colOff>257175</xdr:colOff>
      <xdr:row>19</xdr:row>
      <xdr:rowOff>35070</xdr:rowOff>
    </xdr:to>
    <xdr:sp macro="" textlink="">
      <xdr:nvSpPr>
        <xdr:cNvPr id="75" name="円/楕円 74"/>
        <xdr:cNvSpPr/>
      </xdr:nvSpPr>
      <xdr:spPr bwMode="auto">
        <a:xfrm>
          <a:off x="3218815" y="316054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19847</xdr:rowOff>
    </xdr:from>
    <xdr:ext cx="762000" cy="259045"/>
    <xdr:sp macro="" textlink="">
      <xdr:nvSpPr>
        <xdr:cNvPr id="76" name="テキスト ボックス 75"/>
        <xdr:cNvSpPr txBox="1"/>
      </xdr:nvSpPr>
      <xdr:spPr>
        <a:xfrm>
          <a:off x="3001010" y="324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84,981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111161</xdr:rowOff>
    </xdr:from>
    <xdr:to>
      <xdr:col>2</xdr:col>
      <xdr:colOff>692150</xdr:colOff>
      <xdr:row>19</xdr:row>
      <xdr:rowOff>41311</xdr:rowOff>
    </xdr:to>
    <xdr:sp macro="" textlink="">
      <xdr:nvSpPr>
        <xdr:cNvPr id="77" name="円/楕円 76"/>
        <xdr:cNvSpPr/>
      </xdr:nvSpPr>
      <xdr:spPr bwMode="auto">
        <a:xfrm>
          <a:off x="2632710" y="316678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26088</xdr:rowOff>
    </xdr:from>
    <xdr:ext cx="762000" cy="259045"/>
    <xdr:sp macro="" textlink="">
      <xdr:nvSpPr>
        <xdr:cNvPr id="78" name="テキスト ボックス 77"/>
        <xdr:cNvSpPr txBox="1"/>
      </xdr:nvSpPr>
      <xdr:spPr>
        <a:xfrm>
          <a:off x="2302510" y="324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038985" y="4950460"/>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4950460"/>
          <a:ext cx="1221105"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064760"/>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323840"/>
          <a:ext cx="115760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628640"/>
          <a:ext cx="1157605"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1244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57784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595503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038985" y="5514340"/>
          <a:ext cx="379984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564005"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038985" y="778891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038985" y="733552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297305"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038985" y="68821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297305"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038985" y="64249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297305" y="628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038985" y="59677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297305" y="582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038985" y="551434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297305"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038985" y="5514340"/>
          <a:ext cx="379984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102860" y="5934994"/>
          <a:ext cx="0" cy="14637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178425" y="737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105400" y="7398728"/>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178425" y="5682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105400" y="5934994"/>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170983</xdr:rowOff>
    </xdr:from>
    <xdr:to>
      <xdr:col>4</xdr:col>
      <xdr:colOff>1117600</xdr:colOff>
      <xdr:row>35</xdr:row>
      <xdr:rowOff>232636</xdr:rowOff>
    </xdr:to>
    <xdr:cxnSp macro="">
      <xdr:nvCxnSpPr>
        <xdr:cNvPr id="110" name="直線コネクタ 109"/>
        <xdr:cNvCxnSpPr/>
      </xdr:nvCxnSpPr>
      <xdr:spPr bwMode="auto">
        <a:xfrm flipV="1">
          <a:off x="4554220" y="6640363"/>
          <a:ext cx="548640" cy="61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178425" y="6687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105400" y="6715795"/>
          <a:ext cx="349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206918</xdr:rowOff>
    </xdr:from>
    <xdr:to>
      <xdr:col>4</xdr:col>
      <xdr:colOff>469900</xdr:colOff>
      <xdr:row>35</xdr:row>
      <xdr:rowOff>232636</xdr:rowOff>
    </xdr:to>
    <xdr:cxnSp macro="">
      <xdr:nvCxnSpPr>
        <xdr:cNvPr id="113" name="直線コネクタ 112"/>
        <xdr:cNvCxnSpPr/>
      </xdr:nvCxnSpPr>
      <xdr:spPr bwMode="auto">
        <a:xfrm>
          <a:off x="3968115" y="6676298"/>
          <a:ext cx="586105" cy="25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503420" y="6646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173220" y="64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103546</xdr:rowOff>
    </xdr:from>
    <xdr:to>
      <xdr:col>3</xdr:col>
      <xdr:colOff>904875</xdr:colOff>
      <xdr:row>35</xdr:row>
      <xdr:rowOff>206918</xdr:rowOff>
    </xdr:to>
    <xdr:cxnSp macro="">
      <xdr:nvCxnSpPr>
        <xdr:cNvPr id="116" name="直線コネクタ 115"/>
        <xdr:cNvCxnSpPr/>
      </xdr:nvCxnSpPr>
      <xdr:spPr bwMode="auto">
        <a:xfrm>
          <a:off x="3269615" y="6572926"/>
          <a:ext cx="698500" cy="103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3917315" y="6572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587115" y="634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333</xdr:rowOff>
    </xdr:from>
    <xdr:to>
      <xdr:col>3</xdr:col>
      <xdr:colOff>206375</xdr:colOff>
      <xdr:row>35</xdr:row>
      <xdr:rowOff>103546</xdr:rowOff>
    </xdr:to>
    <xdr:cxnSp macro="">
      <xdr:nvCxnSpPr>
        <xdr:cNvPr id="119" name="直線コネクタ 118"/>
        <xdr:cNvCxnSpPr/>
      </xdr:nvCxnSpPr>
      <xdr:spPr bwMode="auto">
        <a:xfrm>
          <a:off x="2683510" y="6469713"/>
          <a:ext cx="586105" cy="103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218815" y="6514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001010" y="628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632710" y="64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49740</xdr:rowOff>
    </xdr:from>
    <xdr:ext cx="762000" cy="259045"/>
    <xdr:sp macro="" textlink="">
      <xdr:nvSpPr>
        <xdr:cNvPr id="123" name="テキスト ボックス 122"/>
        <xdr:cNvSpPr txBox="1"/>
      </xdr:nvSpPr>
      <xdr:spPr>
        <a:xfrm>
          <a:off x="2302510" y="651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0241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3764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37903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091815"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50571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120183</xdr:rowOff>
    </xdr:from>
    <xdr:to>
      <xdr:col>5</xdr:col>
      <xdr:colOff>34925</xdr:colOff>
      <xdr:row>35</xdr:row>
      <xdr:rowOff>221783</xdr:rowOff>
    </xdr:to>
    <xdr:sp macro="" textlink="">
      <xdr:nvSpPr>
        <xdr:cNvPr id="129" name="円/楕円 128"/>
        <xdr:cNvSpPr/>
      </xdr:nvSpPr>
      <xdr:spPr bwMode="auto">
        <a:xfrm>
          <a:off x="5105400" y="6589563"/>
          <a:ext cx="349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308160</xdr:rowOff>
    </xdr:from>
    <xdr:ext cx="762000" cy="259045"/>
    <xdr:sp macro="" textlink="">
      <xdr:nvSpPr>
        <xdr:cNvPr id="130" name="人口1人当たり決算額の推移該当値テキスト445"/>
        <xdr:cNvSpPr txBox="1"/>
      </xdr:nvSpPr>
      <xdr:spPr>
        <a:xfrm>
          <a:off x="5178425" y="643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30,576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181836</xdr:rowOff>
    </xdr:from>
    <xdr:to>
      <xdr:col>4</xdr:col>
      <xdr:colOff>520700</xdr:colOff>
      <xdr:row>35</xdr:row>
      <xdr:rowOff>283436</xdr:rowOff>
    </xdr:to>
    <xdr:sp macro="" textlink="">
      <xdr:nvSpPr>
        <xdr:cNvPr id="131" name="円/楕円 130"/>
        <xdr:cNvSpPr/>
      </xdr:nvSpPr>
      <xdr:spPr bwMode="auto">
        <a:xfrm>
          <a:off x="4503420" y="6651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268213</xdr:rowOff>
    </xdr:from>
    <xdr:ext cx="736600" cy="259045"/>
    <xdr:sp macro="" textlink="">
      <xdr:nvSpPr>
        <xdr:cNvPr id="132" name="テキスト ボックス 131"/>
        <xdr:cNvSpPr txBox="1"/>
      </xdr:nvSpPr>
      <xdr:spPr>
        <a:xfrm>
          <a:off x="4173220" y="673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27,879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156118</xdr:rowOff>
    </xdr:from>
    <xdr:to>
      <xdr:col>3</xdr:col>
      <xdr:colOff>955675</xdr:colOff>
      <xdr:row>35</xdr:row>
      <xdr:rowOff>257718</xdr:rowOff>
    </xdr:to>
    <xdr:sp macro="" textlink="">
      <xdr:nvSpPr>
        <xdr:cNvPr id="133" name="円/楕円 132"/>
        <xdr:cNvSpPr/>
      </xdr:nvSpPr>
      <xdr:spPr bwMode="auto">
        <a:xfrm>
          <a:off x="3917315" y="662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242495</xdr:rowOff>
    </xdr:from>
    <xdr:ext cx="762000" cy="259045"/>
    <xdr:sp macro="" textlink="">
      <xdr:nvSpPr>
        <xdr:cNvPr id="134" name="テキスト ボックス 133"/>
        <xdr:cNvSpPr txBox="1"/>
      </xdr:nvSpPr>
      <xdr:spPr>
        <a:xfrm>
          <a:off x="3587115" y="671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29,004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52746</xdr:rowOff>
    </xdr:from>
    <xdr:to>
      <xdr:col>3</xdr:col>
      <xdr:colOff>257175</xdr:colOff>
      <xdr:row>35</xdr:row>
      <xdr:rowOff>154346</xdr:rowOff>
    </xdr:to>
    <xdr:sp macro="" textlink="">
      <xdr:nvSpPr>
        <xdr:cNvPr id="135" name="円/楕円 134"/>
        <xdr:cNvSpPr/>
      </xdr:nvSpPr>
      <xdr:spPr bwMode="auto">
        <a:xfrm>
          <a:off x="3218815" y="6522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139123</xdr:rowOff>
    </xdr:from>
    <xdr:ext cx="762000" cy="259045"/>
    <xdr:sp macro="" textlink="">
      <xdr:nvSpPr>
        <xdr:cNvPr id="136" name="テキスト ボックス 135"/>
        <xdr:cNvSpPr txBox="1"/>
      </xdr:nvSpPr>
      <xdr:spPr>
        <a:xfrm>
          <a:off x="3001010" y="660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33,526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292433</xdr:rowOff>
    </xdr:from>
    <xdr:to>
      <xdr:col>2</xdr:col>
      <xdr:colOff>692150</xdr:colOff>
      <xdr:row>35</xdr:row>
      <xdr:rowOff>51133</xdr:rowOff>
    </xdr:to>
    <xdr:sp macro="" textlink="">
      <xdr:nvSpPr>
        <xdr:cNvPr id="137" name="円/楕円 136"/>
        <xdr:cNvSpPr/>
      </xdr:nvSpPr>
      <xdr:spPr bwMode="auto">
        <a:xfrm>
          <a:off x="2632710" y="6418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61310</xdr:rowOff>
    </xdr:from>
    <xdr:ext cx="762000" cy="259045"/>
    <xdr:sp macro="" textlink="">
      <xdr:nvSpPr>
        <xdr:cNvPr id="138" name="テキスト ボックス 137"/>
        <xdr:cNvSpPr txBox="1"/>
      </xdr:nvSpPr>
      <xdr:spPr>
        <a:xfrm>
          <a:off x="2302510" y="618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38,041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8,340
8,322
74.29
5,422,537
5,245,561
95,846
3,097,220
5,343,036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52.6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691515" y="663683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691515" y="63178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691515" y="59989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691515" y="56799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691515" y="53610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691515" y="503827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220210" y="5127904"/>
          <a:ext cx="1270" cy="1465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272915" y="65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133215" y="659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272915" y="490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133215" y="512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60267</xdr:rowOff>
    </xdr:from>
    <xdr:to>
      <xdr:col>6</xdr:col>
      <xdr:colOff>511175</xdr:colOff>
      <xdr:row>38</xdr:row>
      <xdr:rowOff>63576</xdr:rowOff>
    </xdr:to>
    <xdr:cxnSp macro="">
      <xdr:nvCxnSpPr>
        <xdr:cNvPr id="63" name="直線コネクタ 62"/>
        <xdr:cNvCxnSpPr/>
      </xdr:nvCxnSpPr>
      <xdr:spPr>
        <a:xfrm>
          <a:off x="3452495" y="6430587"/>
          <a:ext cx="76962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272915" y="5961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171315" y="61065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60267</xdr:rowOff>
    </xdr:from>
    <xdr:to>
      <xdr:col>5</xdr:col>
      <xdr:colOff>358775</xdr:colOff>
      <xdr:row>38</xdr:row>
      <xdr:rowOff>77020</xdr:rowOff>
    </xdr:to>
    <xdr:cxnSp macro="">
      <xdr:nvCxnSpPr>
        <xdr:cNvPr id="66" name="直線コネクタ 65"/>
        <xdr:cNvCxnSpPr/>
      </xdr:nvCxnSpPr>
      <xdr:spPr>
        <a:xfrm flipV="1">
          <a:off x="2632075" y="6430587"/>
          <a:ext cx="82042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401695" y="605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152989" y="583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77020</xdr:rowOff>
    </xdr:from>
    <xdr:to>
      <xdr:col>4</xdr:col>
      <xdr:colOff>155575</xdr:colOff>
      <xdr:row>38</xdr:row>
      <xdr:rowOff>103287</xdr:rowOff>
    </xdr:to>
    <xdr:cxnSp macro="">
      <xdr:nvCxnSpPr>
        <xdr:cNvPr id="69" name="直線コネクタ 68"/>
        <xdr:cNvCxnSpPr/>
      </xdr:nvCxnSpPr>
      <xdr:spPr>
        <a:xfrm flipV="1">
          <a:off x="1857375" y="6447340"/>
          <a:ext cx="774700" cy="2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581275" y="607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401149" y="58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103287</xdr:rowOff>
    </xdr:from>
    <xdr:to>
      <xdr:col>2</xdr:col>
      <xdr:colOff>638175</xdr:colOff>
      <xdr:row>38</xdr:row>
      <xdr:rowOff>121565</xdr:rowOff>
    </xdr:to>
    <xdr:cxnSp macro="">
      <xdr:nvCxnSpPr>
        <xdr:cNvPr id="72" name="直線コネクタ 71"/>
        <xdr:cNvCxnSpPr/>
      </xdr:nvCxnSpPr>
      <xdr:spPr>
        <a:xfrm flipV="1">
          <a:off x="1059815" y="6473607"/>
          <a:ext cx="797560" cy="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829435" y="6070382"/>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580729" y="585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09015" y="60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760309" y="584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12776</xdr:rowOff>
    </xdr:from>
    <xdr:to>
      <xdr:col>6</xdr:col>
      <xdr:colOff>561975</xdr:colOff>
      <xdr:row>38</xdr:row>
      <xdr:rowOff>114376</xdr:rowOff>
    </xdr:to>
    <xdr:sp macro="" textlink="">
      <xdr:nvSpPr>
        <xdr:cNvPr id="82" name="円/楕円 81"/>
        <xdr:cNvSpPr/>
      </xdr:nvSpPr>
      <xdr:spPr>
        <a:xfrm>
          <a:off x="4171315" y="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162653</xdr:rowOff>
    </xdr:from>
    <xdr:ext cx="534377" cy="259045"/>
    <xdr:sp macro="" textlink="">
      <xdr:nvSpPr>
        <xdr:cNvPr id="83" name="人件費該当値テキスト"/>
        <xdr:cNvSpPr txBox="1"/>
      </xdr:nvSpPr>
      <xdr:spPr>
        <a:xfrm>
          <a:off x="4272915" y="636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78,993</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9467</xdr:rowOff>
    </xdr:from>
    <xdr:to>
      <xdr:col>5</xdr:col>
      <xdr:colOff>409575</xdr:colOff>
      <xdr:row>38</xdr:row>
      <xdr:rowOff>111067</xdr:rowOff>
    </xdr:to>
    <xdr:sp macro="" textlink="">
      <xdr:nvSpPr>
        <xdr:cNvPr id="84" name="円/楕円 83"/>
        <xdr:cNvSpPr/>
      </xdr:nvSpPr>
      <xdr:spPr>
        <a:xfrm>
          <a:off x="3401695" y="63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102194</xdr:rowOff>
    </xdr:from>
    <xdr:ext cx="534377" cy="259045"/>
    <xdr:sp macro="" textlink="">
      <xdr:nvSpPr>
        <xdr:cNvPr id="85" name="テキスト ボックス 84"/>
        <xdr:cNvSpPr txBox="1"/>
      </xdr:nvSpPr>
      <xdr:spPr>
        <a:xfrm>
          <a:off x="3185306" y="647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79,297</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26220</xdr:rowOff>
    </xdr:from>
    <xdr:to>
      <xdr:col>4</xdr:col>
      <xdr:colOff>206375</xdr:colOff>
      <xdr:row>38</xdr:row>
      <xdr:rowOff>127820</xdr:rowOff>
    </xdr:to>
    <xdr:sp macro="" textlink="">
      <xdr:nvSpPr>
        <xdr:cNvPr id="86" name="円/楕円 85"/>
        <xdr:cNvSpPr/>
      </xdr:nvSpPr>
      <xdr:spPr>
        <a:xfrm>
          <a:off x="2581275" y="63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118947</xdr:rowOff>
    </xdr:from>
    <xdr:ext cx="534377" cy="259045"/>
    <xdr:sp macro="" textlink="">
      <xdr:nvSpPr>
        <xdr:cNvPr id="87" name="テキスト ボックス 86"/>
        <xdr:cNvSpPr txBox="1"/>
      </xdr:nvSpPr>
      <xdr:spPr>
        <a:xfrm>
          <a:off x="2433466" y="648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77,758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52487</xdr:rowOff>
    </xdr:from>
    <xdr:to>
      <xdr:col>3</xdr:col>
      <xdr:colOff>3175</xdr:colOff>
      <xdr:row>38</xdr:row>
      <xdr:rowOff>154087</xdr:rowOff>
    </xdr:to>
    <xdr:sp macro="" textlink="">
      <xdr:nvSpPr>
        <xdr:cNvPr id="88" name="円/楕円 87"/>
        <xdr:cNvSpPr/>
      </xdr:nvSpPr>
      <xdr:spPr>
        <a:xfrm>
          <a:off x="1829435" y="6422807"/>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145214</xdr:rowOff>
    </xdr:from>
    <xdr:ext cx="534377" cy="259045"/>
    <xdr:sp macro="" textlink="">
      <xdr:nvSpPr>
        <xdr:cNvPr id="89" name="テキスト ボックス 88"/>
        <xdr:cNvSpPr txBox="1"/>
      </xdr:nvSpPr>
      <xdr:spPr>
        <a:xfrm>
          <a:off x="1613046" y="651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75,345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70765</xdr:rowOff>
    </xdr:from>
    <xdr:to>
      <xdr:col>1</xdr:col>
      <xdr:colOff>485775</xdr:colOff>
      <xdr:row>39</xdr:row>
      <xdr:rowOff>915</xdr:rowOff>
    </xdr:to>
    <xdr:sp macro="" textlink="">
      <xdr:nvSpPr>
        <xdr:cNvPr id="90" name="円/楕円 89"/>
        <xdr:cNvSpPr/>
      </xdr:nvSpPr>
      <xdr:spPr>
        <a:xfrm>
          <a:off x="1009015" y="6441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163492</xdr:rowOff>
    </xdr:from>
    <xdr:ext cx="534377" cy="259045"/>
    <xdr:sp macro="" textlink="">
      <xdr:nvSpPr>
        <xdr:cNvPr id="91" name="テキスト ボックス 90"/>
        <xdr:cNvSpPr txBox="1"/>
      </xdr:nvSpPr>
      <xdr:spPr>
        <a:xfrm>
          <a:off x="792626" y="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691515" y="98628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691515" y="94132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691515" y="89674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691515" y="8521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220210" y="8552534"/>
          <a:ext cx="1270" cy="119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272915" y="974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133215" y="974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272915" y="833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133215" y="855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156829</xdr:rowOff>
    </xdr:from>
    <xdr:to>
      <xdr:col>6</xdr:col>
      <xdr:colOff>511175</xdr:colOff>
      <xdr:row>57</xdr:row>
      <xdr:rowOff>171004</xdr:rowOff>
    </xdr:to>
    <xdr:cxnSp macro="">
      <xdr:nvCxnSpPr>
        <xdr:cNvPr id="118" name="直線コネクタ 117"/>
        <xdr:cNvCxnSpPr/>
      </xdr:nvCxnSpPr>
      <xdr:spPr>
        <a:xfrm flipV="1">
          <a:off x="3452495" y="9712309"/>
          <a:ext cx="76962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272915" y="941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171315" y="95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171004</xdr:rowOff>
    </xdr:from>
    <xdr:to>
      <xdr:col>5</xdr:col>
      <xdr:colOff>358775</xdr:colOff>
      <xdr:row>58</xdr:row>
      <xdr:rowOff>22211</xdr:rowOff>
    </xdr:to>
    <xdr:cxnSp macro="">
      <xdr:nvCxnSpPr>
        <xdr:cNvPr id="121" name="直線コネクタ 120"/>
        <xdr:cNvCxnSpPr/>
      </xdr:nvCxnSpPr>
      <xdr:spPr>
        <a:xfrm flipV="1">
          <a:off x="2632075" y="9726484"/>
          <a:ext cx="82042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401695" y="95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132707</xdr:rowOff>
    </xdr:from>
    <xdr:ext cx="599010" cy="259045"/>
    <xdr:sp macro="" textlink="">
      <xdr:nvSpPr>
        <xdr:cNvPr id="123" name="テキスト ボックス 122"/>
        <xdr:cNvSpPr txBox="1"/>
      </xdr:nvSpPr>
      <xdr:spPr>
        <a:xfrm>
          <a:off x="3152989" y="935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22211</xdr:rowOff>
    </xdr:from>
    <xdr:to>
      <xdr:col>4</xdr:col>
      <xdr:colOff>155575</xdr:colOff>
      <xdr:row>58</xdr:row>
      <xdr:rowOff>34535</xdr:rowOff>
    </xdr:to>
    <xdr:cxnSp macro="">
      <xdr:nvCxnSpPr>
        <xdr:cNvPr id="124" name="直線コネクタ 123"/>
        <xdr:cNvCxnSpPr/>
      </xdr:nvCxnSpPr>
      <xdr:spPr>
        <a:xfrm flipV="1">
          <a:off x="1857375" y="9745331"/>
          <a:ext cx="774700" cy="1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581275" y="95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162336</xdr:rowOff>
    </xdr:from>
    <xdr:ext cx="534377" cy="259045"/>
    <xdr:sp macro="" textlink="">
      <xdr:nvSpPr>
        <xdr:cNvPr id="126" name="テキスト ボックス 125"/>
        <xdr:cNvSpPr txBox="1"/>
      </xdr:nvSpPr>
      <xdr:spPr>
        <a:xfrm>
          <a:off x="2433466" y="938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23608</xdr:rowOff>
    </xdr:from>
    <xdr:to>
      <xdr:col>2</xdr:col>
      <xdr:colOff>638175</xdr:colOff>
      <xdr:row>58</xdr:row>
      <xdr:rowOff>34535</xdr:rowOff>
    </xdr:to>
    <xdr:cxnSp macro="">
      <xdr:nvCxnSpPr>
        <xdr:cNvPr id="127" name="直線コネクタ 126"/>
        <xdr:cNvCxnSpPr/>
      </xdr:nvCxnSpPr>
      <xdr:spPr>
        <a:xfrm>
          <a:off x="1059815" y="9746728"/>
          <a:ext cx="79756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829435" y="958173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144377</xdr:rowOff>
    </xdr:from>
    <xdr:ext cx="599010" cy="259045"/>
    <xdr:sp macro="" textlink="">
      <xdr:nvSpPr>
        <xdr:cNvPr id="129" name="テキスト ボックス 128"/>
        <xdr:cNvSpPr txBox="1"/>
      </xdr:nvSpPr>
      <xdr:spPr>
        <a:xfrm>
          <a:off x="1580729" y="936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09015" y="96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3292</xdr:rowOff>
    </xdr:from>
    <xdr:ext cx="534377" cy="259045"/>
    <xdr:sp macro="" textlink="">
      <xdr:nvSpPr>
        <xdr:cNvPr id="131" name="テキスト ボックス 130"/>
        <xdr:cNvSpPr txBox="1"/>
      </xdr:nvSpPr>
      <xdr:spPr>
        <a:xfrm>
          <a:off x="792626" y="939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106029</xdr:rowOff>
    </xdr:from>
    <xdr:to>
      <xdr:col>6</xdr:col>
      <xdr:colOff>561975</xdr:colOff>
      <xdr:row>58</xdr:row>
      <xdr:rowOff>36179</xdr:rowOff>
    </xdr:to>
    <xdr:sp macro="" textlink="">
      <xdr:nvSpPr>
        <xdr:cNvPr id="137" name="円/楕円 136"/>
        <xdr:cNvSpPr/>
      </xdr:nvSpPr>
      <xdr:spPr>
        <a:xfrm>
          <a:off x="4171315" y="9661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20956</xdr:rowOff>
    </xdr:from>
    <xdr:ext cx="534377" cy="259045"/>
    <xdr:sp macro="" textlink="">
      <xdr:nvSpPr>
        <xdr:cNvPr id="138" name="物件費該当値テキスト"/>
        <xdr:cNvSpPr txBox="1"/>
      </xdr:nvSpPr>
      <xdr:spPr>
        <a:xfrm>
          <a:off x="4272915" y="95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67,507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120204</xdr:rowOff>
    </xdr:from>
    <xdr:to>
      <xdr:col>5</xdr:col>
      <xdr:colOff>409575</xdr:colOff>
      <xdr:row>58</xdr:row>
      <xdr:rowOff>50354</xdr:rowOff>
    </xdr:to>
    <xdr:sp macro="" textlink="">
      <xdr:nvSpPr>
        <xdr:cNvPr id="139" name="円/楕円 138"/>
        <xdr:cNvSpPr/>
      </xdr:nvSpPr>
      <xdr:spPr>
        <a:xfrm>
          <a:off x="3401695" y="9675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41481</xdr:rowOff>
    </xdr:from>
    <xdr:ext cx="534377" cy="259045"/>
    <xdr:sp macro="" textlink="">
      <xdr:nvSpPr>
        <xdr:cNvPr id="140" name="テキスト ボックス 139"/>
        <xdr:cNvSpPr txBox="1"/>
      </xdr:nvSpPr>
      <xdr:spPr>
        <a:xfrm>
          <a:off x="3185306" y="9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61,306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142861</xdr:rowOff>
    </xdr:from>
    <xdr:to>
      <xdr:col>4</xdr:col>
      <xdr:colOff>206375</xdr:colOff>
      <xdr:row>58</xdr:row>
      <xdr:rowOff>73011</xdr:rowOff>
    </xdr:to>
    <xdr:sp macro="" textlink="">
      <xdr:nvSpPr>
        <xdr:cNvPr id="141" name="円/楕円 140"/>
        <xdr:cNvSpPr/>
      </xdr:nvSpPr>
      <xdr:spPr>
        <a:xfrm>
          <a:off x="2581275" y="9698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64138</xdr:rowOff>
    </xdr:from>
    <xdr:ext cx="534377" cy="259045"/>
    <xdr:sp macro="" textlink="">
      <xdr:nvSpPr>
        <xdr:cNvPr id="142" name="テキスト ボックス 141"/>
        <xdr:cNvSpPr txBox="1"/>
      </xdr:nvSpPr>
      <xdr:spPr>
        <a:xfrm>
          <a:off x="2433466" y="97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51,395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155185</xdr:rowOff>
    </xdr:from>
    <xdr:to>
      <xdr:col>3</xdr:col>
      <xdr:colOff>3175</xdr:colOff>
      <xdr:row>58</xdr:row>
      <xdr:rowOff>85335</xdr:rowOff>
    </xdr:to>
    <xdr:sp macro="" textlink="">
      <xdr:nvSpPr>
        <xdr:cNvPr id="143" name="円/楕円 142"/>
        <xdr:cNvSpPr/>
      </xdr:nvSpPr>
      <xdr:spPr>
        <a:xfrm>
          <a:off x="1829435" y="971066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76462</xdr:rowOff>
    </xdr:from>
    <xdr:ext cx="534377" cy="259045"/>
    <xdr:sp macro="" textlink="">
      <xdr:nvSpPr>
        <xdr:cNvPr id="144" name="テキスト ボックス 143"/>
        <xdr:cNvSpPr txBox="1"/>
      </xdr:nvSpPr>
      <xdr:spPr>
        <a:xfrm>
          <a:off x="1613046" y="979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144258</xdr:rowOff>
    </xdr:from>
    <xdr:to>
      <xdr:col>1</xdr:col>
      <xdr:colOff>485775</xdr:colOff>
      <xdr:row>58</xdr:row>
      <xdr:rowOff>74408</xdr:rowOff>
    </xdr:to>
    <xdr:sp macro="" textlink="">
      <xdr:nvSpPr>
        <xdr:cNvPr id="145" name="円/楕円 144"/>
        <xdr:cNvSpPr/>
      </xdr:nvSpPr>
      <xdr:spPr>
        <a:xfrm>
          <a:off x="1009015" y="9699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65535</xdr:rowOff>
    </xdr:from>
    <xdr:ext cx="534377" cy="259045"/>
    <xdr:sp macro="" textlink="">
      <xdr:nvSpPr>
        <xdr:cNvPr id="146" name="テキスト ボックス 145"/>
        <xdr:cNvSpPr txBox="1"/>
      </xdr:nvSpPr>
      <xdr:spPr>
        <a:xfrm>
          <a:off x="792626" y="978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691515" y="132156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691515" y="127660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691515" y="12320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691515" y="11874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220210" y="12024332"/>
          <a:ext cx="1270" cy="1185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272915" y="13213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133215" y="1320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272915" y="118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133215" y="120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113046</xdr:rowOff>
    </xdr:from>
    <xdr:to>
      <xdr:col>6</xdr:col>
      <xdr:colOff>511175</xdr:colOff>
      <xdr:row>77</xdr:row>
      <xdr:rowOff>159268</xdr:rowOff>
    </xdr:to>
    <xdr:cxnSp macro="">
      <xdr:nvCxnSpPr>
        <xdr:cNvPr id="173" name="直線コネクタ 172"/>
        <xdr:cNvCxnSpPr/>
      </xdr:nvCxnSpPr>
      <xdr:spPr>
        <a:xfrm>
          <a:off x="3452495" y="13021326"/>
          <a:ext cx="769620" cy="4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272915" y="12836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171315" y="129814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113046</xdr:rowOff>
    </xdr:from>
    <xdr:to>
      <xdr:col>5</xdr:col>
      <xdr:colOff>358775</xdr:colOff>
      <xdr:row>77</xdr:row>
      <xdr:rowOff>156183</xdr:rowOff>
    </xdr:to>
    <xdr:cxnSp macro="">
      <xdr:nvCxnSpPr>
        <xdr:cNvPr id="176" name="直線コネクタ 175"/>
        <xdr:cNvCxnSpPr/>
      </xdr:nvCxnSpPr>
      <xdr:spPr>
        <a:xfrm flipV="1">
          <a:off x="2632075" y="13021326"/>
          <a:ext cx="820420" cy="4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401695" y="129910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4073</xdr:rowOff>
    </xdr:from>
    <xdr:ext cx="469744" cy="259045"/>
    <xdr:sp macro="" textlink="">
      <xdr:nvSpPr>
        <xdr:cNvPr id="178" name="テキスト ボックス 177"/>
        <xdr:cNvSpPr txBox="1"/>
      </xdr:nvSpPr>
      <xdr:spPr>
        <a:xfrm>
          <a:off x="3217622" y="130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137575</xdr:rowOff>
    </xdr:from>
    <xdr:to>
      <xdr:col>4</xdr:col>
      <xdr:colOff>155575</xdr:colOff>
      <xdr:row>77</xdr:row>
      <xdr:rowOff>156183</xdr:rowOff>
    </xdr:to>
    <xdr:cxnSp macro="">
      <xdr:nvCxnSpPr>
        <xdr:cNvPr id="179" name="直線コネクタ 178"/>
        <xdr:cNvCxnSpPr/>
      </xdr:nvCxnSpPr>
      <xdr:spPr>
        <a:xfrm>
          <a:off x="1857375" y="13045855"/>
          <a:ext cx="7747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581275" y="130043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42710</xdr:rowOff>
    </xdr:from>
    <xdr:ext cx="469744" cy="259045"/>
    <xdr:sp macro="" textlink="">
      <xdr:nvSpPr>
        <xdr:cNvPr id="181" name="テキスト ボックス 180"/>
        <xdr:cNvSpPr txBox="1"/>
      </xdr:nvSpPr>
      <xdr:spPr>
        <a:xfrm>
          <a:off x="2465782" y="1278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137575</xdr:rowOff>
    </xdr:from>
    <xdr:to>
      <xdr:col>2</xdr:col>
      <xdr:colOff>638175</xdr:colOff>
      <xdr:row>78</xdr:row>
      <xdr:rowOff>3683</xdr:rowOff>
    </xdr:to>
    <xdr:cxnSp macro="">
      <xdr:nvCxnSpPr>
        <xdr:cNvPr id="182" name="直線コネクタ 181"/>
        <xdr:cNvCxnSpPr/>
      </xdr:nvCxnSpPr>
      <xdr:spPr>
        <a:xfrm flipV="1">
          <a:off x="1059815" y="13045855"/>
          <a:ext cx="79756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829435" y="13004107"/>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17104</xdr:rowOff>
    </xdr:from>
    <xdr:ext cx="469744" cy="259045"/>
    <xdr:sp macro="" textlink="">
      <xdr:nvSpPr>
        <xdr:cNvPr id="184" name="テキスト ボックス 183"/>
        <xdr:cNvSpPr txBox="1"/>
      </xdr:nvSpPr>
      <xdr:spPr>
        <a:xfrm>
          <a:off x="1645362" y="130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09015" y="13011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49545</xdr:rowOff>
    </xdr:from>
    <xdr:ext cx="469744" cy="259045"/>
    <xdr:sp macro="" textlink="">
      <xdr:nvSpPr>
        <xdr:cNvPr id="186" name="テキスト ボックス 185"/>
        <xdr:cNvSpPr txBox="1"/>
      </xdr:nvSpPr>
      <xdr:spPr>
        <a:xfrm>
          <a:off x="824942" y="127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108468</xdr:rowOff>
    </xdr:from>
    <xdr:to>
      <xdr:col>6</xdr:col>
      <xdr:colOff>561975</xdr:colOff>
      <xdr:row>78</xdr:row>
      <xdr:rowOff>38618</xdr:rowOff>
    </xdr:to>
    <xdr:sp macro="" textlink="">
      <xdr:nvSpPr>
        <xdr:cNvPr id="192" name="円/楕円 191"/>
        <xdr:cNvSpPr/>
      </xdr:nvSpPr>
      <xdr:spPr>
        <a:xfrm>
          <a:off x="4171315" y="13016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86895</xdr:rowOff>
    </xdr:from>
    <xdr:ext cx="469744" cy="259045"/>
    <xdr:sp macro="" textlink="">
      <xdr:nvSpPr>
        <xdr:cNvPr id="193" name="維持補修費該当値テキスト"/>
        <xdr:cNvSpPr txBox="1"/>
      </xdr:nvSpPr>
      <xdr:spPr>
        <a:xfrm>
          <a:off x="4272915" y="1299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62246</xdr:rowOff>
    </xdr:from>
    <xdr:to>
      <xdr:col>5</xdr:col>
      <xdr:colOff>409575</xdr:colOff>
      <xdr:row>77</xdr:row>
      <xdr:rowOff>163846</xdr:rowOff>
    </xdr:to>
    <xdr:sp macro="" textlink="">
      <xdr:nvSpPr>
        <xdr:cNvPr id="194" name="円/楕円 193"/>
        <xdr:cNvSpPr/>
      </xdr:nvSpPr>
      <xdr:spPr>
        <a:xfrm>
          <a:off x="3401695" y="1297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8923</xdr:rowOff>
    </xdr:from>
    <xdr:ext cx="469744" cy="259045"/>
    <xdr:sp macro="" textlink="">
      <xdr:nvSpPr>
        <xdr:cNvPr id="195" name="テキスト ボックス 194"/>
        <xdr:cNvSpPr txBox="1"/>
      </xdr:nvSpPr>
      <xdr:spPr>
        <a:xfrm>
          <a:off x="3217622" y="1274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105383</xdr:rowOff>
    </xdr:from>
    <xdr:to>
      <xdr:col>4</xdr:col>
      <xdr:colOff>206375</xdr:colOff>
      <xdr:row>78</xdr:row>
      <xdr:rowOff>35533</xdr:rowOff>
    </xdr:to>
    <xdr:sp macro="" textlink="">
      <xdr:nvSpPr>
        <xdr:cNvPr id="196" name="円/楕円 195"/>
        <xdr:cNvSpPr/>
      </xdr:nvSpPr>
      <xdr:spPr>
        <a:xfrm>
          <a:off x="2581275" y="13013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26660</xdr:rowOff>
    </xdr:from>
    <xdr:ext cx="469744" cy="259045"/>
    <xdr:sp macro="" textlink="">
      <xdr:nvSpPr>
        <xdr:cNvPr id="197" name="テキスト ボックス 196"/>
        <xdr:cNvSpPr txBox="1"/>
      </xdr:nvSpPr>
      <xdr:spPr>
        <a:xfrm>
          <a:off x="2465782" y="131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86775</xdr:rowOff>
    </xdr:from>
    <xdr:to>
      <xdr:col>3</xdr:col>
      <xdr:colOff>3175</xdr:colOff>
      <xdr:row>78</xdr:row>
      <xdr:rowOff>16925</xdr:rowOff>
    </xdr:to>
    <xdr:sp macro="" textlink="">
      <xdr:nvSpPr>
        <xdr:cNvPr id="198" name="円/楕円 197"/>
        <xdr:cNvSpPr/>
      </xdr:nvSpPr>
      <xdr:spPr>
        <a:xfrm>
          <a:off x="1829435" y="1299505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33452</xdr:rowOff>
    </xdr:from>
    <xdr:ext cx="469744" cy="259045"/>
    <xdr:sp macro="" textlink="">
      <xdr:nvSpPr>
        <xdr:cNvPr id="199" name="テキスト ボックス 198"/>
        <xdr:cNvSpPr txBox="1"/>
      </xdr:nvSpPr>
      <xdr:spPr>
        <a:xfrm>
          <a:off x="1645362" y="1277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124333</xdr:rowOff>
    </xdr:from>
    <xdr:to>
      <xdr:col>1</xdr:col>
      <xdr:colOff>485775</xdr:colOff>
      <xdr:row>78</xdr:row>
      <xdr:rowOff>54483</xdr:rowOff>
    </xdr:to>
    <xdr:sp macro="" textlink="">
      <xdr:nvSpPr>
        <xdr:cNvPr id="200" name="円/楕円 199"/>
        <xdr:cNvSpPr/>
      </xdr:nvSpPr>
      <xdr:spPr>
        <a:xfrm>
          <a:off x="1009015" y="13032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45610</xdr:rowOff>
    </xdr:from>
    <xdr:ext cx="469744" cy="259045"/>
    <xdr:sp macro="" textlink="">
      <xdr:nvSpPr>
        <xdr:cNvPr id="201" name="テキスト ボックス 200"/>
        <xdr:cNvSpPr txBox="1"/>
      </xdr:nvSpPr>
      <xdr:spPr>
        <a:xfrm>
          <a:off x="824942" y="1312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691515" y="166408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691515" y="16267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691515" y="158978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691515" y="155244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691515" y="151511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220210" y="15349715"/>
          <a:ext cx="1270" cy="108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272915" y="164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133215" y="1643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272915" y="1512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133215" y="1534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94475</xdr:rowOff>
    </xdr:from>
    <xdr:to>
      <xdr:col>6</xdr:col>
      <xdr:colOff>511175</xdr:colOff>
      <xdr:row>92</xdr:row>
      <xdr:rowOff>92856</xdr:rowOff>
    </xdr:to>
    <xdr:cxnSp macro="">
      <xdr:nvCxnSpPr>
        <xdr:cNvPr id="231" name="直線コネクタ 230"/>
        <xdr:cNvCxnSpPr/>
      </xdr:nvCxnSpPr>
      <xdr:spPr>
        <a:xfrm flipV="1">
          <a:off x="3452495" y="15349715"/>
          <a:ext cx="769620" cy="16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165282</xdr:rowOff>
    </xdr:from>
    <xdr:ext cx="534377" cy="259045"/>
    <xdr:sp macro="" textlink="">
      <xdr:nvSpPr>
        <xdr:cNvPr id="232" name="扶助費平均値テキスト"/>
        <xdr:cNvSpPr txBox="1"/>
      </xdr:nvSpPr>
      <xdr:spPr>
        <a:xfrm>
          <a:off x="4272915" y="15923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171315" y="1594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92856</xdr:rowOff>
    </xdr:from>
    <xdr:to>
      <xdr:col>5</xdr:col>
      <xdr:colOff>358775</xdr:colOff>
      <xdr:row>94</xdr:row>
      <xdr:rowOff>16047</xdr:rowOff>
    </xdr:to>
    <xdr:cxnSp macro="">
      <xdr:nvCxnSpPr>
        <xdr:cNvPr id="234" name="直線コネクタ 233"/>
        <xdr:cNvCxnSpPr/>
      </xdr:nvCxnSpPr>
      <xdr:spPr>
        <a:xfrm flipV="1">
          <a:off x="2632075" y="15515736"/>
          <a:ext cx="820420" cy="2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401695" y="15888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51973</xdr:rowOff>
    </xdr:from>
    <xdr:ext cx="534377" cy="259045"/>
    <xdr:sp macro="" textlink="">
      <xdr:nvSpPr>
        <xdr:cNvPr id="236" name="テキスト ボックス 235"/>
        <xdr:cNvSpPr txBox="1"/>
      </xdr:nvSpPr>
      <xdr:spPr>
        <a:xfrm>
          <a:off x="3185306" y="159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16047</xdr:rowOff>
    </xdr:from>
    <xdr:to>
      <xdr:col>4</xdr:col>
      <xdr:colOff>155575</xdr:colOff>
      <xdr:row>94</xdr:row>
      <xdr:rowOff>55404</xdr:rowOff>
    </xdr:to>
    <xdr:cxnSp macro="">
      <xdr:nvCxnSpPr>
        <xdr:cNvPr id="237" name="直線コネクタ 236"/>
        <xdr:cNvCxnSpPr/>
      </xdr:nvCxnSpPr>
      <xdr:spPr>
        <a:xfrm flipV="1">
          <a:off x="1857375" y="15774207"/>
          <a:ext cx="7747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581275" y="1596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136517</xdr:rowOff>
    </xdr:from>
    <xdr:ext cx="534377" cy="259045"/>
    <xdr:sp macro="" textlink="">
      <xdr:nvSpPr>
        <xdr:cNvPr id="239" name="テキスト ボックス 238"/>
        <xdr:cNvSpPr txBox="1"/>
      </xdr:nvSpPr>
      <xdr:spPr>
        <a:xfrm>
          <a:off x="2433466" y="160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55404</xdr:rowOff>
    </xdr:from>
    <xdr:to>
      <xdr:col>2</xdr:col>
      <xdr:colOff>638175</xdr:colOff>
      <xdr:row>94</xdr:row>
      <xdr:rowOff>75845</xdr:rowOff>
    </xdr:to>
    <xdr:cxnSp macro="">
      <xdr:nvCxnSpPr>
        <xdr:cNvPr id="240" name="直線コネクタ 239"/>
        <xdr:cNvCxnSpPr/>
      </xdr:nvCxnSpPr>
      <xdr:spPr>
        <a:xfrm flipV="1">
          <a:off x="1059815" y="15813564"/>
          <a:ext cx="79756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829435" y="16004242"/>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171169</xdr:rowOff>
    </xdr:from>
    <xdr:ext cx="534377" cy="259045"/>
    <xdr:sp macro="" textlink="">
      <xdr:nvSpPr>
        <xdr:cNvPr id="242" name="テキスト ボックス 241"/>
        <xdr:cNvSpPr txBox="1"/>
      </xdr:nvSpPr>
      <xdr:spPr>
        <a:xfrm>
          <a:off x="1613046" y="160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09015" y="1599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164216</xdr:rowOff>
    </xdr:from>
    <xdr:ext cx="534377" cy="259045"/>
    <xdr:sp macro="" textlink="">
      <xdr:nvSpPr>
        <xdr:cNvPr id="244" name="テキスト ボックス 243"/>
        <xdr:cNvSpPr txBox="1"/>
      </xdr:nvSpPr>
      <xdr:spPr>
        <a:xfrm>
          <a:off x="792626" y="1609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43675</xdr:rowOff>
    </xdr:from>
    <xdr:to>
      <xdr:col>6</xdr:col>
      <xdr:colOff>561975</xdr:colOff>
      <xdr:row>91</xdr:row>
      <xdr:rowOff>145275</xdr:rowOff>
    </xdr:to>
    <xdr:sp macro="" textlink="">
      <xdr:nvSpPr>
        <xdr:cNvPr id="250" name="円/楕円 249"/>
        <xdr:cNvSpPr/>
      </xdr:nvSpPr>
      <xdr:spPr>
        <a:xfrm>
          <a:off x="4171315" y="1529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168152</xdr:rowOff>
    </xdr:from>
    <xdr:ext cx="534377" cy="259045"/>
    <xdr:sp macro="" textlink="">
      <xdr:nvSpPr>
        <xdr:cNvPr id="251" name="扶助費該当値テキスト"/>
        <xdr:cNvSpPr txBox="1"/>
      </xdr:nvSpPr>
      <xdr:spPr>
        <a:xfrm>
          <a:off x="4272915" y="1525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89,374</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42056</xdr:rowOff>
    </xdr:from>
    <xdr:to>
      <xdr:col>5</xdr:col>
      <xdr:colOff>409575</xdr:colOff>
      <xdr:row>92</xdr:row>
      <xdr:rowOff>143656</xdr:rowOff>
    </xdr:to>
    <xdr:sp macro="" textlink="">
      <xdr:nvSpPr>
        <xdr:cNvPr id="252" name="円/楕円 251"/>
        <xdr:cNvSpPr/>
      </xdr:nvSpPr>
      <xdr:spPr>
        <a:xfrm>
          <a:off x="3401695" y="154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160183</xdr:rowOff>
    </xdr:from>
    <xdr:ext cx="534377" cy="259045"/>
    <xdr:sp macro="" textlink="">
      <xdr:nvSpPr>
        <xdr:cNvPr id="253" name="テキスト ボックス 252"/>
        <xdr:cNvSpPr txBox="1"/>
      </xdr:nvSpPr>
      <xdr:spPr>
        <a:xfrm>
          <a:off x="3185306" y="152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80,459</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136697</xdr:rowOff>
    </xdr:from>
    <xdr:to>
      <xdr:col>4</xdr:col>
      <xdr:colOff>206375</xdr:colOff>
      <xdr:row>94</xdr:row>
      <xdr:rowOff>66847</xdr:rowOff>
    </xdr:to>
    <xdr:sp macro="" textlink="">
      <xdr:nvSpPr>
        <xdr:cNvPr id="254" name="円/楕円 253"/>
        <xdr:cNvSpPr/>
      </xdr:nvSpPr>
      <xdr:spPr>
        <a:xfrm>
          <a:off x="2581275" y="15727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83374</xdr:rowOff>
    </xdr:from>
    <xdr:ext cx="534377" cy="259045"/>
    <xdr:sp macro="" textlink="">
      <xdr:nvSpPr>
        <xdr:cNvPr id="255" name="テキスト ボックス 254"/>
        <xdr:cNvSpPr txBox="1"/>
      </xdr:nvSpPr>
      <xdr:spPr>
        <a:xfrm>
          <a:off x="2433466" y="155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66,491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4604</xdr:rowOff>
    </xdr:from>
    <xdr:to>
      <xdr:col>3</xdr:col>
      <xdr:colOff>3175</xdr:colOff>
      <xdr:row>94</xdr:row>
      <xdr:rowOff>106204</xdr:rowOff>
    </xdr:to>
    <xdr:sp macro="" textlink="">
      <xdr:nvSpPr>
        <xdr:cNvPr id="256" name="円/楕円 255"/>
        <xdr:cNvSpPr/>
      </xdr:nvSpPr>
      <xdr:spPr>
        <a:xfrm>
          <a:off x="1829435" y="15762764"/>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122731</xdr:rowOff>
    </xdr:from>
    <xdr:ext cx="534377" cy="259045"/>
    <xdr:sp macro="" textlink="">
      <xdr:nvSpPr>
        <xdr:cNvPr id="257" name="テキスト ボックス 256"/>
        <xdr:cNvSpPr txBox="1"/>
      </xdr:nvSpPr>
      <xdr:spPr>
        <a:xfrm>
          <a:off x="1613046" y="155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25045</xdr:rowOff>
    </xdr:from>
    <xdr:to>
      <xdr:col>1</xdr:col>
      <xdr:colOff>485775</xdr:colOff>
      <xdr:row>94</xdr:row>
      <xdr:rowOff>126645</xdr:rowOff>
    </xdr:to>
    <xdr:sp macro="" textlink="">
      <xdr:nvSpPr>
        <xdr:cNvPr id="258" name="円/楕円 257"/>
        <xdr:cNvSpPr/>
      </xdr:nvSpPr>
      <xdr:spPr>
        <a:xfrm>
          <a:off x="1009015" y="157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143172</xdr:rowOff>
    </xdr:from>
    <xdr:ext cx="534377" cy="259045"/>
    <xdr:sp macro="" textlink="">
      <xdr:nvSpPr>
        <xdr:cNvPr id="259" name="テキスト ボックス 258"/>
        <xdr:cNvSpPr txBox="1"/>
      </xdr:nvSpPr>
      <xdr:spPr>
        <a:xfrm>
          <a:off x="792626" y="155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5736089"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5984875" y="6510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5522156" y="6371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5984875" y="60604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5458036"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5984875" y="56146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5458036"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5984875" y="51689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5458036"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545803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9444990" y="5043783"/>
          <a:ext cx="1270" cy="152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9497695" y="657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9357995" y="657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9497695" y="482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9357995" y="504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137002</xdr:rowOff>
    </xdr:from>
    <xdr:to>
      <xdr:col>15</xdr:col>
      <xdr:colOff>180975</xdr:colOff>
      <xdr:row>38</xdr:row>
      <xdr:rowOff>8118</xdr:rowOff>
    </xdr:to>
    <xdr:cxnSp macro="">
      <xdr:nvCxnSpPr>
        <xdr:cNvPr id="287" name="直線コネクタ 286"/>
        <xdr:cNvCxnSpPr/>
      </xdr:nvCxnSpPr>
      <xdr:spPr>
        <a:xfrm flipV="1">
          <a:off x="8677275" y="6339682"/>
          <a:ext cx="769620" cy="3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9497695" y="5930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9396095" y="60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4890</xdr:rowOff>
    </xdr:from>
    <xdr:to>
      <xdr:col>14</xdr:col>
      <xdr:colOff>28575</xdr:colOff>
      <xdr:row>38</xdr:row>
      <xdr:rowOff>8118</xdr:rowOff>
    </xdr:to>
    <xdr:cxnSp macro="">
      <xdr:nvCxnSpPr>
        <xdr:cNvPr id="290" name="直線コネクタ 289"/>
        <xdr:cNvCxnSpPr/>
      </xdr:nvCxnSpPr>
      <xdr:spPr>
        <a:xfrm>
          <a:off x="7925435" y="6375210"/>
          <a:ext cx="75184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8649335" y="60905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2174</xdr:rowOff>
    </xdr:from>
    <xdr:ext cx="534377" cy="259045"/>
    <xdr:sp macro="" textlink="">
      <xdr:nvSpPr>
        <xdr:cNvPr id="292" name="テキスト ボックス 291"/>
        <xdr:cNvSpPr txBox="1"/>
      </xdr:nvSpPr>
      <xdr:spPr>
        <a:xfrm>
          <a:off x="8478666" y="58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4890</xdr:rowOff>
    </xdr:from>
    <xdr:to>
      <xdr:col>12</xdr:col>
      <xdr:colOff>511175</xdr:colOff>
      <xdr:row>38</xdr:row>
      <xdr:rowOff>38202</xdr:rowOff>
    </xdr:to>
    <xdr:cxnSp macro="">
      <xdr:nvCxnSpPr>
        <xdr:cNvPr id="293" name="直線コネクタ 292"/>
        <xdr:cNvCxnSpPr/>
      </xdr:nvCxnSpPr>
      <xdr:spPr>
        <a:xfrm flipV="1">
          <a:off x="7105015" y="6375210"/>
          <a:ext cx="820420" cy="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7874635" y="6140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52183</xdr:rowOff>
    </xdr:from>
    <xdr:ext cx="534377" cy="259045"/>
    <xdr:sp macro="" textlink="">
      <xdr:nvSpPr>
        <xdr:cNvPr id="295" name="テキスト ボックス 294"/>
        <xdr:cNvSpPr txBox="1"/>
      </xdr:nvSpPr>
      <xdr:spPr>
        <a:xfrm>
          <a:off x="7658246" y="59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38202</xdr:rowOff>
    </xdr:from>
    <xdr:to>
      <xdr:col>11</xdr:col>
      <xdr:colOff>307975</xdr:colOff>
      <xdr:row>38</xdr:row>
      <xdr:rowOff>38860</xdr:rowOff>
    </xdr:to>
    <xdr:cxnSp macro="">
      <xdr:nvCxnSpPr>
        <xdr:cNvPr id="296" name="直線コネクタ 295"/>
        <xdr:cNvCxnSpPr/>
      </xdr:nvCxnSpPr>
      <xdr:spPr>
        <a:xfrm flipV="1">
          <a:off x="6284595" y="6408522"/>
          <a:ext cx="82042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054215" y="6158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69693</xdr:rowOff>
    </xdr:from>
    <xdr:ext cx="534377" cy="259045"/>
    <xdr:sp macro="" textlink="">
      <xdr:nvSpPr>
        <xdr:cNvPr id="298" name="テキスト ボックス 297"/>
        <xdr:cNvSpPr txBox="1"/>
      </xdr:nvSpPr>
      <xdr:spPr>
        <a:xfrm>
          <a:off x="6837826" y="593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233795" y="6200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111847</xdr:rowOff>
    </xdr:from>
    <xdr:ext cx="534377" cy="259045"/>
    <xdr:sp macro="" textlink="">
      <xdr:nvSpPr>
        <xdr:cNvPr id="300" name="テキスト ボックス 299"/>
        <xdr:cNvSpPr txBox="1"/>
      </xdr:nvSpPr>
      <xdr:spPr>
        <a:xfrm>
          <a:off x="6085986" y="597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86202</xdr:rowOff>
    </xdr:from>
    <xdr:to>
      <xdr:col>15</xdr:col>
      <xdr:colOff>231775</xdr:colOff>
      <xdr:row>38</xdr:row>
      <xdr:rowOff>16352</xdr:rowOff>
    </xdr:to>
    <xdr:sp macro="" textlink="">
      <xdr:nvSpPr>
        <xdr:cNvPr id="306" name="円/楕円 305"/>
        <xdr:cNvSpPr/>
      </xdr:nvSpPr>
      <xdr:spPr>
        <a:xfrm>
          <a:off x="9396095" y="6288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64629</xdr:rowOff>
    </xdr:from>
    <xdr:ext cx="534377" cy="259045"/>
    <xdr:sp macro="" textlink="">
      <xdr:nvSpPr>
        <xdr:cNvPr id="307" name="補助費等該当値テキスト"/>
        <xdr:cNvSpPr txBox="1"/>
      </xdr:nvSpPr>
      <xdr:spPr>
        <a:xfrm>
          <a:off x="9497695" y="62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69,045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128768</xdr:rowOff>
    </xdr:from>
    <xdr:to>
      <xdr:col>14</xdr:col>
      <xdr:colOff>79375</xdr:colOff>
      <xdr:row>38</xdr:row>
      <xdr:rowOff>58917</xdr:rowOff>
    </xdr:to>
    <xdr:sp macro="" textlink="">
      <xdr:nvSpPr>
        <xdr:cNvPr id="308" name="円/楕円 307"/>
        <xdr:cNvSpPr/>
      </xdr:nvSpPr>
      <xdr:spPr>
        <a:xfrm>
          <a:off x="8649335" y="6331448"/>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50045</xdr:rowOff>
    </xdr:from>
    <xdr:ext cx="534377" cy="259045"/>
    <xdr:sp macro="" textlink="">
      <xdr:nvSpPr>
        <xdr:cNvPr id="309" name="テキスト ボックス 308"/>
        <xdr:cNvSpPr txBox="1"/>
      </xdr:nvSpPr>
      <xdr:spPr>
        <a:xfrm>
          <a:off x="8478666" y="642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125540</xdr:rowOff>
    </xdr:from>
    <xdr:to>
      <xdr:col>12</xdr:col>
      <xdr:colOff>561975</xdr:colOff>
      <xdr:row>38</xdr:row>
      <xdr:rowOff>55690</xdr:rowOff>
    </xdr:to>
    <xdr:sp macro="" textlink="">
      <xdr:nvSpPr>
        <xdr:cNvPr id="310" name="円/楕円 309"/>
        <xdr:cNvSpPr/>
      </xdr:nvSpPr>
      <xdr:spPr>
        <a:xfrm>
          <a:off x="7874635" y="632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46817</xdr:rowOff>
    </xdr:from>
    <xdr:ext cx="534377" cy="259045"/>
    <xdr:sp macro="" textlink="">
      <xdr:nvSpPr>
        <xdr:cNvPr id="311" name="テキスト ボックス 310"/>
        <xdr:cNvSpPr txBox="1"/>
      </xdr:nvSpPr>
      <xdr:spPr>
        <a:xfrm>
          <a:off x="7658246" y="641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158852</xdr:rowOff>
    </xdr:from>
    <xdr:to>
      <xdr:col>11</xdr:col>
      <xdr:colOff>358775</xdr:colOff>
      <xdr:row>38</xdr:row>
      <xdr:rowOff>89002</xdr:rowOff>
    </xdr:to>
    <xdr:sp macro="" textlink="">
      <xdr:nvSpPr>
        <xdr:cNvPr id="312" name="円/楕円 311"/>
        <xdr:cNvSpPr/>
      </xdr:nvSpPr>
      <xdr:spPr>
        <a:xfrm>
          <a:off x="7054215" y="6361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80129</xdr:rowOff>
    </xdr:from>
    <xdr:ext cx="534377" cy="259045"/>
    <xdr:sp macro="" textlink="">
      <xdr:nvSpPr>
        <xdr:cNvPr id="313" name="テキスト ボックス 312"/>
        <xdr:cNvSpPr txBox="1"/>
      </xdr:nvSpPr>
      <xdr:spPr>
        <a:xfrm>
          <a:off x="6837826" y="645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61,100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159510</xdr:rowOff>
    </xdr:from>
    <xdr:to>
      <xdr:col>10</xdr:col>
      <xdr:colOff>155575</xdr:colOff>
      <xdr:row>38</xdr:row>
      <xdr:rowOff>89660</xdr:rowOff>
    </xdr:to>
    <xdr:sp macro="" textlink="">
      <xdr:nvSpPr>
        <xdr:cNvPr id="314" name="円/楕円 313"/>
        <xdr:cNvSpPr/>
      </xdr:nvSpPr>
      <xdr:spPr>
        <a:xfrm>
          <a:off x="6233795" y="6362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80787</xdr:rowOff>
    </xdr:from>
    <xdr:ext cx="534377" cy="259045"/>
    <xdr:sp macro="" textlink="">
      <xdr:nvSpPr>
        <xdr:cNvPr id="315" name="テキスト ボックス 314"/>
        <xdr:cNvSpPr txBox="1"/>
      </xdr:nvSpPr>
      <xdr:spPr>
        <a:xfrm>
          <a:off x="6085986" y="64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5984875" y="99896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5736089"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5984875" y="96706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367883" y="953227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5984875" y="935173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367883" y="921332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5984875" y="90327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367883" y="88905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5984875" y="87138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367883" y="85716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5984875" y="83910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367883" y="82526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367883"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9444990" y="8595950"/>
          <a:ext cx="1270" cy="138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9497695" y="100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9357995" y="998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9497695" y="83787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9357995" y="85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62493</xdr:rowOff>
    </xdr:from>
    <xdr:to>
      <xdr:col>15</xdr:col>
      <xdr:colOff>180975</xdr:colOff>
      <xdr:row>59</xdr:row>
      <xdr:rowOff>75297</xdr:rowOff>
    </xdr:to>
    <xdr:cxnSp macro="">
      <xdr:nvCxnSpPr>
        <xdr:cNvPr id="346" name="直線コネクタ 345"/>
        <xdr:cNvCxnSpPr/>
      </xdr:nvCxnSpPr>
      <xdr:spPr>
        <a:xfrm flipV="1">
          <a:off x="8677275" y="9953253"/>
          <a:ext cx="76962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9497695" y="9752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9396095" y="98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73066</xdr:rowOff>
    </xdr:from>
    <xdr:to>
      <xdr:col>14</xdr:col>
      <xdr:colOff>28575</xdr:colOff>
      <xdr:row>59</xdr:row>
      <xdr:rowOff>75297</xdr:rowOff>
    </xdr:to>
    <xdr:cxnSp macro="">
      <xdr:nvCxnSpPr>
        <xdr:cNvPr id="349" name="直線コネクタ 348"/>
        <xdr:cNvCxnSpPr/>
      </xdr:nvCxnSpPr>
      <xdr:spPr>
        <a:xfrm>
          <a:off x="7925435" y="9963826"/>
          <a:ext cx="75184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8649335" y="98997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127120</xdr:rowOff>
    </xdr:from>
    <xdr:ext cx="599010" cy="259045"/>
    <xdr:sp macro="" textlink="">
      <xdr:nvSpPr>
        <xdr:cNvPr id="351" name="テキスト ボックス 350"/>
        <xdr:cNvSpPr txBox="1"/>
      </xdr:nvSpPr>
      <xdr:spPr>
        <a:xfrm>
          <a:off x="8446349" y="968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73066</xdr:rowOff>
    </xdr:from>
    <xdr:to>
      <xdr:col>12</xdr:col>
      <xdr:colOff>511175</xdr:colOff>
      <xdr:row>59</xdr:row>
      <xdr:rowOff>76486</xdr:rowOff>
    </xdr:to>
    <xdr:cxnSp macro="">
      <xdr:nvCxnSpPr>
        <xdr:cNvPr id="352" name="直線コネクタ 351"/>
        <xdr:cNvCxnSpPr/>
      </xdr:nvCxnSpPr>
      <xdr:spPr>
        <a:xfrm flipV="1">
          <a:off x="7105015" y="9963826"/>
          <a:ext cx="82042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7874635" y="989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127123</xdr:rowOff>
    </xdr:from>
    <xdr:ext cx="599010" cy="259045"/>
    <xdr:sp macro="" textlink="">
      <xdr:nvSpPr>
        <xdr:cNvPr id="354" name="テキスト ボックス 353"/>
        <xdr:cNvSpPr txBox="1"/>
      </xdr:nvSpPr>
      <xdr:spPr>
        <a:xfrm>
          <a:off x="7625929" y="968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63708</xdr:rowOff>
    </xdr:from>
    <xdr:to>
      <xdr:col>11</xdr:col>
      <xdr:colOff>307975</xdr:colOff>
      <xdr:row>59</xdr:row>
      <xdr:rowOff>76486</xdr:rowOff>
    </xdr:to>
    <xdr:cxnSp macro="">
      <xdr:nvCxnSpPr>
        <xdr:cNvPr id="355" name="直線コネクタ 354"/>
        <xdr:cNvCxnSpPr/>
      </xdr:nvCxnSpPr>
      <xdr:spPr>
        <a:xfrm>
          <a:off x="6284595" y="9954468"/>
          <a:ext cx="820420" cy="1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054215" y="990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135238</xdr:rowOff>
    </xdr:from>
    <xdr:ext cx="534377" cy="259045"/>
    <xdr:sp macro="" textlink="">
      <xdr:nvSpPr>
        <xdr:cNvPr id="357" name="テキスト ボックス 356"/>
        <xdr:cNvSpPr txBox="1"/>
      </xdr:nvSpPr>
      <xdr:spPr>
        <a:xfrm>
          <a:off x="6837826" y="969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233795" y="9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110754</xdr:rowOff>
    </xdr:from>
    <xdr:ext cx="534377" cy="259045"/>
    <xdr:sp macro="" textlink="">
      <xdr:nvSpPr>
        <xdr:cNvPr id="359" name="テキスト ボックス 358"/>
        <xdr:cNvSpPr txBox="1"/>
      </xdr:nvSpPr>
      <xdr:spPr>
        <a:xfrm>
          <a:off x="6085986" y="10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11693</xdr:rowOff>
    </xdr:from>
    <xdr:to>
      <xdr:col>15</xdr:col>
      <xdr:colOff>231775</xdr:colOff>
      <xdr:row>59</xdr:row>
      <xdr:rowOff>113293</xdr:rowOff>
    </xdr:to>
    <xdr:sp macro="" textlink="">
      <xdr:nvSpPr>
        <xdr:cNvPr id="365" name="円/楕円 364"/>
        <xdr:cNvSpPr/>
      </xdr:nvSpPr>
      <xdr:spPr>
        <a:xfrm>
          <a:off x="9396095" y="99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99010" cy="259045"/>
    <xdr:sp macro="" textlink="">
      <xdr:nvSpPr>
        <xdr:cNvPr id="366" name="普通建設事業費該当値テキスト"/>
        <xdr:cNvSpPr txBox="1"/>
      </xdr:nvSpPr>
      <xdr:spPr>
        <a:xfrm>
          <a:off x="9497695" y="987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111,417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24497</xdr:rowOff>
    </xdr:from>
    <xdr:to>
      <xdr:col>14</xdr:col>
      <xdr:colOff>79375</xdr:colOff>
      <xdr:row>59</xdr:row>
      <xdr:rowOff>126097</xdr:rowOff>
    </xdr:to>
    <xdr:sp macro="" textlink="">
      <xdr:nvSpPr>
        <xdr:cNvPr id="367" name="円/楕円 366"/>
        <xdr:cNvSpPr/>
      </xdr:nvSpPr>
      <xdr:spPr>
        <a:xfrm>
          <a:off x="8649335" y="99152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117224</xdr:rowOff>
    </xdr:from>
    <xdr:ext cx="534377" cy="259045"/>
    <xdr:sp macro="" textlink="">
      <xdr:nvSpPr>
        <xdr:cNvPr id="368" name="テキスト ボックス 367"/>
        <xdr:cNvSpPr txBox="1"/>
      </xdr:nvSpPr>
      <xdr:spPr>
        <a:xfrm>
          <a:off x="8478666" y="100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72,209</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22266</xdr:rowOff>
    </xdr:from>
    <xdr:to>
      <xdr:col>12</xdr:col>
      <xdr:colOff>561975</xdr:colOff>
      <xdr:row>59</xdr:row>
      <xdr:rowOff>123866</xdr:rowOff>
    </xdr:to>
    <xdr:sp macro="" textlink="">
      <xdr:nvSpPr>
        <xdr:cNvPr id="369" name="円/楕円 368"/>
        <xdr:cNvSpPr/>
      </xdr:nvSpPr>
      <xdr:spPr>
        <a:xfrm>
          <a:off x="7874635" y="99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114993</xdr:rowOff>
    </xdr:from>
    <xdr:ext cx="534377" cy="259045"/>
    <xdr:sp macro="" textlink="">
      <xdr:nvSpPr>
        <xdr:cNvPr id="370" name="テキスト ボックス 369"/>
        <xdr:cNvSpPr txBox="1"/>
      </xdr:nvSpPr>
      <xdr:spPr>
        <a:xfrm>
          <a:off x="7658246" y="100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79,042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25686</xdr:rowOff>
    </xdr:from>
    <xdr:to>
      <xdr:col>11</xdr:col>
      <xdr:colOff>358775</xdr:colOff>
      <xdr:row>59</xdr:row>
      <xdr:rowOff>127286</xdr:rowOff>
    </xdr:to>
    <xdr:sp macro="" textlink="">
      <xdr:nvSpPr>
        <xdr:cNvPr id="371" name="円/楕円 370"/>
        <xdr:cNvSpPr/>
      </xdr:nvSpPr>
      <xdr:spPr>
        <a:xfrm>
          <a:off x="7054215" y="99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118413</xdr:rowOff>
    </xdr:from>
    <xdr:ext cx="534377" cy="259045"/>
    <xdr:sp macro="" textlink="">
      <xdr:nvSpPr>
        <xdr:cNvPr id="372" name="テキスト ボックス 371"/>
        <xdr:cNvSpPr txBox="1"/>
      </xdr:nvSpPr>
      <xdr:spPr>
        <a:xfrm>
          <a:off x="6837826" y="100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68,568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12908</xdr:rowOff>
    </xdr:from>
    <xdr:to>
      <xdr:col>10</xdr:col>
      <xdr:colOff>155575</xdr:colOff>
      <xdr:row>59</xdr:row>
      <xdr:rowOff>114508</xdr:rowOff>
    </xdr:to>
    <xdr:sp macro="" textlink="">
      <xdr:nvSpPr>
        <xdr:cNvPr id="373" name="円/楕円 372"/>
        <xdr:cNvSpPr/>
      </xdr:nvSpPr>
      <xdr:spPr>
        <a:xfrm>
          <a:off x="6233795" y="99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131035</xdr:rowOff>
    </xdr:from>
    <xdr:ext cx="599010" cy="259045"/>
    <xdr:sp macro="" textlink="">
      <xdr:nvSpPr>
        <xdr:cNvPr id="374" name="テキスト ボックス 373"/>
        <xdr:cNvSpPr txBox="1"/>
      </xdr:nvSpPr>
      <xdr:spPr>
        <a:xfrm>
          <a:off x="6053669" y="968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5984875" y="132156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5736089"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5984875" y="127660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367883" y="1262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5984875" y="12320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367883" y="12181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5984875" y="11874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367883" y="11736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367883"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9444990" y="11874447"/>
          <a:ext cx="1270" cy="1340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9497695" y="13240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9357995" y="1321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9497695" y="11653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9357995" y="118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109658</xdr:rowOff>
    </xdr:from>
    <xdr:to>
      <xdr:col>15</xdr:col>
      <xdr:colOff>180975</xdr:colOff>
      <xdr:row>78</xdr:row>
      <xdr:rowOff>115914</xdr:rowOff>
    </xdr:to>
    <xdr:cxnSp macro="">
      <xdr:nvCxnSpPr>
        <xdr:cNvPr id="401" name="直線コネクタ 400"/>
        <xdr:cNvCxnSpPr/>
      </xdr:nvCxnSpPr>
      <xdr:spPr>
        <a:xfrm flipV="1">
          <a:off x="8677275" y="13185578"/>
          <a:ext cx="76962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2" name="普通建設事業費 （ うち新規整備　）平均値テキスト"/>
        <xdr:cNvSpPr txBox="1"/>
      </xdr:nvSpPr>
      <xdr:spPr>
        <a:xfrm>
          <a:off x="9497695" y="13113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9396095" y="1313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8649335" y="131401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10915</xdr:rowOff>
    </xdr:from>
    <xdr:ext cx="534377" cy="259045"/>
    <xdr:sp macro="" textlink="">
      <xdr:nvSpPr>
        <xdr:cNvPr id="405" name="テキスト ボックス 404"/>
        <xdr:cNvSpPr txBox="1"/>
      </xdr:nvSpPr>
      <xdr:spPr>
        <a:xfrm>
          <a:off x="8478666" y="129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58858</xdr:rowOff>
    </xdr:from>
    <xdr:to>
      <xdr:col>15</xdr:col>
      <xdr:colOff>231775</xdr:colOff>
      <xdr:row>78</xdr:row>
      <xdr:rowOff>160458</xdr:rowOff>
    </xdr:to>
    <xdr:sp macro="" textlink="">
      <xdr:nvSpPr>
        <xdr:cNvPr id="411" name="円/楕円 410"/>
        <xdr:cNvSpPr/>
      </xdr:nvSpPr>
      <xdr:spPr>
        <a:xfrm>
          <a:off x="9396095" y="131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18235</xdr:rowOff>
    </xdr:from>
    <xdr:ext cx="534377" cy="259045"/>
    <xdr:sp macro="" textlink="">
      <xdr:nvSpPr>
        <xdr:cNvPr id="412" name="普通建設事業費 （ うち新規整備　）該当値テキスト"/>
        <xdr:cNvSpPr txBox="1"/>
      </xdr:nvSpPr>
      <xdr:spPr>
        <a:xfrm>
          <a:off x="9497695" y="129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65114</xdr:rowOff>
    </xdr:from>
    <xdr:to>
      <xdr:col>14</xdr:col>
      <xdr:colOff>79375</xdr:colOff>
      <xdr:row>78</xdr:row>
      <xdr:rowOff>166714</xdr:rowOff>
    </xdr:to>
    <xdr:sp macro="" textlink="">
      <xdr:nvSpPr>
        <xdr:cNvPr id="413" name="円/楕円 412"/>
        <xdr:cNvSpPr/>
      </xdr:nvSpPr>
      <xdr:spPr>
        <a:xfrm>
          <a:off x="8649335" y="131410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157841</xdr:rowOff>
    </xdr:from>
    <xdr:ext cx="534377" cy="259045"/>
    <xdr:sp macro="" textlink="">
      <xdr:nvSpPr>
        <xdr:cNvPr id="414" name="テキスト ボックス 413"/>
        <xdr:cNvSpPr txBox="1"/>
      </xdr:nvSpPr>
      <xdr:spPr>
        <a:xfrm>
          <a:off x="8478666" y="1323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5984875" y="16568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5736089"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5984875" y="16118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5458036"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5984875" y="15673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5458036"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5984875" y="15227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5458036"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9444990" y="15472511"/>
          <a:ext cx="1270" cy="1089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9497695" y="1656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9357995" y="1656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9497695" y="1525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9357995" y="1547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39784</xdr:rowOff>
    </xdr:from>
    <xdr:to>
      <xdr:col>15</xdr:col>
      <xdr:colOff>180975</xdr:colOff>
      <xdr:row>98</xdr:row>
      <xdr:rowOff>110074</xdr:rowOff>
    </xdr:to>
    <xdr:cxnSp macro="">
      <xdr:nvCxnSpPr>
        <xdr:cNvPr id="441" name="直線コネクタ 440"/>
        <xdr:cNvCxnSpPr/>
      </xdr:nvCxnSpPr>
      <xdr:spPr>
        <a:xfrm flipV="1">
          <a:off x="8677275" y="16468504"/>
          <a:ext cx="769620" cy="7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9497695" y="1617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9396095" y="1631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8649335" y="16297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154587</xdr:rowOff>
    </xdr:from>
    <xdr:ext cx="534377" cy="259045"/>
    <xdr:sp macro="" textlink="">
      <xdr:nvSpPr>
        <xdr:cNvPr id="445" name="テキスト ボックス 444"/>
        <xdr:cNvSpPr txBox="1"/>
      </xdr:nvSpPr>
      <xdr:spPr>
        <a:xfrm>
          <a:off x="8478666" y="1608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160434</xdr:rowOff>
    </xdr:from>
    <xdr:to>
      <xdr:col>15</xdr:col>
      <xdr:colOff>231775</xdr:colOff>
      <xdr:row>98</xdr:row>
      <xdr:rowOff>90584</xdr:rowOff>
    </xdr:to>
    <xdr:sp macro="" textlink="">
      <xdr:nvSpPr>
        <xdr:cNvPr id="451" name="円/楕円 450"/>
        <xdr:cNvSpPr/>
      </xdr:nvSpPr>
      <xdr:spPr>
        <a:xfrm>
          <a:off x="9396095" y="16421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75361</xdr:rowOff>
    </xdr:from>
    <xdr:ext cx="534377" cy="259045"/>
    <xdr:sp macro="" textlink="">
      <xdr:nvSpPr>
        <xdr:cNvPr id="452" name="普通建設事業費 （ うち更新整備　）該当値テキスト"/>
        <xdr:cNvSpPr txBox="1"/>
      </xdr:nvSpPr>
      <xdr:spPr>
        <a:xfrm>
          <a:off x="9497695" y="163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21,854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59274</xdr:rowOff>
    </xdr:from>
    <xdr:to>
      <xdr:col>14</xdr:col>
      <xdr:colOff>79375</xdr:colOff>
      <xdr:row>98</xdr:row>
      <xdr:rowOff>160874</xdr:rowOff>
    </xdr:to>
    <xdr:sp macro="" textlink="">
      <xdr:nvSpPr>
        <xdr:cNvPr id="453" name="円/楕円 452"/>
        <xdr:cNvSpPr/>
      </xdr:nvSpPr>
      <xdr:spPr>
        <a:xfrm>
          <a:off x="8649335" y="164879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152001</xdr:rowOff>
    </xdr:from>
    <xdr:ext cx="469744" cy="259045"/>
    <xdr:sp macro="" textlink="">
      <xdr:nvSpPr>
        <xdr:cNvPr id="454" name="テキスト ボックス 453"/>
        <xdr:cNvSpPr txBox="1"/>
      </xdr:nvSpPr>
      <xdr:spPr>
        <a:xfrm>
          <a:off x="8510982" y="1658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1205845" y="6395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1027544" y="6257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068091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1205845" y="5279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068091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4734540" y="5218165"/>
          <a:ext cx="1269" cy="117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4787245" y="641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4647545" y="639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4787245" y="500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4647545" y="521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156319</xdr:rowOff>
    </xdr:from>
    <xdr:to>
      <xdr:col>23</xdr:col>
      <xdr:colOff>517525</xdr:colOff>
      <xdr:row>37</xdr:row>
      <xdr:rowOff>169561</xdr:rowOff>
    </xdr:to>
    <xdr:cxnSp macro="">
      <xdr:nvCxnSpPr>
        <xdr:cNvPr id="479" name="直線コネクタ 478"/>
        <xdr:cNvCxnSpPr/>
      </xdr:nvCxnSpPr>
      <xdr:spPr>
        <a:xfrm flipV="1">
          <a:off x="13966825" y="6358999"/>
          <a:ext cx="769620" cy="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87844</xdr:rowOff>
    </xdr:from>
    <xdr:ext cx="469744" cy="259045"/>
    <xdr:sp macro="" textlink="">
      <xdr:nvSpPr>
        <xdr:cNvPr id="480" name="災害復旧事業費平均値テキスト"/>
        <xdr:cNvSpPr txBox="1"/>
      </xdr:nvSpPr>
      <xdr:spPr>
        <a:xfrm>
          <a:off x="14787245" y="62905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4685645" y="63120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169561</xdr:rowOff>
    </xdr:from>
    <xdr:to>
      <xdr:col>22</xdr:col>
      <xdr:colOff>365125</xdr:colOff>
      <xdr:row>38</xdr:row>
      <xdr:rowOff>18502</xdr:rowOff>
    </xdr:to>
    <xdr:cxnSp macro="">
      <xdr:nvCxnSpPr>
        <xdr:cNvPr id="482" name="直線コネクタ 481"/>
        <xdr:cNvCxnSpPr/>
      </xdr:nvCxnSpPr>
      <xdr:spPr>
        <a:xfrm flipV="1">
          <a:off x="13146405" y="6372241"/>
          <a:ext cx="820420" cy="1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3916025" y="62786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22621</xdr:rowOff>
    </xdr:from>
    <xdr:ext cx="534377" cy="259045"/>
    <xdr:sp macro="" textlink="">
      <xdr:nvSpPr>
        <xdr:cNvPr id="484" name="テキスト ボックス 483"/>
        <xdr:cNvSpPr txBox="1"/>
      </xdr:nvSpPr>
      <xdr:spPr>
        <a:xfrm>
          <a:off x="13699636" y="60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170544</xdr:rowOff>
    </xdr:from>
    <xdr:to>
      <xdr:col>21</xdr:col>
      <xdr:colOff>161925</xdr:colOff>
      <xdr:row>38</xdr:row>
      <xdr:rowOff>18502</xdr:rowOff>
    </xdr:to>
    <xdr:cxnSp macro="">
      <xdr:nvCxnSpPr>
        <xdr:cNvPr id="485" name="直線コネクタ 484"/>
        <xdr:cNvCxnSpPr/>
      </xdr:nvCxnSpPr>
      <xdr:spPr>
        <a:xfrm>
          <a:off x="12364085" y="6373224"/>
          <a:ext cx="782320" cy="1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3095605" y="629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40212</xdr:rowOff>
    </xdr:from>
    <xdr:ext cx="469744" cy="259045"/>
    <xdr:sp macro="" textlink="">
      <xdr:nvSpPr>
        <xdr:cNvPr id="487" name="テキスト ボックス 486"/>
        <xdr:cNvSpPr txBox="1"/>
      </xdr:nvSpPr>
      <xdr:spPr>
        <a:xfrm>
          <a:off x="12980112" y="607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166229</xdr:rowOff>
    </xdr:from>
    <xdr:to>
      <xdr:col>19</xdr:col>
      <xdr:colOff>644525</xdr:colOff>
      <xdr:row>37</xdr:row>
      <xdr:rowOff>170544</xdr:rowOff>
    </xdr:to>
    <xdr:cxnSp macro="">
      <xdr:nvCxnSpPr>
        <xdr:cNvPr id="488" name="直線コネクタ 487"/>
        <xdr:cNvCxnSpPr/>
      </xdr:nvCxnSpPr>
      <xdr:spPr>
        <a:xfrm>
          <a:off x="11574145" y="6368909"/>
          <a:ext cx="78994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2343765" y="6295323"/>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39320</xdr:rowOff>
    </xdr:from>
    <xdr:ext cx="469744" cy="259045"/>
    <xdr:sp macro="" textlink="">
      <xdr:nvSpPr>
        <xdr:cNvPr id="490" name="テキスト ボックス 489"/>
        <xdr:cNvSpPr txBox="1"/>
      </xdr:nvSpPr>
      <xdr:spPr>
        <a:xfrm>
          <a:off x="12159692" y="607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1523345" y="629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43572</xdr:rowOff>
    </xdr:from>
    <xdr:ext cx="469744" cy="259045"/>
    <xdr:sp macro="" textlink="">
      <xdr:nvSpPr>
        <xdr:cNvPr id="492" name="テキスト ボックス 491"/>
        <xdr:cNvSpPr txBox="1"/>
      </xdr:nvSpPr>
      <xdr:spPr>
        <a:xfrm>
          <a:off x="11339272" y="607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105519</xdr:rowOff>
    </xdr:from>
    <xdr:to>
      <xdr:col>23</xdr:col>
      <xdr:colOff>568325</xdr:colOff>
      <xdr:row>38</xdr:row>
      <xdr:rowOff>35669</xdr:rowOff>
    </xdr:to>
    <xdr:sp macro="" textlink="">
      <xdr:nvSpPr>
        <xdr:cNvPr id="498" name="円/楕円 497"/>
        <xdr:cNvSpPr/>
      </xdr:nvSpPr>
      <xdr:spPr>
        <a:xfrm>
          <a:off x="14685645" y="63081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64896</xdr:rowOff>
    </xdr:from>
    <xdr:ext cx="469744" cy="259045"/>
    <xdr:sp macro="" textlink="">
      <xdr:nvSpPr>
        <xdr:cNvPr id="499" name="災害復旧事業費該当値テキスト"/>
        <xdr:cNvSpPr txBox="1"/>
      </xdr:nvSpPr>
      <xdr:spPr>
        <a:xfrm>
          <a:off x="14787245" y="609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118761</xdr:rowOff>
    </xdr:from>
    <xdr:to>
      <xdr:col>22</xdr:col>
      <xdr:colOff>415925</xdr:colOff>
      <xdr:row>38</xdr:row>
      <xdr:rowOff>48911</xdr:rowOff>
    </xdr:to>
    <xdr:sp macro="" textlink="">
      <xdr:nvSpPr>
        <xdr:cNvPr id="500" name="円/楕円 499"/>
        <xdr:cNvSpPr/>
      </xdr:nvSpPr>
      <xdr:spPr>
        <a:xfrm>
          <a:off x="13916025" y="6321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40038</xdr:rowOff>
    </xdr:from>
    <xdr:ext cx="469744" cy="259045"/>
    <xdr:sp macro="" textlink="">
      <xdr:nvSpPr>
        <xdr:cNvPr id="501" name="テキスト ボックス 500"/>
        <xdr:cNvSpPr txBox="1"/>
      </xdr:nvSpPr>
      <xdr:spPr>
        <a:xfrm>
          <a:off x="13731952" y="64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139152</xdr:rowOff>
    </xdr:from>
    <xdr:to>
      <xdr:col>21</xdr:col>
      <xdr:colOff>212725</xdr:colOff>
      <xdr:row>38</xdr:row>
      <xdr:rowOff>69302</xdr:rowOff>
    </xdr:to>
    <xdr:sp macro="" textlink="">
      <xdr:nvSpPr>
        <xdr:cNvPr id="502" name="円/楕円 501"/>
        <xdr:cNvSpPr/>
      </xdr:nvSpPr>
      <xdr:spPr>
        <a:xfrm>
          <a:off x="13095605" y="6341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60429</xdr:rowOff>
    </xdr:from>
    <xdr:ext cx="469744" cy="259045"/>
    <xdr:sp macro="" textlink="">
      <xdr:nvSpPr>
        <xdr:cNvPr id="503" name="テキスト ボックス 502"/>
        <xdr:cNvSpPr txBox="1"/>
      </xdr:nvSpPr>
      <xdr:spPr>
        <a:xfrm>
          <a:off x="12980112" y="643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119744</xdr:rowOff>
    </xdr:from>
    <xdr:to>
      <xdr:col>20</xdr:col>
      <xdr:colOff>9525</xdr:colOff>
      <xdr:row>38</xdr:row>
      <xdr:rowOff>49894</xdr:rowOff>
    </xdr:to>
    <xdr:sp macro="" textlink="">
      <xdr:nvSpPr>
        <xdr:cNvPr id="504" name="円/楕円 503"/>
        <xdr:cNvSpPr/>
      </xdr:nvSpPr>
      <xdr:spPr>
        <a:xfrm>
          <a:off x="12343765" y="632242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41021</xdr:rowOff>
    </xdr:from>
    <xdr:ext cx="469744" cy="259045"/>
    <xdr:sp macro="" textlink="">
      <xdr:nvSpPr>
        <xdr:cNvPr id="505" name="テキスト ボックス 504"/>
        <xdr:cNvSpPr txBox="1"/>
      </xdr:nvSpPr>
      <xdr:spPr>
        <a:xfrm>
          <a:off x="12159692" y="641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115429</xdr:rowOff>
    </xdr:from>
    <xdr:to>
      <xdr:col>18</xdr:col>
      <xdr:colOff>492125</xdr:colOff>
      <xdr:row>38</xdr:row>
      <xdr:rowOff>45579</xdr:rowOff>
    </xdr:to>
    <xdr:sp macro="" textlink="">
      <xdr:nvSpPr>
        <xdr:cNvPr id="506" name="円/楕円 505"/>
        <xdr:cNvSpPr/>
      </xdr:nvSpPr>
      <xdr:spPr>
        <a:xfrm>
          <a:off x="11523345" y="6318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36706</xdr:rowOff>
    </xdr:from>
    <xdr:ext cx="469744" cy="259045"/>
    <xdr:sp macro="" textlink="">
      <xdr:nvSpPr>
        <xdr:cNvPr id="507" name="テキスト ボックス 506"/>
        <xdr:cNvSpPr txBox="1"/>
      </xdr:nvSpPr>
      <xdr:spPr>
        <a:xfrm>
          <a:off x="11339272" y="64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102754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102754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473454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478724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464754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478724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464754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396682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478724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46856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314640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39160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384217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2364085"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309560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302175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1574145"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2343765" y="914146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22699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15233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14494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46856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478724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39160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384217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309560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302175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2343765" y="914146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22699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15233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14494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1205845" y="13101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1027544" y="1296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068091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1205845" y="119849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0680911" y="1184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4734540" y="11857527"/>
          <a:ext cx="1269" cy="1142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4787245" y="1300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4647545" y="130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4787245" y="1163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4647545" y="11857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49643</xdr:rowOff>
    </xdr:from>
    <xdr:to>
      <xdr:col>23</xdr:col>
      <xdr:colOff>517525</xdr:colOff>
      <xdr:row>75</xdr:row>
      <xdr:rowOff>51620</xdr:rowOff>
    </xdr:to>
    <xdr:cxnSp macro="">
      <xdr:nvCxnSpPr>
        <xdr:cNvPr id="581" name="直線コネクタ 580"/>
        <xdr:cNvCxnSpPr/>
      </xdr:nvCxnSpPr>
      <xdr:spPr>
        <a:xfrm flipV="1">
          <a:off x="13966825" y="12622643"/>
          <a:ext cx="76962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76306</xdr:rowOff>
    </xdr:from>
    <xdr:ext cx="534377" cy="259045"/>
    <xdr:sp macro="" textlink="">
      <xdr:nvSpPr>
        <xdr:cNvPr id="582" name="公債費平均値テキスト"/>
        <xdr:cNvSpPr txBox="1"/>
      </xdr:nvSpPr>
      <xdr:spPr>
        <a:xfrm>
          <a:off x="14787245" y="1264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4685645" y="12670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51620</xdr:rowOff>
    </xdr:from>
    <xdr:to>
      <xdr:col>22</xdr:col>
      <xdr:colOff>365125</xdr:colOff>
      <xdr:row>75</xdr:row>
      <xdr:rowOff>57901</xdr:rowOff>
    </xdr:to>
    <xdr:cxnSp macro="">
      <xdr:nvCxnSpPr>
        <xdr:cNvPr id="584" name="直線コネクタ 583"/>
        <xdr:cNvCxnSpPr/>
      </xdr:nvCxnSpPr>
      <xdr:spPr>
        <a:xfrm flipV="1">
          <a:off x="13146405" y="12624620"/>
          <a:ext cx="82042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3916025" y="12655459"/>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3736</xdr:rowOff>
    </xdr:from>
    <xdr:ext cx="534377" cy="259045"/>
    <xdr:sp macro="" textlink="">
      <xdr:nvSpPr>
        <xdr:cNvPr id="586" name="テキスト ボックス 585"/>
        <xdr:cNvSpPr txBox="1"/>
      </xdr:nvSpPr>
      <xdr:spPr>
        <a:xfrm>
          <a:off x="13699636" y="1274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169532</xdr:rowOff>
    </xdr:from>
    <xdr:to>
      <xdr:col>21</xdr:col>
      <xdr:colOff>161925</xdr:colOff>
      <xdr:row>75</xdr:row>
      <xdr:rowOff>57901</xdr:rowOff>
    </xdr:to>
    <xdr:cxnSp macro="">
      <xdr:nvCxnSpPr>
        <xdr:cNvPr id="587" name="直線コネクタ 586"/>
        <xdr:cNvCxnSpPr/>
      </xdr:nvCxnSpPr>
      <xdr:spPr>
        <a:xfrm>
          <a:off x="12364085" y="12574892"/>
          <a:ext cx="782320" cy="5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3095605" y="126423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162082</xdr:rowOff>
    </xdr:from>
    <xdr:ext cx="534377" cy="259045"/>
    <xdr:sp macro="" textlink="">
      <xdr:nvSpPr>
        <xdr:cNvPr id="589" name="テキスト ボックス 588"/>
        <xdr:cNvSpPr txBox="1"/>
      </xdr:nvSpPr>
      <xdr:spPr>
        <a:xfrm>
          <a:off x="12947796" y="12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167595</xdr:rowOff>
    </xdr:from>
    <xdr:to>
      <xdr:col>19</xdr:col>
      <xdr:colOff>644525</xdr:colOff>
      <xdr:row>74</xdr:row>
      <xdr:rowOff>169532</xdr:rowOff>
    </xdr:to>
    <xdr:cxnSp macro="">
      <xdr:nvCxnSpPr>
        <xdr:cNvPr id="590" name="直線コネクタ 589"/>
        <xdr:cNvCxnSpPr/>
      </xdr:nvCxnSpPr>
      <xdr:spPr>
        <a:xfrm>
          <a:off x="11574145" y="12572955"/>
          <a:ext cx="78994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2343765" y="1262973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149463</xdr:rowOff>
    </xdr:from>
    <xdr:ext cx="534377" cy="259045"/>
    <xdr:sp macro="" textlink="">
      <xdr:nvSpPr>
        <xdr:cNvPr id="592" name="テキスト ボックス 591"/>
        <xdr:cNvSpPr txBox="1"/>
      </xdr:nvSpPr>
      <xdr:spPr>
        <a:xfrm>
          <a:off x="12127376" y="127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1523345" y="126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4" name="テキスト ボックス 593"/>
        <xdr:cNvSpPr txBox="1"/>
      </xdr:nvSpPr>
      <xdr:spPr>
        <a:xfrm>
          <a:off x="11306956" y="1270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170293</xdr:rowOff>
    </xdr:from>
    <xdr:to>
      <xdr:col>23</xdr:col>
      <xdr:colOff>568325</xdr:colOff>
      <xdr:row>75</xdr:row>
      <xdr:rowOff>100443</xdr:rowOff>
    </xdr:to>
    <xdr:sp macro="" textlink="">
      <xdr:nvSpPr>
        <xdr:cNvPr id="600" name="円/楕円 599"/>
        <xdr:cNvSpPr/>
      </xdr:nvSpPr>
      <xdr:spPr>
        <a:xfrm>
          <a:off x="14685645" y="12575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21720</xdr:rowOff>
    </xdr:from>
    <xdr:ext cx="534377" cy="259045"/>
    <xdr:sp macro="" textlink="">
      <xdr:nvSpPr>
        <xdr:cNvPr id="601" name="公債費該当値テキスト"/>
        <xdr:cNvSpPr txBox="1"/>
      </xdr:nvSpPr>
      <xdr:spPr>
        <a:xfrm>
          <a:off x="14787245" y="1242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85,758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820</xdr:rowOff>
    </xdr:from>
    <xdr:to>
      <xdr:col>22</xdr:col>
      <xdr:colOff>415925</xdr:colOff>
      <xdr:row>75</xdr:row>
      <xdr:rowOff>102420</xdr:rowOff>
    </xdr:to>
    <xdr:sp macro="" textlink="">
      <xdr:nvSpPr>
        <xdr:cNvPr id="602" name="円/楕円 601"/>
        <xdr:cNvSpPr/>
      </xdr:nvSpPr>
      <xdr:spPr>
        <a:xfrm>
          <a:off x="13916025" y="1257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118947</xdr:rowOff>
    </xdr:from>
    <xdr:ext cx="534377" cy="259045"/>
    <xdr:sp macro="" textlink="">
      <xdr:nvSpPr>
        <xdr:cNvPr id="603" name="テキスト ボックス 602"/>
        <xdr:cNvSpPr txBox="1"/>
      </xdr:nvSpPr>
      <xdr:spPr>
        <a:xfrm>
          <a:off x="13699636" y="1235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85,412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7101</xdr:rowOff>
    </xdr:from>
    <xdr:to>
      <xdr:col>21</xdr:col>
      <xdr:colOff>212725</xdr:colOff>
      <xdr:row>75</xdr:row>
      <xdr:rowOff>108701</xdr:rowOff>
    </xdr:to>
    <xdr:sp macro="" textlink="">
      <xdr:nvSpPr>
        <xdr:cNvPr id="604" name="円/楕円 603"/>
        <xdr:cNvSpPr/>
      </xdr:nvSpPr>
      <xdr:spPr>
        <a:xfrm>
          <a:off x="13095605" y="125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125228</xdr:rowOff>
    </xdr:from>
    <xdr:ext cx="534377" cy="259045"/>
    <xdr:sp macro="" textlink="">
      <xdr:nvSpPr>
        <xdr:cNvPr id="605" name="テキスト ボックス 604"/>
        <xdr:cNvSpPr txBox="1"/>
      </xdr:nvSpPr>
      <xdr:spPr>
        <a:xfrm>
          <a:off x="12947796" y="12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84,313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118732</xdr:rowOff>
    </xdr:from>
    <xdr:to>
      <xdr:col>20</xdr:col>
      <xdr:colOff>9525</xdr:colOff>
      <xdr:row>75</xdr:row>
      <xdr:rowOff>48882</xdr:rowOff>
    </xdr:to>
    <xdr:sp macro="" textlink="">
      <xdr:nvSpPr>
        <xdr:cNvPr id="606" name="円/楕円 605"/>
        <xdr:cNvSpPr/>
      </xdr:nvSpPr>
      <xdr:spPr>
        <a:xfrm>
          <a:off x="12343765" y="12524092"/>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65409</xdr:rowOff>
    </xdr:from>
    <xdr:ext cx="534377" cy="259045"/>
    <xdr:sp macro="" textlink="">
      <xdr:nvSpPr>
        <xdr:cNvPr id="607" name="テキスト ボックス 606"/>
        <xdr:cNvSpPr txBox="1"/>
      </xdr:nvSpPr>
      <xdr:spPr>
        <a:xfrm>
          <a:off x="12127376" y="1230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94,780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116795</xdr:rowOff>
    </xdr:from>
    <xdr:to>
      <xdr:col>18</xdr:col>
      <xdr:colOff>492125</xdr:colOff>
      <xdr:row>75</xdr:row>
      <xdr:rowOff>46945</xdr:rowOff>
    </xdr:to>
    <xdr:sp macro="" textlink="">
      <xdr:nvSpPr>
        <xdr:cNvPr id="608" name="円/楕円 607"/>
        <xdr:cNvSpPr/>
      </xdr:nvSpPr>
      <xdr:spPr>
        <a:xfrm>
          <a:off x="11523345" y="12522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63472</xdr:rowOff>
    </xdr:from>
    <xdr:ext cx="534377" cy="259045"/>
    <xdr:sp macro="" textlink="">
      <xdr:nvSpPr>
        <xdr:cNvPr id="609" name="テキスト ボックス 608"/>
        <xdr:cNvSpPr txBox="1"/>
      </xdr:nvSpPr>
      <xdr:spPr>
        <a:xfrm>
          <a:off x="11306956" y="123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1205845" y="165684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102754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1205845" y="161188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0590758" y="15980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1205845" y="15673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0590758" y="15534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1205845" y="15227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0590758" y="15088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059075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4734540" y="15403921"/>
          <a:ext cx="1269" cy="116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4787245" y="1660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4647545" y="165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4787245" y="15182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4647545" y="1540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123530</xdr:rowOff>
    </xdr:from>
    <xdr:to>
      <xdr:col>23</xdr:col>
      <xdr:colOff>517525</xdr:colOff>
      <xdr:row>98</xdr:row>
      <xdr:rowOff>134801</xdr:rowOff>
    </xdr:to>
    <xdr:cxnSp macro="">
      <xdr:nvCxnSpPr>
        <xdr:cNvPr id="636" name="直線コネクタ 635"/>
        <xdr:cNvCxnSpPr/>
      </xdr:nvCxnSpPr>
      <xdr:spPr>
        <a:xfrm flipV="1">
          <a:off x="13966825" y="16552250"/>
          <a:ext cx="769620" cy="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4787245" y="1635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4685645" y="1649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132305</xdr:rowOff>
    </xdr:from>
    <xdr:to>
      <xdr:col>22</xdr:col>
      <xdr:colOff>365125</xdr:colOff>
      <xdr:row>98</xdr:row>
      <xdr:rowOff>134801</xdr:rowOff>
    </xdr:to>
    <xdr:cxnSp macro="">
      <xdr:nvCxnSpPr>
        <xdr:cNvPr id="639" name="直線コネクタ 638"/>
        <xdr:cNvCxnSpPr/>
      </xdr:nvCxnSpPr>
      <xdr:spPr>
        <a:xfrm>
          <a:off x="13146405" y="16561025"/>
          <a:ext cx="82042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3916025" y="16470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3667319" y="1625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122224</xdr:rowOff>
    </xdr:from>
    <xdr:to>
      <xdr:col>21</xdr:col>
      <xdr:colOff>161925</xdr:colOff>
      <xdr:row>98</xdr:row>
      <xdr:rowOff>132305</xdr:rowOff>
    </xdr:to>
    <xdr:cxnSp macro="">
      <xdr:nvCxnSpPr>
        <xdr:cNvPr id="642" name="直線コネクタ 641"/>
        <xdr:cNvCxnSpPr/>
      </xdr:nvCxnSpPr>
      <xdr:spPr>
        <a:xfrm>
          <a:off x="12364085" y="16550944"/>
          <a:ext cx="78232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3095605" y="16498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16865</xdr:rowOff>
    </xdr:from>
    <xdr:ext cx="534377" cy="259045"/>
    <xdr:sp macro="" textlink="">
      <xdr:nvSpPr>
        <xdr:cNvPr id="644" name="テキスト ボックス 643"/>
        <xdr:cNvSpPr txBox="1"/>
      </xdr:nvSpPr>
      <xdr:spPr>
        <a:xfrm>
          <a:off x="12947796" y="1627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121673</xdr:rowOff>
    </xdr:from>
    <xdr:to>
      <xdr:col>19</xdr:col>
      <xdr:colOff>644525</xdr:colOff>
      <xdr:row>98</xdr:row>
      <xdr:rowOff>122224</xdr:rowOff>
    </xdr:to>
    <xdr:cxnSp macro="">
      <xdr:nvCxnSpPr>
        <xdr:cNvPr id="645" name="直線コネクタ 644"/>
        <xdr:cNvCxnSpPr/>
      </xdr:nvCxnSpPr>
      <xdr:spPr>
        <a:xfrm>
          <a:off x="11574145" y="16550393"/>
          <a:ext cx="78994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2343765" y="16499159"/>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17116</xdr:rowOff>
    </xdr:from>
    <xdr:ext cx="534377" cy="259045"/>
    <xdr:sp macro="" textlink="">
      <xdr:nvSpPr>
        <xdr:cNvPr id="647" name="テキスト ボックス 646"/>
        <xdr:cNvSpPr txBox="1"/>
      </xdr:nvSpPr>
      <xdr:spPr>
        <a:xfrm>
          <a:off x="12127376" y="1627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1523345" y="164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15739</xdr:rowOff>
    </xdr:from>
    <xdr:ext cx="534377" cy="259045"/>
    <xdr:sp macro="" textlink="">
      <xdr:nvSpPr>
        <xdr:cNvPr id="649" name="テキスト ボックス 648"/>
        <xdr:cNvSpPr txBox="1"/>
      </xdr:nvSpPr>
      <xdr:spPr>
        <a:xfrm>
          <a:off x="11306956" y="1627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72730</xdr:rowOff>
    </xdr:from>
    <xdr:to>
      <xdr:col>23</xdr:col>
      <xdr:colOff>568325</xdr:colOff>
      <xdr:row>99</xdr:row>
      <xdr:rowOff>2880</xdr:rowOff>
    </xdr:to>
    <xdr:sp macro="" textlink="">
      <xdr:nvSpPr>
        <xdr:cNvPr id="655" name="円/楕円 654"/>
        <xdr:cNvSpPr/>
      </xdr:nvSpPr>
      <xdr:spPr>
        <a:xfrm>
          <a:off x="14685645" y="1650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49252</xdr:rowOff>
    </xdr:from>
    <xdr:ext cx="534377" cy="259045"/>
    <xdr:sp macro="" textlink="">
      <xdr:nvSpPr>
        <xdr:cNvPr id="656" name="積立金該当値テキスト"/>
        <xdr:cNvSpPr txBox="1"/>
      </xdr:nvSpPr>
      <xdr:spPr>
        <a:xfrm>
          <a:off x="14787245" y="1647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35,366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84001</xdr:rowOff>
    </xdr:from>
    <xdr:to>
      <xdr:col>22</xdr:col>
      <xdr:colOff>415925</xdr:colOff>
      <xdr:row>99</xdr:row>
      <xdr:rowOff>14151</xdr:rowOff>
    </xdr:to>
    <xdr:sp macro="" textlink="">
      <xdr:nvSpPr>
        <xdr:cNvPr id="657" name="円/楕円 656"/>
        <xdr:cNvSpPr/>
      </xdr:nvSpPr>
      <xdr:spPr>
        <a:xfrm>
          <a:off x="13916025" y="16512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5278</xdr:rowOff>
    </xdr:from>
    <xdr:ext cx="534377" cy="259045"/>
    <xdr:sp macro="" textlink="">
      <xdr:nvSpPr>
        <xdr:cNvPr id="658" name="テキスト ボックス 657"/>
        <xdr:cNvSpPr txBox="1"/>
      </xdr:nvSpPr>
      <xdr:spPr>
        <a:xfrm>
          <a:off x="13699636" y="1660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81505</xdr:rowOff>
    </xdr:from>
    <xdr:to>
      <xdr:col>21</xdr:col>
      <xdr:colOff>212725</xdr:colOff>
      <xdr:row>99</xdr:row>
      <xdr:rowOff>11655</xdr:rowOff>
    </xdr:to>
    <xdr:sp macro="" textlink="">
      <xdr:nvSpPr>
        <xdr:cNvPr id="659" name="円/楕円 658"/>
        <xdr:cNvSpPr/>
      </xdr:nvSpPr>
      <xdr:spPr>
        <a:xfrm>
          <a:off x="13095605" y="16510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2782</xdr:rowOff>
    </xdr:from>
    <xdr:ext cx="534377" cy="259045"/>
    <xdr:sp macro="" textlink="">
      <xdr:nvSpPr>
        <xdr:cNvPr id="660" name="テキスト ボックス 659"/>
        <xdr:cNvSpPr txBox="1"/>
      </xdr:nvSpPr>
      <xdr:spPr>
        <a:xfrm>
          <a:off x="12947796" y="165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71424</xdr:rowOff>
    </xdr:from>
    <xdr:to>
      <xdr:col>20</xdr:col>
      <xdr:colOff>9525</xdr:colOff>
      <xdr:row>99</xdr:row>
      <xdr:rowOff>1574</xdr:rowOff>
    </xdr:to>
    <xdr:sp macro="" textlink="">
      <xdr:nvSpPr>
        <xdr:cNvPr id="661" name="円/楕円 660"/>
        <xdr:cNvSpPr/>
      </xdr:nvSpPr>
      <xdr:spPr>
        <a:xfrm>
          <a:off x="12343765" y="1650014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164151</xdr:rowOff>
    </xdr:from>
    <xdr:ext cx="534377" cy="259045"/>
    <xdr:sp macro="" textlink="">
      <xdr:nvSpPr>
        <xdr:cNvPr id="662" name="テキスト ボックス 661"/>
        <xdr:cNvSpPr txBox="1"/>
      </xdr:nvSpPr>
      <xdr:spPr>
        <a:xfrm>
          <a:off x="12127376" y="1659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70873</xdr:rowOff>
    </xdr:from>
    <xdr:to>
      <xdr:col>18</xdr:col>
      <xdr:colOff>492125</xdr:colOff>
      <xdr:row>99</xdr:row>
      <xdr:rowOff>1023</xdr:rowOff>
    </xdr:to>
    <xdr:sp macro="" textlink="">
      <xdr:nvSpPr>
        <xdr:cNvPr id="663" name="円/楕円 662"/>
        <xdr:cNvSpPr/>
      </xdr:nvSpPr>
      <xdr:spPr>
        <a:xfrm>
          <a:off x="11523345" y="16499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163600</xdr:rowOff>
    </xdr:from>
    <xdr:ext cx="534377" cy="259045"/>
    <xdr:sp macro="" textlink="">
      <xdr:nvSpPr>
        <xdr:cNvPr id="664" name="テキスト ボックス 663"/>
        <xdr:cNvSpPr txBox="1"/>
      </xdr:nvSpPr>
      <xdr:spPr>
        <a:xfrm>
          <a:off x="11306956" y="165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6499205" y="6510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6250419"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6499205" y="60604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6036486"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6499205" y="56146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6036486"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6499205" y="51689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6036486"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19959320" y="5447990"/>
          <a:ext cx="1269" cy="1062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0012025"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19872325" y="651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0012025" y="522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19872325" y="544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19191605" y="65100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0012025" y="621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19910425" y="63587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18439765" y="651002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19156045" y="640847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156278</xdr:rowOff>
    </xdr:from>
    <xdr:ext cx="469744" cy="259045"/>
    <xdr:sp macro="" textlink="">
      <xdr:nvSpPr>
        <xdr:cNvPr id="696" name="テキスト ボックス 695"/>
        <xdr:cNvSpPr txBox="1"/>
      </xdr:nvSpPr>
      <xdr:spPr>
        <a:xfrm>
          <a:off x="19025312" y="61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7619345" y="65100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18388965" y="638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134469</xdr:rowOff>
    </xdr:from>
    <xdr:ext cx="469744" cy="259045"/>
    <xdr:sp macro="" textlink="">
      <xdr:nvSpPr>
        <xdr:cNvPr id="699" name="テキスト ボックス 698"/>
        <xdr:cNvSpPr txBox="1"/>
      </xdr:nvSpPr>
      <xdr:spPr>
        <a:xfrm>
          <a:off x="18204892" y="616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6798925" y="651002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7568545"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146448</xdr:rowOff>
    </xdr:from>
    <xdr:ext cx="469744" cy="259045"/>
    <xdr:sp macro="" textlink="">
      <xdr:nvSpPr>
        <xdr:cNvPr id="702" name="テキスト ボックス 701"/>
        <xdr:cNvSpPr txBox="1"/>
      </xdr:nvSpPr>
      <xdr:spPr>
        <a:xfrm>
          <a:off x="17384472"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6748125" y="641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165742</xdr:rowOff>
    </xdr:from>
    <xdr:ext cx="378565" cy="259045"/>
    <xdr:sp macro="" textlink="">
      <xdr:nvSpPr>
        <xdr:cNvPr id="704" name="テキスト ボックス 703"/>
        <xdr:cNvSpPr txBox="1"/>
      </xdr:nvSpPr>
      <xdr:spPr>
        <a:xfrm>
          <a:off x="16678222" y="6200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1991042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0012025"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19156045" y="64592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1913553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1838896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1831511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756854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749469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674812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668951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649920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625041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649920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6036486"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6036486"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649920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6036486"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649920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5972366"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597236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19959320" y="8473770"/>
          <a:ext cx="1269" cy="14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0012025"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19872325" y="993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0012025" y="825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19872325" y="847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28537</xdr:rowOff>
    </xdr:from>
    <xdr:to>
      <xdr:col>32</xdr:col>
      <xdr:colOff>187325</xdr:colOff>
      <xdr:row>59</xdr:row>
      <xdr:rowOff>28905</xdr:rowOff>
    </xdr:to>
    <xdr:cxnSp macro="">
      <xdr:nvCxnSpPr>
        <xdr:cNvPr id="748" name="直線コネクタ 747"/>
        <xdr:cNvCxnSpPr/>
      </xdr:nvCxnSpPr>
      <xdr:spPr>
        <a:xfrm flipV="1">
          <a:off x="19191605" y="9919297"/>
          <a:ext cx="76962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0012025" y="969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19910425" y="9836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19024</xdr:rowOff>
    </xdr:from>
    <xdr:to>
      <xdr:col>31</xdr:col>
      <xdr:colOff>34925</xdr:colOff>
      <xdr:row>59</xdr:row>
      <xdr:rowOff>28905</xdr:rowOff>
    </xdr:to>
    <xdr:cxnSp macro="">
      <xdr:nvCxnSpPr>
        <xdr:cNvPr id="751" name="直線コネクタ 750"/>
        <xdr:cNvCxnSpPr/>
      </xdr:nvCxnSpPr>
      <xdr:spPr>
        <a:xfrm>
          <a:off x="18439765" y="9909784"/>
          <a:ext cx="751840" cy="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19156045" y="985132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74883</xdr:rowOff>
    </xdr:from>
    <xdr:ext cx="469744" cy="259045"/>
    <xdr:sp macro="" textlink="">
      <xdr:nvSpPr>
        <xdr:cNvPr id="753" name="テキスト ボックス 752"/>
        <xdr:cNvSpPr txBox="1"/>
      </xdr:nvSpPr>
      <xdr:spPr>
        <a:xfrm>
          <a:off x="19025312" y="963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19024</xdr:rowOff>
    </xdr:from>
    <xdr:to>
      <xdr:col>29</xdr:col>
      <xdr:colOff>517525</xdr:colOff>
      <xdr:row>59</xdr:row>
      <xdr:rowOff>19342</xdr:rowOff>
    </xdr:to>
    <xdr:cxnSp macro="">
      <xdr:nvCxnSpPr>
        <xdr:cNvPr id="754" name="直線コネクタ 753"/>
        <xdr:cNvCxnSpPr/>
      </xdr:nvCxnSpPr>
      <xdr:spPr>
        <a:xfrm flipV="1">
          <a:off x="17619345" y="9909784"/>
          <a:ext cx="82042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18388965" y="9850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74389</xdr:rowOff>
    </xdr:from>
    <xdr:ext cx="469744" cy="259045"/>
    <xdr:sp macro="" textlink="">
      <xdr:nvSpPr>
        <xdr:cNvPr id="756" name="テキスト ボックス 755"/>
        <xdr:cNvSpPr txBox="1"/>
      </xdr:nvSpPr>
      <xdr:spPr>
        <a:xfrm>
          <a:off x="18204892" y="962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19342</xdr:rowOff>
    </xdr:from>
    <xdr:to>
      <xdr:col>28</xdr:col>
      <xdr:colOff>314325</xdr:colOff>
      <xdr:row>59</xdr:row>
      <xdr:rowOff>19571</xdr:rowOff>
    </xdr:to>
    <xdr:cxnSp macro="">
      <xdr:nvCxnSpPr>
        <xdr:cNvPr id="757" name="直線コネクタ 756"/>
        <xdr:cNvCxnSpPr/>
      </xdr:nvCxnSpPr>
      <xdr:spPr>
        <a:xfrm flipV="1">
          <a:off x="16798925" y="9910102"/>
          <a:ext cx="82042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7568545" y="9846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69575</xdr:rowOff>
    </xdr:from>
    <xdr:ext cx="469744" cy="259045"/>
    <xdr:sp macro="" textlink="">
      <xdr:nvSpPr>
        <xdr:cNvPr id="759" name="テキスト ボックス 758"/>
        <xdr:cNvSpPr txBox="1"/>
      </xdr:nvSpPr>
      <xdr:spPr>
        <a:xfrm>
          <a:off x="17384472" y="96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6748125" y="984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68025</xdr:rowOff>
    </xdr:from>
    <xdr:ext cx="469744" cy="259045"/>
    <xdr:sp macro="" textlink="">
      <xdr:nvSpPr>
        <xdr:cNvPr id="761" name="テキスト ボックス 760"/>
        <xdr:cNvSpPr txBox="1"/>
      </xdr:nvSpPr>
      <xdr:spPr>
        <a:xfrm>
          <a:off x="16632632" y="962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149187</xdr:rowOff>
    </xdr:from>
    <xdr:to>
      <xdr:col>32</xdr:col>
      <xdr:colOff>238125</xdr:colOff>
      <xdr:row>59</xdr:row>
      <xdr:rowOff>79337</xdr:rowOff>
    </xdr:to>
    <xdr:sp macro="" textlink="">
      <xdr:nvSpPr>
        <xdr:cNvPr id="767" name="円/楕円 766"/>
        <xdr:cNvSpPr/>
      </xdr:nvSpPr>
      <xdr:spPr>
        <a:xfrm>
          <a:off x="19910425" y="9872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469744" cy="259045"/>
    <xdr:sp macro="" textlink="">
      <xdr:nvSpPr>
        <xdr:cNvPr id="768" name="貸付金該当値テキスト"/>
        <xdr:cNvSpPr txBox="1"/>
      </xdr:nvSpPr>
      <xdr:spPr>
        <a:xfrm>
          <a:off x="20012025" y="981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149555</xdr:rowOff>
    </xdr:from>
    <xdr:to>
      <xdr:col>31</xdr:col>
      <xdr:colOff>85725</xdr:colOff>
      <xdr:row>59</xdr:row>
      <xdr:rowOff>79705</xdr:rowOff>
    </xdr:to>
    <xdr:sp macro="" textlink="">
      <xdr:nvSpPr>
        <xdr:cNvPr id="769" name="円/楕円 768"/>
        <xdr:cNvSpPr/>
      </xdr:nvSpPr>
      <xdr:spPr>
        <a:xfrm>
          <a:off x="19156045" y="987267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70832</xdr:rowOff>
    </xdr:from>
    <xdr:ext cx="469744" cy="259045"/>
    <xdr:sp macro="" textlink="">
      <xdr:nvSpPr>
        <xdr:cNvPr id="770" name="テキスト ボックス 769"/>
        <xdr:cNvSpPr txBox="1"/>
      </xdr:nvSpPr>
      <xdr:spPr>
        <a:xfrm>
          <a:off x="19025312" y="996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139674</xdr:rowOff>
    </xdr:from>
    <xdr:to>
      <xdr:col>29</xdr:col>
      <xdr:colOff>568325</xdr:colOff>
      <xdr:row>59</xdr:row>
      <xdr:rowOff>69824</xdr:rowOff>
    </xdr:to>
    <xdr:sp macro="" textlink="">
      <xdr:nvSpPr>
        <xdr:cNvPr id="771" name="円/楕円 770"/>
        <xdr:cNvSpPr/>
      </xdr:nvSpPr>
      <xdr:spPr>
        <a:xfrm>
          <a:off x="18388965" y="9862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60951</xdr:rowOff>
    </xdr:from>
    <xdr:ext cx="469744" cy="259045"/>
    <xdr:sp macro="" textlink="">
      <xdr:nvSpPr>
        <xdr:cNvPr id="772" name="テキスト ボックス 771"/>
        <xdr:cNvSpPr txBox="1"/>
      </xdr:nvSpPr>
      <xdr:spPr>
        <a:xfrm>
          <a:off x="18204892" y="99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139992</xdr:rowOff>
    </xdr:from>
    <xdr:to>
      <xdr:col>28</xdr:col>
      <xdr:colOff>365125</xdr:colOff>
      <xdr:row>59</xdr:row>
      <xdr:rowOff>70142</xdr:rowOff>
    </xdr:to>
    <xdr:sp macro="" textlink="">
      <xdr:nvSpPr>
        <xdr:cNvPr id="773" name="円/楕円 772"/>
        <xdr:cNvSpPr/>
      </xdr:nvSpPr>
      <xdr:spPr>
        <a:xfrm>
          <a:off x="17568545" y="9863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61269</xdr:rowOff>
    </xdr:from>
    <xdr:ext cx="469744" cy="259045"/>
    <xdr:sp macro="" textlink="">
      <xdr:nvSpPr>
        <xdr:cNvPr id="774" name="テキスト ボックス 773"/>
        <xdr:cNvSpPr txBox="1"/>
      </xdr:nvSpPr>
      <xdr:spPr>
        <a:xfrm>
          <a:off x="17384472" y="995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140221</xdr:rowOff>
    </xdr:from>
    <xdr:to>
      <xdr:col>27</xdr:col>
      <xdr:colOff>161925</xdr:colOff>
      <xdr:row>59</xdr:row>
      <xdr:rowOff>70371</xdr:rowOff>
    </xdr:to>
    <xdr:sp macro="" textlink="">
      <xdr:nvSpPr>
        <xdr:cNvPr id="775" name="円/楕円 774"/>
        <xdr:cNvSpPr/>
      </xdr:nvSpPr>
      <xdr:spPr>
        <a:xfrm>
          <a:off x="16748125" y="9863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61498</xdr:rowOff>
    </xdr:from>
    <xdr:ext cx="469744" cy="259045"/>
    <xdr:sp macro="" textlink="">
      <xdr:nvSpPr>
        <xdr:cNvPr id="776" name="テキスト ボックス 775"/>
        <xdr:cNvSpPr txBox="1"/>
      </xdr:nvSpPr>
      <xdr:spPr>
        <a:xfrm>
          <a:off x="16632632" y="99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649920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662620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662620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75050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75050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18541365" y="109537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18541365" y="111531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649920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646110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649920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6250419"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649920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6036486"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649920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6036486"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649920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6036486"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649920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597236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649920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597236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649920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597236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649920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19959320" y="12058383"/>
          <a:ext cx="1269" cy="12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0012025" y="1333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19872325" y="1333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0012025" y="1183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19872325" y="12058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139509</xdr:rowOff>
    </xdr:from>
    <xdr:to>
      <xdr:col>32</xdr:col>
      <xdr:colOff>187325</xdr:colOff>
      <xdr:row>76</xdr:row>
      <xdr:rowOff>29502</xdr:rowOff>
    </xdr:to>
    <xdr:cxnSp macro="">
      <xdr:nvCxnSpPr>
        <xdr:cNvPr id="806" name="直線コネクタ 805"/>
        <xdr:cNvCxnSpPr/>
      </xdr:nvCxnSpPr>
      <xdr:spPr>
        <a:xfrm flipV="1">
          <a:off x="19191605" y="12712509"/>
          <a:ext cx="769620" cy="5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0012025" y="1267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19910425" y="12699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29502</xdr:rowOff>
    </xdr:from>
    <xdr:to>
      <xdr:col>31</xdr:col>
      <xdr:colOff>34925</xdr:colOff>
      <xdr:row>76</xdr:row>
      <xdr:rowOff>141630</xdr:rowOff>
    </xdr:to>
    <xdr:cxnSp macro="">
      <xdr:nvCxnSpPr>
        <xdr:cNvPr id="809" name="直線コネクタ 808"/>
        <xdr:cNvCxnSpPr/>
      </xdr:nvCxnSpPr>
      <xdr:spPr>
        <a:xfrm flipV="1">
          <a:off x="18439765" y="12770142"/>
          <a:ext cx="75184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19156045" y="1274229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90567</xdr:rowOff>
    </xdr:from>
    <xdr:ext cx="534377" cy="259045"/>
    <xdr:sp macro="" textlink="">
      <xdr:nvSpPr>
        <xdr:cNvPr id="811" name="テキスト ボックス 810"/>
        <xdr:cNvSpPr txBox="1"/>
      </xdr:nvSpPr>
      <xdr:spPr>
        <a:xfrm>
          <a:off x="18992996" y="1283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114733</xdr:rowOff>
    </xdr:from>
    <xdr:to>
      <xdr:col>29</xdr:col>
      <xdr:colOff>517525</xdr:colOff>
      <xdr:row>76</xdr:row>
      <xdr:rowOff>141630</xdr:rowOff>
    </xdr:to>
    <xdr:cxnSp macro="">
      <xdr:nvCxnSpPr>
        <xdr:cNvPr id="812" name="直線コネクタ 811"/>
        <xdr:cNvCxnSpPr/>
      </xdr:nvCxnSpPr>
      <xdr:spPr>
        <a:xfrm>
          <a:off x="17619345" y="12855373"/>
          <a:ext cx="820420" cy="2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18388965" y="127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144835</xdr:rowOff>
    </xdr:from>
    <xdr:ext cx="534377" cy="259045"/>
    <xdr:sp macro="" textlink="">
      <xdr:nvSpPr>
        <xdr:cNvPr id="814" name="テキスト ボックス 813"/>
        <xdr:cNvSpPr txBox="1"/>
      </xdr:nvSpPr>
      <xdr:spPr>
        <a:xfrm>
          <a:off x="18172576" y="1255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99225</xdr:rowOff>
    </xdr:from>
    <xdr:to>
      <xdr:col>28</xdr:col>
      <xdr:colOff>314325</xdr:colOff>
      <xdr:row>76</xdr:row>
      <xdr:rowOff>114733</xdr:rowOff>
    </xdr:to>
    <xdr:cxnSp macro="">
      <xdr:nvCxnSpPr>
        <xdr:cNvPr id="815" name="直線コネクタ 814"/>
        <xdr:cNvCxnSpPr/>
      </xdr:nvCxnSpPr>
      <xdr:spPr>
        <a:xfrm>
          <a:off x="16798925" y="12839865"/>
          <a:ext cx="820420" cy="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7568545" y="127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155592</xdr:rowOff>
    </xdr:from>
    <xdr:ext cx="534377" cy="259045"/>
    <xdr:sp macro="" textlink="">
      <xdr:nvSpPr>
        <xdr:cNvPr id="817" name="テキスト ボックス 816"/>
        <xdr:cNvSpPr txBox="1"/>
      </xdr:nvSpPr>
      <xdr:spPr>
        <a:xfrm>
          <a:off x="17352156" y="1256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6748125" y="127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158652</xdr:rowOff>
    </xdr:from>
    <xdr:ext cx="534377" cy="259045"/>
    <xdr:sp macro="" textlink="">
      <xdr:nvSpPr>
        <xdr:cNvPr id="819" name="テキスト ボックス 818"/>
        <xdr:cNvSpPr txBox="1"/>
      </xdr:nvSpPr>
      <xdr:spPr>
        <a:xfrm>
          <a:off x="16600316" y="125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197707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190696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182492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74288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667700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88709</xdr:rowOff>
    </xdr:from>
    <xdr:to>
      <xdr:col>32</xdr:col>
      <xdr:colOff>238125</xdr:colOff>
      <xdr:row>76</xdr:row>
      <xdr:rowOff>18859</xdr:rowOff>
    </xdr:to>
    <xdr:sp macro="" textlink="">
      <xdr:nvSpPr>
        <xdr:cNvPr id="825" name="円/楕円 824"/>
        <xdr:cNvSpPr/>
      </xdr:nvSpPr>
      <xdr:spPr>
        <a:xfrm>
          <a:off x="19910425" y="12661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111586</xdr:rowOff>
    </xdr:from>
    <xdr:ext cx="534377" cy="259045"/>
    <xdr:sp macro="" textlink="">
      <xdr:nvSpPr>
        <xdr:cNvPr id="826" name="繰出金該当値テキスト"/>
        <xdr:cNvSpPr txBox="1"/>
      </xdr:nvSpPr>
      <xdr:spPr>
        <a:xfrm>
          <a:off x="20012025" y="125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76,515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150152</xdr:rowOff>
    </xdr:from>
    <xdr:to>
      <xdr:col>31</xdr:col>
      <xdr:colOff>85725</xdr:colOff>
      <xdr:row>76</xdr:row>
      <xdr:rowOff>80302</xdr:rowOff>
    </xdr:to>
    <xdr:sp macro="" textlink="">
      <xdr:nvSpPr>
        <xdr:cNvPr id="827" name="円/楕円 826"/>
        <xdr:cNvSpPr/>
      </xdr:nvSpPr>
      <xdr:spPr>
        <a:xfrm>
          <a:off x="19156045" y="1272315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96829</xdr:rowOff>
    </xdr:from>
    <xdr:ext cx="534377" cy="259045"/>
    <xdr:sp macro="" textlink="">
      <xdr:nvSpPr>
        <xdr:cNvPr id="828" name="テキスト ボックス 827"/>
        <xdr:cNvSpPr txBox="1"/>
      </xdr:nvSpPr>
      <xdr:spPr>
        <a:xfrm>
          <a:off x="18992996" y="125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90830</xdr:rowOff>
    </xdr:from>
    <xdr:to>
      <xdr:col>29</xdr:col>
      <xdr:colOff>568325</xdr:colOff>
      <xdr:row>77</xdr:row>
      <xdr:rowOff>20980</xdr:rowOff>
    </xdr:to>
    <xdr:sp macro="" textlink="">
      <xdr:nvSpPr>
        <xdr:cNvPr id="829" name="円/楕円 828"/>
        <xdr:cNvSpPr/>
      </xdr:nvSpPr>
      <xdr:spPr>
        <a:xfrm>
          <a:off x="18388965" y="1283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12107</xdr:rowOff>
    </xdr:from>
    <xdr:ext cx="534377" cy="259045"/>
    <xdr:sp macro="" textlink="">
      <xdr:nvSpPr>
        <xdr:cNvPr id="830" name="テキスト ボックス 829"/>
        <xdr:cNvSpPr txBox="1"/>
      </xdr:nvSpPr>
      <xdr:spPr>
        <a:xfrm>
          <a:off x="18172576" y="129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62,848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63933</xdr:rowOff>
    </xdr:from>
    <xdr:to>
      <xdr:col>28</xdr:col>
      <xdr:colOff>365125</xdr:colOff>
      <xdr:row>76</xdr:row>
      <xdr:rowOff>165533</xdr:rowOff>
    </xdr:to>
    <xdr:sp macro="" textlink="">
      <xdr:nvSpPr>
        <xdr:cNvPr id="831" name="円/楕円 830"/>
        <xdr:cNvSpPr/>
      </xdr:nvSpPr>
      <xdr:spPr>
        <a:xfrm>
          <a:off x="17568545" y="1280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156660</xdr:rowOff>
    </xdr:from>
    <xdr:ext cx="534377" cy="259045"/>
    <xdr:sp macro="" textlink="">
      <xdr:nvSpPr>
        <xdr:cNvPr id="832" name="テキスト ボックス 831"/>
        <xdr:cNvSpPr txBox="1"/>
      </xdr:nvSpPr>
      <xdr:spPr>
        <a:xfrm>
          <a:off x="17352156" y="1289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64,966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48425</xdr:rowOff>
    </xdr:from>
    <xdr:to>
      <xdr:col>27</xdr:col>
      <xdr:colOff>161925</xdr:colOff>
      <xdr:row>76</xdr:row>
      <xdr:rowOff>150025</xdr:rowOff>
    </xdr:to>
    <xdr:sp macro="" textlink="">
      <xdr:nvSpPr>
        <xdr:cNvPr id="833" name="円/楕円 832"/>
        <xdr:cNvSpPr/>
      </xdr:nvSpPr>
      <xdr:spPr>
        <a:xfrm>
          <a:off x="16748125" y="127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141152</xdr:rowOff>
    </xdr:from>
    <xdr:ext cx="534377" cy="259045"/>
    <xdr:sp macro="" textlink="">
      <xdr:nvSpPr>
        <xdr:cNvPr id="834" name="テキスト ボックス 833"/>
        <xdr:cNvSpPr txBox="1"/>
      </xdr:nvSpPr>
      <xdr:spPr>
        <a:xfrm>
          <a:off x="16600316" y="128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66,187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649920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662620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662620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75050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75050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18541365" y="143065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18541365" y="145059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649920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646110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649920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649920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6250419"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649920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6250419"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649920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19959320"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0012025"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0012025"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19872325" y="158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19191605" y="158978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0012025"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199104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18439765" y="158978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19156045" y="158470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1913553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761934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1838896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183151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6798925" y="158978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756854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749469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6748125"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6689514"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197707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190696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182492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74288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667700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199104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0012025"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19156045" y="158470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1913553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1838896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183151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756854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749469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6748125"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6689514"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住民一人当たり８９，３７４円となっており、類似団体で最高額となっている。決算額全体でみると、民生費のうち児童福行政に要する経費である児童福祉費が平成２６年度から増加していることや障害福祉に要する経費である障害福祉費が年々増加していること等が要因となっている。これは子育て支援施策として認可保育園化や認定こども園化の推進及び障害者支援施策としての障害福祉サービス給付事業の受益者増によるものであり、今後も増加す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長崎県東彼杵町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8,340
8,322
74.29
5,422,537
5,245,561
95,846
3,097,220
5,343,036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52.6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9662795" y="869950"/>
          <a:ext cx="1384935"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9885045" y="933450"/>
          <a:ext cx="11690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9885045" y="1192530"/>
          <a:ext cx="11690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9885045" y="1515110"/>
          <a:ext cx="116903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9745345" y="1043940"/>
          <a:ext cx="14097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9799320" y="99695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9799320" y="1256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984567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9764395" y="149352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984567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9764395" y="1863090"/>
          <a:ext cx="1181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691515" y="65824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691515" y="6209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691515" y="58394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691515" y="54660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691515" y="5092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220210" y="5076190"/>
          <a:ext cx="1270" cy="129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272915" y="63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133215" y="6372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272915" y="485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133215" y="507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169799</xdr:rowOff>
    </xdr:from>
    <xdr:to>
      <xdr:col>6</xdr:col>
      <xdr:colOff>511175</xdr:colOff>
      <xdr:row>35</xdr:row>
      <xdr:rowOff>16383</xdr:rowOff>
    </xdr:to>
    <xdr:cxnSp macro="">
      <xdr:nvCxnSpPr>
        <xdr:cNvPr id="61" name="直線コネクタ 60"/>
        <xdr:cNvCxnSpPr/>
      </xdr:nvCxnSpPr>
      <xdr:spPr>
        <a:xfrm flipV="1">
          <a:off x="3452495" y="5869559"/>
          <a:ext cx="76962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272915" y="5555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171315" y="570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115062</xdr:rowOff>
    </xdr:from>
    <xdr:to>
      <xdr:col>5</xdr:col>
      <xdr:colOff>358775</xdr:colOff>
      <xdr:row>35</xdr:row>
      <xdr:rowOff>16383</xdr:rowOff>
    </xdr:to>
    <xdr:cxnSp macro="">
      <xdr:nvCxnSpPr>
        <xdr:cNvPr id="64" name="直線コネクタ 63"/>
        <xdr:cNvCxnSpPr/>
      </xdr:nvCxnSpPr>
      <xdr:spPr>
        <a:xfrm>
          <a:off x="2632075" y="5814822"/>
          <a:ext cx="82042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401695" y="5682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97172</xdr:rowOff>
    </xdr:from>
    <xdr:ext cx="469744" cy="259045"/>
    <xdr:sp macro="" textlink="">
      <xdr:nvSpPr>
        <xdr:cNvPr id="66" name="テキスト ボックス 65"/>
        <xdr:cNvSpPr txBox="1"/>
      </xdr:nvSpPr>
      <xdr:spPr>
        <a:xfrm>
          <a:off x="3217622" y="546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100584</xdr:rowOff>
    </xdr:from>
    <xdr:to>
      <xdr:col>4</xdr:col>
      <xdr:colOff>155575</xdr:colOff>
      <xdr:row>34</xdr:row>
      <xdr:rowOff>115062</xdr:rowOff>
    </xdr:to>
    <xdr:cxnSp macro="">
      <xdr:nvCxnSpPr>
        <xdr:cNvPr id="67" name="直線コネクタ 66"/>
        <xdr:cNvCxnSpPr/>
      </xdr:nvCxnSpPr>
      <xdr:spPr>
        <a:xfrm>
          <a:off x="1857375" y="5800344"/>
          <a:ext cx="7747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581275" y="571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131081</xdr:rowOff>
    </xdr:from>
    <xdr:ext cx="469744" cy="259045"/>
    <xdr:sp macro="" textlink="">
      <xdr:nvSpPr>
        <xdr:cNvPr id="69" name="テキスト ボックス 68"/>
        <xdr:cNvSpPr txBox="1"/>
      </xdr:nvSpPr>
      <xdr:spPr>
        <a:xfrm>
          <a:off x="2465782"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159385</xdr:rowOff>
    </xdr:from>
    <xdr:to>
      <xdr:col>2</xdr:col>
      <xdr:colOff>638175</xdr:colOff>
      <xdr:row>34</xdr:row>
      <xdr:rowOff>100584</xdr:rowOff>
    </xdr:to>
    <xdr:cxnSp macro="">
      <xdr:nvCxnSpPr>
        <xdr:cNvPr id="70" name="直線コネクタ 69"/>
        <xdr:cNvCxnSpPr/>
      </xdr:nvCxnSpPr>
      <xdr:spPr>
        <a:xfrm>
          <a:off x="1059815" y="5691505"/>
          <a:ext cx="79756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829435" y="568706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101617</xdr:rowOff>
    </xdr:from>
    <xdr:ext cx="469744" cy="259045"/>
    <xdr:sp macro="" textlink="">
      <xdr:nvSpPr>
        <xdr:cNvPr id="72" name="テキスト ボックス 71"/>
        <xdr:cNvSpPr txBox="1"/>
      </xdr:nvSpPr>
      <xdr:spPr>
        <a:xfrm>
          <a:off x="1645362" y="54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09015" y="55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134891</xdr:rowOff>
    </xdr:from>
    <xdr:ext cx="534377" cy="259045"/>
    <xdr:sp macro="" textlink="">
      <xdr:nvSpPr>
        <xdr:cNvPr id="74" name="テキスト ボックス 73"/>
        <xdr:cNvSpPr txBox="1"/>
      </xdr:nvSpPr>
      <xdr:spPr>
        <a:xfrm>
          <a:off x="792626" y="53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118999</xdr:rowOff>
    </xdr:from>
    <xdr:to>
      <xdr:col>6</xdr:col>
      <xdr:colOff>561975</xdr:colOff>
      <xdr:row>35</xdr:row>
      <xdr:rowOff>49149</xdr:rowOff>
    </xdr:to>
    <xdr:sp macro="" textlink="">
      <xdr:nvSpPr>
        <xdr:cNvPr id="80" name="円/楕円 79"/>
        <xdr:cNvSpPr/>
      </xdr:nvSpPr>
      <xdr:spPr>
        <a:xfrm>
          <a:off x="4171315" y="5818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97426</xdr:rowOff>
    </xdr:from>
    <xdr:ext cx="469744" cy="259045"/>
    <xdr:sp macro="" textlink="">
      <xdr:nvSpPr>
        <xdr:cNvPr id="81" name="議会費該当値テキスト"/>
        <xdr:cNvSpPr txBox="1"/>
      </xdr:nvSpPr>
      <xdr:spPr>
        <a:xfrm>
          <a:off x="4272915" y="579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137033</xdr:rowOff>
    </xdr:from>
    <xdr:to>
      <xdr:col>5</xdr:col>
      <xdr:colOff>409575</xdr:colOff>
      <xdr:row>35</xdr:row>
      <xdr:rowOff>67183</xdr:rowOff>
    </xdr:to>
    <xdr:sp macro="" textlink="">
      <xdr:nvSpPr>
        <xdr:cNvPr id="82" name="円/楕円 81"/>
        <xdr:cNvSpPr/>
      </xdr:nvSpPr>
      <xdr:spPr>
        <a:xfrm>
          <a:off x="3401695" y="5836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58310</xdr:rowOff>
    </xdr:from>
    <xdr:ext cx="469744" cy="259045"/>
    <xdr:sp macro="" textlink="">
      <xdr:nvSpPr>
        <xdr:cNvPr id="83" name="テキスト ボックス 82"/>
        <xdr:cNvSpPr txBox="1"/>
      </xdr:nvSpPr>
      <xdr:spPr>
        <a:xfrm>
          <a:off x="3217622" y="59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64262</xdr:rowOff>
    </xdr:from>
    <xdr:to>
      <xdr:col>4</xdr:col>
      <xdr:colOff>206375</xdr:colOff>
      <xdr:row>34</xdr:row>
      <xdr:rowOff>165862</xdr:rowOff>
    </xdr:to>
    <xdr:sp macro="" textlink="">
      <xdr:nvSpPr>
        <xdr:cNvPr id="84" name="円/楕円 83"/>
        <xdr:cNvSpPr/>
      </xdr:nvSpPr>
      <xdr:spPr>
        <a:xfrm>
          <a:off x="2581275" y="576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156989</xdr:rowOff>
    </xdr:from>
    <xdr:ext cx="469744" cy="259045"/>
    <xdr:sp macro="" textlink="">
      <xdr:nvSpPr>
        <xdr:cNvPr id="85" name="テキスト ボックス 84"/>
        <xdr:cNvSpPr txBox="1"/>
      </xdr:nvSpPr>
      <xdr:spPr>
        <a:xfrm>
          <a:off x="2465782" y="585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49784</xdr:rowOff>
    </xdr:from>
    <xdr:to>
      <xdr:col>3</xdr:col>
      <xdr:colOff>3175</xdr:colOff>
      <xdr:row>34</xdr:row>
      <xdr:rowOff>151384</xdr:rowOff>
    </xdr:to>
    <xdr:sp macro="" textlink="">
      <xdr:nvSpPr>
        <xdr:cNvPr id="86" name="円/楕円 85"/>
        <xdr:cNvSpPr/>
      </xdr:nvSpPr>
      <xdr:spPr>
        <a:xfrm>
          <a:off x="1829435" y="5749544"/>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142511</xdr:rowOff>
    </xdr:from>
    <xdr:ext cx="469744" cy="259045"/>
    <xdr:sp macro="" textlink="">
      <xdr:nvSpPr>
        <xdr:cNvPr id="87" name="テキスト ボックス 86"/>
        <xdr:cNvSpPr txBox="1"/>
      </xdr:nvSpPr>
      <xdr:spPr>
        <a:xfrm>
          <a:off x="1645362" y="584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108585</xdr:rowOff>
    </xdr:from>
    <xdr:to>
      <xdr:col>1</xdr:col>
      <xdr:colOff>485775</xdr:colOff>
      <xdr:row>34</xdr:row>
      <xdr:rowOff>38735</xdr:rowOff>
    </xdr:to>
    <xdr:sp macro="" textlink="">
      <xdr:nvSpPr>
        <xdr:cNvPr id="88" name="円/楕円 87"/>
        <xdr:cNvSpPr/>
      </xdr:nvSpPr>
      <xdr:spPr>
        <a:xfrm>
          <a:off x="1009015" y="5640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29862</xdr:rowOff>
    </xdr:from>
    <xdr:ext cx="534377" cy="259045"/>
    <xdr:sp macro="" textlink="">
      <xdr:nvSpPr>
        <xdr:cNvPr id="89" name="テキスト ボックス 88"/>
        <xdr:cNvSpPr txBox="1"/>
      </xdr:nvSpPr>
      <xdr:spPr>
        <a:xfrm>
          <a:off x="792626" y="572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691515" y="98628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691515" y="94132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274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691515" y="89674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8829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691515" y="8521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3832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220210" y="8610418"/>
          <a:ext cx="1270" cy="1229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272915" y="985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133215" y="983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272915" y="83894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133215" y="861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100798</xdr:rowOff>
    </xdr:from>
    <xdr:to>
      <xdr:col>6</xdr:col>
      <xdr:colOff>511175</xdr:colOff>
      <xdr:row>58</xdr:row>
      <xdr:rowOff>110299</xdr:rowOff>
    </xdr:to>
    <xdr:cxnSp macro="">
      <xdr:nvCxnSpPr>
        <xdr:cNvPr id="116" name="直線コネクタ 115"/>
        <xdr:cNvCxnSpPr/>
      </xdr:nvCxnSpPr>
      <xdr:spPr>
        <a:xfrm flipV="1">
          <a:off x="3452495" y="9823918"/>
          <a:ext cx="769620" cy="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272915" y="96087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171315" y="97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108887</xdr:rowOff>
    </xdr:from>
    <xdr:to>
      <xdr:col>5</xdr:col>
      <xdr:colOff>358775</xdr:colOff>
      <xdr:row>58</xdr:row>
      <xdr:rowOff>110299</xdr:rowOff>
    </xdr:to>
    <xdr:cxnSp macro="">
      <xdr:nvCxnSpPr>
        <xdr:cNvPr id="119" name="直線コネクタ 118"/>
        <xdr:cNvCxnSpPr/>
      </xdr:nvCxnSpPr>
      <xdr:spPr>
        <a:xfrm>
          <a:off x="2632075" y="9832007"/>
          <a:ext cx="820420" cy="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401695" y="972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119573</xdr:rowOff>
    </xdr:from>
    <xdr:ext cx="599010" cy="259045"/>
    <xdr:sp macro="" textlink="">
      <xdr:nvSpPr>
        <xdr:cNvPr id="121" name="テキスト ボックス 120"/>
        <xdr:cNvSpPr txBox="1"/>
      </xdr:nvSpPr>
      <xdr:spPr>
        <a:xfrm>
          <a:off x="3152989" y="950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107406</xdr:rowOff>
    </xdr:from>
    <xdr:to>
      <xdr:col>4</xdr:col>
      <xdr:colOff>155575</xdr:colOff>
      <xdr:row>58</xdr:row>
      <xdr:rowOff>108887</xdr:rowOff>
    </xdr:to>
    <xdr:cxnSp macro="">
      <xdr:nvCxnSpPr>
        <xdr:cNvPr id="122" name="直線コネクタ 121"/>
        <xdr:cNvCxnSpPr/>
      </xdr:nvCxnSpPr>
      <xdr:spPr>
        <a:xfrm>
          <a:off x="1857375" y="9830526"/>
          <a:ext cx="7747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581275" y="9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149301</xdr:rowOff>
    </xdr:from>
    <xdr:ext cx="599010" cy="259045"/>
    <xdr:sp macro="" textlink="">
      <xdr:nvSpPr>
        <xdr:cNvPr id="124" name="テキスト ボックス 123"/>
        <xdr:cNvSpPr txBox="1"/>
      </xdr:nvSpPr>
      <xdr:spPr>
        <a:xfrm>
          <a:off x="2401149" y="953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105018</xdr:rowOff>
    </xdr:from>
    <xdr:to>
      <xdr:col>2</xdr:col>
      <xdr:colOff>638175</xdr:colOff>
      <xdr:row>58</xdr:row>
      <xdr:rowOff>107406</xdr:rowOff>
    </xdr:to>
    <xdr:cxnSp macro="">
      <xdr:nvCxnSpPr>
        <xdr:cNvPr id="125" name="直線コネクタ 124"/>
        <xdr:cNvCxnSpPr/>
      </xdr:nvCxnSpPr>
      <xdr:spPr>
        <a:xfrm>
          <a:off x="1059815" y="9828138"/>
          <a:ext cx="79756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829435" y="975608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151087</xdr:rowOff>
    </xdr:from>
    <xdr:ext cx="599010" cy="259045"/>
    <xdr:sp macro="" textlink="">
      <xdr:nvSpPr>
        <xdr:cNvPr id="127" name="テキスト ボックス 126"/>
        <xdr:cNvSpPr txBox="1"/>
      </xdr:nvSpPr>
      <xdr:spPr>
        <a:xfrm>
          <a:off x="1580729" y="953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09015" y="975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151358</xdr:rowOff>
    </xdr:from>
    <xdr:ext cx="599010" cy="259045"/>
    <xdr:sp macro="" textlink="">
      <xdr:nvSpPr>
        <xdr:cNvPr id="129" name="テキスト ボックス 128"/>
        <xdr:cNvSpPr txBox="1"/>
      </xdr:nvSpPr>
      <xdr:spPr>
        <a:xfrm>
          <a:off x="760309" y="953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49998</xdr:rowOff>
    </xdr:from>
    <xdr:to>
      <xdr:col>6</xdr:col>
      <xdr:colOff>561975</xdr:colOff>
      <xdr:row>58</xdr:row>
      <xdr:rowOff>151598</xdr:rowOff>
    </xdr:to>
    <xdr:sp macro="" textlink="">
      <xdr:nvSpPr>
        <xdr:cNvPr id="135" name="円/楕円 134"/>
        <xdr:cNvSpPr/>
      </xdr:nvSpPr>
      <xdr:spPr>
        <a:xfrm>
          <a:off x="4171315" y="97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8843</xdr:rowOff>
    </xdr:from>
    <xdr:ext cx="534377" cy="259045"/>
    <xdr:sp macro="" textlink="">
      <xdr:nvSpPr>
        <xdr:cNvPr id="136" name="総務費該当値テキスト"/>
        <xdr:cNvSpPr txBox="1"/>
      </xdr:nvSpPr>
      <xdr:spPr>
        <a:xfrm>
          <a:off x="4272915" y="97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85,087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59499</xdr:rowOff>
    </xdr:from>
    <xdr:to>
      <xdr:col>5</xdr:col>
      <xdr:colOff>409575</xdr:colOff>
      <xdr:row>58</xdr:row>
      <xdr:rowOff>161099</xdr:rowOff>
    </xdr:to>
    <xdr:sp macro="" textlink="">
      <xdr:nvSpPr>
        <xdr:cNvPr id="137" name="円/楕円 136"/>
        <xdr:cNvSpPr/>
      </xdr:nvSpPr>
      <xdr:spPr>
        <a:xfrm>
          <a:off x="3401695" y="97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152226</xdr:rowOff>
    </xdr:from>
    <xdr:ext cx="534377" cy="259045"/>
    <xdr:sp macro="" textlink="">
      <xdr:nvSpPr>
        <xdr:cNvPr id="138" name="テキスト ボックス 137"/>
        <xdr:cNvSpPr txBox="1"/>
      </xdr:nvSpPr>
      <xdr:spPr>
        <a:xfrm>
          <a:off x="3185306" y="987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64,305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58087</xdr:rowOff>
    </xdr:from>
    <xdr:to>
      <xdr:col>4</xdr:col>
      <xdr:colOff>206375</xdr:colOff>
      <xdr:row>58</xdr:row>
      <xdr:rowOff>159687</xdr:rowOff>
    </xdr:to>
    <xdr:sp macro="" textlink="">
      <xdr:nvSpPr>
        <xdr:cNvPr id="139" name="円/楕円 138"/>
        <xdr:cNvSpPr/>
      </xdr:nvSpPr>
      <xdr:spPr>
        <a:xfrm>
          <a:off x="2581275" y="97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150814</xdr:rowOff>
    </xdr:from>
    <xdr:ext cx="534377" cy="259045"/>
    <xdr:sp macro="" textlink="">
      <xdr:nvSpPr>
        <xdr:cNvPr id="140" name="テキスト ボックス 139"/>
        <xdr:cNvSpPr txBox="1"/>
      </xdr:nvSpPr>
      <xdr:spPr>
        <a:xfrm>
          <a:off x="2433466" y="987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56606</xdr:rowOff>
    </xdr:from>
    <xdr:to>
      <xdr:col>3</xdr:col>
      <xdr:colOff>3175</xdr:colOff>
      <xdr:row>58</xdr:row>
      <xdr:rowOff>158206</xdr:rowOff>
    </xdr:to>
    <xdr:sp macro="" textlink="">
      <xdr:nvSpPr>
        <xdr:cNvPr id="141" name="円/楕円 140"/>
        <xdr:cNvSpPr/>
      </xdr:nvSpPr>
      <xdr:spPr>
        <a:xfrm>
          <a:off x="1829435" y="9779726"/>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149333</xdr:rowOff>
    </xdr:from>
    <xdr:ext cx="534377" cy="259045"/>
    <xdr:sp macro="" textlink="">
      <xdr:nvSpPr>
        <xdr:cNvPr id="142" name="テキスト ボックス 141"/>
        <xdr:cNvSpPr txBox="1"/>
      </xdr:nvSpPr>
      <xdr:spPr>
        <a:xfrm>
          <a:off x="1613046" y="987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70,635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54218</xdr:rowOff>
    </xdr:from>
    <xdr:to>
      <xdr:col>1</xdr:col>
      <xdr:colOff>485775</xdr:colOff>
      <xdr:row>58</xdr:row>
      <xdr:rowOff>155818</xdr:rowOff>
    </xdr:to>
    <xdr:sp macro="" textlink="">
      <xdr:nvSpPr>
        <xdr:cNvPr id="143" name="円/楕円 142"/>
        <xdr:cNvSpPr/>
      </xdr:nvSpPr>
      <xdr:spPr>
        <a:xfrm>
          <a:off x="1009015" y="97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146945</xdr:rowOff>
    </xdr:from>
    <xdr:ext cx="534377" cy="259045"/>
    <xdr:sp macro="" textlink="">
      <xdr:nvSpPr>
        <xdr:cNvPr id="144" name="テキスト ボックス 143"/>
        <xdr:cNvSpPr txBox="1"/>
      </xdr:nvSpPr>
      <xdr:spPr>
        <a:xfrm>
          <a:off x="792626" y="987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691515" y="132156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691515" y="127660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691515" y="12320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691515" y="11874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220210" y="11809742"/>
          <a:ext cx="1270" cy="1195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272915" y="1300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133215" y="1300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272915" y="1158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133215" y="11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124681</xdr:rowOff>
    </xdr:from>
    <xdr:to>
      <xdr:col>6</xdr:col>
      <xdr:colOff>511175</xdr:colOff>
      <xdr:row>76</xdr:row>
      <xdr:rowOff>144064</xdr:rowOff>
    </xdr:to>
    <xdr:cxnSp macro="">
      <xdr:nvCxnSpPr>
        <xdr:cNvPr id="171" name="直線コネクタ 170"/>
        <xdr:cNvCxnSpPr/>
      </xdr:nvCxnSpPr>
      <xdr:spPr>
        <a:xfrm flipV="1">
          <a:off x="3452495" y="12865321"/>
          <a:ext cx="769620" cy="1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272915" y="126591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171315" y="1280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144064</xdr:rowOff>
    </xdr:from>
    <xdr:to>
      <xdr:col>5</xdr:col>
      <xdr:colOff>358775</xdr:colOff>
      <xdr:row>77</xdr:row>
      <xdr:rowOff>16410</xdr:rowOff>
    </xdr:to>
    <xdr:cxnSp macro="">
      <xdr:nvCxnSpPr>
        <xdr:cNvPr id="174" name="直線コネクタ 173"/>
        <xdr:cNvCxnSpPr/>
      </xdr:nvCxnSpPr>
      <xdr:spPr>
        <a:xfrm flipV="1">
          <a:off x="2632075" y="12884704"/>
          <a:ext cx="82042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401695" y="1282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30305</xdr:rowOff>
    </xdr:from>
    <xdr:ext cx="599010" cy="259045"/>
    <xdr:sp macro="" textlink="">
      <xdr:nvSpPr>
        <xdr:cNvPr id="176" name="テキスト ボックス 175"/>
        <xdr:cNvSpPr txBox="1"/>
      </xdr:nvSpPr>
      <xdr:spPr>
        <a:xfrm>
          <a:off x="3152989" y="1260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16410</xdr:rowOff>
    </xdr:from>
    <xdr:to>
      <xdr:col>4</xdr:col>
      <xdr:colOff>155575</xdr:colOff>
      <xdr:row>77</xdr:row>
      <xdr:rowOff>18163</xdr:rowOff>
    </xdr:to>
    <xdr:cxnSp macro="">
      <xdr:nvCxnSpPr>
        <xdr:cNvPr id="177" name="直線コネクタ 176"/>
        <xdr:cNvCxnSpPr/>
      </xdr:nvCxnSpPr>
      <xdr:spPr>
        <a:xfrm flipV="1">
          <a:off x="1857375" y="12924690"/>
          <a:ext cx="7747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581275" y="128570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63098</xdr:rowOff>
    </xdr:from>
    <xdr:ext cx="599010" cy="259045"/>
    <xdr:sp macro="" textlink="">
      <xdr:nvSpPr>
        <xdr:cNvPr id="179" name="テキスト ボックス 178"/>
        <xdr:cNvSpPr txBox="1"/>
      </xdr:nvSpPr>
      <xdr:spPr>
        <a:xfrm>
          <a:off x="2401149" y="1263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12846</xdr:rowOff>
    </xdr:from>
    <xdr:to>
      <xdr:col>2</xdr:col>
      <xdr:colOff>638175</xdr:colOff>
      <xdr:row>77</xdr:row>
      <xdr:rowOff>18163</xdr:rowOff>
    </xdr:to>
    <xdr:cxnSp macro="">
      <xdr:nvCxnSpPr>
        <xdr:cNvPr id="180" name="直線コネクタ 179"/>
        <xdr:cNvCxnSpPr/>
      </xdr:nvCxnSpPr>
      <xdr:spPr>
        <a:xfrm>
          <a:off x="1059815" y="12921126"/>
          <a:ext cx="79756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829435" y="12833944"/>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39982</xdr:rowOff>
    </xdr:from>
    <xdr:ext cx="599010" cy="259045"/>
    <xdr:sp macro="" textlink="">
      <xdr:nvSpPr>
        <xdr:cNvPr id="182" name="テキスト ボックス 181"/>
        <xdr:cNvSpPr txBox="1"/>
      </xdr:nvSpPr>
      <xdr:spPr>
        <a:xfrm>
          <a:off x="1580729" y="1261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09015" y="12859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65110</xdr:rowOff>
    </xdr:from>
    <xdr:ext cx="599010" cy="259045"/>
    <xdr:sp macro="" textlink="">
      <xdr:nvSpPr>
        <xdr:cNvPr id="184" name="テキスト ボックス 183"/>
        <xdr:cNvSpPr txBox="1"/>
      </xdr:nvSpPr>
      <xdr:spPr>
        <a:xfrm>
          <a:off x="760309" y="1263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73881</xdr:rowOff>
    </xdr:from>
    <xdr:to>
      <xdr:col>6</xdr:col>
      <xdr:colOff>561975</xdr:colOff>
      <xdr:row>77</xdr:row>
      <xdr:rowOff>4031</xdr:rowOff>
    </xdr:to>
    <xdr:sp macro="" textlink="">
      <xdr:nvSpPr>
        <xdr:cNvPr id="190" name="円/楕円 189"/>
        <xdr:cNvSpPr/>
      </xdr:nvSpPr>
      <xdr:spPr>
        <a:xfrm>
          <a:off x="4171315" y="12814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52308</xdr:rowOff>
    </xdr:from>
    <xdr:ext cx="599010" cy="259045"/>
    <xdr:sp macro="" textlink="">
      <xdr:nvSpPr>
        <xdr:cNvPr id="191" name="民生費該当値テキスト"/>
        <xdr:cNvSpPr txBox="1"/>
      </xdr:nvSpPr>
      <xdr:spPr>
        <a:xfrm>
          <a:off x="4272915" y="1279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156,570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93264</xdr:rowOff>
    </xdr:from>
    <xdr:to>
      <xdr:col>5</xdr:col>
      <xdr:colOff>409575</xdr:colOff>
      <xdr:row>77</xdr:row>
      <xdr:rowOff>23414</xdr:rowOff>
    </xdr:to>
    <xdr:sp macro="" textlink="">
      <xdr:nvSpPr>
        <xdr:cNvPr id="192" name="円/楕円 191"/>
        <xdr:cNvSpPr/>
      </xdr:nvSpPr>
      <xdr:spPr>
        <a:xfrm>
          <a:off x="3401695" y="12833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14541</xdr:rowOff>
    </xdr:from>
    <xdr:ext cx="599010" cy="259045"/>
    <xdr:sp macro="" textlink="">
      <xdr:nvSpPr>
        <xdr:cNvPr id="193" name="テキスト ボックス 192"/>
        <xdr:cNvSpPr txBox="1"/>
      </xdr:nvSpPr>
      <xdr:spPr>
        <a:xfrm>
          <a:off x="3152989" y="1292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148,091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137060</xdr:rowOff>
    </xdr:from>
    <xdr:to>
      <xdr:col>4</xdr:col>
      <xdr:colOff>206375</xdr:colOff>
      <xdr:row>77</xdr:row>
      <xdr:rowOff>67210</xdr:rowOff>
    </xdr:to>
    <xdr:sp macro="" textlink="">
      <xdr:nvSpPr>
        <xdr:cNvPr id="194" name="円/楕円 193"/>
        <xdr:cNvSpPr/>
      </xdr:nvSpPr>
      <xdr:spPr>
        <a:xfrm>
          <a:off x="2581275" y="1287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58337</xdr:rowOff>
    </xdr:from>
    <xdr:ext cx="599010" cy="259045"/>
    <xdr:sp macro="" textlink="">
      <xdr:nvSpPr>
        <xdr:cNvPr id="195" name="テキスト ボックス 194"/>
        <xdr:cNvSpPr txBox="1"/>
      </xdr:nvSpPr>
      <xdr:spPr>
        <a:xfrm>
          <a:off x="2401149" y="12966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138813</xdr:rowOff>
    </xdr:from>
    <xdr:to>
      <xdr:col>3</xdr:col>
      <xdr:colOff>3175</xdr:colOff>
      <xdr:row>77</xdr:row>
      <xdr:rowOff>68963</xdr:rowOff>
    </xdr:to>
    <xdr:sp macro="" textlink="">
      <xdr:nvSpPr>
        <xdr:cNvPr id="196" name="円/楕円 195"/>
        <xdr:cNvSpPr/>
      </xdr:nvSpPr>
      <xdr:spPr>
        <a:xfrm>
          <a:off x="1829435" y="1287945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60090</xdr:rowOff>
    </xdr:from>
    <xdr:ext cx="599010" cy="259045"/>
    <xdr:sp macro="" textlink="">
      <xdr:nvSpPr>
        <xdr:cNvPr id="197" name="テキスト ボックス 196"/>
        <xdr:cNvSpPr txBox="1"/>
      </xdr:nvSpPr>
      <xdr:spPr>
        <a:xfrm>
          <a:off x="1580729" y="1296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128,166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133496</xdr:rowOff>
    </xdr:from>
    <xdr:to>
      <xdr:col>1</xdr:col>
      <xdr:colOff>485775</xdr:colOff>
      <xdr:row>77</xdr:row>
      <xdr:rowOff>63646</xdr:rowOff>
    </xdr:to>
    <xdr:sp macro="" textlink="">
      <xdr:nvSpPr>
        <xdr:cNvPr id="198" name="円/楕円 197"/>
        <xdr:cNvSpPr/>
      </xdr:nvSpPr>
      <xdr:spPr>
        <a:xfrm>
          <a:off x="1009015" y="12874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54773</xdr:rowOff>
    </xdr:from>
    <xdr:ext cx="599010" cy="259045"/>
    <xdr:sp macro="" textlink="">
      <xdr:nvSpPr>
        <xdr:cNvPr id="199" name="テキスト ボックス 198"/>
        <xdr:cNvSpPr txBox="1"/>
      </xdr:nvSpPr>
      <xdr:spPr>
        <a:xfrm>
          <a:off x="760309" y="1296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691515" y="166952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691515" y="163762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691515" y="160573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691515" y="157383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691515" y="154194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691515" y="1509667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220210" y="15036179"/>
          <a:ext cx="1270" cy="14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272915" y="1650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133215" y="1649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272915" y="1481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133215" y="150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25095</xdr:rowOff>
    </xdr:from>
    <xdr:to>
      <xdr:col>6</xdr:col>
      <xdr:colOff>511175</xdr:colOff>
      <xdr:row>97</xdr:row>
      <xdr:rowOff>40444</xdr:rowOff>
    </xdr:to>
    <xdr:cxnSp macro="">
      <xdr:nvCxnSpPr>
        <xdr:cNvPr id="230" name="直線コネクタ 229"/>
        <xdr:cNvCxnSpPr/>
      </xdr:nvCxnSpPr>
      <xdr:spPr>
        <a:xfrm flipV="1">
          <a:off x="3452495" y="16286175"/>
          <a:ext cx="76962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272915" y="15885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171315" y="16030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40444</xdr:rowOff>
    </xdr:from>
    <xdr:to>
      <xdr:col>5</xdr:col>
      <xdr:colOff>358775</xdr:colOff>
      <xdr:row>97</xdr:row>
      <xdr:rowOff>129859</xdr:rowOff>
    </xdr:to>
    <xdr:cxnSp macro="">
      <xdr:nvCxnSpPr>
        <xdr:cNvPr id="233" name="直線コネクタ 232"/>
        <xdr:cNvCxnSpPr/>
      </xdr:nvCxnSpPr>
      <xdr:spPr>
        <a:xfrm flipV="1">
          <a:off x="2632075" y="16301524"/>
          <a:ext cx="820420" cy="8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401695" y="1588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76562</xdr:rowOff>
    </xdr:from>
    <xdr:ext cx="534377" cy="259045"/>
    <xdr:sp macro="" textlink="">
      <xdr:nvSpPr>
        <xdr:cNvPr id="235" name="テキスト ボックス 234"/>
        <xdr:cNvSpPr txBox="1"/>
      </xdr:nvSpPr>
      <xdr:spPr>
        <a:xfrm>
          <a:off x="3185306" y="1566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119399</xdr:rowOff>
    </xdr:from>
    <xdr:to>
      <xdr:col>4</xdr:col>
      <xdr:colOff>155575</xdr:colOff>
      <xdr:row>97</xdr:row>
      <xdr:rowOff>129859</xdr:rowOff>
    </xdr:to>
    <xdr:cxnSp macro="">
      <xdr:nvCxnSpPr>
        <xdr:cNvPr id="236" name="直線コネクタ 235"/>
        <xdr:cNvCxnSpPr/>
      </xdr:nvCxnSpPr>
      <xdr:spPr>
        <a:xfrm>
          <a:off x="1857375" y="16380479"/>
          <a:ext cx="774700" cy="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581275" y="159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135748</xdr:rowOff>
    </xdr:from>
    <xdr:ext cx="534377" cy="259045"/>
    <xdr:sp macro="" textlink="">
      <xdr:nvSpPr>
        <xdr:cNvPr id="238" name="テキスト ボックス 237"/>
        <xdr:cNvSpPr txBox="1"/>
      </xdr:nvSpPr>
      <xdr:spPr>
        <a:xfrm>
          <a:off x="2433466" y="1572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114695</xdr:rowOff>
    </xdr:from>
    <xdr:to>
      <xdr:col>2</xdr:col>
      <xdr:colOff>638175</xdr:colOff>
      <xdr:row>97</xdr:row>
      <xdr:rowOff>119399</xdr:rowOff>
    </xdr:to>
    <xdr:cxnSp macro="">
      <xdr:nvCxnSpPr>
        <xdr:cNvPr id="239" name="直線コネクタ 238"/>
        <xdr:cNvCxnSpPr/>
      </xdr:nvCxnSpPr>
      <xdr:spPr>
        <a:xfrm>
          <a:off x="1059815" y="16375775"/>
          <a:ext cx="79756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829435" y="16003291"/>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24168</xdr:rowOff>
    </xdr:from>
    <xdr:ext cx="534377" cy="259045"/>
    <xdr:sp macro="" textlink="">
      <xdr:nvSpPr>
        <xdr:cNvPr id="241" name="テキスト ボックス 240"/>
        <xdr:cNvSpPr txBox="1"/>
      </xdr:nvSpPr>
      <xdr:spPr>
        <a:xfrm>
          <a:off x="1613046" y="157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09015" y="16018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39071</xdr:rowOff>
    </xdr:from>
    <xdr:ext cx="534377" cy="259045"/>
    <xdr:sp macro="" textlink="">
      <xdr:nvSpPr>
        <xdr:cNvPr id="243" name="テキスト ボックス 242"/>
        <xdr:cNvSpPr txBox="1"/>
      </xdr:nvSpPr>
      <xdr:spPr>
        <a:xfrm>
          <a:off x="792626" y="1579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145745</xdr:rowOff>
    </xdr:from>
    <xdr:to>
      <xdr:col>6</xdr:col>
      <xdr:colOff>561975</xdr:colOff>
      <xdr:row>97</xdr:row>
      <xdr:rowOff>75895</xdr:rowOff>
    </xdr:to>
    <xdr:sp macro="" textlink="">
      <xdr:nvSpPr>
        <xdr:cNvPr id="249" name="円/楕円 248"/>
        <xdr:cNvSpPr/>
      </xdr:nvSpPr>
      <xdr:spPr>
        <a:xfrm>
          <a:off x="4171315" y="16239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124172</xdr:rowOff>
    </xdr:from>
    <xdr:ext cx="534377" cy="259045"/>
    <xdr:sp macro="" textlink="">
      <xdr:nvSpPr>
        <xdr:cNvPr id="250" name="衛生費該当値テキスト"/>
        <xdr:cNvSpPr txBox="1"/>
      </xdr:nvSpPr>
      <xdr:spPr>
        <a:xfrm>
          <a:off x="4272915" y="162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38,278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161094</xdr:rowOff>
    </xdr:from>
    <xdr:to>
      <xdr:col>5</xdr:col>
      <xdr:colOff>409575</xdr:colOff>
      <xdr:row>97</xdr:row>
      <xdr:rowOff>91244</xdr:rowOff>
    </xdr:to>
    <xdr:sp macro="" textlink="">
      <xdr:nvSpPr>
        <xdr:cNvPr id="251" name="円/楕円 250"/>
        <xdr:cNvSpPr/>
      </xdr:nvSpPr>
      <xdr:spPr>
        <a:xfrm>
          <a:off x="3401695" y="162545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82371</xdr:rowOff>
    </xdr:from>
    <xdr:ext cx="534377" cy="259045"/>
    <xdr:sp macro="" textlink="">
      <xdr:nvSpPr>
        <xdr:cNvPr id="252" name="テキスト ボックス 251"/>
        <xdr:cNvSpPr txBox="1"/>
      </xdr:nvSpPr>
      <xdr:spPr>
        <a:xfrm>
          <a:off x="3185306" y="163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36,868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79059</xdr:rowOff>
    </xdr:from>
    <xdr:to>
      <xdr:col>4</xdr:col>
      <xdr:colOff>206375</xdr:colOff>
      <xdr:row>98</xdr:row>
      <xdr:rowOff>9209</xdr:rowOff>
    </xdr:to>
    <xdr:sp macro="" textlink="">
      <xdr:nvSpPr>
        <xdr:cNvPr id="253" name="円/楕円 252"/>
        <xdr:cNvSpPr/>
      </xdr:nvSpPr>
      <xdr:spPr>
        <a:xfrm>
          <a:off x="2581275" y="16340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336</xdr:rowOff>
    </xdr:from>
    <xdr:ext cx="534377" cy="259045"/>
    <xdr:sp macro="" textlink="">
      <xdr:nvSpPr>
        <xdr:cNvPr id="254" name="テキスト ボックス 253"/>
        <xdr:cNvSpPr txBox="1"/>
      </xdr:nvSpPr>
      <xdr:spPr>
        <a:xfrm>
          <a:off x="2433466" y="1642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68599</xdr:rowOff>
    </xdr:from>
    <xdr:to>
      <xdr:col>3</xdr:col>
      <xdr:colOff>3175</xdr:colOff>
      <xdr:row>97</xdr:row>
      <xdr:rowOff>170199</xdr:rowOff>
    </xdr:to>
    <xdr:sp macro="" textlink="">
      <xdr:nvSpPr>
        <xdr:cNvPr id="255" name="円/楕円 254"/>
        <xdr:cNvSpPr/>
      </xdr:nvSpPr>
      <xdr:spPr>
        <a:xfrm>
          <a:off x="1829435" y="16329679"/>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161326</xdr:rowOff>
    </xdr:from>
    <xdr:ext cx="534377" cy="259045"/>
    <xdr:sp macro="" textlink="">
      <xdr:nvSpPr>
        <xdr:cNvPr id="256" name="テキスト ボックス 255"/>
        <xdr:cNvSpPr txBox="1"/>
      </xdr:nvSpPr>
      <xdr:spPr>
        <a:xfrm>
          <a:off x="1613046" y="164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29,615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63895</xdr:rowOff>
    </xdr:from>
    <xdr:to>
      <xdr:col>1</xdr:col>
      <xdr:colOff>485775</xdr:colOff>
      <xdr:row>97</xdr:row>
      <xdr:rowOff>165495</xdr:rowOff>
    </xdr:to>
    <xdr:sp macro="" textlink="">
      <xdr:nvSpPr>
        <xdr:cNvPr id="257" name="円/楕円 256"/>
        <xdr:cNvSpPr/>
      </xdr:nvSpPr>
      <xdr:spPr>
        <a:xfrm>
          <a:off x="1009015" y="16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156622</xdr:rowOff>
    </xdr:from>
    <xdr:ext cx="534377" cy="259045"/>
    <xdr:sp macro="" textlink="">
      <xdr:nvSpPr>
        <xdr:cNvPr id="258" name="テキスト ボックス 257"/>
        <xdr:cNvSpPr txBox="1"/>
      </xdr:nvSpPr>
      <xdr:spPr>
        <a:xfrm>
          <a:off x="792626" y="1641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5984875" y="6510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5736089"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5984875" y="60604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5522156"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5984875" y="56146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5522156"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5984875" y="51689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5522156"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552215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9444990" y="5265811"/>
          <a:ext cx="1270" cy="1244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9497695"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9357995" y="651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9497695" y="504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9357995" y="5265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5" name="直線コネクタ 284"/>
        <xdr:cNvCxnSpPr/>
      </xdr:nvCxnSpPr>
      <xdr:spPr>
        <a:xfrm>
          <a:off x="8677275" y="65100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9497695" y="6256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9396095" y="640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8" name="直線コネクタ 287"/>
        <xdr:cNvCxnSpPr/>
      </xdr:nvCxnSpPr>
      <xdr:spPr>
        <a:xfrm>
          <a:off x="7925435" y="651002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8649335" y="6346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90121</xdr:rowOff>
    </xdr:from>
    <xdr:ext cx="469744" cy="259045"/>
    <xdr:sp macro="" textlink="">
      <xdr:nvSpPr>
        <xdr:cNvPr id="290" name="テキスト ボックス 289"/>
        <xdr:cNvSpPr txBox="1"/>
      </xdr:nvSpPr>
      <xdr:spPr>
        <a:xfrm>
          <a:off x="8510982" y="61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139654</xdr:rowOff>
    </xdr:from>
    <xdr:to>
      <xdr:col>12</xdr:col>
      <xdr:colOff>511175</xdr:colOff>
      <xdr:row>38</xdr:row>
      <xdr:rowOff>139700</xdr:rowOff>
    </xdr:to>
    <xdr:cxnSp macro="">
      <xdr:nvCxnSpPr>
        <xdr:cNvPr id="291" name="直線コネクタ 290"/>
        <xdr:cNvCxnSpPr/>
      </xdr:nvCxnSpPr>
      <xdr:spPr>
        <a:xfrm>
          <a:off x="7105015" y="6509974"/>
          <a:ext cx="82042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7874635" y="63282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72290</xdr:rowOff>
    </xdr:from>
    <xdr:ext cx="469744" cy="259045"/>
    <xdr:sp macro="" textlink="">
      <xdr:nvSpPr>
        <xdr:cNvPr id="293" name="テキスト ボックス 292"/>
        <xdr:cNvSpPr txBox="1"/>
      </xdr:nvSpPr>
      <xdr:spPr>
        <a:xfrm>
          <a:off x="7690562" y="610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74275</xdr:rowOff>
    </xdr:from>
    <xdr:to>
      <xdr:col>11</xdr:col>
      <xdr:colOff>307975</xdr:colOff>
      <xdr:row>38</xdr:row>
      <xdr:rowOff>139654</xdr:rowOff>
    </xdr:to>
    <xdr:cxnSp macro="">
      <xdr:nvCxnSpPr>
        <xdr:cNvPr id="294" name="直線コネクタ 293"/>
        <xdr:cNvCxnSpPr/>
      </xdr:nvCxnSpPr>
      <xdr:spPr>
        <a:xfrm>
          <a:off x="6284595" y="6444595"/>
          <a:ext cx="82042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054215" y="6316040"/>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60037</xdr:rowOff>
    </xdr:from>
    <xdr:ext cx="469744" cy="259045"/>
    <xdr:sp macro="" textlink="">
      <xdr:nvSpPr>
        <xdr:cNvPr id="296" name="テキスト ボックス 295"/>
        <xdr:cNvSpPr txBox="1"/>
      </xdr:nvSpPr>
      <xdr:spPr>
        <a:xfrm>
          <a:off x="6870142" y="60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233795" y="624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155684</xdr:rowOff>
    </xdr:from>
    <xdr:ext cx="469744" cy="259045"/>
    <xdr:sp macro="" textlink="">
      <xdr:nvSpPr>
        <xdr:cNvPr id="298" name="テキスト ボックス 297"/>
        <xdr:cNvSpPr txBox="1"/>
      </xdr:nvSpPr>
      <xdr:spPr>
        <a:xfrm>
          <a:off x="6118302" y="60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939609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9497695" y="6379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6" name="円/楕円 305"/>
        <xdr:cNvSpPr/>
      </xdr:nvSpPr>
      <xdr:spPr>
        <a:xfrm>
          <a:off x="8649335"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7" name="テキスト ボックス 306"/>
        <xdr:cNvSpPr txBox="1"/>
      </xdr:nvSpPr>
      <xdr:spPr>
        <a:xfrm>
          <a:off x="862120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8" name="円/楕円 307"/>
        <xdr:cNvSpPr/>
      </xdr:nvSpPr>
      <xdr:spPr>
        <a:xfrm>
          <a:off x="7874635"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09" name="テキスト ボックス 308"/>
        <xdr:cNvSpPr txBox="1"/>
      </xdr:nvSpPr>
      <xdr:spPr>
        <a:xfrm>
          <a:off x="7800784"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88854</xdr:rowOff>
    </xdr:from>
    <xdr:to>
      <xdr:col>11</xdr:col>
      <xdr:colOff>358775</xdr:colOff>
      <xdr:row>39</xdr:row>
      <xdr:rowOff>19004</xdr:rowOff>
    </xdr:to>
    <xdr:sp macro="" textlink="">
      <xdr:nvSpPr>
        <xdr:cNvPr id="310" name="円/楕円 309"/>
        <xdr:cNvSpPr/>
      </xdr:nvSpPr>
      <xdr:spPr>
        <a:xfrm>
          <a:off x="7054215" y="6459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10131</xdr:rowOff>
    </xdr:from>
    <xdr:ext cx="249299" cy="259045"/>
    <xdr:sp macro="" textlink="">
      <xdr:nvSpPr>
        <xdr:cNvPr id="311" name="テキスト ボックス 310"/>
        <xdr:cNvSpPr txBox="1"/>
      </xdr:nvSpPr>
      <xdr:spPr>
        <a:xfrm>
          <a:off x="6980364" y="6548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23475</xdr:rowOff>
    </xdr:from>
    <xdr:to>
      <xdr:col>10</xdr:col>
      <xdr:colOff>155575</xdr:colOff>
      <xdr:row>38</xdr:row>
      <xdr:rowOff>125075</xdr:rowOff>
    </xdr:to>
    <xdr:sp macro="" textlink="">
      <xdr:nvSpPr>
        <xdr:cNvPr id="312" name="円/楕円 311"/>
        <xdr:cNvSpPr/>
      </xdr:nvSpPr>
      <xdr:spPr>
        <a:xfrm>
          <a:off x="6233795" y="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116202</xdr:rowOff>
    </xdr:from>
    <xdr:ext cx="469744" cy="259045"/>
    <xdr:sp macro="" textlink="">
      <xdr:nvSpPr>
        <xdr:cNvPr id="313" name="テキスト ボックス 312"/>
        <xdr:cNvSpPr txBox="1"/>
      </xdr:nvSpPr>
      <xdr:spPr>
        <a:xfrm>
          <a:off x="6118302" y="648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5984875" y="99896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5736089"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5984875" y="96706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5458036"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5984875" y="935173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5458036"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5984875" y="90327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5458036"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5984875" y="87138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367883" y="85716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5984875" y="83910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367883" y="825265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367883"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9444990" y="8493144"/>
          <a:ext cx="1270" cy="1491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9497695" y="999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9357995" y="998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9497695" y="82721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9357995" y="84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47891</xdr:rowOff>
    </xdr:from>
    <xdr:to>
      <xdr:col>15</xdr:col>
      <xdr:colOff>180975</xdr:colOff>
      <xdr:row>59</xdr:row>
      <xdr:rowOff>51527</xdr:rowOff>
    </xdr:to>
    <xdr:cxnSp macro="">
      <xdr:nvCxnSpPr>
        <xdr:cNvPr id="344" name="直線コネクタ 343"/>
        <xdr:cNvCxnSpPr/>
      </xdr:nvCxnSpPr>
      <xdr:spPr>
        <a:xfrm flipV="1">
          <a:off x="8677275" y="9938651"/>
          <a:ext cx="76962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9497695" y="9741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9396095" y="9890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51527</xdr:rowOff>
    </xdr:from>
    <xdr:to>
      <xdr:col>14</xdr:col>
      <xdr:colOff>28575</xdr:colOff>
      <xdr:row>59</xdr:row>
      <xdr:rowOff>55763</xdr:rowOff>
    </xdr:to>
    <xdr:cxnSp macro="">
      <xdr:nvCxnSpPr>
        <xdr:cNvPr id="347" name="直線コネクタ 346"/>
        <xdr:cNvCxnSpPr/>
      </xdr:nvCxnSpPr>
      <xdr:spPr>
        <a:xfrm flipV="1">
          <a:off x="7925435" y="9942287"/>
          <a:ext cx="751840" cy="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8649335" y="9897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99003</xdr:rowOff>
    </xdr:from>
    <xdr:ext cx="534377" cy="259045"/>
    <xdr:sp macro="" textlink="">
      <xdr:nvSpPr>
        <xdr:cNvPr id="349" name="テキスト ボックス 348"/>
        <xdr:cNvSpPr txBox="1"/>
      </xdr:nvSpPr>
      <xdr:spPr>
        <a:xfrm>
          <a:off x="8478666" y="99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55763</xdr:rowOff>
    </xdr:from>
    <xdr:to>
      <xdr:col>12</xdr:col>
      <xdr:colOff>511175</xdr:colOff>
      <xdr:row>59</xdr:row>
      <xdr:rowOff>59448</xdr:rowOff>
    </xdr:to>
    <xdr:cxnSp macro="">
      <xdr:nvCxnSpPr>
        <xdr:cNvPr id="350" name="直線コネクタ 349"/>
        <xdr:cNvCxnSpPr/>
      </xdr:nvCxnSpPr>
      <xdr:spPr>
        <a:xfrm flipV="1">
          <a:off x="7105015" y="9946523"/>
          <a:ext cx="82042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7874635" y="989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98431</xdr:rowOff>
    </xdr:from>
    <xdr:ext cx="534377" cy="259045"/>
    <xdr:sp macro="" textlink="">
      <xdr:nvSpPr>
        <xdr:cNvPr id="352" name="テキスト ボックス 351"/>
        <xdr:cNvSpPr txBox="1"/>
      </xdr:nvSpPr>
      <xdr:spPr>
        <a:xfrm>
          <a:off x="7658246" y="99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44548</xdr:rowOff>
    </xdr:from>
    <xdr:to>
      <xdr:col>11</xdr:col>
      <xdr:colOff>307975</xdr:colOff>
      <xdr:row>59</xdr:row>
      <xdr:rowOff>59448</xdr:rowOff>
    </xdr:to>
    <xdr:cxnSp macro="">
      <xdr:nvCxnSpPr>
        <xdr:cNvPr id="353" name="直線コネクタ 352"/>
        <xdr:cNvCxnSpPr/>
      </xdr:nvCxnSpPr>
      <xdr:spPr>
        <a:xfrm>
          <a:off x="6284595" y="9935308"/>
          <a:ext cx="820420" cy="1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054215" y="99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102512</xdr:rowOff>
    </xdr:from>
    <xdr:ext cx="534377" cy="259045"/>
    <xdr:sp macro="" textlink="">
      <xdr:nvSpPr>
        <xdr:cNvPr id="355" name="テキスト ボックス 354"/>
        <xdr:cNvSpPr txBox="1"/>
      </xdr:nvSpPr>
      <xdr:spPr>
        <a:xfrm>
          <a:off x="6837826" y="99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233795" y="989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101917</xdr:rowOff>
    </xdr:from>
    <xdr:ext cx="534377" cy="259045"/>
    <xdr:sp macro="" textlink="">
      <xdr:nvSpPr>
        <xdr:cNvPr id="357" name="テキスト ボックス 356"/>
        <xdr:cNvSpPr txBox="1"/>
      </xdr:nvSpPr>
      <xdr:spPr>
        <a:xfrm>
          <a:off x="6085986" y="99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168541</xdr:rowOff>
    </xdr:from>
    <xdr:to>
      <xdr:col>15</xdr:col>
      <xdr:colOff>231775</xdr:colOff>
      <xdr:row>59</xdr:row>
      <xdr:rowOff>98691</xdr:rowOff>
    </xdr:to>
    <xdr:sp macro="" textlink="">
      <xdr:nvSpPr>
        <xdr:cNvPr id="363" name="円/楕円 362"/>
        <xdr:cNvSpPr/>
      </xdr:nvSpPr>
      <xdr:spPr>
        <a:xfrm>
          <a:off x="9396095" y="9891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145439</xdr:rowOff>
    </xdr:from>
    <xdr:ext cx="534377" cy="259045"/>
    <xdr:sp macro="" textlink="">
      <xdr:nvSpPr>
        <xdr:cNvPr id="364" name="農林水産業費該当値テキスト"/>
        <xdr:cNvSpPr txBox="1"/>
      </xdr:nvSpPr>
      <xdr:spPr>
        <a:xfrm>
          <a:off x="9497695" y="98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46,839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727</xdr:rowOff>
    </xdr:from>
    <xdr:to>
      <xdr:col>14</xdr:col>
      <xdr:colOff>79375</xdr:colOff>
      <xdr:row>59</xdr:row>
      <xdr:rowOff>102327</xdr:rowOff>
    </xdr:to>
    <xdr:sp macro="" textlink="">
      <xdr:nvSpPr>
        <xdr:cNvPr id="365" name="円/楕円 364"/>
        <xdr:cNvSpPr/>
      </xdr:nvSpPr>
      <xdr:spPr>
        <a:xfrm>
          <a:off x="8649335" y="98914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118854</xdr:rowOff>
    </xdr:from>
    <xdr:ext cx="534377" cy="259045"/>
    <xdr:sp macro="" textlink="">
      <xdr:nvSpPr>
        <xdr:cNvPr id="366" name="テキスト ボックス 365"/>
        <xdr:cNvSpPr txBox="1"/>
      </xdr:nvSpPr>
      <xdr:spPr>
        <a:xfrm>
          <a:off x="8478666" y="967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43,499</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4963</xdr:rowOff>
    </xdr:from>
    <xdr:to>
      <xdr:col>12</xdr:col>
      <xdr:colOff>561975</xdr:colOff>
      <xdr:row>59</xdr:row>
      <xdr:rowOff>106563</xdr:rowOff>
    </xdr:to>
    <xdr:sp macro="" textlink="">
      <xdr:nvSpPr>
        <xdr:cNvPr id="367" name="円/楕円 366"/>
        <xdr:cNvSpPr/>
      </xdr:nvSpPr>
      <xdr:spPr>
        <a:xfrm>
          <a:off x="7874635" y="98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123090</xdr:rowOff>
    </xdr:from>
    <xdr:ext cx="534377" cy="259045"/>
    <xdr:sp macro="" textlink="">
      <xdr:nvSpPr>
        <xdr:cNvPr id="368" name="テキスト ボックス 367"/>
        <xdr:cNvSpPr txBox="1"/>
      </xdr:nvSpPr>
      <xdr:spPr>
        <a:xfrm>
          <a:off x="7658246" y="967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39,607</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8648</xdr:rowOff>
    </xdr:from>
    <xdr:to>
      <xdr:col>11</xdr:col>
      <xdr:colOff>358775</xdr:colOff>
      <xdr:row>59</xdr:row>
      <xdr:rowOff>110248</xdr:rowOff>
    </xdr:to>
    <xdr:sp macro="" textlink="">
      <xdr:nvSpPr>
        <xdr:cNvPr id="369" name="円/楕円 368"/>
        <xdr:cNvSpPr/>
      </xdr:nvSpPr>
      <xdr:spPr>
        <a:xfrm>
          <a:off x="7054215" y="98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126775</xdr:rowOff>
    </xdr:from>
    <xdr:ext cx="534377" cy="259045"/>
    <xdr:sp macro="" textlink="">
      <xdr:nvSpPr>
        <xdr:cNvPr id="370" name="テキスト ボックス 369"/>
        <xdr:cNvSpPr txBox="1"/>
      </xdr:nvSpPr>
      <xdr:spPr>
        <a:xfrm>
          <a:off x="6837826" y="96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165198</xdr:rowOff>
    </xdr:from>
    <xdr:to>
      <xdr:col>10</xdr:col>
      <xdr:colOff>155575</xdr:colOff>
      <xdr:row>59</xdr:row>
      <xdr:rowOff>95348</xdr:rowOff>
    </xdr:to>
    <xdr:sp macro="" textlink="">
      <xdr:nvSpPr>
        <xdr:cNvPr id="371" name="円/楕円 370"/>
        <xdr:cNvSpPr/>
      </xdr:nvSpPr>
      <xdr:spPr>
        <a:xfrm>
          <a:off x="6233795" y="9888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111875</xdr:rowOff>
    </xdr:from>
    <xdr:ext cx="534377" cy="259045"/>
    <xdr:sp macro="" textlink="">
      <xdr:nvSpPr>
        <xdr:cNvPr id="372" name="テキスト ボックス 371"/>
        <xdr:cNvSpPr txBox="1"/>
      </xdr:nvSpPr>
      <xdr:spPr>
        <a:xfrm>
          <a:off x="6085986" y="96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5984875" y="132156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5736089"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5984875" y="127660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5522156"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5984875" y="12320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5458036"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5984875" y="11874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5458036"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545803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9444990" y="11835812"/>
          <a:ext cx="1270" cy="137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9497695" y="13212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9357995" y="1320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9497695" y="1161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9357995" y="1183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153846</xdr:rowOff>
    </xdr:from>
    <xdr:to>
      <xdr:col>15</xdr:col>
      <xdr:colOff>180975</xdr:colOff>
      <xdr:row>78</xdr:row>
      <xdr:rowOff>15323</xdr:rowOff>
    </xdr:to>
    <xdr:cxnSp macro="">
      <xdr:nvCxnSpPr>
        <xdr:cNvPr id="399" name="直線コネクタ 398"/>
        <xdr:cNvCxnSpPr/>
      </xdr:nvCxnSpPr>
      <xdr:spPr>
        <a:xfrm>
          <a:off x="8677275" y="13062126"/>
          <a:ext cx="769620" cy="2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9497695" y="12845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9396095" y="12990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153846</xdr:rowOff>
    </xdr:from>
    <xdr:to>
      <xdr:col>14</xdr:col>
      <xdr:colOff>28575</xdr:colOff>
      <xdr:row>78</xdr:row>
      <xdr:rowOff>69529</xdr:rowOff>
    </xdr:to>
    <xdr:cxnSp macro="">
      <xdr:nvCxnSpPr>
        <xdr:cNvPr id="402" name="直線コネクタ 401"/>
        <xdr:cNvCxnSpPr/>
      </xdr:nvCxnSpPr>
      <xdr:spPr>
        <a:xfrm flipV="1">
          <a:off x="7925435" y="13062126"/>
          <a:ext cx="751840" cy="8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8649335" y="12977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16218</xdr:rowOff>
    </xdr:from>
    <xdr:ext cx="534377" cy="259045"/>
    <xdr:sp macro="" textlink="">
      <xdr:nvSpPr>
        <xdr:cNvPr id="404" name="テキスト ボックス 403"/>
        <xdr:cNvSpPr txBox="1"/>
      </xdr:nvSpPr>
      <xdr:spPr>
        <a:xfrm>
          <a:off x="8478666" y="1275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69529</xdr:rowOff>
    </xdr:from>
    <xdr:to>
      <xdr:col>12</xdr:col>
      <xdr:colOff>511175</xdr:colOff>
      <xdr:row>78</xdr:row>
      <xdr:rowOff>75701</xdr:rowOff>
    </xdr:to>
    <xdr:cxnSp macro="">
      <xdr:nvCxnSpPr>
        <xdr:cNvPr id="405" name="直線コネクタ 404"/>
        <xdr:cNvCxnSpPr/>
      </xdr:nvCxnSpPr>
      <xdr:spPr>
        <a:xfrm flipV="1">
          <a:off x="7105015" y="13145449"/>
          <a:ext cx="82042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7874635" y="130065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7" name="テキスト ボックス 406"/>
        <xdr:cNvSpPr txBox="1"/>
      </xdr:nvSpPr>
      <xdr:spPr>
        <a:xfrm>
          <a:off x="7658246" y="127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75126</xdr:rowOff>
    </xdr:from>
    <xdr:to>
      <xdr:col>11</xdr:col>
      <xdr:colOff>307975</xdr:colOff>
      <xdr:row>78</xdr:row>
      <xdr:rowOff>75701</xdr:rowOff>
    </xdr:to>
    <xdr:cxnSp macro="">
      <xdr:nvCxnSpPr>
        <xdr:cNvPr id="408" name="直線コネクタ 407"/>
        <xdr:cNvCxnSpPr/>
      </xdr:nvCxnSpPr>
      <xdr:spPr>
        <a:xfrm>
          <a:off x="6284595" y="13151046"/>
          <a:ext cx="82042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054215" y="13009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10" name="テキスト ボックス 409"/>
        <xdr:cNvSpPr txBox="1"/>
      </xdr:nvSpPr>
      <xdr:spPr>
        <a:xfrm>
          <a:off x="6837826" y="127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233795" y="1302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12" name="テキスト ボックス 411"/>
        <xdr:cNvSpPr txBox="1"/>
      </xdr:nvSpPr>
      <xdr:spPr>
        <a:xfrm>
          <a:off x="6085986" y="128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135973</xdr:rowOff>
    </xdr:from>
    <xdr:to>
      <xdr:col>15</xdr:col>
      <xdr:colOff>231775</xdr:colOff>
      <xdr:row>78</xdr:row>
      <xdr:rowOff>66123</xdr:rowOff>
    </xdr:to>
    <xdr:sp macro="" textlink="">
      <xdr:nvSpPr>
        <xdr:cNvPr id="418" name="円/楕円 417"/>
        <xdr:cNvSpPr/>
      </xdr:nvSpPr>
      <xdr:spPr>
        <a:xfrm>
          <a:off x="9396095" y="13044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60405</xdr:rowOff>
    </xdr:from>
    <xdr:ext cx="534377" cy="259045"/>
    <xdr:sp macro="" textlink="">
      <xdr:nvSpPr>
        <xdr:cNvPr id="419" name="商工費該当値テキスト"/>
        <xdr:cNvSpPr txBox="1"/>
      </xdr:nvSpPr>
      <xdr:spPr>
        <a:xfrm>
          <a:off x="9497695" y="129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13,602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103046</xdr:rowOff>
    </xdr:from>
    <xdr:to>
      <xdr:col>14</xdr:col>
      <xdr:colOff>79375</xdr:colOff>
      <xdr:row>78</xdr:row>
      <xdr:rowOff>33196</xdr:rowOff>
    </xdr:to>
    <xdr:sp macro="" textlink="">
      <xdr:nvSpPr>
        <xdr:cNvPr id="420" name="円/楕円 419"/>
        <xdr:cNvSpPr/>
      </xdr:nvSpPr>
      <xdr:spPr>
        <a:xfrm>
          <a:off x="8649335" y="13011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24323</xdr:rowOff>
    </xdr:from>
    <xdr:ext cx="534377" cy="259045"/>
    <xdr:sp macro="" textlink="">
      <xdr:nvSpPr>
        <xdr:cNvPr id="421" name="テキスト ボックス 420"/>
        <xdr:cNvSpPr txBox="1"/>
      </xdr:nvSpPr>
      <xdr:spPr>
        <a:xfrm>
          <a:off x="8478666" y="1310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18729</xdr:rowOff>
    </xdr:from>
    <xdr:to>
      <xdr:col>12</xdr:col>
      <xdr:colOff>561975</xdr:colOff>
      <xdr:row>78</xdr:row>
      <xdr:rowOff>120329</xdr:rowOff>
    </xdr:to>
    <xdr:sp macro="" textlink="">
      <xdr:nvSpPr>
        <xdr:cNvPr id="422" name="円/楕円 421"/>
        <xdr:cNvSpPr/>
      </xdr:nvSpPr>
      <xdr:spPr>
        <a:xfrm>
          <a:off x="7874635" y="130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111456</xdr:rowOff>
    </xdr:from>
    <xdr:ext cx="469744" cy="259045"/>
    <xdr:sp macro="" textlink="">
      <xdr:nvSpPr>
        <xdr:cNvPr id="423" name="テキスト ボックス 422"/>
        <xdr:cNvSpPr txBox="1"/>
      </xdr:nvSpPr>
      <xdr:spPr>
        <a:xfrm>
          <a:off x="7690562" y="1318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24901</xdr:rowOff>
    </xdr:from>
    <xdr:to>
      <xdr:col>11</xdr:col>
      <xdr:colOff>358775</xdr:colOff>
      <xdr:row>78</xdr:row>
      <xdr:rowOff>126501</xdr:rowOff>
    </xdr:to>
    <xdr:sp macro="" textlink="">
      <xdr:nvSpPr>
        <xdr:cNvPr id="424" name="円/楕円 423"/>
        <xdr:cNvSpPr/>
      </xdr:nvSpPr>
      <xdr:spPr>
        <a:xfrm>
          <a:off x="7054215" y="1310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117628</xdr:rowOff>
    </xdr:from>
    <xdr:ext cx="469744" cy="259045"/>
    <xdr:sp macro="" textlink="">
      <xdr:nvSpPr>
        <xdr:cNvPr id="425" name="テキスト ボックス 424"/>
        <xdr:cNvSpPr txBox="1"/>
      </xdr:nvSpPr>
      <xdr:spPr>
        <a:xfrm>
          <a:off x="6870142" y="1319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24326</xdr:rowOff>
    </xdr:from>
    <xdr:to>
      <xdr:col>10</xdr:col>
      <xdr:colOff>155575</xdr:colOff>
      <xdr:row>78</xdr:row>
      <xdr:rowOff>125926</xdr:rowOff>
    </xdr:to>
    <xdr:sp macro="" textlink="">
      <xdr:nvSpPr>
        <xdr:cNvPr id="426" name="円/楕円 425"/>
        <xdr:cNvSpPr/>
      </xdr:nvSpPr>
      <xdr:spPr>
        <a:xfrm>
          <a:off x="6233795" y="131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117053</xdr:rowOff>
    </xdr:from>
    <xdr:ext cx="469744" cy="259045"/>
    <xdr:sp macro="" textlink="">
      <xdr:nvSpPr>
        <xdr:cNvPr id="427" name="テキスト ボックス 426"/>
        <xdr:cNvSpPr txBox="1"/>
      </xdr:nvSpPr>
      <xdr:spPr>
        <a:xfrm>
          <a:off x="6118302" y="1319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5984875" y="16568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5736089"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5984875" y="16118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367883" y="15980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5984875" y="15673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367883" y="15534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5984875" y="15227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367883" y="15088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367883"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9444990" y="15263564"/>
          <a:ext cx="1270" cy="1296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9497695" y="165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9357995" y="165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9497695" y="15046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9357995" y="1526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97005</xdr:rowOff>
    </xdr:from>
    <xdr:to>
      <xdr:col>15</xdr:col>
      <xdr:colOff>180975</xdr:colOff>
      <xdr:row>98</xdr:row>
      <xdr:rowOff>109356</xdr:rowOff>
    </xdr:to>
    <xdr:cxnSp macro="">
      <xdr:nvCxnSpPr>
        <xdr:cNvPr id="454" name="直線コネクタ 453"/>
        <xdr:cNvCxnSpPr/>
      </xdr:nvCxnSpPr>
      <xdr:spPr>
        <a:xfrm flipV="1">
          <a:off x="8677275" y="16525725"/>
          <a:ext cx="769620" cy="1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9497695" y="16454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9396095" y="164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105812</xdr:rowOff>
    </xdr:from>
    <xdr:to>
      <xdr:col>14</xdr:col>
      <xdr:colOff>28575</xdr:colOff>
      <xdr:row>98</xdr:row>
      <xdr:rowOff>109356</xdr:rowOff>
    </xdr:to>
    <xdr:cxnSp macro="">
      <xdr:nvCxnSpPr>
        <xdr:cNvPr id="457" name="直線コネクタ 456"/>
        <xdr:cNvCxnSpPr/>
      </xdr:nvCxnSpPr>
      <xdr:spPr>
        <a:xfrm>
          <a:off x="7925435" y="16534532"/>
          <a:ext cx="75184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8649335" y="16483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1436</xdr:rowOff>
    </xdr:from>
    <xdr:ext cx="534377" cy="259045"/>
    <xdr:sp macro="" textlink="">
      <xdr:nvSpPr>
        <xdr:cNvPr id="459" name="テキスト ボックス 458"/>
        <xdr:cNvSpPr txBox="1"/>
      </xdr:nvSpPr>
      <xdr:spPr>
        <a:xfrm>
          <a:off x="8478666" y="162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102226</xdr:rowOff>
    </xdr:from>
    <xdr:to>
      <xdr:col>12</xdr:col>
      <xdr:colOff>511175</xdr:colOff>
      <xdr:row>98</xdr:row>
      <xdr:rowOff>105812</xdr:rowOff>
    </xdr:to>
    <xdr:cxnSp macro="">
      <xdr:nvCxnSpPr>
        <xdr:cNvPr id="460" name="直線コネクタ 459"/>
        <xdr:cNvCxnSpPr/>
      </xdr:nvCxnSpPr>
      <xdr:spPr>
        <a:xfrm>
          <a:off x="7105015" y="16530946"/>
          <a:ext cx="82042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7874635" y="1648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1016</xdr:rowOff>
    </xdr:from>
    <xdr:ext cx="534377" cy="259045"/>
    <xdr:sp macro="" textlink="">
      <xdr:nvSpPr>
        <xdr:cNvPr id="462" name="テキスト ボックス 461"/>
        <xdr:cNvSpPr txBox="1"/>
      </xdr:nvSpPr>
      <xdr:spPr>
        <a:xfrm>
          <a:off x="7658246" y="1626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90594</xdr:rowOff>
    </xdr:from>
    <xdr:to>
      <xdr:col>11</xdr:col>
      <xdr:colOff>307975</xdr:colOff>
      <xdr:row>98</xdr:row>
      <xdr:rowOff>102226</xdr:rowOff>
    </xdr:to>
    <xdr:cxnSp macro="">
      <xdr:nvCxnSpPr>
        <xdr:cNvPr id="463" name="直線コネクタ 462"/>
        <xdr:cNvCxnSpPr/>
      </xdr:nvCxnSpPr>
      <xdr:spPr>
        <a:xfrm>
          <a:off x="6284595" y="16519314"/>
          <a:ext cx="820420" cy="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054215" y="1648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152350</xdr:rowOff>
    </xdr:from>
    <xdr:ext cx="534377" cy="259045"/>
    <xdr:sp macro="" textlink="">
      <xdr:nvSpPr>
        <xdr:cNvPr id="465" name="テキスト ボックス 464"/>
        <xdr:cNvSpPr txBox="1"/>
      </xdr:nvSpPr>
      <xdr:spPr>
        <a:xfrm>
          <a:off x="6837826" y="1658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233795" y="1648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152956</xdr:rowOff>
    </xdr:from>
    <xdr:ext cx="534377" cy="259045"/>
    <xdr:sp macro="" textlink="">
      <xdr:nvSpPr>
        <xdr:cNvPr id="467" name="テキスト ボックス 466"/>
        <xdr:cNvSpPr txBox="1"/>
      </xdr:nvSpPr>
      <xdr:spPr>
        <a:xfrm>
          <a:off x="6085986" y="1658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46205</xdr:rowOff>
    </xdr:from>
    <xdr:to>
      <xdr:col>15</xdr:col>
      <xdr:colOff>231775</xdr:colOff>
      <xdr:row>98</xdr:row>
      <xdr:rowOff>147805</xdr:rowOff>
    </xdr:to>
    <xdr:sp macro="" textlink="">
      <xdr:nvSpPr>
        <xdr:cNvPr id="473" name="円/楕円 472"/>
        <xdr:cNvSpPr/>
      </xdr:nvSpPr>
      <xdr:spPr>
        <a:xfrm>
          <a:off x="9396095" y="1647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5582</xdr:rowOff>
    </xdr:from>
    <xdr:ext cx="534377" cy="259045"/>
    <xdr:sp macro="" textlink="">
      <xdr:nvSpPr>
        <xdr:cNvPr id="474" name="土木費該当値テキスト"/>
        <xdr:cNvSpPr txBox="1"/>
      </xdr:nvSpPr>
      <xdr:spPr>
        <a:xfrm>
          <a:off x="9497695" y="1626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93,383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58556</xdr:rowOff>
    </xdr:from>
    <xdr:to>
      <xdr:col>14</xdr:col>
      <xdr:colOff>79375</xdr:colOff>
      <xdr:row>98</xdr:row>
      <xdr:rowOff>160156</xdr:rowOff>
    </xdr:to>
    <xdr:sp macro="" textlink="">
      <xdr:nvSpPr>
        <xdr:cNvPr id="475" name="円/楕円 474"/>
        <xdr:cNvSpPr/>
      </xdr:nvSpPr>
      <xdr:spPr>
        <a:xfrm>
          <a:off x="8649335" y="16487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151283</xdr:rowOff>
    </xdr:from>
    <xdr:ext cx="534377" cy="259045"/>
    <xdr:sp macro="" textlink="">
      <xdr:nvSpPr>
        <xdr:cNvPr id="476" name="テキスト ボックス 475"/>
        <xdr:cNvSpPr txBox="1"/>
      </xdr:nvSpPr>
      <xdr:spPr>
        <a:xfrm>
          <a:off x="8478666" y="1658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66,368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55012</xdr:rowOff>
    </xdr:from>
    <xdr:to>
      <xdr:col>12</xdr:col>
      <xdr:colOff>561975</xdr:colOff>
      <xdr:row>98</xdr:row>
      <xdr:rowOff>156612</xdr:rowOff>
    </xdr:to>
    <xdr:sp macro="" textlink="">
      <xdr:nvSpPr>
        <xdr:cNvPr id="477" name="円/楕円 476"/>
        <xdr:cNvSpPr/>
      </xdr:nvSpPr>
      <xdr:spPr>
        <a:xfrm>
          <a:off x="7874635" y="164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147739</xdr:rowOff>
    </xdr:from>
    <xdr:ext cx="534377" cy="259045"/>
    <xdr:sp macro="" textlink="">
      <xdr:nvSpPr>
        <xdr:cNvPr id="478" name="テキスト ボックス 477"/>
        <xdr:cNvSpPr txBox="1"/>
      </xdr:nvSpPr>
      <xdr:spPr>
        <a:xfrm>
          <a:off x="7658246" y="165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74,121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51426</xdr:rowOff>
    </xdr:from>
    <xdr:to>
      <xdr:col>11</xdr:col>
      <xdr:colOff>358775</xdr:colOff>
      <xdr:row>98</xdr:row>
      <xdr:rowOff>153026</xdr:rowOff>
    </xdr:to>
    <xdr:sp macro="" textlink="">
      <xdr:nvSpPr>
        <xdr:cNvPr id="479" name="円/楕円 478"/>
        <xdr:cNvSpPr/>
      </xdr:nvSpPr>
      <xdr:spPr>
        <a:xfrm>
          <a:off x="7054215" y="1648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169553</xdr:rowOff>
    </xdr:from>
    <xdr:ext cx="534377" cy="259045"/>
    <xdr:sp macro="" textlink="">
      <xdr:nvSpPr>
        <xdr:cNvPr id="480" name="テキスト ボックス 479"/>
        <xdr:cNvSpPr txBox="1"/>
      </xdr:nvSpPr>
      <xdr:spPr>
        <a:xfrm>
          <a:off x="6837826" y="162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81,964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39794</xdr:rowOff>
    </xdr:from>
    <xdr:to>
      <xdr:col>10</xdr:col>
      <xdr:colOff>155575</xdr:colOff>
      <xdr:row>98</xdr:row>
      <xdr:rowOff>141394</xdr:rowOff>
    </xdr:to>
    <xdr:sp macro="" textlink="">
      <xdr:nvSpPr>
        <xdr:cNvPr id="481" name="円/楕円 480"/>
        <xdr:cNvSpPr/>
      </xdr:nvSpPr>
      <xdr:spPr>
        <a:xfrm>
          <a:off x="6233795" y="164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157921</xdr:rowOff>
    </xdr:from>
    <xdr:ext cx="599010" cy="259045"/>
    <xdr:sp macro="" textlink="">
      <xdr:nvSpPr>
        <xdr:cNvPr id="482" name="テキスト ボックス 481"/>
        <xdr:cNvSpPr txBox="1"/>
      </xdr:nvSpPr>
      <xdr:spPr>
        <a:xfrm>
          <a:off x="6053669" y="1625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1205845" y="6636838"/>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102754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1205845" y="63178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074503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1205845" y="599893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074503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1205845" y="567998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074503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1205845" y="53610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074503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1205845" y="5038272"/>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068091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4734540" y="5157944"/>
          <a:ext cx="1269" cy="124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4787245" y="64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4647545" y="640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4787245" y="493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4647545" y="515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16435</xdr:rowOff>
    </xdr:from>
    <xdr:to>
      <xdr:col>23</xdr:col>
      <xdr:colOff>517525</xdr:colOff>
      <xdr:row>37</xdr:row>
      <xdr:rowOff>92118</xdr:rowOff>
    </xdr:to>
    <xdr:cxnSp macro="">
      <xdr:nvCxnSpPr>
        <xdr:cNvPr id="513" name="直線コネクタ 512"/>
        <xdr:cNvCxnSpPr/>
      </xdr:nvCxnSpPr>
      <xdr:spPr>
        <a:xfrm flipV="1">
          <a:off x="13966825" y="6219115"/>
          <a:ext cx="769620" cy="7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4787245" y="5940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4685645" y="6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93114</xdr:rowOff>
    </xdr:from>
    <xdr:to>
      <xdr:col>22</xdr:col>
      <xdr:colOff>365125</xdr:colOff>
      <xdr:row>37</xdr:row>
      <xdr:rowOff>92118</xdr:rowOff>
    </xdr:to>
    <xdr:cxnSp macro="">
      <xdr:nvCxnSpPr>
        <xdr:cNvPr id="516" name="直線コネクタ 515"/>
        <xdr:cNvCxnSpPr/>
      </xdr:nvCxnSpPr>
      <xdr:spPr>
        <a:xfrm>
          <a:off x="13146405" y="6128154"/>
          <a:ext cx="820420" cy="1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3916025" y="6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129777</xdr:rowOff>
    </xdr:from>
    <xdr:ext cx="534377" cy="259045"/>
    <xdr:sp macro="" textlink="">
      <xdr:nvSpPr>
        <xdr:cNvPr id="518" name="テキスト ボックス 517"/>
        <xdr:cNvSpPr txBox="1"/>
      </xdr:nvSpPr>
      <xdr:spPr>
        <a:xfrm>
          <a:off x="13699636" y="582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93114</xdr:rowOff>
    </xdr:from>
    <xdr:to>
      <xdr:col>21</xdr:col>
      <xdr:colOff>161925</xdr:colOff>
      <xdr:row>37</xdr:row>
      <xdr:rowOff>125576</xdr:rowOff>
    </xdr:to>
    <xdr:cxnSp macro="">
      <xdr:nvCxnSpPr>
        <xdr:cNvPr id="519" name="直線コネクタ 518"/>
        <xdr:cNvCxnSpPr/>
      </xdr:nvCxnSpPr>
      <xdr:spPr>
        <a:xfrm flipV="1">
          <a:off x="12364085" y="6128154"/>
          <a:ext cx="782320" cy="20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3095605" y="60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143215</xdr:rowOff>
    </xdr:from>
    <xdr:ext cx="534377" cy="259045"/>
    <xdr:sp macro="" textlink="">
      <xdr:nvSpPr>
        <xdr:cNvPr id="521" name="テキスト ボックス 520"/>
        <xdr:cNvSpPr txBox="1"/>
      </xdr:nvSpPr>
      <xdr:spPr>
        <a:xfrm>
          <a:off x="12947796" y="58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125576</xdr:rowOff>
    </xdr:from>
    <xdr:to>
      <xdr:col>19</xdr:col>
      <xdr:colOff>644525</xdr:colOff>
      <xdr:row>37</xdr:row>
      <xdr:rowOff>129005</xdr:rowOff>
    </xdr:to>
    <xdr:cxnSp macro="">
      <xdr:nvCxnSpPr>
        <xdr:cNvPr id="522" name="直線コネクタ 521"/>
        <xdr:cNvCxnSpPr/>
      </xdr:nvCxnSpPr>
      <xdr:spPr>
        <a:xfrm flipV="1">
          <a:off x="11574145" y="6328256"/>
          <a:ext cx="78994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2343765" y="6096541"/>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8178</xdr:rowOff>
    </xdr:from>
    <xdr:ext cx="534377" cy="259045"/>
    <xdr:sp macro="" textlink="">
      <xdr:nvSpPr>
        <xdr:cNvPr id="524" name="テキスト ボックス 523"/>
        <xdr:cNvSpPr txBox="1"/>
      </xdr:nvSpPr>
      <xdr:spPr>
        <a:xfrm>
          <a:off x="12127376" y="58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1523345" y="6148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60494</xdr:rowOff>
    </xdr:from>
    <xdr:ext cx="534377" cy="259045"/>
    <xdr:sp macro="" textlink="">
      <xdr:nvSpPr>
        <xdr:cNvPr id="526" name="テキスト ボックス 525"/>
        <xdr:cNvSpPr txBox="1"/>
      </xdr:nvSpPr>
      <xdr:spPr>
        <a:xfrm>
          <a:off x="11306956" y="592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137085</xdr:rowOff>
    </xdr:from>
    <xdr:to>
      <xdr:col>23</xdr:col>
      <xdr:colOff>568325</xdr:colOff>
      <xdr:row>37</xdr:row>
      <xdr:rowOff>67235</xdr:rowOff>
    </xdr:to>
    <xdr:sp macro="" textlink="">
      <xdr:nvSpPr>
        <xdr:cNvPr id="532" name="円/楕円 531"/>
        <xdr:cNvSpPr/>
      </xdr:nvSpPr>
      <xdr:spPr>
        <a:xfrm>
          <a:off x="14685645" y="6172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115512</xdr:rowOff>
    </xdr:from>
    <xdr:ext cx="534377" cy="259045"/>
    <xdr:sp macro="" textlink="">
      <xdr:nvSpPr>
        <xdr:cNvPr id="533" name="消防費該当値テキスト"/>
        <xdr:cNvSpPr txBox="1"/>
      </xdr:nvSpPr>
      <xdr:spPr>
        <a:xfrm>
          <a:off x="14787245" y="615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26,049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41318</xdr:rowOff>
    </xdr:from>
    <xdr:to>
      <xdr:col>22</xdr:col>
      <xdr:colOff>415925</xdr:colOff>
      <xdr:row>37</xdr:row>
      <xdr:rowOff>142918</xdr:rowOff>
    </xdr:to>
    <xdr:sp macro="" textlink="">
      <xdr:nvSpPr>
        <xdr:cNvPr id="534" name="円/楕円 533"/>
        <xdr:cNvSpPr/>
      </xdr:nvSpPr>
      <xdr:spPr>
        <a:xfrm>
          <a:off x="13916025" y="62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134045</xdr:rowOff>
    </xdr:from>
    <xdr:ext cx="534377" cy="259045"/>
    <xdr:sp macro="" textlink="">
      <xdr:nvSpPr>
        <xdr:cNvPr id="535" name="テキスト ボックス 534"/>
        <xdr:cNvSpPr txBox="1"/>
      </xdr:nvSpPr>
      <xdr:spPr>
        <a:xfrm>
          <a:off x="13699636" y="633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42314</xdr:rowOff>
    </xdr:from>
    <xdr:to>
      <xdr:col>21</xdr:col>
      <xdr:colOff>212725</xdr:colOff>
      <xdr:row>36</xdr:row>
      <xdr:rowOff>143914</xdr:rowOff>
    </xdr:to>
    <xdr:sp macro="" textlink="">
      <xdr:nvSpPr>
        <xdr:cNvPr id="536" name="円/楕円 535"/>
        <xdr:cNvSpPr/>
      </xdr:nvSpPr>
      <xdr:spPr>
        <a:xfrm>
          <a:off x="13095605" y="60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135041</xdr:rowOff>
    </xdr:from>
    <xdr:ext cx="534377" cy="259045"/>
    <xdr:sp macro="" textlink="">
      <xdr:nvSpPr>
        <xdr:cNvPr id="537" name="テキスト ボックス 536"/>
        <xdr:cNvSpPr txBox="1"/>
      </xdr:nvSpPr>
      <xdr:spPr>
        <a:xfrm>
          <a:off x="12947796" y="617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74776</xdr:rowOff>
    </xdr:from>
    <xdr:to>
      <xdr:col>20</xdr:col>
      <xdr:colOff>9525</xdr:colOff>
      <xdr:row>38</xdr:row>
      <xdr:rowOff>4925</xdr:rowOff>
    </xdr:to>
    <xdr:sp macro="" textlink="">
      <xdr:nvSpPr>
        <xdr:cNvPr id="538" name="円/楕円 537"/>
        <xdr:cNvSpPr/>
      </xdr:nvSpPr>
      <xdr:spPr>
        <a:xfrm>
          <a:off x="12343765" y="6277456"/>
          <a:ext cx="3302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167503</xdr:rowOff>
    </xdr:from>
    <xdr:ext cx="534377" cy="259045"/>
    <xdr:sp macro="" textlink="">
      <xdr:nvSpPr>
        <xdr:cNvPr id="539" name="テキスト ボックス 538"/>
        <xdr:cNvSpPr txBox="1"/>
      </xdr:nvSpPr>
      <xdr:spPr>
        <a:xfrm>
          <a:off x="12127376" y="637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78205</xdr:rowOff>
    </xdr:from>
    <xdr:to>
      <xdr:col>18</xdr:col>
      <xdr:colOff>492125</xdr:colOff>
      <xdr:row>38</xdr:row>
      <xdr:rowOff>8355</xdr:rowOff>
    </xdr:to>
    <xdr:sp macro="" textlink="">
      <xdr:nvSpPr>
        <xdr:cNvPr id="540" name="円/楕円 539"/>
        <xdr:cNvSpPr/>
      </xdr:nvSpPr>
      <xdr:spPr>
        <a:xfrm>
          <a:off x="11523345" y="6280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170932</xdr:rowOff>
    </xdr:from>
    <xdr:ext cx="534377" cy="259045"/>
    <xdr:sp macro="" textlink="">
      <xdr:nvSpPr>
        <xdr:cNvPr id="541" name="テキスト ボックス 540"/>
        <xdr:cNvSpPr txBox="1"/>
      </xdr:nvSpPr>
      <xdr:spPr>
        <a:xfrm>
          <a:off x="11306956" y="637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1205845" y="9989638"/>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102754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1205845" y="96706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074503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1205845" y="935173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068091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1205845" y="903278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068091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1205845" y="87138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068091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1205845" y="8391072"/>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068091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068091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4734540" y="8553774"/>
          <a:ext cx="1269" cy="122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4787245" y="97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4647545" y="978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4787245" y="83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4647545" y="855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613</xdr:rowOff>
    </xdr:from>
    <xdr:to>
      <xdr:col>23</xdr:col>
      <xdr:colOff>517525</xdr:colOff>
      <xdr:row>57</xdr:row>
      <xdr:rowOff>157178</xdr:rowOff>
    </xdr:to>
    <xdr:cxnSp macro="">
      <xdr:nvCxnSpPr>
        <xdr:cNvPr id="572" name="直線コネクタ 571"/>
        <xdr:cNvCxnSpPr/>
      </xdr:nvCxnSpPr>
      <xdr:spPr>
        <a:xfrm flipV="1">
          <a:off x="13966825" y="9556093"/>
          <a:ext cx="769620" cy="15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4787245" y="9328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4685645" y="9473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157178</xdr:rowOff>
    </xdr:from>
    <xdr:to>
      <xdr:col>22</xdr:col>
      <xdr:colOff>365125</xdr:colOff>
      <xdr:row>58</xdr:row>
      <xdr:rowOff>10364</xdr:rowOff>
    </xdr:to>
    <xdr:cxnSp macro="">
      <xdr:nvCxnSpPr>
        <xdr:cNvPr id="575" name="直線コネクタ 574"/>
        <xdr:cNvCxnSpPr/>
      </xdr:nvCxnSpPr>
      <xdr:spPr>
        <a:xfrm flipV="1">
          <a:off x="13146405" y="9712658"/>
          <a:ext cx="820420" cy="2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3916025" y="94625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21358</xdr:rowOff>
    </xdr:from>
    <xdr:ext cx="534377" cy="259045"/>
    <xdr:sp macro="" textlink="">
      <xdr:nvSpPr>
        <xdr:cNvPr id="577" name="テキスト ボックス 576"/>
        <xdr:cNvSpPr txBox="1"/>
      </xdr:nvSpPr>
      <xdr:spPr>
        <a:xfrm>
          <a:off x="13699636" y="924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144383</xdr:rowOff>
    </xdr:from>
    <xdr:to>
      <xdr:col>21</xdr:col>
      <xdr:colOff>161925</xdr:colOff>
      <xdr:row>58</xdr:row>
      <xdr:rowOff>10364</xdr:rowOff>
    </xdr:to>
    <xdr:cxnSp macro="">
      <xdr:nvCxnSpPr>
        <xdr:cNvPr id="578" name="直線コネクタ 577"/>
        <xdr:cNvCxnSpPr/>
      </xdr:nvCxnSpPr>
      <xdr:spPr>
        <a:xfrm>
          <a:off x="12364085" y="9699863"/>
          <a:ext cx="782320" cy="3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3095605" y="9476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35832</xdr:rowOff>
    </xdr:from>
    <xdr:ext cx="534377" cy="259045"/>
    <xdr:sp macro="" textlink="">
      <xdr:nvSpPr>
        <xdr:cNvPr id="580" name="テキスト ボックス 579"/>
        <xdr:cNvSpPr txBox="1"/>
      </xdr:nvSpPr>
      <xdr:spPr>
        <a:xfrm>
          <a:off x="12947796" y="925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144383</xdr:rowOff>
    </xdr:from>
    <xdr:to>
      <xdr:col>19</xdr:col>
      <xdr:colOff>644525</xdr:colOff>
      <xdr:row>58</xdr:row>
      <xdr:rowOff>18875</xdr:rowOff>
    </xdr:to>
    <xdr:cxnSp macro="">
      <xdr:nvCxnSpPr>
        <xdr:cNvPr id="581" name="直線コネクタ 580"/>
        <xdr:cNvCxnSpPr/>
      </xdr:nvCxnSpPr>
      <xdr:spPr>
        <a:xfrm flipV="1">
          <a:off x="11574145" y="9699863"/>
          <a:ext cx="789940" cy="4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2343765" y="9506138"/>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64975</xdr:rowOff>
    </xdr:from>
    <xdr:ext cx="534377" cy="259045"/>
    <xdr:sp macro="" textlink="">
      <xdr:nvSpPr>
        <xdr:cNvPr id="583" name="テキスト ボックス 582"/>
        <xdr:cNvSpPr txBox="1"/>
      </xdr:nvSpPr>
      <xdr:spPr>
        <a:xfrm>
          <a:off x="12127376" y="92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1523345" y="9511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70651</xdr:rowOff>
    </xdr:from>
    <xdr:ext cx="534377" cy="259045"/>
    <xdr:sp macro="" textlink="">
      <xdr:nvSpPr>
        <xdr:cNvPr id="585" name="テキスト ボックス 584"/>
        <xdr:cNvSpPr txBox="1"/>
      </xdr:nvSpPr>
      <xdr:spPr>
        <a:xfrm>
          <a:off x="11306956" y="929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121263</xdr:rowOff>
    </xdr:from>
    <xdr:to>
      <xdr:col>23</xdr:col>
      <xdr:colOff>568325</xdr:colOff>
      <xdr:row>57</xdr:row>
      <xdr:rowOff>51413</xdr:rowOff>
    </xdr:to>
    <xdr:sp macro="" textlink="">
      <xdr:nvSpPr>
        <xdr:cNvPr id="591" name="円/楕円 590"/>
        <xdr:cNvSpPr/>
      </xdr:nvSpPr>
      <xdr:spPr>
        <a:xfrm>
          <a:off x="14685645" y="95091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99690</xdr:rowOff>
    </xdr:from>
    <xdr:ext cx="534377" cy="259045"/>
    <xdr:sp macro="" textlink="">
      <xdr:nvSpPr>
        <xdr:cNvPr id="592" name="教育費該当値テキスト"/>
        <xdr:cNvSpPr txBox="1"/>
      </xdr:nvSpPr>
      <xdr:spPr>
        <a:xfrm>
          <a:off x="14787245" y="948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67,545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106378</xdr:rowOff>
    </xdr:from>
    <xdr:to>
      <xdr:col>22</xdr:col>
      <xdr:colOff>415925</xdr:colOff>
      <xdr:row>58</xdr:row>
      <xdr:rowOff>36528</xdr:rowOff>
    </xdr:to>
    <xdr:sp macro="" textlink="">
      <xdr:nvSpPr>
        <xdr:cNvPr id="593" name="円/楕円 592"/>
        <xdr:cNvSpPr/>
      </xdr:nvSpPr>
      <xdr:spPr>
        <a:xfrm>
          <a:off x="13916025" y="96618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27655</xdr:rowOff>
    </xdr:from>
    <xdr:ext cx="534377" cy="259045"/>
    <xdr:sp macro="" textlink="">
      <xdr:nvSpPr>
        <xdr:cNvPr id="594" name="テキスト ボックス 593"/>
        <xdr:cNvSpPr txBox="1"/>
      </xdr:nvSpPr>
      <xdr:spPr>
        <a:xfrm>
          <a:off x="13699636" y="975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131014</xdr:rowOff>
    </xdr:from>
    <xdr:to>
      <xdr:col>21</xdr:col>
      <xdr:colOff>212725</xdr:colOff>
      <xdr:row>58</xdr:row>
      <xdr:rowOff>61164</xdr:rowOff>
    </xdr:to>
    <xdr:sp macro="" textlink="">
      <xdr:nvSpPr>
        <xdr:cNvPr id="595" name="円/楕円 594"/>
        <xdr:cNvSpPr/>
      </xdr:nvSpPr>
      <xdr:spPr>
        <a:xfrm>
          <a:off x="13095605" y="9686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52291</xdr:rowOff>
    </xdr:from>
    <xdr:ext cx="534377" cy="259045"/>
    <xdr:sp macro="" textlink="">
      <xdr:nvSpPr>
        <xdr:cNvPr id="596" name="テキスト ボックス 595"/>
        <xdr:cNvSpPr txBox="1"/>
      </xdr:nvSpPr>
      <xdr:spPr>
        <a:xfrm>
          <a:off x="12947796" y="97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93583</xdr:rowOff>
    </xdr:from>
    <xdr:to>
      <xdr:col>20</xdr:col>
      <xdr:colOff>9525</xdr:colOff>
      <xdr:row>58</xdr:row>
      <xdr:rowOff>23733</xdr:rowOff>
    </xdr:to>
    <xdr:sp macro="" textlink="">
      <xdr:nvSpPr>
        <xdr:cNvPr id="597" name="円/楕円 596"/>
        <xdr:cNvSpPr/>
      </xdr:nvSpPr>
      <xdr:spPr>
        <a:xfrm>
          <a:off x="12343765" y="964906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14860</xdr:rowOff>
    </xdr:from>
    <xdr:ext cx="534377" cy="259045"/>
    <xdr:sp macro="" textlink="">
      <xdr:nvSpPr>
        <xdr:cNvPr id="598" name="テキスト ボックス 597"/>
        <xdr:cNvSpPr txBox="1"/>
      </xdr:nvSpPr>
      <xdr:spPr>
        <a:xfrm>
          <a:off x="12127376" y="973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139525</xdr:rowOff>
    </xdr:from>
    <xdr:to>
      <xdr:col>18</xdr:col>
      <xdr:colOff>492125</xdr:colOff>
      <xdr:row>58</xdr:row>
      <xdr:rowOff>69675</xdr:rowOff>
    </xdr:to>
    <xdr:sp macro="" textlink="">
      <xdr:nvSpPr>
        <xdr:cNvPr id="599" name="円/楕円 598"/>
        <xdr:cNvSpPr/>
      </xdr:nvSpPr>
      <xdr:spPr>
        <a:xfrm>
          <a:off x="11523345" y="9695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60802</xdr:rowOff>
    </xdr:from>
    <xdr:ext cx="534377" cy="259045"/>
    <xdr:sp macro="" textlink="">
      <xdr:nvSpPr>
        <xdr:cNvPr id="600" name="テキスト ボックス 599"/>
        <xdr:cNvSpPr txBox="1"/>
      </xdr:nvSpPr>
      <xdr:spPr>
        <a:xfrm>
          <a:off x="11306956" y="97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1205845" y="13101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1027544" y="1296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068091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1205845" y="119849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0680911" y="1184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4734540" y="11923765"/>
          <a:ext cx="1269" cy="117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4787245" y="131193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4647545" y="1310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4787245" y="1170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4647545" y="1192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156319</xdr:rowOff>
    </xdr:from>
    <xdr:to>
      <xdr:col>23</xdr:col>
      <xdr:colOff>517525</xdr:colOff>
      <xdr:row>77</xdr:row>
      <xdr:rowOff>169560</xdr:rowOff>
    </xdr:to>
    <xdr:cxnSp macro="">
      <xdr:nvCxnSpPr>
        <xdr:cNvPr id="625" name="直線コネクタ 624"/>
        <xdr:cNvCxnSpPr/>
      </xdr:nvCxnSpPr>
      <xdr:spPr>
        <a:xfrm flipV="1">
          <a:off x="13966825" y="13064599"/>
          <a:ext cx="769620" cy="1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87844</xdr:rowOff>
    </xdr:from>
    <xdr:ext cx="469744" cy="259045"/>
    <xdr:sp macro="" textlink="">
      <xdr:nvSpPr>
        <xdr:cNvPr id="626" name="災害復旧費平均値テキスト"/>
        <xdr:cNvSpPr txBox="1"/>
      </xdr:nvSpPr>
      <xdr:spPr>
        <a:xfrm>
          <a:off x="14787245" y="129961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4685645" y="130176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169560</xdr:rowOff>
    </xdr:from>
    <xdr:to>
      <xdr:col>22</xdr:col>
      <xdr:colOff>365125</xdr:colOff>
      <xdr:row>78</xdr:row>
      <xdr:rowOff>18503</xdr:rowOff>
    </xdr:to>
    <xdr:cxnSp macro="">
      <xdr:nvCxnSpPr>
        <xdr:cNvPr id="628" name="直線コネクタ 627"/>
        <xdr:cNvCxnSpPr/>
      </xdr:nvCxnSpPr>
      <xdr:spPr>
        <a:xfrm flipV="1">
          <a:off x="13146405" y="13077840"/>
          <a:ext cx="820420" cy="1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3916025" y="12984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22444</xdr:rowOff>
    </xdr:from>
    <xdr:ext cx="534377" cy="259045"/>
    <xdr:sp macro="" textlink="">
      <xdr:nvSpPr>
        <xdr:cNvPr id="630" name="テキスト ボックス 629"/>
        <xdr:cNvSpPr txBox="1"/>
      </xdr:nvSpPr>
      <xdr:spPr>
        <a:xfrm>
          <a:off x="13699636" y="1276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170545</xdr:rowOff>
    </xdr:from>
    <xdr:to>
      <xdr:col>21</xdr:col>
      <xdr:colOff>161925</xdr:colOff>
      <xdr:row>78</xdr:row>
      <xdr:rowOff>18503</xdr:rowOff>
    </xdr:to>
    <xdr:cxnSp macro="">
      <xdr:nvCxnSpPr>
        <xdr:cNvPr id="631" name="直線コネクタ 630"/>
        <xdr:cNvCxnSpPr/>
      </xdr:nvCxnSpPr>
      <xdr:spPr>
        <a:xfrm>
          <a:off x="12364085" y="13078825"/>
          <a:ext cx="782320" cy="1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3095605" y="13001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40212</xdr:rowOff>
    </xdr:from>
    <xdr:ext cx="469744" cy="259045"/>
    <xdr:sp macro="" textlink="">
      <xdr:nvSpPr>
        <xdr:cNvPr id="633" name="テキスト ボックス 632"/>
        <xdr:cNvSpPr txBox="1"/>
      </xdr:nvSpPr>
      <xdr:spPr>
        <a:xfrm>
          <a:off x="12980112" y="12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166229</xdr:rowOff>
    </xdr:from>
    <xdr:to>
      <xdr:col>19</xdr:col>
      <xdr:colOff>644525</xdr:colOff>
      <xdr:row>77</xdr:row>
      <xdr:rowOff>170545</xdr:rowOff>
    </xdr:to>
    <xdr:cxnSp macro="">
      <xdr:nvCxnSpPr>
        <xdr:cNvPr id="634" name="直線コネクタ 633"/>
        <xdr:cNvCxnSpPr/>
      </xdr:nvCxnSpPr>
      <xdr:spPr>
        <a:xfrm>
          <a:off x="11574145" y="13074509"/>
          <a:ext cx="78994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2343765" y="13000924"/>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39321</xdr:rowOff>
    </xdr:from>
    <xdr:ext cx="469744" cy="259045"/>
    <xdr:sp macro="" textlink="">
      <xdr:nvSpPr>
        <xdr:cNvPr id="636" name="テキスト ボックス 635"/>
        <xdr:cNvSpPr txBox="1"/>
      </xdr:nvSpPr>
      <xdr:spPr>
        <a:xfrm>
          <a:off x="12159692" y="1277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1523345" y="13005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43572</xdr:rowOff>
    </xdr:from>
    <xdr:ext cx="469744" cy="259045"/>
    <xdr:sp macro="" textlink="">
      <xdr:nvSpPr>
        <xdr:cNvPr id="638" name="テキスト ボックス 637"/>
        <xdr:cNvSpPr txBox="1"/>
      </xdr:nvSpPr>
      <xdr:spPr>
        <a:xfrm>
          <a:off x="11339272" y="1278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105519</xdr:rowOff>
    </xdr:from>
    <xdr:to>
      <xdr:col>23</xdr:col>
      <xdr:colOff>568325</xdr:colOff>
      <xdr:row>78</xdr:row>
      <xdr:rowOff>35669</xdr:rowOff>
    </xdr:to>
    <xdr:sp macro="" textlink="">
      <xdr:nvSpPr>
        <xdr:cNvPr id="644" name="円/楕円 643"/>
        <xdr:cNvSpPr/>
      </xdr:nvSpPr>
      <xdr:spPr>
        <a:xfrm>
          <a:off x="14685645" y="13013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64896</xdr:rowOff>
    </xdr:from>
    <xdr:ext cx="469744" cy="259045"/>
    <xdr:sp macro="" textlink="">
      <xdr:nvSpPr>
        <xdr:cNvPr id="645" name="災害復旧費該当値テキスト"/>
        <xdr:cNvSpPr txBox="1"/>
      </xdr:nvSpPr>
      <xdr:spPr>
        <a:xfrm>
          <a:off x="14787245" y="1280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118760</xdr:rowOff>
    </xdr:from>
    <xdr:to>
      <xdr:col>22</xdr:col>
      <xdr:colOff>415925</xdr:colOff>
      <xdr:row>78</xdr:row>
      <xdr:rowOff>48910</xdr:rowOff>
    </xdr:to>
    <xdr:sp macro="" textlink="">
      <xdr:nvSpPr>
        <xdr:cNvPr id="646" name="円/楕円 645"/>
        <xdr:cNvSpPr/>
      </xdr:nvSpPr>
      <xdr:spPr>
        <a:xfrm>
          <a:off x="13916025" y="1302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40037</xdr:rowOff>
    </xdr:from>
    <xdr:ext cx="469744" cy="259045"/>
    <xdr:sp macro="" textlink="">
      <xdr:nvSpPr>
        <xdr:cNvPr id="647" name="テキスト ボックス 646"/>
        <xdr:cNvSpPr txBox="1"/>
      </xdr:nvSpPr>
      <xdr:spPr>
        <a:xfrm>
          <a:off x="13731952" y="131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139153</xdr:rowOff>
    </xdr:from>
    <xdr:to>
      <xdr:col>21</xdr:col>
      <xdr:colOff>212725</xdr:colOff>
      <xdr:row>78</xdr:row>
      <xdr:rowOff>69303</xdr:rowOff>
    </xdr:to>
    <xdr:sp macro="" textlink="">
      <xdr:nvSpPr>
        <xdr:cNvPr id="648" name="円/楕円 647"/>
        <xdr:cNvSpPr/>
      </xdr:nvSpPr>
      <xdr:spPr>
        <a:xfrm>
          <a:off x="13095605" y="13047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60430</xdr:rowOff>
    </xdr:from>
    <xdr:ext cx="469744" cy="259045"/>
    <xdr:sp macro="" textlink="">
      <xdr:nvSpPr>
        <xdr:cNvPr id="649" name="テキスト ボックス 648"/>
        <xdr:cNvSpPr txBox="1"/>
      </xdr:nvSpPr>
      <xdr:spPr>
        <a:xfrm>
          <a:off x="12980112" y="131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119745</xdr:rowOff>
    </xdr:from>
    <xdr:to>
      <xdr:col>20</xdr:col>
      <xdr:colOff>9525</xdr:colOff>
      <xdr:row>78</xdr:row>
      <xdr:rowOff>49895</xdr:rowOff>
    </xdr:to>
    <xdr:sp macro="" textlink="">
      <xdr:nvSpPr>
        <xdr:cNvPr id="650" name="円/楕円 649"/>
        <xdr:cNvSpPr/>
      </xdr:nvSpPr>
      <xdr:spPr>
        <a:xfrm>
          <a:off x="12343765" y="1302802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41022</xdr:rowOff>
    </xdr:from>
    <xdr:ext cx="469744" cy="259045"/>
    <xdr:sp macro="" textlink="">
      <xdr:nvSpPr>
        <xdr:cNvPr id="651" name="テキスト ボックス 650"/>
        <xdr:cNvSpPr txBox="1"/>
      </xdr:nvSpPr>
      <xdr:spPr>
        <a:xfrm>
          <a:off x="12159692" y="1311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115429</xdr:rowOff>
    </xdr:from>
    <xdr:to>
      <xdr:col>18</xdr:col>
      <xdr:colOff>492125</xdr:colOff>
      <xdr:row>78</xdr:row>
      <xdr:rowOff>45579</xdr:rowOff>
    </xdr:to>
    <xdr:sp macro="" textlink="">
      <xdr:nvSpPr>
        <xdr:cNvPr id="652" name="円/楕円 651"/>
        <xdr:cNvSpPr/>
      </xdr:nvSpPr>
      <xdr:spPr>
        <a:xfrm>
          <a:off x="11523345" y="13023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36706</xdr:rowOff>
    </xdr:from>
    <xdr:ext cx="469744" cy="259045"/>
    <xdr:sp macro="" textlink="">
      <xdr:nvSpPr>
        <xdr:cNvPr id="653" name="テキスト ボックス 652"/>
        <xdr:cNvSpPr txBox="1"/>
      </xdr:nvSpPr>
      <xdr:spPr>
        <a:xfrm>
          <a:off x="11339272" y="1311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1205845" y="16454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1027544" y="16315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068091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1205845" y="15337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0680911" y="1519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4734540" y="15210326"/>
          <a:ext cx="1269" cy="1142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4787245" y="163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4647545" y="1635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4787245" y="1498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4647545" y="1521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49643</xdr:rowOff>
    </xdr:from>
    <xdr:to>
      <xdr:col>23</xdr:col>
      <xdr:colOff>517525</xdr:colOff>
      <xdr:row>95</xdr:row>
      <xdr:rowOff>51620</xdr:rowOff>
    </xdr:to>
    <xdr:cxnSp macro="">
      <xdr:nvCxnSpPr>
        <xdr:cNvPr id="678" name="直線コネクタ 677"/>
        <xdr:cNvCxnSpPr/>
      </xdr:nvCxnSpPr>
      <xdr:spPr>
        <a:xfrm flipV="1">
          <a:off x="13966825" y="15975443"/>
          <a:ext cx="769620" cy="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76111</xdr:rowOff>
    </xdr:from>
    <xdr:ext cx="534377" cy="259045"/>
    <xdr:sp macro="" textlink="">
      <xdr:nvSpPr>
        <xdr:cNvPr id="679" name="公債費平均値テキスト"/>
        <xdr:cNvSpPr txBox="1"/>
      </xdr:nvSpPr>
      <xdr:spPr>
        <a:xfrm>
          <a:off x="14787245" y="1600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4685645" y="16023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51620</xdr:rowOff>
    </xdr:from>
    <xdr:to>
      <xdr:col>22</xdr:col>
      <xdr:colOff>365125</xdr:colOff>
      <xdr:row>95</xdr:row>
      <xdr:rowOff>57902</xdr:rowOff>
    </xdr:to>
    <xdr:cxnSp macro="">
      <xdr:nvCxnSpPr>
        <xdr:cNvPr id="681" name="直線コネクタ 680"/>
        <xdr:cNvCxnSpPr/>
      </xdr:nvCxnSpPr>
      <xdr:spPr>
        <a:xfrm flipV="1">
          <a:off x="13146405" y="15977420"/>
          <a:ext cx="82042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3916025" y="160079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3416</xdr:rowOff>
    </xdr:from>
    <xdr:ext cx="534377" cy="259045"/>
    <xdr:sp macro="" textlink="">
      <xdr:nvSpPr>
        <xdr:cNvPr id="683" name="テキスト ボックス 682"/>
        <xdr:cNvSpPr txBox="1"/>
      </xdr:nvSpPr>
      <xdr:spPr>
        <a:xfrm>
          <a:off x="13699636" y="160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167269</xdr:rowOff>
    </xdr:from>
    <xdr:to>
      <xdr:col>21</xdr:col>
      <xdr:colOff>161925</xdr:colOff>
      <xdr:row>95</xdr:row>
      <xdr:rowOff>57902</xdr:rowOff>
    </xdr:to>
    <xdr:cxnSp macro="">
      <xdr:nvCxnSpPr>
        <xdr:cNvPr id="684" name="直線コネクタ 683"/>
        <xdr:cNvCxnSpPr/>
      </xdr:nvCxnSpPr>
      <xdr:spPr>
        <a:xfrm>
          <a:off x="12364085" y="15925429"/>
          <a:ext cx="782320" cy="5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3095605" y="1599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162059</xdr:rowOff>
    </xdr:from>
    <xdr:ext cx="534377" cy="259045"/>
    <xdr:sp macro="" textlink="">
      <xdr:nvSpPr>
        <xdr:cNvPr id="686" name="テキスト ボックス 685"/>
        <xdr:cNvSpPr txBox="1"/>
      </xdr:nvSpPr>
      <xdr:spPr>
        <a:xfrm>
          <a:off x="12947796" y="1608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167269</xdr:rowOff>
    </xdr:from>
    <xdr:to>
      <xdr:col>19</xdr:col>
      <xdr:colOff>644525</xdr:colOff>
      <xdr:row>94</xdr:row>
      <xdr:rowOff>167594</xdr:rowOff>
    </xdr:to>
    <xdr:cxnSp macro="">
      <xdr:nvCxnSpPr>
        <xdr:cNvPr id="687" name="直線コネクタ 686"/>
        <xdr:cNvCxnSpPr/>
      </xdr:nvCxnSpPr>
      <xdr:spPr>
        <a:xfrm flipV="1">
          <a:off x="11574145" y="15925429"/>
          <a:ext cx="78994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2343765" y="15982508"/>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149435</xdr:rowOff>
    </xdr:from>
    <xdr:ext cx="534377" cy="259045"/>
    <xdr:sp macro="" textlink="">
      <xdr:nvSpPr>
        <xdr:cNvPr id="689" name="テキスト ボックス 688"/>
        <xdr:cNvSpPr txBox="1"/>
      </xdr:nvSpPr>
      <xdr:spPr>
        <a:xfrm>
          <a:off x="12127376" y="1607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1523345" y="1596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1" name="テキスト ボックス 690"/>
        <xdr:cNvSpPr txBox="1"/>
      </xdr:nvSpPr>
      <xdr:spPr>
        <a:xfrm>
          <a:off x="11306956" y="160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170293</xdr:rowOff>
    </xdr:from>
    <xdr:to>
      <xdr:col>23</xdr:col>
      <xdr:colOff>568325</xdr:colOff>
      <xdr:row>95</xdr:row>
      <xdr:rowOff>100443</xdr:rowOff>
    </xdr:to>
    <xdr:sp macro="" textlink="">
      <xdr:nvSpPr>
        <xdr:cNvPr id="697" name="円/楕円 696"/>
        <xdr:cNvSpPr/>
      </xdr:nvSpPr>
      <xdr:spPr>
        <a:xfrm>
          <a:off x="14685645" y="15928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21720</xdr:rowOff>
    </xdr:from>
    <xdr:ext cx="534377" cy="259045"/>
    <xdr:sp macro="" textlink="">
      <xdr:nvSpPr>
        <xdr:cNvPr id="698" name="公債費該当値テキスト"/>
        <xdr:cNvSpPr txBox="1"/>
      </xdr:nvSpPr>
      <xdr:spPr>
        <a:xfrm>
          <a:off x="14787245" y="157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85,758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820</xdr:rowOff>
    </xdr:from>
    <xdr:to>
      <xdr:col>22</xdr:col>
      <xdr:colOff>415925</xdr:colOff>
      <xdr:row>95</xdr:row>
      <xdr:rowOff>102420</xdr:rowOff>
    </xdr:to>
    <xdr:sp macro="" textlink="">
      <xdr:nvSpPr>
        <xdr:cNvPr id="699" name="円/楕円 698"/>
        <xdr:cNvSpPr/>
      </xdr:nvSpPr>
      <xdr:spPr>
        <a:xfrm>
          <a:off x="13916025" y="1592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118947</xdr:rowOff>
    </xdr:from>
    <xdr:ext cx="534377" cy="259045"/>
    <xdr:sp macro="" textlink="">
      <xdr:nvSpPr>
        <xdr:cNvPr id="700" name="テキスト ボックス 699"/>
        <xdr:cNvSpPr txBox="1"/>
      </xdr:nvSpPr>
      <xdr:spPr>
        <a:xfrm>
          <a:off x="13699636" y="1570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85,412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7102</xdr:rowOff>
    </xdr:from>
    <xdr:to>
      <xdr:col>21</xdr:col>
      <xdr:colOff>212725</xdr:colOff>
      <xdr:row>95</xdr:row>
      <xdr:rowOff>108702</xdr:rowOff>
    </xdr:to>
    <xdr:sp macro="" textlink="">
      <xdr:nvSpPr>
        <xdr:cNvPr id="701" name="円/楕円 700"/>
        <xdr:cNvSpPr/>
      </xdr:nvSpPr>
      <xdr:spPr>
        <a:xfrm>
          <a:off x="13095605" y="159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125229</xdr:rowOff>
    </xdr:from>
    <xdr:ext cx="534377" cy="259045"/>
    <xdr:sp macro="" textlink="">
      <xdr:nvSpPr>
        <xdr:cNvPr id="702" name="テキスト ボックス 701"/>
        <xdr:cNvSpPr txBox="1"/>
      </xdr:nvSpPr>
      <xdr:spPr>
        <a:xfrm>
          <a:off x="12947796" y="1571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84,313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116469</xdr:rowOff>
    </xdr:from>
    <xdr:to>
      <xdr:col>20</xdr:col>
      <xdr:colOff>9525</xdr:colOff>
      <xdr:row>95</xdr:row>
      <xdr:rowOff>46619</xdr:rowOff>
    </xdr:to>
    <xdr:sp macro="" textlink="">
      <xdr:nvSpPr>
        <xdr:cNvPr id="703" name="円/楕円 702"/>
        <xdr:cNvSpPr/>
      </xdr:nvSpPr>
      <xdr:spPr>
        <a:xfrm>
          <a:off x="12343765" y="15874629"/>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63146</xdr:rowOff>
    </xdr:from>
    <xdr:ext cx="534377" cy="259045"/>
    <xdr:sp macro="" textlink="">
      <xdr:nvSpPr>
        <xdr:cNvPr id="704" name="テキスト ボックス 703"/>
        <xdr:cNvSpPr txBox="1"/>
      </xdr:nvSpPr>
      <xdr:spPr>
        <a:xfrm>
          <a:off x="12127376" y="156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95,176</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116794</xdr:rowOff>
    </xdr:from>
    <xdr:to>
      <xdr:col>18</xdr:col>
      <xdr:colOff>492125</xdr:colOff>
      <xdr:row>95</xdr:row>
      <xdr:rowOff>46944</xdr:rowOff>
    </xdr:to>
    <xdr:sp macro="" textlink="">
      <xdr:nvSpPr>
        <xdr:cNvPr id="705" name="円/楕円 704"/>
        <xdr:cNvSpPr/>
      </xdr:nvSpPr>
      <xdr:spPr>
        <a:xfrm>
          <a:off x="11523345" y="15874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63471</xdr:rowOff>
    </xdr:from>
    <xdr:ext cx="534377" cy="259045"/>
    <xdr:sp macro="" textlink="">
      <xdr:nvSpPr>
        <xdr:cNvPr id="706" name="テキスト ボックス 705"/>
        <xdr:cNvSpPr txBox="1"/>
      </xdr:nvSpPr>
      <xdr:spPr>
        <a:xfrm>
          <a:off x="11306956" y="1565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649920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625041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649920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6036486"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649920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6036486"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649920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6036486"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649920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6036486"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19959320" y="5090604"/>
          <a:ext cx="1269" cy="1491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0012025" y="6599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1987232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0012025" y="486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19872325" y="509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19191605" y="65824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0012025" y="63530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19910425" y="64978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18439765" y="658241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19156045" y="650947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85831</xdr:rowOff>
    </xdr:from>
    <xdr:ext cx="378565" cy="259045"/>
    <xdr:sp macro="" textlink="">
      <xdr:nvSpPr>
        <xdr:cNvPr id="740" name="テキスト ボックス 739"/>
        <xdr:cNvSpPr txBox="1"/>
      </xdr:nvSpPr>
      <xdr:spPr>
        <a:xfrm>
          <a:off x="19070902" y="6288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7619345" y="65824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18388965" y="6478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54703</xdr:rowOff>
    </xdr:from>
    <xdr:ext cx="469744" cy="259045"/>
    <xdr:sp macro="" textlink="">
      <xdr:nvSpPr>
        <xdr:cNvPr id="743" name="テキスト ボックス 742"/>
        <xdr:cNvSpPr txBox="1"/>
      </xdr:nvSpPr>
      <xdr:spPr>
        <a:xfrm>
          <a:off x="18204892" y="62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6798925" y="65824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7568545" y="6492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68571</xdr:rowOff>
    </xdr:from>
    <xdr:ext cx="469744" cy="259045"/>
    <xdr:sp macro="" textlink="">
      <xdr:nvSpPr>
        <xdr:cNvPr id="746" name="テキスト ボックス 745"/>
        <xdr:cNvSpPr txBox="1"/>
      </xdr:nvSpPr>
      <xdr:spPr>
        <a:xfrm>
          <a:off x="17384472" y="627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6748125" y="6507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83583</xdr:rowOff>
    </xdr:from>
    <xdr:ext cx="378565" cy="259045"/>
    <xdr:sp macro="" textlink="">
      <xdr:nvSpPr>
        <xdr:cNvPr id="748" name="テキスト ボックス 747"/>
        <xdr:cNvSpPr txBox="1"/>
      </xdr:nvSpPr>
      <xdr:spPr>
        <a:xfrm>
          <a:off x="16678222" y="6286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1991042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0012025" y="64762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19156045" y="65354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1913553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1838896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1831511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756854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749469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674812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668951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6250419"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6250419"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1995932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001202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001202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1987232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1919160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001202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199104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18439765" y="919226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19156045" y="914146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1913553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761934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1838896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183151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679892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75685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74946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67481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66895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199104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001202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19156045" y="914146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1913553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1838896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183151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75685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74946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67481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66895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公債費は住民一人当たり</a:t>
          </a:r>
          <a:r>
            <a:rPr kumimoji="1" lang="en-US" altLang="ja-JP" sz="1300">
              <a:latin typeface="ＭＳ Ｐゴシック"/>
            </a:rPr>
            <a:t>85,758</a:t>
          </a:r>
          <a:r>
            <a:rPr kumimoji="1" lang="ja-JP" altLang="en-US" sz="1300">
              <a:latin typeface="ＭＳ Ｐゴシック"/>
            </a:rPr>
            <a:t>円となっている。新発債を抑制し、繰上償還を実施したことで金額は減少傾向となっている。今後、継続事業である公共下水道事業や簡易水道事業の法適化（公営企業化）に伴う統合事業、また一部事務組合である福祉組合のごみ処理施設建設事業に係る準元利償還金の増が見込まれるが、順次償還終了となる事業の減額幅が大きく、新発債の抑制を継続することで現在と同水準若しくは減少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財政調整基金残高については</a:t>
          </a:r>
          <a:r>
            <a:rPr kumimoji="1" lang="en-US" altLang="ja-JP" sz="1300">
              <a:latin typeface="ＭＳ ゴシック" pitchFamily="49" charset="-128"/>
              <a:ea typeface="ＭＳ ゴシック" pitchFamily="49" charset="-128"/>
            </a:rPr>
            <a:t>H16</a:t>
          </a:r>
          <a:r>
            <a:rPr kumimoji="1" lang="ja-JP" altLang="en-US" sz="1300">
              <a:latin typeface="ＭＳ ゴシック" pitchFamily="49" charset="-128"/>
              <a:ea typeface="ＭＳ ゴシック" pitchFamily="49" charset="-128"/>
            </a:rPr>
            <a:t>以降は引き続き取り崩すことなく、収支を保つことができており、</a:t>
          </a:r>
          <a:r>
            <a:rPr kumimoji="1" lang="en-US" altLang="ja-JP" sz="1300">
              <a:latin typeface="ＭＳ ゴシック" pitchFamily="49" charset="-128"/>
              <a:ea typeface="ＭＳ ゴシック" pitchFamily="49" charset="-128"/>
            </a:rPr>
            <a:t>H27</a:t>
          </a:r>
          <a:r>
            <a:rPr kumimoji="1" lang="ja-JP" altLang="en-US" sz="1300">
              <a:latin typeface="ＭＳ ゴシック" pitchFamily="49" charset="-128"/>
              <a:ea typeface="ＭＳ ゴシック" pitchFamily="49" charset="-128"/>
            </a:rPr>
            <a:t>末で</a:t>
          </a:r>
          <a:r>
            <a:rPr kumimoji="1" lang="en-US" altLang="ja-JP" sz="1300">
              <a:latin typeface="ＭＳ ゴシック" pitchFamily="49" charset="-128"/>
              <a:ea typeface="ＭＳ ゴシック" pitchFamily="49" charset="-128"/>
            </a:rPr>
            <a:t>458</a:t>
          </a:r>
          <a:r>
            <a:rPr kumimoji="1" lang="ja-JP" altLang="en-US" sz="1300">
              <a:latin typeface="ＭＳ ゴシック" pitchFamily="49" charset="-128"/>
              <a:ea typeface="ＭＳ ゴシック" pitchFamily="49" charset="-128"/>
            </a:rPr>
            <a:t>百万円の残高となっている。財政調整基金の標準財政規模に対する割合については、一般的に</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程度が望ましいとされているが、本町では概ね</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程度を保っており、今後も大幅な増資は考えていない。</a:t>
          </a:r>
        </a:p>
        <a:p>
          <a:r>
            <a:rPr kumimoji="1" lang="ja-JP" altLang="en-US" sz="1300">
              <a:latin typeface="ＭＳ ゴシック" pitchFamily="49" charset="-128"/>
              <a:ea typeface="ＭＳ ゴシック" pitchFamily="49" charset="-128"/>
            </a:rPr>
            <a:t>　実質収支比率については、望ましいとされる範囲（</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）内の</a:t>
          </a:r>
          <a:r>
            <a:rPr kumimoji="1" lang="en-US" altLang="ja-JP" sz="1300">
              <a:latin typeface="ＭＳ ゴシック" pitchFamily="49" charset="-128"/>
              <a:ea typeface="ＭＳ ゴシック" pitchFamily="49" charset="-128"/>
            </a:rPr>
            <a:t>3.09</a:t>
          </a:r>
          <a:r>
            <a:rPr kumimoji="1" lang="ja-JP" altLang="en-US" sz="1300">
              <a:latin typeface="ＭＳ ゴシック" pitchFamily="49" charset="-128"/>
              <a:ea typeface="ＭＳ ゴシック" pitchFamily="49" charset="-128"/>
            </a:rPr>
            <a:t>％となった。今後も歳出の合理化等行財政改革を推進し健全な行財政運営に努めていく。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町全体の実質収支額のうち、約半分を一般会計で占めており、</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の全会計の実質収支の合計</a:t>
          </a:r>
          <a:r>
            <a:rPr kumimoji="1" lang="en-US" altLang="ja-JP" sz="1400">
              <a:latin typeface="ＭＳ ゴシック" pitchFamily="49" charset="-128"/>
              <a:ea typeface="ＭＳ ゴシック" pitchFamily="49" charset="-128"/>
            </a:rPr>
            <a:t>211</a:t>
          </a:r>
          <a:r>
            <a:rPr kumimoji="1" lang="ja-JP" altLang="en-US" sz="1400">
              <a:latin typeface="ＭＳ ゴシック" pitchFamily="49" charset="-128"/>
              <a:ea typeface="ＭＳ ゴシック" pitchFamily="49" charset="-128"/>
            </a:rPr>
            <a:t>百万円のうち、</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百万円は一般会計である。</a:t>
          </a:r>
        </a:p>
        <a:p>
          <a:r>
            <a:rPr kumimoji="1" lang="ja-JP" altLang="en-US" sz="1400">
              <a:latin typeface="ＭＳ ゴシック" pitchFamily="49" charset="-128"/>
              <a:ea typeface="ＭＳ ゴシック" pitchFamily="49" charset="-128"/>
            </a:rPr>
            <a:t>　国民健康保険特別会計は歳入歳出ともに増となったが、保険料の増及び交付金額の増による歳入増が歳出増を上回り、実質収支額は</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全ての年度、実質収支に赤字はみられないが、これはほとんどの会計で一般会計からの繰入金に歳入の多くを頼っているためで、特に下水道</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事業は一般会計の依存度が大きくなっている。</a:t>
          </a:r>
        </a:p>
        <a:p>
          <a:r>
            <a:rPr kumimoji="1" lang="ja-JP" altLang="en-US" sz="1400">
              <a:latin typeface="ＭＳ ゴシック" pitchFamily="49" charset="-128"/>
              <a:ea typeface="ＭＳ ゴシック" pitchFamily="49" charset="-128"/>
            </a:rPr>
            <a:t>　農業集落排水事業は、建設事業は完了しているが、自主財源に乏しく、公債費償還は全額一般会計に頼っている。</a:t>
          </a:r>
        </a:p>
        <a:p>
          <a:r>
            <a:rPr kumimoji="1" lang="ja-JP" altLang="en-US" sz="1400">
              <a:latin typeface="ＭＳ ゴシック" pitchFamily="49" charset="-128"/>
              <a:ea typeface="ＭＳ ゴシック" pitchFamily="49" charset="-128"/>
            </a:rPr>
            <a:t>　公共下水道事業については進捗中の事業であり、</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では総費用</a:t>
          </a:r>
          <a:r>
            <a:rPr kumimoji="1" lang="en-US" altLang="ja-JP" sz="1400">
              <a:latin typeface="ＭＳ ゴシック" pitchFamily="49" charset="-128"/>
              <a:ea typeface="ＭＳ ゴシック" pitchFamily="49" charset="-128"/>
            </a:rPr>
            <a:t>82</a:t>
          </a:r>
          <a:r>
            <a:rPr kumimoji="1" lang="ja-JP" altLang="en-US" sz="1400">
              <a:latin typeface="ＭＳ ゴシック" pitchFamily="49" charset="-128"/>
              <a:ea typeface="ＭＳ ゴシック" pitchFamily="49" charset="-128"/>
            </a:rPr>
            <a:t>百万円に対して営業収益</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）と低く、準元金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元金の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ヶ年平均も</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となっている。下水道事業の使用料については</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年度途中から改訂を行い、使用料単価の増にかかる交付税措置確保で、一定程度の一般会計の負担減を図っている。</a:t>
          </a:r>
        </a:p>
        <a:p>
          <a:r>
            <a:rPr kumimoji="1" lang="ja-JP" altLang="en-US" sz="1400">
              <a:latin typeface="ＭＳ ゴシック" pitchFamily="49" charset="-128"/>
              <a:ea typeface="ＭＳ ゴシック" pitchFamily="49" charset="-128"/>
            </a:rPr>
            <a:t>　今後も各会計で赤字がでることはないと思われるが、公営企業及び医療事業会計への一般会計の負担増に備え、一般会計において、より一層の財政健全化に努める。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N3-FSV01.prefnagasaki.lan\UserProfiles$\013880\Downloads\16%20&#26481;&#24444;&#26485;&#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H23</v>
          </cell>
          <cell r="D3">
            <v>107698</v>
          </cell>
          <cell r="F3">
            <v>92021</v>
          </cell>
        </row>
        <row r="5">
          <cell r="A5" t="str">
            <v xml:space="preserve"> H24</v>
          </cell>
          <cell r="D5">
            <v>68568</v>
          </cell>
          <cell r="F5">
            <v>94828</v>
          </cell>
        </row>
        <row r="7">
          <cell r="A7" t="str">
            <v xml:space="preserve"> H25</v>
          </cell>
          <cell r="D7">
            <v>79042</v>
          </cell>
          <cell r="F7">
            <v>119674</v>
          </cell>
        </row>
        <row r="9">
          <cell r="A9" t="str">
            <v xml:space="preserve"> H26</v>
          </cell>
          <cell r="D9">
            <v>72209</v>
          </cell>
          <cell r="F9">
            <v>119685</v>
          </cell>
        </row>
        <row r="11">
          <cell r="A11" t="str">
            <v xml:space="preserve"> H27</v>
          </cell>
          <cell r="D11">
            <v>111417</v>
          </cell>
          <cell r="F11">
            <v>128611</v>
          </cell>
        </row>
        <row r="18">
          <cell r="B18" t="str">
            <v>H23</v>
          </cell>
          <cell r="C18" t="str">
            <v>H24</v>
          </cell>
          <cell r="D18" t="str">
            <v>H25</v>
          </cell>
          <cell r="E18" t="str">
            <v>H26</v>
          </cell>
          <cell r="F18" t="str">
            <v>H27</v>
          </cell>
        </row>
        <row r="19">
          <cell r="A19" t="str">
            <v>実質収支額</v>
          </cell>
          <cell r="B19">
            <v>3.54</v>
          </cell>
          <cell r="C19">
            <v>3.2</v>
          </cell>
          <cell r="D19">
            <v>3.19</v>
          </cell>
          <cell r="E19">
            <v>2.85</v>
          </cell>
          <cell r="F19">
            <v>3.09</v>
          </cell>
        </row>
        <row r="20">
          <cell r="A20" t="str">
            <v>財政調整基金残高</v>
          </cell>
          <cell r="B20">
            <v>14.6</v>
          </cell>
          <cell r="C20">
            <v>14.81</v>
          </cell>
          <cell r="D20">
            <v>14.75</v>
          </cell>
          <cell r="E20">
            <v>15.09</v>
          </cell>
          <cell r="F20">
            <v>14.77</v>
          </cell>
        </row>
        <row r="21">
          <cell r="A21" t="str">
            <v>実質単年度収支</v>
          </cell>
          <cell r="B21">
            <v>2.0499999999999998</v>
          </cell>
          <cell r="C21">
            <v>1.19</v>
          </cell>
          <cell r="D21">
            <v>0.05</v>
          </cell>
          <cell r="E21">
            <v>-0.38</v>
          </cell>
          <cell r="F21">
            <v>0.34</v>
          </cell>
        </row>
        <row r="25">
          <cell r="B25" t="str">
            <v>H23</v>
          </cell>
          <cell r="C25"/>
          <cell r="D25" t="str">
            <v>H24</v>
          </cell>
          <cell r="E25"/>
          <cell r="F25" t="str">
            <v>H25</v>
          </cell>
          <cell r="G25"/>
          <cell r="H25" t="str">
            <v>H26</v>
          </cell>
          <cell r="I25"/>
          <cell r="J25" t="str">
            <v>H27</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農業集落排水事業特別会計</v>
          </cell>
          <cell r="B29" t="e">
            <v>#N/A</v>
          </cell>
          <cell r="C29">
            <v>0</v>
          </cell>
          <cell r="D29" t="e">
            <v>#N/A</v>
          </cell>
          <cell r="E29">
            <v>0</v>
          </cell>
          <cell r="F29" t="e">
            <v>#N/A</v>
          </cell>
          <cell r="G29">
            <v>0</v>
          </cell>
          <cell r="H29" t="e">
            <v>#N/A</v>
          </cell>
          <cell r="I29">
            <v>0</v>
          </cell>
          <cell r="J29" t="e">
            <v>#N/A</v>
          </cell>
          <cell r="K29">
            <v>0</v>
          </cell>
        </row>
        <row r="30">
          <cell r="A30" t="str">
            <v>公共用地等取得造成事業特別会計</v>
          </cell>
          <cell r="B30" t="e">
            <v>#N/A</v>
          </cell>
          <cell r="C30">
            <v>1.1399999999999999</v>
          </cell>
          <cell r="D30" t="e">
            <v>#N/A</v>
          </cell>
          <cell r="E30">
            <v>0.01</v>
          </cell>
          <cell r="F30" t="e">
            <v>#N/A</v>
          </cell>
          <cell r="G30">
            <v>0.01</v>
          </cell>
          <cell r="H30" t="e">
            <v>#N/A</v>
          </cell>
          <cell r="I30">
            <v>0.01</v>
          </cell>
          <cell r="J30" t="e">
            <v>#N/A</v>
          </cell>
          <cell r="K30">
            <v>0</v>
          </cell>
        </row>
        <row r="31">
          <cell r="A31" t="str">
            <v>後期高齢者医療特別会計</v>
          </cell>
          <cell r="B31" t="e">
            <v>#N/A</v>
          </cell>
          <cell r="C31">
            <v>0</v>
          </cell>
          <cell r="D31" t="e">
            <v>#N/A</v>
          </cell>
          <cell r="E31">
            <v>0.01</v>
          </cell>
          <cell r="F31" t="e">
            <v>#N/A</v>
          </cell>
          <cell r="G31">
            <v>0.01</v>
          </cell>
          <cell r="H31" t="e">
            <v>#N/A</v>
          </cell>
          <cell r="I31">
            <v>0.01</v>
          </cell>
          <cell r="J31" t="e">
            <v>#N/A</v>
          </cell>
          <cell r="K31">
            <v>0.02</v>
          </cell>
        </row>
        <row r="32">
          <cell r="A32" t="str">
            <v>公共下水道事業特別会計</v>
          </cell>
          <cell r="B32" t="e">
            <v>#N/A</v>
          </cell>
          <cell r="C32">
            <v>0.47</v>
          </cell>
          <cell r="D32" t="e">
            <v>#N/A</v>
          </cell>
          <cell r="E32">
            <v>0.03</v>
          </cell>
          <cell r="F32" t="e">
            <v>#N/A</v>
          </cell>
          <cell r="G32">
            <v>0.02</v>
          </cell>
          <cell r="H32" t="e">
            <v>#N/A</v>
          </cell>
          <cell r="I32">
            <v>0.03</v>
          </cell>
          <cell r="J32" t="e">
            <v>#N/A</v>
          </cell>
          <cell r="K32">
            <v>0.04</v>
          </cell>
        </row>
        <row r="33">
          <cell r="A33" t="str">
            <v>簡易水道事業特別会計</v>
          </cell>
          <cell r="B33" t="e">
            <v>#N/A</v>
          </cell>
          <cell r="C33">
            <v>0.16</v>
          </cell>
          <cell r="D33" t="e">
            <v>#N/A</v>
          </cell>
          <cell r="E33">
            <v>0.11</v>
          </cell>
          <cell r="F33" t="e">
            <v>#N/A</v>
          </cell>
          <cell r="G33">
            <v>0.34</v>
          </cell>
          <cell r="H33" t="e">
            <v>#N/A</v>
          </cell>
          <cell r="I33">
            <v>0.17</v>
          </cell>
          <cell r="J33" t="e">
            <v>#N/A</v>
          </cell>
          <cell r="K33">
            <v>0.38</v>
          </cell>
        </row>
        <row r="34">
          <cell r="A34" t="str">
            <v>介護保険事業特別会計</v>
          </cell>
          <cell r="B34" t="e">
            <v>#N/A</v>
          </cell>
          <cell r="C34">
            <v>0.28999999999999998</v>
          </cell>
          <cell r="D34" t="e">
            <v>#N/A</v>
          </cell>
          <cell r="E34">
            <v>1.18</v>
          </cell>
          <cell r="F34" t="e">
            <v>#N/A</v>
          </cell>
          <cell r="G34">
            <v>1.22</v>
          </cell>
          <cell r="H34" t="e">
            <v>#N/A</v>
          </cell>
          <cell r="I34">
            <v>1.53</v>
          </cell>
          <cell r="J34" t="e">
            <v>#N/A</v>
          </cell>
          <cell r="K34">
            <v>1.43</v>
          </cell>
        </row>
        <row r="35">
          <cell r="A35" t="str">
            <v>国民健康保険事業特別会計</v>
          </cell>
          <cell r="B35" t="e">
            <v>#N/A</v>
          </cell>
          <cell r="C35">
            <v>0.91</v>
          </cell>
          <cell r="D35" t="e">
            <v>#N/A</v>
          </cell>
          <cell r="E35">
            <v>0.82</v>
          </cell>
          <cell r="F35" t="e">
            <v>#N/A</v>
          </cell>
          <cell r="G35">
            <v>0.9</v>
          </cell>
          <cell r="H35" t="e">
            <v>#N/A</v>
          </cell>
          <cell r="I35">
            <v>1.1299999999999999</v>
          </cell>
          <cell r="J35" t="e">
            <v>#N/A</v>
          </cell>
          <cell r="K35">
            <v>1.82</v>
          </cell>
        </row>
        <row r="36">
          <cell r="A36" t="str">
            <v>一般会計</v>
          </cell>
          <cell r="B36" t="e">
            <v>#N/A</v>
          </cell>
          <cell r="C36">
            <v>2.4</v>
          </cell>
          <cell r="D36" t="e">
            <v>#N/A</v>
          </cell>
          <cell r="E36">
            <v>3.18</v>
          </cell>
          <cell r="F36" t="e">
            <v>#N/A</v>
          </cell>
          <cell r="G36">
            <v>3.17</v>
          </cell>
          <cell r="H36" t="e">
            <v>#N/A</v>
          </cell>
          <cell r="I36">
            <v>2.83</v>
          </cell>
          <cell r="J36" t="e">
            <v>#N/A</v>
          </cell>
          <cell r="K36">
            <v>3.08</v>
          </cell>
        </row>
        <row r="40">
          <cell r="B40" t="str">
            <v>H23</v>
          </cell>
          <cell r="C40"/>
          <cell r="D40"/>
          <cell r="E40" t="str">
            <v>H24</v>
          </cell>
          <cell r="F40"/>
          <cell r="G40"/>
          <cell r="H40" t="str">
            <v>H25</v>
          </cell>
          <cell r="I40"/>
          <cell r="J40"/>
          <cell r="K40" t="str">
            <v>H26</v>
          </cell>
          <cell r="L40"/>
          <cell r="M40"/>
          <cell r="N40" t="str">
            <v>H27</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625</v>
          </cell>
          <cell r="E42"/>
          <cell r="F42"/>
          <cell r="G42">
            <v>643</v>
          </cell>
          <cell r="H42"/>
          <cell r="I42"/>
          <cell r="J42">
            <v>650</v>
          </cell>
          <cell r="K42"/>
          <cell r="L42"/>
          <cell r="M42">
            <v>654</v>
          </cell>
          <cell r="N42"/>
          <cell r="O42"/>
          <cell r="P42">
            <v>628</v>
          </cell>
        </row>
        <row r="43">
          <cell r="A43" t="str">
            <v>一時借入金の利子</v>
          </cell>
          <cell r="B43">
            <v>1</v>
          </cell>
          <cell r="C43"/>
          <cell r="D43"/>
          <cell r="E43">
            <v>0</v>
          </cell>
          <cell r="F43"/>
          <cell r="G43"/>
          <cell r="H43">
            <v>0</v>
          </cell>
          <cell r="I43"/>
          <cell r="J43"/>
          <cell r="K43">
            <v>0</v>
          </cell>
          <cell r="L43"/>
          <cell r="M43"/>
          <cell r="N43">
            <v>0</v>
          </cell>
          <cell r="O43"/>
          <cell r="P43"/>
        </row>
        <row r="44">
          <cell r="A44" t="str">
            <v>債務負担行為に基づく支出額</v>
          </cell>
          <cell r="B44">
            <v>0</v>
          </cell>
          <cell r="C44"/>
          <cell r="D44"/>
          <cell r="E44">
            <v>0</v>
          </cell>
          <cell r="F44"/>
          <cell r="G44"/>
          <cell r="H44">
            <v>0</v>
          </cell>
          <cell r="I44"/>
          <cell r="J44"/>
          <cell r="K44">
            <v>0</v>
          </cell>
          <cell r="L44"/>
          <cell r="M44"/>
          <cell r="N44">
            <v>0</v>
          </cell>
          <cell r="O44"/>
          <cell r="P44"/>
        </row>
        <row r="45">
          <cell r="A45" t="str">
            <v>組合等が起こした地方債の元利償還金に対する負担金等</v>
          </cell>
          <cell r="B45">
            <v>32</v>
          </cell>
          <cell r="C45"/>
          <cell r="D45"/>
          <cell r="E45">
            <v>34</v>
          </cell>
          <cell r="F45"/>
          <cell r="G45"/>
          <cell r="H45">
            <v>33</v>
          </cell>
          <cell r="I45"/>
          <cell r="J45"/>
          <cell r="K45">
            <v>24</v>
          </cell>
          <cell r="L45"/>
          <cell r="M45"/>
          <cell r="N45">
            <v>25</v>
          </cell>
          <cell r="O45"/>
          <cell r="P45"/>
        </row>
        <row r="46">
          <cell r="A46" t="str">
            <v>公営企業債の元利償還金に対する繰入金</v>
          </cell>
          <cell r="B46">
            <v>119</v>
          </cell>
          <cell r="C46"/>
          <cell r="D46"/>
          <cell r="E46">
            <v>121</v>
          </cell>
          <cell r="F46"/>
          <cell r="G46"/>
          <cell r="H46">
            <v>137</v>
          </cell>
          <cell r="I46"/>
          <cell r="J46"/>
          <cell r="K46">
            <v>142</v>
          </cell>
          <cell r="L46"/>
          <cell r="M46"/>
          <cell r="N46">
            <v>144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811</v>
          </cell>
          <cell r="C49"/>
          <cell r="D49"/>
          <cell r="E49">
            <v>781</v>
          </cell>
          <cell r="F49"/>
          <cell r="G49"/>
          <cell r="H49">
            <v>731</v>
          </cell>
          <cell r="I49"/>
          <cell r="J49"/>
          <cell r="K49">
            <v>724</v>
          </cell>
          <cell r="L49"/>
          <cell r="M49"/>
          <cell r="N49">
            <v>715</v>
          </cell>
          <cell r="O49"/>
          <cell r="P49"/>
        </row>
        <row r="50">
          <cell r="A50" t="str">
            <v>実質公債費比率の分子</v>
          </cell>
          <cell r="B50" t="e">
            <v>#N/A</v>
          </cell>
          <cell r="C50">
            <v>338</v>
          </cell>
          <cell r="D50" t="e">
            <v>#N/A</v>
          </cell>
          <cell r="E50" t="e">
            <v>#N/A</v>
          </cell>
          <cell r="F50">
            <v>293</v>
          </cell>
          <cell r="G50" t="e">
            <v>#N/A</v>
          </cell>
          <cell r="H50" t="e">
            <v>#N/A</v>
          </cell>
          <cell r="I50">
            <v>251</v>
          </cell>
          <cell r="J50" t="e">
            <v>#N/A</v>
          </cell>
          <cell r="K50" t="e">
            <v>#N/A</v>
          </cell>
          <cell r="L50">
            <v>236</v>
          </cell>
          <cell r="M50" t="e">
            <v>#N/A</v>
          </cell>
          <cell r="N50" t="e">
            <v>#N/A</v>
          </cell>
          <cell r="O50">
            <v>256</v>
          </cell>
          <cell r="P50" t="e">
            <v>#N/A</v>
          </cell>
        </row>
        <row r="54">
          <cell r="B54" t="str">
            <v>H23</v>
          </cell>
          <cell r="C54"/>
          <cell r="D54"/>
          <cell r="E54" t="str">
            <v>H24</v>
          </cell>
          <cell r="F54"/>
          <cell r="G54"/>
          <cell r="H54" t="str">
            <v>H25</v>
          </cell>
          <cell r="I54"/>
          <cell r="J54"/>
          <cell r="K54" t="str">
            <v>H26</v>
          </cell>
          <cell r="L54"/>
          <cell r="M54"/>
          <cell r="N54" t="str">
            <v>H27</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5808</v>
          </cell>
          <cell r="E56"/>
          <cell r="F56"/>
          <cell r="G56">
            <v>5532</v>
          </cell>
          <cell r="H56"/>
          <cell r="I56"/>
          <cell r="J56">
            <v>5389</v>
          </cell>
          <cell r="K56"/>
          <cell r="L56"/>
          <cell r="M56">
            <v>5055</v>
          </cell>
          <cell r="N56"/>
          <cell r="O56"/>
          <cell r="P56">
            <v>4905</v>
          </cell>
        </row>
        <row r="57">
          <cell r="A57" t="str">
            <v>充当可能特定歳入</v>
          </cell>
          <cell r="B57"/>
          <cell r="C57"/>
          <cell r="D57">
            <v>219</v>
          </cell>
          <cell r="E57"/>
          <cell r="F57"/>
          <cell r="G57">
            <v>190</v>
          </cell>
          <cell r="H57"/>
          <cell r="I57"/>
          <cell r="J57">
            <v>173</v>
          </cell>
          <cell r="K57"/>
          <cell r="L57"/>
          <cell r="M57">
            <v>168</v>
          </cell>
          <cell r="N57"/>
          <cell r="O57"/>
          <cell r="P57">
            <v>149</v>
          </cell>
        </row>
        <row r="58">
          <cell r="A58" t="str">
            <v>充当可能基金</v>
          </cell>
          <cell r="B58"/>
          <cell r="C58"/>
          <cell r="D58">
            <v>2239</v>
          </cell>
          <cell r="E58"/>
          <cell r="F58"/>
          <cell r="G58">
            <v>2305</v>
          </cell>
          <cell r="H58"/>
          <cell r="I58"/>
          <cell r="J58">
            <v>2296</v>
          </cell>
          <cell r="K58"/>
          <cell r="L58"/>
          <cell r="M58">
            <v>2194</v>
          </cell>
          <cell r="N58"/>
          <cell r="O58"/>
          <cell r="P58">
            <v>2385</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3</v>
          </cell>
          <cell r="C61"/>
          <cell r="D61"/>
          <cell r="E61">
            <v>3</v>
          </cell>
          <cell r="F61"/>
          <cell r="G61"/>
          <cell r="H61">
            <v>3</v>
          </cell>
          <cell r="I61"/>
          <cell r="J61"/>
          <cell r="K61">
            <v>3</v>
          </cell>
          <cell r="L61"/>
          <cell r="M61"/>
          <cell r="N61">
            <v>3</v>
          </cell>
          <cell r="O61"/>
          <cell r="P61"/>
        </row>
        <row r="62">
          <cell r="A62" t="str">
            <v>退職手当負担見込額</v>
          </cell>
          <cell r="B62">
            <v>801</v>
          </cell>
          <cell r="C62"/>
          <cell r="D62"/>
          <cell r="E62">
            <v>806</v>
          </cell>
          <cell r="F62"/>
          <cell r="G62"/>
          <cell r="H62">
            <v>809</v>
          </cell>
          <cell r="I62"/>
          <cell r="J62"/>
          <cell r="K62">
            <v>769</v>
          </cell>
          <cell r="L62"/>
          <cell r="M62"/>
          <cell r="N62">
            <v>747</v>
          </cell>
          <cell r="O62"/>
          <cell r="P62"/>
        </row>
        <row r="63">
          <cell r="A63" t="str">
            <v>組合等負担等見込額</v>
          </cell>
          <cell r="B63">
            <v>329</v>
          </cell>
          <cell r="C63"/>
          <cell r="D63"/>
          <cell r="E63">
            <v>232</v>
          </cell>
          <cell r="F63"/>
          <cell r="G63"/>
          <cell r="H63">
            <v>147</v>
          </cell>
          <cell r="I63"/>
          <cell r="J63"/>
          <cell r="K63">
            <v>80</v>
          </cell>
          <cell r="L63"/>
          <cell r="M63"/>
          <cell r="N63">
            <v>22</v>
          </cell>
          <cell r="O63"/>
          <cell r="P63"/>
        </row>
        <row r="64">
          <cell r="A64" t="str">
            <v>公営企業債等繰入見込額</v>
          </cell>
          <cell r="B64">
            <v>2337</v>
          </cell>
          <cell r="C64"/>
          <cell r="D64"/>
          <cell r="E64">
            <v>2375</v>
          </cell>
          <cell r="F64"/>
          <cell r="G64"/>
          <cell r="H64">
            <v>2406</v>
          </cell>
          <cell r="I64"/>
          <cell r="J64"/>
          <cell r="K64">
            <v>2482</v>
          </cell>
          <cell r="L64"/>
          <cell r="M64"/>
          <cell r="N64">
            <v>2639</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6328</v>
          </cell>
          <cell r="C66"/>
          <cell r="D66"/>
          <cell r="E66">
            <v>6028</v>
          </cell>
          <cell r="F66"/>
          <cell r="G66"/>
          <cell r="H66">
            <v>5845</v>
          </cell>
          <cell r="I66"/>
          <cell r="J66"/>
          <cell r="K66">
            <v>5503</v>
          </cell>
          <cell r="L66"/>
          <cell r="M66"/>
          <cell r="N66">
            <v>5343</v>
          </cell>
          <cell r="O66"/>
          <cell r="P66"/>
        </row>
        <row r="67">
          <cell r="A67" t="str">
            <v>将来負担比率の分子</v>
          </cell>
          <cell r="B67" t="e">
            <v>#N/A</v>
          </cell>
          <cell r="C67">
            <v>1533</v>
          </cell>
          <cell r="D67" t="e">
            <v>#N/A</v>
          </cell>
          <cell r="E67" t="e">
            <v>#N/A</v>
          </cell>
          <cell r="F67">
            <v>1418</v>
          </cell>
          <cell r="G67" t="e">
            <v>#N/A</v>
          </cell>
          <cell r="H67" t="e">
            <v>#N/A</v>
          </cell>
          <cell r="I67">
            <v>1354</v>
          </cell>
          <cell r="J67" t="e">
            <v>#N/A</v>
          </cell>
          <cell r="K67" t="e">
            <v>#N/A</v>
          </cell>
          <cell r="L67">
            <v>1420</v>
          </cell>
          <cell r="M67" t="e">
            <v>#N/A</v>
          </cell>
          <cell r="N67" t="e">
            <v>#N/A</v>
          </cell>
          <cell r="O67">
            <v>1315</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0.8" zeroHeight="1"/>
  <cols>
    <col min="1" max="11" width="2.109375" style="46" customWidth="1"/>
    <col min="12" max="12" width="2.21875" style="46" customWidth="1"/>
    <col min="13" max="17" width="2.33203125" style="46" customWidth="1"/>
    <col min="18" max="119" width="2.109375" style="46" customWidth="1"/>
    <col min="120" max="16384" width="0" style="46" hidden="1"/>
  </cols>
  <sheetData>
    <row r="1" spans="1:119" ht="33" customHeight="1">
      <c r="A1" s="44"/>
      <c r="B1" s="549" t="s">
        <v>17</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45"/>
      <c r="DK1" s="45"/>
      <c r="DL1" s="45"/>
      <c r="DM1" s="45"/>
      <c r="DN1" s="45"/>
      <c r="DO1" s="45"/>
    </row>
    <row r="2" spans="1:119" ht="24" thickBot="1">
      <c r="A2" s="44"/>
      <c r="B2" s="47" t="s">
        <v>18</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c r="A3" s="45"/>
      <c r="B3" s="550" t="s">
        <v>19</v>
      </c>
      <c r="C3" s="551"/>
      <c r="D3" s="551"/>
      <c r="E3" s="552"/>
      <c r="F3" s="552"/>
      <c r="G3" s="552"/>
      <c r="H3" s="552"/>
      <c r="I3" s="552"/>
      <c r="J3" s="552"/>
      <c r="K3" s="552"/>
      <c r="L3" s="552" t="s">
        <v>20</v>
      </c>
      <c r="M3" s="552"/>
      <c r="N3" s="552"/>
      <c r="O3" s="552"/>
      <c r="P3" s="552"/>
      <c r="Q3" s="552"/>
      <c r="R3" s="555"/>
      <c r="S3" s="555"/>
      <c r="T3" s="555"/>
      <c r="U3" s="555"/>
      <c r="V3" s="556"/>
      <c r="W3" s="448" t="s">
        <v>21</v>
      </c>
      <c r="X3" s="449"/>
      <c r="Y3" s="449"/>
      <c r="Z3" s="449"/>
      <c r="AA3" s="449"/>
      <c r="AB3" s="551"/>
      <c r="AC3" s="555" t="s">
        <v>22</v>
      </c>
      <c r="AD3" s="449"/>
      <c r="AE3" s="449"/>
      <c r="AF3" s="449"/>
      <c r="AG3" s="449"/>
      <c r="AH3" s="449"/>
      <c r="AI3" s="449"/>
      <c r="AJ3" s="449"/>
      <c r="AK3" s="449"/>
      <c r="AL3" s="517"/>
      <c r="AM3" s="448" t="s">
        <v>23</v>
      </c>
      <c r="AN3" s="449"/>
      <c r="AO3" s="449"/>
      <c r="AP3" s="449"/>
      <c r="AQ3" s="449"/>
      <c r="AR3" s="449"/>
      <c r="AS3" s="449"/>
      <c r="AT3" s="449"/>
      <c r="AU3" s="449"/>
      <c r="AV3" s="449"/>
      <c r="AW3" s="449"/>
      <c r="AX3" s="517"/>
      <c r="AY3" s="509" t="s">
        <v>24</v>
      </c>
      <c r="AZ3" s="510"/>
      <c r="BA3" s="510"/>
      <c r="BB3" s="510"/>
      <c r="BC3" s="510"/>
      <c r="BD3" s="510"/>
      <c r="BE3" s="510"/>
      <c r="BF3" s="510"/>
      <c r="BG3" s="510"/>
      <c r="BH3" s="510"/>
      <c r="BI3" s="510"/>
      <c r="BJ3" s="510"/>
      <c r="BK3" s="510"/>
      <c r="BL3" s="510"/>
      <c r="BM3" s="559"/>
      <c r="BN3" s="448" t="s">
        <v>25</v>
      </c>
      <c r="BO3" s="449"/>
      <c r="BP3" s="449"/>
      <c r="BQ3" s="449"/>
      <c r="BR3" s="449"/>
      <c r="BS3" s="449"/>
      <c r="BT3" s="449"/>
      <c r="BU3" s="517"/>
      <c r="BV3" s="448" t="s">
        <v>26</v>
      </c>
      <c r="BW3" s="449"/>
      <c r="BX3" s="449"/>
      <c r="BY3" s="449"/>
      <c r="BZ3" s="449"/>
      <c r="CA3" s="449"/>
      <c r="CB3" s="449"/>
      <c r="CC3" s="517"/>
      <c r="CD3" s="509" t="s">
        <v>24</v>
      </c>
      <c r="CE3" s="510"/>
      <c r="CF3" s="510"/>
      <c r="CG3" s="510"/>
      <c r="CH3" s="510"/>
      <c r="CI3" s="510"/>
      <c r="CJ3" s="510"/>
      <c r="CK3" s="510"/>
      <c r="CL3" s="510"/>
      <c r="CM3" s="510"/>
      <c r="CN3" s="510"/>
      <c r="CO3" s="510"/>
      <c r="CP3" s="510"/>
      <c r="CQ3" s="510"/>
      <c r="CR3" s="510"/>
      <c r="CS3" s="559"/>
      <c r="CT3" s="448" t="s">
        <v>27</v>
      </c>
      <c r="CU3" s="449"/>
      <c r="CV3" s="449"/>
      <c r="CW3" s="449"/>
      <c r="CX3" s="449"/>
      <c r="CY3" s="449"/>
      <c r="CZ3" s="449"/>
      <c r="DA3" s="517"/>
      <c r="DB3" s="448" t="s">
        <v>28</v>
      </c>
      <c r="DC3" s="449"/>
      <c r="DD3" s="449"/>
      <c r="DE3" s="449"/>
      <c r="DF3" s="449"/>
      <c r="DG3" s="449"/>
      <c r="DH3" s="449"/>
      <c r="DI3" s="517"/>
      <c r="DJ3" s="44"/>
      <c r="DK3" s="44"/>
      <c r="DL3" s="44"/>
      <c r="DM3" s="44"/>
      <c r="DN3" s="44"/>
      <c r="DO3" s="44"/>
    </row>
    <row r="4" spans="1:119" ht="18.75" customHeight="1">
      <c r="A4" s="45"/>
      <c r="B4" s="525"/>
      <c r="C4" s="526"/>
      <c r="D4" s="526"/>
      <c r="E4" s="527"/>
      <c r="F4" s="527"/>
      <c r="G4" s="527"/>
      <c r="H4" s="527"/>
      <c r="I4" s="527"/>
      <c r="J4" s="527"/>
      <c r="K4" s="527"/>
      <c r="L4" s="527"/>
      <c r="M4" s="527"/>
      <c r="N4" s="527"/>
      <c r="O4" s="527"/>
      <c r="P4" s="527"/>
      <c r="Q4" s="527"/>
      <c r="R4" s="531"/>
      <c r="S4" s="531"/>
      <c r="T4" s="531"/>
      <c r="U4" s="531"/>
      <c r="V4" s="532"/>
      <c r="W4" s="518"/>
      <c r="X4" s="336"/>
      <c r="Y4" s="336"/>
      <c r="Z4" s="336"/>
      <c r="AA4" s="336"/>
      <c r="AB4" s="526"/>
      <c r="AC4" s="531"/>
      <c r="AD4" s="336"/>
      <c r="AE4" s="336"/>
      <c r="AF4" s="336"/>
      <c r="AG4" s="336"/>
      <c r="AH4" s="336"/>
      <c r="AI4" s="336"/>
      <c r="AJ4" s="336"/>
      <c r="AK4" s="336"/>
      <c r="AL4" s="519"/>
      <c r="AM4" s="481"/>
      <c r="AN4" s="401"/>
      <c r="AO4" s="401"/>
      <c r="AP4" s="401"/>
      <c r="AQ4" s="401"/>
      <c r="AR4" s="401"/>
      <c r="AS4" s="401"/>
      <c r="AT4" s="401"/>
      <c r="AU4" s="401"/>
      <c r="AV4" s="401"/>
      <c r="AW4" s="401"/>
      <c r="AX4" s="558"/>
      <c r="AY4" s="375" t="s">
        <v>29</v>
      </c>
      <c r="AZ4" s="376"/>
      <c r="BA4" s="376"/>
      <c r="BB4" s="376"/>
      <c r="BC4" s="376"/>
      <c r="BD4" s="376"/>
      <c r="BE4" s="376"/>
      <c r="BF4" s="376"/>
      <c r="BG4" s="376"/>
      <c r="BH4" s="376"/>
      <c r="BI4" s="376"/>
      <c r="BJ4" s="376"/>
      <c r="BK4" s="376"/>
      <c r="BL4" s="376"/>
      <c r="BM4" s="377"/>
      <c r="BN4" s="378">
        <v>5422537</v>
      </c>
      <c r="BO4" s="379"/>
      <c r="BP4" s="379"/>
      <c r="BQ4" s="379"/>
      <c r="BR4" s="379"/>
      <c r="BS4" s="379"/>
      <c r="BT4" s="379"/>
      <c r="BU4" s="380"/>
      <c r="BV4" s="378">
        <v>4770399</v>
      </c>
      <c r="BW4" s="379"/>
      <c r="BX4" s="379"/>
      <c r="BY4" s="379"/>
      <c r="BZ4" s="379"/>
      <c r="CA4" s="379"/>
      <c r="CB4" s="379"/>
      <c r="CC4" s="380"/>
      <c r="CD4" s="543" t="s">
        <v>30</v>
      </c>
      <c r="CE4" s="544"/>
      <c r="CF4" s="544"/>
      <c r="CG4" s="544"/>
      <c r="CH4" s="544"/>
      <c r="CI4" s="544"/>
      <c r="CJ4" s="544"/>
      <c r="CK4" s="544"/>
      <c r="CL4" s="544"/>
      <c r="CM4" s="544"/>
      <c r="CN4" s="544"/>
      <c r="CO4" s="544"/>
      <c r="CP4" s="544"/>
      <c r="CQ4" s="544"/>
      <c r="CR4" s="544"/>
      <c r="CS4" s="545"/>
      <c r="CT4" s="546">
        <v>3.1</v>
      </c>
      <c r="CU4" s="547"/>
      <c r="CV4" s="547"/>
      <c r="CW4" s="547"/>
      <c r="CX4" s="547"/>
      <c r="CY4" s="547"/>
      <c r="CZ4" s="547"/>
      <c r="DA4" s="548"/>
      <c r="DB4" s="546">
        <v>2.8</v>
      </c>
      <c r="DC4" s="547"/>
      <c r="DD4" s="547"/>
      <c r="DE4" s="547"/>
      <c r="DF4" s="547"/>
      <c r="DG4" s="547"/>
      <c r="DH4" s="547"/>
      <c r="DI4" s="548"/>
      <c r="DJ4" s="44"/>
      <c r="DK4" s="44"/>
      <c r="DL4" s="44"/>
      <c r="DM4" s="44"/>
      <c r="DN4" s="44"/>
      <c r="DO4" s="44"/>
    </row>
    <row r="5" spans="1:119" ht="18.75" customHeight="1">
      <c r="A5" s="45"/>
      <c r="B5" s="553"/>
      <c r="C5" s="402"/>
      <c r="D5" s="402"/>
      <c r="E5" s="554"/>
      <c r="F5" s="554"/>
      <c r="G5" s="554"/>
      <c r="H5" s="554"/>
      <c r="I5" s="554"/>
      <c r="J5" s="554"/>
      <c r="K5" s="554"/>
      <c r="L5" s="554"/>
      <c r="M5" s="554"/>
      <c r="N5" s="554"/>
      <c r="O5" s="554"/>
      <c r="P5" s="554"/>
      <c r="Q5" s="554"/>
      <c r="R5" s="400"/>
      <c r="S5" s="400"/>
      <c r="T5" s="400"/>
      <c r="U5" s="400"/>
      <c r="V5" s="557"/>
      <c r="W5" s="481"/>
      <c r="X5" s="401"/>
      <c r="Y5" s="401"/>
      <c r="Z5" s="401"/>
      <c r="AA5" s="401"/>
      <c r="AB5" s="402"/>
      <c r="AC5" s="400"/>
      <c r="AD5" s="401"/>
      <c r="AE5" s="401"/>
      <c r="AF5" s="401"/>
      <c r="AG5" s="401"/>
      <c r="AH5" s="401"/>
      <c r="AI5" s="401"/>
      <c r="AJ5" s="401"/>
      <c r="AK5" s="401"/>
      <c r="AL5" s="558"/>
      <c r="AM5" s="452" t="s">
        <v>31</v>
      </c>
      <c r="AN5" s="357"/>
      <c r="AO5" s="357"/>
      <c r="AP5" s="357"/>
      <c r="AQ5" s="357"/>
      <c r="AR5" s="357"/>
      <c r="AS5" s="357"/>
      <c r="AT5" s="358"/>
      <c r="AU5" s="434" t="s">
        <v>32</v>
      </c>
      <c r="AV5" s="435"/>
      <c r="AW5" s="435"/>
      <c r="AX5" s="435"/>
      <c r="AY5" s="363" t="s">
        <v>33</v>
      </c>
      <c r="AZ5" s="364"/>
      <c r="BA5" s="364"/>
      <c r="BB5" s="364"/>
      <c r="BC5" s="364"/>
      <c r="BD5" s="364"/>
      <c r="BE5" s="364"/>
      <c r="BF5" s="364"/>
      <c r="BG5" s="364"/>
      <c r="BH5" s="364"/>
      <c r="BI5" s="364"/>
      <c r="BJ5" s="364"/>
      <c r="BK5" s="364"/>
      <c r="BL5" s="364"/>
      <c r="BM5" s="365"/>
      <c r="BN5" s="383">
        <v>5245561</v>
      </c>
      <c r="BO5" s="384"/>
      <c r="BP5" s="384"/>
      <c r="BQ5" s="384"/>
      <c r="BR5" s="384"/>
      <c r="BS5" s="384"/>
      <c r="BT5" s="384"/>
      <c r="BU5" s="385"/>
      <c r="BV5" s="383">
        <v>4578687</v>
      </c>
      <c r="BW5" s="384"/>
      <c r="BX5" s="384"/>
      <c r="BY5" s="384"/>
      <c r="BZ5" s="384"/>
      <c r="CA5" s="384"/>
      <c r="CB5" s="384"/>
      <c r="CC5" s="385"/>
      <c r="CD5" s="392" t="s">
        <v>34</v>
      </c>
      <c r="CE5" s="393"/>
      <c r="CF5" s="393"/>
      <c r="CG5" s="393"/>
      <c r="CH5" s="393"/>
      <c r="CI5" s="393"/>
      <c r="CJ5" s="393"/>
      <c r="CK5" s="393"/>
      <c r="CL5" s="393"/>
      <c r="CM5" s="393"/>
      <c r="CN5" s="393"/>
      <c r="CO5" s="393"/>
      <c r="CP5" s="393"/>
      <c r="CQ5" s="393"/>
      <c r="CR5" s="393"/>
      <c r="CS5" s="394"/>
      <c r="CT5" s="353">
        <v>80.5</v>
      </c>
      <c r="CU5" s="354"/>
      <c r="CV5" s="354"/>
      <c r="CW5" s="354"/>
      <c r="CX5" s="354"/>
      <c r="CY5" s="354"/>
      <c r="CZ5" s="354"/>
      <c r="DA5" s="355"/>
      <c r="DB5" s="353">
        <v>86.2</v>
      </c>
      <c r="DC5" s="354"/>
      <c r="DD5" s="354"/>
      <c r="DE5" s="354"/>
      <c r="DF5" s="354"/>
      <c r="DG5" s="354"/>
      <c r="DH5" s="354"/>
      <c r="DI5" s="355"/>
      <c r="DJ5" s="44"/>
      <c r="DK5" s="44"/>
      <c r="DL5" s="44"/>
      <c r="DM5" s="44"/>
      <c r="DN5" s="44"/>
      <c r="DO5" s="44"/>
    </row>
    <row r="6" spans="1:119" ht="18.75" customHeight="1">
      <c r="A6" s="45"/>
      <c r="B6" s="523" t="s">
        <v>35</v>
      </c>
      <c r="C6" s="399"/>
      <c r="D6" s="399"/>
      <c r="E6" s="524"/>
      <c r="F6" s="524"/>
      <c r="G6" s="524"/>
      <c r="H6" s="524"/>
      <c r="I6" s="524"/>
      <c r="J6" s="524"/>
      <c r="K6" s="524"/>
      <c r="L6" s="524" t="s">
        <v>36</v>
      </c>
      <c r="M6" s="524"/>
      <c r="N6" s="524"/>
      <c r="O6" s="524"/>
      <c r="P6" s="524"/>
      <c r="Q6" s="524"/>
      <c r="R6" s="426"/>
      <c r="S6" s="426"/>
      <c r="T6" s="426"/>
      <c r="U6" s="426"/>
      <c r="V6" s="530"/>
      <c r="W6" s="463" t="s">
        <v>37</v>
      </c>
      <c r="X6" s="398"/>
      <c r="Y6" s="398"/>
      <c r="Z6" s="398"/>
      <c r="AA6" s="398"/>
      <c r="AB6" s="399"/>
      <c r="AC6" s="535" t="s">
        <v>38</v>
      </c>
      <c r="AD6" s="536"/>
      <c r="AE6" s="536"/>
      <c r="AF6" s="536"/>
      <c r="AG6" s="536"/>
      <c r="AH6" s="536"/>
      <c r="AI6" s="536"/>
      <c r="AJ6" s="536"/>
      <c r="AK6" s="536"/>
      <c r="AL6" s="537"/>
      <c r="AM6" s="452" t="s">
        <v>39</v>
      </c>
      <c r="AN6" s="357"/>
      <c r="AO6" s="357"/>
      <c r="AP6" s="357"/>
      <c r="AQ6" s="357"/>
      <c r="AR6" s="357"/>
      <c r="AS6" s="357"/>
      <c r="AT6" s="358"/>
      <c r="AU6" s="434" t="s">
        <v>32</v>
      </c>
      <c r="AV6" s="435"/>
      <c r="AW6" s="435"/>
      <c r="AX6" s="435"/>
      <c r="AY6" s="363" t="s">
        <v>40</v>
      </c>
      <c r="AZ6" s="364"/>
      <c r="BA6" s="364"/>
      <c r="BB6" s="364"/>
      <c r="BC6" s="364"/>
      <c r="BD6" s="364"/>
      <c r="BE6" s="364"/>
      <c r="BF6" s="364"/>
      <c r="BG6" s="364"/>
      <c r="BH6" s="364"/>
      <c r="BI6" s="364"/>
      <c r="BJ6" s="364"/>
      <c r="BK6" s="364"/>
      <c r="BL6" s="364"/>
      <c r="BM6" s="365"/>
      <c r="BN6" s="383">
        <v>176976</v>
      </c>
      <c r="BO6" s="384"/>
      <c r="BP6" s="384"/>
      <c r="BQ6" s="384"/>
      <c r="BR6" s="384"/>
      <c r="BS6" s="384"/>
      <c r="BT6" s="384"/>
      <c r="BU6" s="385"/>
      <c r="BV6" s="383">
        <v>191712</v>
      </c>
      <c r="BW6" s="384"/>
      <c r="BX6" s="384"/>
      <c r="BY6" s="384"/>
      <c r="BZ6" s="384"/>
      <c r="CA6" s="384"/>
      <c r="CB6" s="384"/>
      <c r="CC6" s="385"/>
      <c r="CD6" s="392" t="s">
        <v>41</v>
      </c>
      <c r="CE6" s="393"/>
      <c r="CF6" s="393"/>
      <c r="CG6" s="393"/>
      <c r="CH6" s="393"/>
      <c r="CI6" s="393"/>
      <c r="CJ6" s="393"/>
      <c r="CK6" s="393"/>
      <c r="CL6" s="393"/>
      <c r="CM6" s="393"/>
      <c r="CN6" s="393"/>
      <c r="CO6" s="393"/>
      <c r="CP6" s="393"/>
      <c r="CQ6" s="393"/>
      <c r="CR6" s="393"/>
      <c r="CS6" s="394"/>
      <c r="CT6" s="520">
        <v>85</v>
      </c>
      <c r="CU6" s="521"/>
      <c r="CV6" s="521"/>
      <c r="CW6" s="521"/>
      <c r="CX6" s="521"/>
      <c r="CY6" s="521"/>
      <c r="CZ6" s="521"/>
      <c r="DA6" s="522"/>
      <c r="DB6" s="520">
        <v>91.3</v>
      </c>
      <c r="DC6" s="521"/>
      <c r="DD6" s="521"/>
      <c r="DE6" s="521"/>
      <c r="DF6" s="521"/>
      <c r="DG6" s="521"/>
      <c r="DH6" s="521"/>
      <c r="DI6" s="522"/>
      <c r="DJ6" s="44"/>
      <c r="DK6" s="44"/>
      <c r="DL6" s="44"/>
      <c r="DM6" s="44"/>
      <c r="DN6" s="44"/>
      <c r="DO6" s="44"/>
    </row>
    <row r="7" spans="1:119" ht="18.75" customHeight="1">
      <c r="A7" s="45"/>
      <c r="B7" s="525"/>
      <c r="C7" s="526"/>
      <c r="D7" s="526"/>
      <c r="E7" s="527"/>
      <c r="F7" s="527"/>
      <c r="G7" s="527"/>
      <c r="H7" s="527"/>
      <c r="I7" s="527"/>
      <c r="J7" s="527"/>
      <c r="K7" s="527"/>
      <c r="L7" s="527"/>
      <c r="M7" s="527"/>
      <c r="N7" s="527"/>
      <c r="O7" s="527"/>
      <c r="P7" s="527"/>
      <c r="Q7" s="527"/>
      <c r="R7" s="531"/>
      <c r="S7" s="531"/>
      <c r="T7" s="531"/>
      <c r="U7" s="531"/>
      <c r="V7" s="532"/>
      <c r="W7" s="518"/>
      <c r="X7" s="336"/>
      <c r="Y7" s="336"/>
      <c r="Z7" s="336"/>
      <c r="AA7" s="336"/>
      <c r="AB7" s="526"/>
      <c r="AC7" s="538"/>
      <c r="AD7" s="337"/>
      <c r="AE7" s="337"/>
      <c r="AF7" s="337"/>
      <c r="AG7" s="337"/>
      <c r="AH7" s="337"/>
      <c r="AI7" s="337"/>
      <c r="AJ7" s="337"/>
      <c r="AK7" s="337"/>
      <c r="AL7" s="539"/>
      <c r="AM7" s="452" t="s">
        <v>42</v>
      </c>
      <c r="AN7" s="357"/>
      <c r="AO7" s="357"/>
      <c r="AP7" s="357"/>
      <c r="AQ7" s="357"/>
      <c r="AR7" s="357"/>
      <c r="AS7" s="357"/>
      <c r="AT7" s="358"/>
      <c r="AU7" s="434" t="s">
        <v>43</v>
      </c>
      <c r="AV7" s="435"/>
      <c r="AW7" s="435"/>
      <c r="AX7" s="435"/>
      <c r="AY7" s="363" t="s">
        <v>44</v>
      </c>
      <c r="AZ7" s="364"/>
      <c r="BA7" s="364"/>
      <c r="BB7" s="364"/>
      <c r="BC7" s="364"/>
      <c r="BD7" s="364"/>
      <c r="BE7" s="364"/>
      <c r="BF7" s="364"/>
      <c r="BG7" s="364"/>
      <c r="BH7" s="364"/>
      <c r="BI7" s="364"/>
      <c r="BJ7" s="364"/>
      <c r="BK7" s="364"/>
      <c r="BL7" s="364"/>
      <c r="BM7" s="365"/>
      <c r="BN7" s="383">
        <v>81130</v>
      </c>
      <c r="BO7" s="384"/>
      <c r="BP7" s="384"/>
      <c r="BQ7" s="384"/>
      <c r="BR7" s="384"/>
      <c r="BS7" s="384"/>
      <c r="BT7" s="384"/>
      <c r="BU7" s="385"/>
      <c r="BV7" s="383">
        <v>105517</v>
      </c>
      <c r="BW7" s="384"/>
      <c r="BX7" s="384"/>
      <c r="BY7" s="384"/>
      <c r="BZ7" s="384"/>
      <c r="CA7" s="384"/>
      <c r="CB7" s="384"/>
      <c r="CC7" s="385"/>
      <c r="CD7" s="392" t="s">
        <v>45</v>
      </c>
      <c r="CE7" s="393"/>
      <c r="CF7" s="393"/>
      <c r="CG7" s="393"/>
      <c r="CH7" s="393"/>
      <c r="CI7" s="393"/>
      <c r="CJ7" s="393"/>
      <c r="CK7" s="393"/>
      <c r="CL7" s="393"/>
      <c r="CM7" s="393"/>
      <c r="CN7" s="393"/>
      <c r="CO7" s="393"/>
      <c r="CP7" s="393"/>
      <c r="CQ7" s="393"/>
      <c r="CR7" s="393"/>
      <c r="CS7" s="394"/>
      <c r="CT7" s="383">
        <v>3097220</v>
      </c>
      <c r="CU7" s="384"/>
      <c r="CV7" s="384"/>
      <c r="CW7" s="384"/>
      <c r="CX7" s="384"/>
      <c r="CY7" s="384"/>
      <c r="CZ7" s="384"/>
      <c r="DA7" s="385"/>
      <c r="DB7" s="383">
        <v>3026095</v>
      </c>
      <c r="DC7" s="384"/>
      <c r="DD7" s="384"/>
      <c r="DE7" s="384"/>
      <c r="DF7" s="384"/>
      <c r="DG7" s="384"/>
      <c r="DH7" s="384"/>
      <c r="DI7" s="385"/>
      <c r="DJ7" s="44"/>
      <c r="DK7" s="44"/>
      <c r="DL7" s="44"/>
      <c r="DM7" s="44"/>
      <c r="DN7" s="44"/>
      <c r="DO7" s="44"/>
    </row>
    <row r="8" spans="1:119" ht="18.75" customHeight="1" thickBot="1">
      <c r="A8" s="45"/>
      <c r="B8" s="528"/>
      <c r="C8" s="464"/>
      <c r="D8" s="464"/>
      <c r="E8" s="529"/>
      <c r="F8" s="529"/>
      <c r="G8" s="529"/>
      <c r="H8" s="529"/>
      <c r="I8" s="529"/>
      <c r="J8" s="529"/>
      <c r="K8" s="529"/>
      <c r="L8" s="529"/>
      <c r="M8" s="529"/>
      <c r="N8" s="529"/>
      <c r="O8" s="529"/>
      <c r="P8" s="529"/>
      <c r="Q8" s="529"/>
      <c r="R8" s="533"/>
      <c r="S8" s="533"/>
      <c r="T8" s="533"/>
      <c r="U8" s="533"/>
      <c r="V8" s="534"/>
      <c r="W8" s="450"/>
      <c r="X8" s="451"/>
      <c r="Y8" s="451"/>
      <c r="Z8" s="451"/>
      <c r="AA8" s="451"/>
      <c r="AB8" s="464"/>
      <c r="AC8" s="540"/>
      <c r="AD8" s="541"/>
      <c r="AE8" s="541"/>
      <c r="AF8" s="541"/>
      <c r="AG8" s="541"/>
      <c r="AH8" s="541"/>
      <c r="AI8" s="541"/>
      <c r="AJ8" s="541"/>
      <c r="AK8" s="541"/>
      <c r="AL8" s="542"/>
      <c r="AM8" s="452" t="s">
        <v>46</v>
      </c>
      <c r="AN8" s="357"/>
      <c r="AO8" s="357"/>
      <c r="AP8" s="357"/>
      <c r="AQ8" s="357"/>
      <c r="AR8" s="357"/>
      <c r="AS8" s="357"/>
      <c r="AT8" s="358"/>
      <c r="AU8" s="434" t="s">
        <v>47</v>
      </c>
      <c r="AV8" s="435"/>
      <c r="AW8" s="435"/>
      <c r="AX8" s="435"/>
      <c r="AY8" s="363" t="s">
        <v>48</v>
      </c>
      <c r="AZ8" s="364"/>
      <c r="BA8" s="364"/>
      <c r="BB8" s="364"/>
      <c r="BC8" s="364"/>
      <c r="BD8" s="364"/>
      <c r="BE8" s="364"/>
      <c r="BF8" s="364"/>
      <c r="BG8" s="364"/>
      <c r="BH8" s="364"/>
      <c r="BI8" s="364"/>
      <c r="BJ8" s="364"/>
      <c r="BK8" s="364"/>
      <c r="BL8" s="364"/>
      <c r="BM8" s="365"/>
      <c r="BN8" s="383">
        <v>95846</v>
      </c>
      <c r="BO8" s="384"/>
      <c r="BP8" s="384"/>
      <c r="BQ8" s="384"/>
      <c r="BR8" s="384"/>
      <c r="BS8" s="384"/>
      <c r="BT8" s="384"/>
      <c r="BU8" s="385"/>
      <c r="BV8" s="383">
        <v>86195</v>
      </c>
      <c r="BW8" s="384"/>
      <c r="BX8" s="384"/>
      <c r="BY8" s="384"/>
      <c r="BZ8" s="384"/>
      <c r="CA8" s="384"/>
      <c r="CB8" s="384"/>
      <c r="CC8" s="385"/>
      <c r="CD8" s="392" t="s">
        <v>49</v>
      </c>
      <c r="CE8" s="393"/>
      <c r="CF8" s="393"/>
      <c r="CG8" s="393"/>
      <c r="CH8" s="393"/>
      <c r="CI8" s="393"/>
      <c r="CJ8" s="393"/>
      <c r="CK8" s="393"/>
      <c r="CL8" s="393"/>
      <c r="CM8" s="393"/>
      <c r="CN8" s="393"/>
      <c r="CO8" s="393"/>
      <c r="CP8" s="393"/>
      <c r="CQ8" s="393"/>
      <c r="CR8" s="393"/>
      <c r="CS8" s="394"/>
      <c r="CT8" s="485">
        <v>0.27</v>
      </c>
      <c r="CU8" s="486"/>
      <c r="CV8" s="486"/>
      <c r="CW8" s="486"/>
      <c r="CX8" s="486"/>
      <c r="CY8" s="486"/>
      <c r="CZ8" s="486"/>
      <c r="DA8" s="487"/>
      <c r="DB8" s="485">
        <v>0.27</v>
      </c>
      <c r="DC8" s="486"/>
      <c r="DD8" s="486"/>
      <c r="DE8" s="486"/>
      <c r="DF8" s="486"/>
      <c r="DG8" s="486"/>
      <c r="DH8" s="486"/>
      <c r="DI8" s="487"/>
      <c r="DJ8" s="44"/>
      <c r="DK8" s="44"/>
      <c r="DL8" s="44"/>
      <c r="DM8" s="44"/>
      <c r="DN8" s="44"/>
      <c r="DO8" s="44"/>
    </row>
    <row r="9" spans="1:119" ht="18.75" customHeight="1" thickBot="1">
      <c r="A9" s="45"/>
      <c r="B9" s="509" t="s">
        <v>50</v>
      </c>
      <c r="C9" s="510"/>
      <c r="D9" s="510"/>
      <c r="E9" s="510"/>
      <c r="F9" s="510"/>
      <c r="G9" s="510"/>
      <c r="H9" s="510"/>
      <c r="I9" s="510"/>
      <c r="J9" s="510"/>
      <c r="K9" s="437"/>
      <c r="L9" s="511" t="s">
        <v>51</v>
      </c>
      <c r="M9" s="512"/>
      <c r="N9" s="512"/>
      <c r="O9" s="512"/>
      <c r="P9" s="512"/>
      <c r="Q9" s="513"/>
      <c r="R9" s="514">
        <v>8298</v>
      </c>
      <c r="S9" s="515"/>
      <c r="T9" s="515"/>
      <c r="U9" s="515"/>
      <c r="V9" s="516"/>
      <c r="W9" s="448" t="s">
        <v>52</v>
      </c>
      <c r="X9" s="449"/>
      <c r="Y9" s="449"/>
      <c r="Z9" s="449"/>
      <c r="AA9" s="449"/>
      <c r="AB9" s="449"/>
      <c r="AC9" s="449"/>
      <c r="AD9" s="449"/>
      <c r="AE9" s="449"/>
      <c r="AF9" s="449"/>
      <c r="AG9" s="449"/>
      <c r="AH9" s="449"/>
      <c r="AI9" s="449"/>
      <c r="AJ9" s="449"/>
      <c r="AK9" s="449"/>
      <c r="AL9" s="517"/>
      <c r="AM9" s="452" t="s">
        <v>53</v>
      </c>
      <c r="AN9" s="357"/>
      <c r="AO9" s="357"/>
      <c r="AP9" s="357"/>
      <c r="AQ9" s="357"/>
      <c r="AR9" s="357"/>
      <c r="AS9" s="357"/>
      <c r="AT9" s="358"/>
      <c r="AU9" s="434" t="s">
        <v>32</v>
      </c>
      <c r="AV9" s="435"/>
      <c r="AW9" s="435"/>
      <c r="AX9" s="435"/>
      <c r="AY9" s="363" t="s">
        <v>54</v>
      </c>
      <c r="AZ9" s="364"/>
      <c r="BA9" s="364"/>
      <c r="BB9" s="364"/>
      <c r="BC9" s="364"/>
      <c r="BD9" s="364"/>
      <c r="BE9" s="364"/>
      <c r="BF9" s="364"/>
      <c r="BG9" s="364"/>
      <c r="BH9" s="364"/>
      <c r="BI9" s="364"/>
      <c r="BJ9" s="364"/>
      <c r="BK9" s="364"/>
      <c r="BL9" s="364"/>
      <c r="BM9" s="365"/>
      <c r="BN9" s="383">
        <v>9651</v>
      </c>
      <c r="BO9" s="384"/>
      <c r="BP9" s="384"/>
      <c r="BQ9" s="384"/>
      <c r="BR9" s="384"/>
      <c r="BS9" s="384"/>
      <c r="BT9" s="384"/>
      <c r="BU9" s="385"/>
      <c r="BV9" s="383">
        <v>-12312</v>
      </c>
      <c r="BW9" s="384"/>
      <c r="BX9" s="384"/>
      <c r="BY9" s="384"/>
      <c r="BZ9" s="384"/>
      <c r="CA9" s="384"/>
      <c r="CB9" s="384"/>
      <c r="CC9" s="385"/>
      <c r="CD9" s="392" t="s">
        <v>55</v>
      </c>
      <c r="CE9" s="393"/>
      <c r="CF9" s="393"/>
      <c r="CG9" s="393"/>
      <c r="CH9" s="393"/>
      <c r="CI9" s="393"/>
      <c r="CJ9" s="393"/>
      <c r="CK9" s="393"/>
      <c r="CL9" s="393"/>
      <c r="CM9" s="393"/>
      <c r="CN9" s="393"/>
      <c r="CO9" s="393"/>
      <c r="CP9" s="393"/>
      <c r="CQ9" s="393"/>
      <c r="CR9" s="393"/>
      <c r="CS9" s="394"/>
      <c r="CT9" s="353">
        <v>20</v>
      </c>
      <c r="CU9" s="354"/>
      <c r="CV9" s="354"/>
      <c r="CW9" s="354"/>
      <c r="CX9" s="354"/>
      <c r="CY9" s="354"/>
      <c r="CZ9" s="354"/>
      <c r="DA9" s="355"/>
      <c r="DB9" s="353">
        <v>21.2</v>
      </c>
      <c r="DC9" s="354"/>
      <c r="DD9" s="354"/>
      <c r="DE9" s="354"/>
      <c r="DF9" s="354"/>
      <c r="DG9" s="354"/>
      <c r="DH9" s="354"/>
      <c r="DI9" s="355"/>
      <c r="DJ9" s="44"/>
      <c r="DK9" s="44"/>
      <c r="DL9" s="44"/>
      <c r="DM9" s="44"/>
      <c r="DN9" s="44"/>
      <c r="DO9" s="44"/>
    </row>
    <row r="10" spans="1:119" ht="18.75" customHeight="1" thickBot="1">
      <c r="A10" s="45"/>
      <c r="B10" s="509"/>
      <c r="C10" s="510"/>
      <c r="D10" s="510"/>
      <c r="E10" s="510"/>
      <c r="F10" s="510"/>
      <c r="G10" s="510"/>
      <c r="H10" s="510"/>
      <c r="I10" s="510"/>
      <c r="J10" s="510"/>
      <c r="K10" s="437"/>
      <c r="L10" s="356" t="s">
        <v>56</v>
      </c>
      <c r="M10" s="357"/>
      <c r="N10" s="357"/>
      <c r="O10" s="357"/>
      <c r="P10" s="357"/>
      <c r="Q10" s="358"/>
      <c r="R10" s="359">
        <v>8903</v>
      </c>
      <c r="S10" s="360"/>
      <c r="T10" s="360"/>
      <c r="U10" s="360"/>
      <c r="V10" s="362"/>
      <c r="W10" s="518"/>
      <c r="X10" s="336"/>
      <c r="Y10" s="336"/>
      <c r="Z10" s="336"/>
      <c r="AA10" s="336"/>
      <c r="AB10" s="336"/>
      <c r="AC10" s="336"/>
      <c r="AD10" s="336"/>
      <c r="AE10" s="336"/>
      <c r="AF10" s="336"/>
      <c r="AG10" s="336"/>
      <c r="AH10" s="336"/>
      <c r="AI10" s="336"/>
      <c r="AJ10" s="336"/>
      <c r="AK10" s="336"/>
      <c r="AL10" s="519"/>
      <c r="AM10" s="452" t="s">
        <v>57</v>
      </c>
      <c r="AN10" s="357"/>
      <c r="AO10" s="357"/>
      <c r="AP10" s="357"/>
      <c r="AQ10" s="357"/>
      <c r="AR10" s="357"/>
      <c r="AS10" s="357"/>
      <c r="AT10" s="358"/>
      <c r="AU10" s="434" t="s">
        <v>58</v>
      </c>
      <c r="AV10" s="435"/>
      <c r="AW10" s="435"/>
      <c r="AX10" s="435"/>
      <c r="AY10" s="363" t="s">
        <v>59</v>
      </c>
      <c r="AZ10" s="364"/>
      <c r="BA10" s="364"/>
      <c r="BB10" s="364"/>
      <c r="BC10" s="364"/>
      <c r="BD10" s="364"/>
      <c r="BE10" s="364"/>
      <c r="BF10" s="364"/>
      <c r="BG10" s="364"/>
      <c r="BH10" s="364"/>
      <c r="BI10" s="364"/>
      <c r="BJ10" s="364"/>
      <c r="BK10" s="364"/>
      <c r="BL10" s="364"/>
      <c r="BM10" s="365"/>
      <c r="BN10" s="383">
        <v>860</v>
      </c>
      <c r="BO10" s="384"/>
      <c r="BP10" s="384"/>
      <c r="BQ10" s="384"/>
      <c r="BR10" s="384"/>
      <c r="BS10" s="384"/>
      <c r="BT10" s="384"/>
      <c r="BU10" s="385"/>
      <c r="BV10" s="383">
        <v>823</v>
      </c>
      <c r="BW10" s="384"/>
      <c r="BX10" s="384"/>
      <c r="BY10" s="384"/>
      <c r="BZ10" s="384"/>
      <c r="CA10" s="384"/>
      <c r="CB10" s="384"/>
      <c r="CC10" s="385"/>
      <c r="CD10" s="49" t="s">
        <v>60</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c r="A11" s="45"/>
      <c r="B11" s="509"/>
      <c r="C11" s="510"/>
      <c r="D11" s="510"/>
      <c r="E11" s="510"/>
      <c r="F11" s="510"/>
      <c r="G11" s="510"/>
      <c r="H11" s="510"/>
      <c r="I11" s="510"/>
      <c r="J11" s="510"/>
      <c r="K11" s="437"/>
      <c r="L11" s="338" t="s">
        <v>61</v>
      </c>
      <c r="M11" s="339"/>
      <c r="N11" s="339"/>
      <c r="O11" s="339"/>
      <c r="P11" s="339"/>
      <c r="Q11" s="340"/>
      <c r="R11" s="506" t="s">
        <v>62</v>
      </c>
      <c r="S11" s="507"/>
      <c r="T11" s="507"/>
      <c r="U11" s="507"/>
      <c r="V11" s="508"/>
      <c r="W11" s="518"/>
      <c r="X11" s="336"/>
      <c r="Y11" s="336"/>
      <c r="Z11" s="336"/>
      <c r="AA11" s="336"/>
      <c r="AB11" s="336"/>
      <c r="AC11" s="336"/>
      <c r="AD11" s="336"/>
      <c r="AE11" s="336"/>
      <c r="AF11" s="336"/>
      <c r="AG11" s="336"/>
      <c r="AH11" s="336"/>
      <c r="AI11" s="336"/>
      <c r="AJ11" s="336"/>
      <c r="AK11" s="336"/>
      <c r="AL11" s="519"/>
      <c r="AM11" s="452" t="s">
        <v>63</v>
      </c>
      <c r="AN11" s="357"/>
      <c r="AO11" s="357"/>
      <c r="AP11" s="357"/>
      <c r="AQ11" s="357"/>
      <c r="AR11" s="357"/>
      <c r="AS11" s="357"/>
      <c r="AT11" s="358"/>
      <c r="AU11" s="434" t="s">
        <v>32</v>
      </c>
      <c r="AV11" s="435"/>
      <c r="AW11" s="435"/>
      <c r="AX11" s="435"/>
      <c r="AY11" s="363" t="s">
        <v>64</v>
      </c>
      <c r="AZ11" s="364"/>
      <c r="BA11" s="364"/>
      <c r="BB11" s="364"/>
      <c r="BC11" s="364"/>
      <c r="BD11" s="364"/>
      <c r="BE11" s="364"/>
      <c r="BF11" s="364"/>
      <c r="BG11" s="364"/>
      <c r="BH11" s="364"/>
      <c r="BI11" s="364"/>
      <c r="BJ11" s="364"/>
      <c r="BK11" s="364"/>
      <c r="BL11" s="364"/>
      <c r="BM11" s="365"/>
      <c r="BN11" s="383" t="s">
        <v>65</v>
      </c>
      <c r="BO11" s="384"/>
      <c r="BP11" s="384"/>
      <c r="BQ11" s="384"/>
      <c r="BR11" s="384"/>
      <c r="BS11" s="384"/>
      <c r="BT11" s="384"/>
      <c r="BU11" s="385"/>
      <c r="BV11" s="383" t="s">
        <v>65</v>
      </c>
      <c r="BW11" s="384"/>
      <c r="BX11" s="384"/>
      <c r="BY11" s="384"/>
      <c r="BZ11" s="384"/>
      <c r="CA11" s="384"/>
      <c r="CB11" s="384"/>
      <c r="CC11" s="385"/>
      <c r="CD11" s="392" t="s">
        <v>66</v>
      </c>
      <c r="CE11" s="393"/>
      <c r="CF11" s="393"/>
      <c r="CG11" s="393"/>
      <c r="CH11" s="393"/>
      <c r="CI11" s="393"/>
      <c r="CJ11" s="393"/>
      <c r="CK11" s="393"/>
      <c r="CL11" s="393"/>
      <c r="CM11" s="393"/>
      <c r="CN11" s="393"/>
      <c r="CO11" s="393"/>
      <c r="CP11" s="393"/>
      <c r="CQ11" s="393"/>
      <c r="CR11" s="393"/>
      <c r="CS11" s="394"/>
      <c r="CT11" s="485" t="s">
        <v>65</v>
      </c>
      <c r="CU11" s="486"/>
      <c r="CV11" s="486"/>
      <c r="CW11" s="486"/>
      <c r="CX11" s="486"/>
      <c r="CY11" s="486"/>
      <c r="CZ11" s="486"/>
      <c r="DA11" s="487"/>
      <c r="DB11" s="485" t="s">
        <v>65</v>
      </c>
      <c r="DC11" s="486"/>
      <c r="DD11" s="486"/>
      <c r="DE11" s="486"/>
      <c r="DF11" s="486"/>
      <c r="DG11" s="486"/>
      <c r="DH11" s="486"/>
      <c r="DI11" s="487"/>
      <c r="DJ11" s="44"/>
      <c r="DK11" s="44"/>
      <c r="DL11" s="44"/>
      <c r="DM11" s="44"/>
      <c r="DN11" s="44"/>
      <c r="DO11" s="44"/>
    </row>
    <row r="12" spans="1:119" ht="18.75" customHeight="1">
      <c r="A12" s="45"/>
      <c r="B12" s="488" t="s">
        <v>67</v>
      </c>
      <c r="C12" s="489"/>
      <c r="D12" s="489"/>
      <c r="E12" s="489"/>
      <c r="F12" s="489"/>
      <c r="G12" s="489"/>
      <c r="H12" s="489"/>
      <c r="I12" s="489"/>
      <c r="J12" s="489"/>
      <c r="K12" s="490"/>
      <c r="L12" s="497" t="s">
        <v>68</v>
      </c>
      <c r="M12" s="498"/>
      <c r="N12" s="498"/>
      <c r="O12" s="498"/>
      <c r="P12" s="498"/>
      <c r="Q12" s="499"/>
      <c r="R12" s="500">
        <v>8340</v>
      </c>
      <c r="S12" s="501"/>
      <c r="T12" s="501"/>
      <c r="U12" s="501"/>
      <c r="V12" s="502"/>
      <c r="W12" s="503" t="s">
        <v>24</v>
      </c>
      <c r="X12" s="435"/>
      <c r="Y12" s="435"/>
      <c r="Z12" s="435"/>
      <c r="AA12" s="435"/>
      <c r="AB12" s="504"/>
      <c r="AC12" s="434" t="s">
        <v>69</v>
      </c>
      <c r="AD12" s="435"/>
      <c r="AE12" s="435"/>
      <c r="AF12" s="435"/>
      <c r="AG12" s="504"/>
      <c r="AH12" s="434" t="s">
        <v>70</v>
      </c>
      <c r="AI12" s="435"/>
      <c r="AJ12" s="435"/>
      <c r="AK12" s="435"/>
      <c r="AL12" s="505"/>
      <c r="AM12" s="452" t="s">
        <v>71</v>
      </c>
      <c r="AN12" s="357"/>
      <c r="AO12" s="357"/>
      <c r="AP12" s="357"/>
      <c r="AQ12" s="357"/>
      <c r="AR12" s="357"/>
      <c r="AS12" s="357"/>
      <c r="AT12" s="358"/>
      <c r="AU12" s="434" t="s">
        <v>72</v>
      </c>
      <c r="AV12" s="435"/>
      <c r="AW12" s="435"/>
      <c r="AX12" s="435"/>
      <c r="AY12" s="363" t="s">
        <v>73</v>
      </c>
      <c r="AZ12" s="364"/>
      <c r="BA12" s="364"/>
      <c r="BB12" s="364"/>
      <c r="BC12" s="364"/>
      <c r="BD12" s="364"/>
      <c r="BE12" s="364"/>
      <c r="BF12" s="364"/>
      <c r="BG12" s="364"/>
      <c r="BH12" s="364"/>
      <c r="BI12" s="364"/>
      <c r="BJ12" s="364"/>
      <c r="BK12" s="364"/>
      <c r="BL12" s="364"/>
      <c r="BM12" s="365"/>
      <c r="BN12" s="383" t="s">
        <v>74</v>
      </c>
      <c r="BO12" s="384"/>
      <c r="BP12" s="384"/>
      <c r="BQ12" s="384"/>
      <c r="BR12" s="384"/>
      <c r="BS12" s="384"/>
      <c r="BT12" s="384"/>
      <c r="BU12" s="385"/>
      <c r="BV12" s="383" t="s">
        <v>74</v>
      </c>
      <c r="BW12" s="384"/>
      <c r="BX12" s="384"/>
      <c r="BY12" s="384"/>
      <c r="BZ12" s="384"/>
      <c r="CA12" s="384"/>
      <c r="CB12" s="384"/>
      <c r="CC12" s="385"/>
      <c r="CD12" s="392" t="s">
        <v>75</v>
      </c>
      <c r="CE12" s="393"/>
      <c r="CF12" s="393"/>
      <c r="CG12" s="393"/>
      <c r="CH12" s="393"/>
      <c r="CI12" s="393"/>
      <c r="CJ12" s="393"/>
      <c r="CK12" s="393"/>
      <c r="CL12" s="393"/>
      <c r="CM12" s="393"/>
      <c r="CN12" s="393"/>
      <c r="CO12" s="393"/>
      <c r="CP12" s="393"/>
      <c r="CQ12" s="393"/>
      <c r="CR12" s="393"/>
      <c r="CS12" s="394"/>
      <c r="CT12" s="485" t="s">
        <v>74</v>
      </c>
      <c r="CU12" s="486"/>
      <c r="CV12" s="486"/>
      <c r="CW12" s="486"/>
      <c r="CX12" s="486"/>
      <c r="CY12" s="486"/>
      <c r="CZ12" s="486"/>
      <c r="DA12" s="487"/>
      <c r="DB12" s="485" t="s">
        <v>74</v>
      </c>
      <c r="DC12" s="486"/>
      <c r="DD12" s="486"/>
      <c r="DE12" s="486"/>
      <c r="DF12" s="486"/>
      <c r="DG12" s="486"/>
      <c r="DH12" s="486"/>
      <c r="DI12" s="487"/>
      <c r="DJ12" s="44"/>
      <c r="DK12" s="44"/>
      <c r="DL12" s="44"/>
      <c r="DM12" s="44"/>
      <c r="DN12" s="44"/>
      <c r="DO12" s="44"/>
    </row>
    <row r="13" spans="1:119" ht="18.75" customHeight="1">
      <c r="A13" s="45"/>
      <c r="B13" s="491"/>
      <c r="C13" s="492"/>
      <c r="D13" s="492"/>
      <c r="E13" s="492"/>
      <c r="F13" s="492"/>
      <c r="G13" s="492"/>
      <c r="H13" s="492"/>
      <c r="I13" s="492"/>
      <c r="J13" s="492"/>
      <c r="K13" s="493"/>
      <c r="L13" s="55"/>
      <c r="M13" s="475" t="s">
        <v>76</v>
      </c>
      <c r="N13" s="476"/>
      <c r="O13" s="476"/>
      <c r="P13" s="476"/>
      <c r="Q13" s="477"/>
      <c r="R13" s="478">
        <v>8322</v>
      </c>
      <c r="S13" s="479"/>
      <c r="T13" s="479"/>
      <c r="U13" s="479"/>
      <c r="V13" s="480"/>
      <c r="W13" s="463" t="s">
        <v>77</v>
      </c>
      <c r="X13" s="398"/>
      <c r="Y13" s="398"/>
      <c r="Z13" s="398"/>
      <c r="AA13" s="398"/>
      <c r="AB13" s="399"/>
      <c r="AC13" s="359">
        <v>822</v>
      </c>
      <c r="AD13" s="360"/>
      <c r="AE13" s="360"/>
      <c r="AF13" s="360"/>
      <c r="AG13" s="361"/>
      <c r="AH13" s="359">
        <v>1026</v>
      </c>
      <c r="AI13" s="360"/>
      <c r="AJ13" s="360"/>
      <c r="AK13" s="360"/>
      <c r="AL13" s="362"/>
      <c r="AM13" s="452" t="s">
        <v>78</v>
      </c>
      <c r="AN13" s="357"/>
      <c r="AO13" s="357"/>
      <c r="AP13" s="357"/>
      <c r="AQ13" s="357"/>
      <c r="AR13" s="357"/>
      <c r="AS13" s="357"/>
      <c r="AT13" s="358"/>
      <c r="AU13" s="434" t="s">
        <v>79</v>
      </c>
      <c r="AV13" s="435"/>
      <c r="AW13" s="435"/>
      <c r="AX13" s="435"/>
      <c r="AY13" s="363" t="s">
        <v>80</v>
      </c>
      <c r="AZ13" s="364"/>
      <c r="BA13" s="364"/>
      <c r="BB13" s="364"/>
      <c r="BC13" s="364"/>
      <c r="BD13" s="364"/>
      <c r="BE13" s="364"/>
      <c r="BF13" s="364"/>
      <c r="BG13" s="364"/>
      <c r="BH13" s="364"/>
      <c r="BI13" s="364"/>
      <c r="BJ13" s="364"/>
      <c r="BK13" s="364"/>
      <c r="BL13" s="364"/>
      <c r="BM13" s="365"/>
      <c r="BN13" s="383">
        <v>10511</v>
      </c>
      <c r="BO13" s="384"/>
      <c r="BP13" s="384"/>
      <c r="BQ13" s="384"/>
      <c r="BR13" s="384"/>
      <c r="BS13" s="384"/>
      <c r="BT13" s="384"/>
      <c r="BU13" s="385"/>
      <c r="BV13" s="383">
        <v>-11489</v>
      </c>
      <c r="BW13" s="384"/>
      <c r="BX13" s="384"/>
      <c r="BY13" s="384"/>
      <c r="BZ13" s="384"/>
      <c r="CA13" s="384"/>
      <c r="CB13" s="384"/>
      <c r="CC13" s="385"/>
      <c r="CD13" s="392" t="s">
        <v>81</v>
      </c>
      <c r="CE13" s="393"/>
      <c r="CF13" s="393"/>
      <c r="CG13" s="393"/>
      <c r="CH13" s="393"/>
      <c r="CI13" s="393"/>
      <c r="CJ13" s="393"/>
      <c r="CK13" s="393"/>
      <c r="CL13" s="393"/>
      <c r="CM13" s="393"/>
      <c r="CN13" s="393"/>
      <c r="CO13" s="393"/>
      <c r="CP13" s="393"/>
      <c r="CQ13" s="393"/>
      <c r="CR13" s="393"/>
      <c r="CS13" s="394"/>
      <c r="CT13" s="353">
        <v>10</v>
      </c>
      <c r="CU13" s="354"/>
      <c r="CV13" s="354"/>
      <c r="CW13" s="354"/>
      <c r="CX13" s="354"/>
      <c r="CY13" s="354"/>
      <c r="CZ13" s="354"/>
      <c r="DA13" s="355"/>
      <c r="DB13" s="353">
        <v>10.6</v>
      </c>
      <c r="DC13" s="354"/>
      <c r="DD13" s="354"/>
      <c r="DE13" s="354"/>
      <c r="DF13" s="354"/>
      <c r="DG13" s="354"/>
      <c r="DH13" s="354"/>
      <c r="DI13" s="355"/>
      <c r="DJ13" s="44"/>
      <c r="DK13" s="44"/>
      <c r="DL13" s="44"/>
      <c r="DM13" s="44"/>
      <c r="DN13" s="44"/>
      <c r="DO13" s="44"/>
    </row>
    <row r="14" spans="1:119" ht="18.75" customHeight="1" thickBot="1">
      <c r="A14" s="45"/>
      <c r="B14" s="491"/>
      <c r="C14" s="492"/>
      <c r="D14" s="492"/>
      <c r="E14" s="492"/>
      <c r="F14" s="492"/>
      <c r="G14" s="492"/>
      <c r="H14" s="492"/>
      <c r="I14" s="492"/>
      <c r="J14" s="492"/>
      <c r="K14" s="493"/>
      <c r="L14" s="468" t="s">
        <v>82</v>
      </c>
      <c r="M14" s="483"/>
      <c r="N14" s="483"/>
      <c r="O14" s="483"/>
      <c r="P14" s="483"/>
      <c r="Q14" s="484"/>
      <c r="R14" s="478">
        <v>8477</v>
      </c>
      <c r="S14" s="479"/>
      <c r="T14" s="479"/>
      <c r="U14" s="479"/>
      <c r="V14" s="480"/>
      <c r="W14" s="481"/>
      <c r="X14" s="401"/>
      <c r="Y14" s="401"/>
      <c r="Z14" s="401"/>
      <c r="AA14" s="401"/>
      <c r="AB14" s="402"/>
      <c r="AC14" s="471">
        <v>18.5</v>
      </c>
      <c r="AD14" s="472"/>
      <c r="AE14" s="472"/>
      <c r="AF14" s="472"/>
      <c r="AG14" s="473"/>
      <c r="AH14" s="471">
        <v>21.7</v>
      </c>
      <c r="AI14" s="472"/>
      <c r="AJ14" s="472"/>
      <c r="AK14" s="472"/>
      <c r="AL14" s="474"/>
      <c r="AM14" s="452"/>
      <c r="AN14" s="357"/>
      <c r="AO14" s="357"/>
      <c r="AP14" s="357"/>
      <c r="AQ14" s="357"/>
      <c r="AR14" s="357"/>
      <c r="AS14" s="357"/>
      <c r="AT14" s="358"/>
      <c r="AU14" s="434"/>
      <c r="AV14" s="435"/>
      <c r="AW14" s="435"/>
      <c r="AX14" s="435"/>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83</v>
      </c>
      <c r="CE14" s="390"/>
      <c r="CF14" s="390"/>
      <c r="CG14" s="390"/>
      <c r="CH14" s="390"/>
      <c r="CI14" s="390"/>
      <c r="CJ14" s="390"/>
      <c r="CK14" s="390"/>
      <c r="CL14" s="390"/>
      <c r="CM14" s="390"/>
      <c r="CN14" s="390"/>
      <c r="CO14" s="390"/>
      <c r="CP14" s="390"/>
      <c r="CQ14" s="390"/>
      <c r="CR14" s="390"/>
      <c r="CS14" s="391"/>
      <c r="CT14" s="482">
        <v>52.6</v>
      </c>
      <c r="CU14" s="442"/>
      <c r="CV14" s="442"/>
      <c r="CW14" s="442"/>
      <c r="CX14" s="442"/>
      <c r="CY14" s="442"/>
      <c r="CZ14" s="442"/>
      <c r="DA14" s="443"/>
      <c r="DB14" s="482">
        <v>59.1</v>
      </c>
      <c r="DC14" s="442"/>
      <c r="DD14" s="442"/>
      <c r="DE14" s="442"/>
      <c r="DF14" s="442"/>
      <c r="DG14" s="442"/>
      <c r="DH14" s="442"/>
      <c r="DI14" s="443"/>
      <c r="DJ14" s="44"/>
      <c r="DK14" s="44"/>
      <c r="DL14" s="44"/>
      <c r="DM14" s="44"/>
      <c r="DN14" s="44"/>
      <c r="DO14" s="44"/>
    </row>
    <row r="15" spans="1:119" ht="18.75" customHeight="1">
      <c r="A15" s="45"/>
      <c r="B15" s="491"/>
      <c r="C15" s="492"/>
      <c r="D15" s="492"/>
      <c r="E15" s="492"/>
      <c r="F15" s="492"/>
      <c r="G15" s="492"/>
      <c r="H15" s="492"/>
      <c r="I15" s="492"/>
      <c r="J15" s="492"/>
      <c r="K15" s="493"/>
      <c r="L15" s="55"/>
      <c r="M15" s="475" t="s">
        <v>76</v>
      </c>
      <c r="N15" s="476"/>
      <c r="O15" s="476"/>
      <c r="P15" s="476"/>
      <c r="Q15" s="477"/>
      <c r="R15" s="478">
        <v>8462</v>
      </c>
      <c r="S15" s="479"/>
      <c r="T15" s="479"/>
      <c r="U15" s="479"/>
      <c r="V15" s="480"/>
      <c r="W15" s="463" t="s">
        <v>84</v>
      </c>
      <c r="X15" s="398"/>
      <c r="Y15" s="398"/>
      <c r="Z15" s="398"/>
      <c r="AA15" s="398"/>
      <c r="AB15" s="399"/>
      <c r="AC15" s="359">
        <v>1078</v>
      </c>
      <c r="AD15" s="360"/>
      <c r="AE15" s="360"/>
      <c r="AF15" s="360"/>
      <c r="AG15" s="361"/>
      <c r="AH15" s="359">
        <v>1080</v>
      </c>
      <c r="AI15" s="360"/>
      <c r="AJ15" s="360"/>
      <c r="AK15" s="360"/>
      <c r="AL15" s="362"/>
      <c r="AM15" s="452"/>
      <c r="AN15" s="357"/>
      <c r="AO15" s="357"/>
      <c r="AP15" s="357"/>
      <c r="AQ15" s="357"/>
      <c r="AR15" s="357"/>
      <c r="AS15" s="357"/>
      <c r="AT15" s="358"/>
      <c r="AU15" s="434"/>
      <c r="AV15" s="435"/>
      <c r="AW15" s="435"/>
      <c r="AX15" s="435"/>
      <c r="AY15" s="375" t="s">
        <v>85</v>
      </c>
      <c r="AZ15" s="376"/>
      <c r="BA15" s="376"/>
      <c r="BB15" s="376"/>
      <c r="BC15" s="376"/>
      <c r="BD15" s="376"/>
      <c r="BE15" s="376"/>
      <c r="BF15" s="376"/>
      <c r="BG15" s="376"/>
      <c r="BH15" s="376"/>
      <c r="BI15" s="376"/>
      <c r="BJ15" s="376"/>
      <c r="BK15" s="376"/>
      <c r="BL15" s="376"/>
      <c r="BM15" s="377"/>
      <c r="BN15" s="378">
        <v>723715</v>
      </c>
      <c r="BO15" s="379"/>
      <c r="BP15" s="379"/>
      <c r="BQ15" s="379"/>
      <c r="BR15" s="379"/>
      <c r="BS15" s="379"/>
      <c r="BT15" s="379"/>
      <c r="BU15" s="380"/>
      <c r="BV15" s="378">
        <v>732533</v>
      </c>
      <c r="BW15" s="379"/>
      <c r="BX15" s="379"/>
      <c r="BY15" s="379"/>
      <c r="BZ15" s="379"/>
      <c r="CA15" s="379"/>
      <c r="CB15" s="379"/>
      <c r="CC15" s="380"/>
      <c r="CD15" s="465" t="s">
        <v>86</v>
      </c>
      <c r="CE15" s="466"/>
      <c r="CF15" s="466"/>
      <c r="CG15" s="466"/>
      <c r="CH15" s="466"/>
      <c r="CI15" s="466"/>
      <c r="CJ15" s="466"/>
      <c r="CK15" s="466"/>
      <c r="CL15" s="466"/>
      <c r="CM15" s="466"/>
      <c r="CN15" s="466"/>
      <c r="CO15" s="466"/>
      <c r="CP15" s="466"/>
      <c r="CQ15" s="466"/>
      <c r="CR15" s="466"/>
      <c r="CS15" s="467"/>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c r="A16" s="45"/>
      <c r="B16" s="491"/>
      <c r="C16" s="492"/>
      <c r="D16" s="492"/>
      <c r="E16" s="492"/>
      <c r="F16" s="492"/>
      <c r="G16" s="492"/>
      <c r="H16" s="492"/>
      <c r="I16" s="492"/>
      <c r="J16" s="492"/>
      <c r="K16" s="493"/>
      <c r="L16" s="468" t="s">
        <v>87</v>
      </c>
      <c r="M16" s="469"/>
      <c r="N16" s="469"/>
      <c r="O16" s="469"/>
      <c r="P16" s="469"/>
      <c r="Q16" s="470"/>
      <c r="R16" s="460" t="s">
        <v>88</v>
      </c>
      <c r="S16" s="461"/>
      <c r="T16" s="461"/>
      <c r="U16" s="461"/>
      <c r="V16" s="462"/>
      <c r="W16" s="481"/>
      <c r="X16" s="401"/>
      <c r="Y16" s="401"/>
      <c r="Z16" s="401"/>
      <c r="AA16" s="401"/>
      <c r="AB16" s="402"/>
      <c r="AC16" s="471">
        <v>24.3</v>
      </c>
      <c r="AD16" s="472"/>
      <c r="AE16" s="472"/>
      <c r="AF16" s="472"/>
      <c r="AG16" s="473"/>
      <c r="AH16" s="471">
        <v>22.8</v>
      </c>
      <c r="AI16" s="472"/>
      <c r="AJ16" s="472"/>
      <c r="AK16" s="472"/>
      <c r="AL16" s="474"/>
      <c r="AM16" s="452"/>
      <c r="AN16" s="357"/>
      <c r="AO16" s="357"/>
      <c r="AP16" s="357"/>
      <c r="AQ16" s="357"/>
      <c r="AR16" s="357"/>
      <c r="AS16" s="357"/>
      <c r="AT16" s="358"/>
      <c r="AU16" s="434"/>
      <c r="AV16" s="435"/>
      <c r="AW16" s="435"/>
      <c r="AX16" s="435"/>
      <c r="AY16" s="363" t="s">
        <v>89</v>
      </c>
      <c r="AZ16" s="364"/>
      <c r="BA16" s="364"/>
      <c r="BB16" s="364"/>
      <c r="BC16" s="364"/>
      <c r="BD16" s="364"/>
      <c r="BE16" s="364"/>
      <c r="BF16" s="364"/>
      <c r="BG16" s="364"/>
      <c r="BH16" s="364"/>
      <c r="BI16" s="364"/>
      <c r="BJ16" s="364"/>
      <c r="BK16" s="364"/>
      <c r="BL16" s="364"/>
      <c r="BM16" s="365"/>
      <c r="BN16" s="383">
        <v>2732571</v>
      </c>
      <c r="BO16" s="384"/>
      <c r="BP16" s="384"/>
      <c r="BQ16" s="384"/>
      <c r="BR16" s="384"/>
      <c r="BS16" s="384"/>
      <c r="BT16" s="384"/>
      <c r="BU16" s="385"/>
      <c r="BV16" s="383">
        <v>2659607</v>
      </c>
      <c r="BW16" s="384"/>
      <c r="BX16" s="384"/>
      <c r="BY16" s="384"/>
      <c r="BZ16" s="384"/>
      <c r="CA16" s="384"/>
      <c r="CB16" s="384"/>
      <c r="CC16" s="385"/>
      <c r="CD16" s="59"/>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44"/>
      <c r="DK16" s="44"/>
      <c r="DL16" s="44"/>
      <c r="DM16" s="44"/>
      <c r="DN16" s="44"/>
      <c r="DO16" s="44"/>
    </row>
    <row r="17" spans="1:119" ht="18.75" customHeight="1" thickBot="1">
      <c r="A17" s="45"/>
      <c r="B17" s="494"/>
      <c r="C17" s="495"/>
      <c r="D17" s="495"/>
      <c r="E17" s="495"/>
      <c r="F17" s="495"/>
      <c r="G17" s="495"/>
      <c r="H17" s="495"/>
      <c r="I17" s="495"/>
      <c r="J17" s="495"/>
      <c r="K17" s="496"/>
      <c r="L17" s="60"/>
      <c r="M17" s="457" t="s">
        <v>90</v>
      </c>
      <c r="N17" s="458"/>
      <c r="O17" s="458"/>
      <c r="P17" s="458"/>
      <c r="Q17" s="459"/>
      <c r="R17" s="460" t="s">
        <v>91</v>
      </c>
      <c r="S17" s="461"/>
      <c r="T17" s="461"/>
      <c r="U17" s="461"/>
      <c r="V17" s="462"/>
      <c r="W17" s="463" t="s">
        <v>92</v>
      </c>
      <c r="X17" s="398"/>
      <c r="Y17" s="398"/>
      <c r="Z17" s="398"/>
      <c r="AA17" s="398"/>
      <c r="AB17" s="399"/>
      <c r="AC17" s="359">
        <v>2532</v>
      </c>
      <c r="AD17" s="360"/>
      <c r="AE17" s="360"/>
      <c r="AF17" s="360"/>
      <c r="AG17" s="361"/>
      <c r="AH17" s="359">
        <v>2623</v>
      </c>
      <c r="AI17" s="360"/>
      <c r="AJ17" s="360"/>
      <c r="AK17" s="360"/>
      <c r="AL17" s="362"/>
      <c r="AM17" s="452"/>
      <c r="AN17" s="357"/>
      <c r="AO17" s="357"/>
      <c r="AP17" s="357"/>
      <c r="AQ17" s="357"/>
      <c r="AR17" s="357"/>
      <c r="AS17" s="357"/>
      <c r="AT17" s="358"/>
      <c r="AU17" s="434"/>
      <c r="AV17" s="435"/>
      <c r="AW17" s="435"/>
      <c r="AX17" s="435"/>
      <c r="AY17" s="363" t="s">
        <v>93</v>
      </c>
      <c r="AZ17" s="364"/>
      <c r="BA17" s="364"/>
      <c r="BB17" s="364"/>
      <c r="BC17" s="364"/>
      <c r="BD17" s="364"/>
      <c r="BE17" s="364"/>
      <c r="BF17" s="364"/>
      <c r="BG17" s="364"/>
      <c r="BH17" s="364"/>
      <c r="BI17" s="364"/>
      <c r="BJ17" s="364"/>
      <c r="BK17" s="364"/>
      <c r="BL17" s="364"/>
      <c r="BM17" s="365"/>
      <c r="BN17" s="383">
        <v>903605</v>
      </c>
      <c r="BO17" s="384"/>
      <c r="BP17" s="384"/>
      <c r="BQ17" s="384"/>
      <c r="BR17" s="384"/>
      <c r="BS17" s="384"/>
      <c r="BT17" s="384"/>
      <c r="BU17" s="385"/>
      <c r="BV17" s="383">
        <v>929750</v>
      </c>
      <c r="BW17" s="384"/>
      <c r="BX17" s="384"/>
      <c r="BY17" s="384"/>
      <c r="BZ17" s="384"/>
      <c r="CA17" s="384"/>
      <c r="CB17" s="384"/>
      <c r="CC17" s="385"/>
      <c r="CD17" s="59"/>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44"/>
      <c r="DK17" s="44"/>
      <c r="DL17" s="44"/>
      <c r="DM17" s="44"/>
      <c r="DN17" s="44"/>
      <c r="DO17" s="44"/>
    </row>
    <row r="18" spans="1:119" ht="18.75" customHeight="1" thickBot="1">
      <c r="A18" s="45"/>
      <c r="B18" s="436" t="s">
        <v>94</v>
      </c>
      <c r="C18" s="437"/>
      <c r="D18" s="437"/>
      <c r="E18" s="438"/>
      <c r="F18" s="438"/>
      <c r="G18" s="438"/>
      <c r="H18" s="438"/>
      <c r="I18" s="438"/>
      <c r="J18" s="438"/>
      <c r="K18" s="438"/>
      <c r="L18" s="453">
        <v>74.290000000000006</v>
      </c>
      <c r="M18" s="453"/>
      <c r="N18" s="453"/>
      <c r="O18" s="453"/>
      <c r="P18" s="453"/>
      <c r="Q18" s="453"/>
      <c r="R18" s="454"/>
      <c r="S18" s="454"/>
      <c r="T18" s="454"/>
      <c r="U18" s="454"/>
      <c r="V18" s="455"/>
      <c r="W18" s="450"/>
      <c r="X18" s="451"/>
      <c r="Y18" s="451"/>
      <c r="Z18" s="451"/>
      <c r="AA18" s="451"/>
      <c r="AB18" s="464"/>
      <c r="AC18" s="347">
        <v>57.1</v>
      </c>
      <c r="AD18" s="348"/>
      <c r="AE18" s="348"/>
      <c r="AF18" s="348"/>
      <c r="AG18" s="456"/>
      <c r="AH18" s="347">
        <v>55.4</v>
      </c>
      <c r="AI18" s="348"/>
      <c r="AJ18" s="348"/>
      <c r="AK18" s="348"/>
      <c r="AL18" s="349"/>
      <c r="AM18" s="452"/>
      <c r="AN18" s="357"/>
      <c r="AO18" s="357"/>
      <c r="AP18" s="357"/>
      <c r="AQ18" s="357"/>
      <c r="AR18" s="357"/>
      <c r="AS18" s="357"/>
      <c r="AT18" s="358"/>
      <c r="AU18" s="434"/>
      <c r="AV18" s="435"/>
      <c r="AW18" s="435"/>
      <c r="AX18" s="435"/>
      <c r="AY18" s="363" t="s">
        <v>95</v>
      </c>
      <c r="AZ18" s="364"/>
      <c r="BA18" s="364"/>
      <c r="BB18" s="364"/>
      <c r="BC18" s="364"/>
      <c r="BD18" s="364"/>
      <c r="BE18" s="364"/>
      <c r="BF18" s="364"/>
      <c r="BG18" s="364"/>
      <c r="BH18" s="364"/>
      <c r="BI18" s="364"/>
      <c r="BJ18" s="364"/>
      <c r="BK18" s="364"/>
      <c r="BL18" s="364"/>
      <c r="BM18" s="365"/>
      <c r="BN18" s="383">
        <v>2531645</v>
      </c>
      <c r="BO18" s="384"/>
      <c r="BP18" s="384"/>
      <c r="BQ18" s="384"/>
      <c r="BR18" s="384"/>
      <c r="BS18" s="384"/>
      <c r="BT18" s="384"/>
      <c r="BU18" s="385"/>
      <c r="BV18" s="383">
        <v>2576858</v>
      </c>
      <c r="BW18" s="384"/>
      <c r="BX18" s="384"/>
      <c r="BY18" s="384"/>
      <c r="BZ18" s="384"/>
      <c r="CA18" s="384"/>
      <c r="CB18" s="384"/>
      <c r="CC18" s="385"/>
      <c r="CD18" s="59"/>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44"/>
      <c r="DK18" s="44"/>
      <c r="DL18" s="44"/>
      <c r="DM18" s="44"/>
      <c r="DN18" s="44"/>
      <c r="DO18" s="44"/>
    </row>
    <row r="19" spans="1:119" ht="18.75" customHeight="1" thickBot="1">
      <c r="A19" s="45"/>
      <c r="B19" s="436" t="s">
        <v>96</v>
      </c>
      <c r="C19" s="437"/>
      <c r="D19" s="437"/>
      <c r="E19" s="438"/>
      <c r="F19" s="438"/>
      <c r="G19" s="438"/>
      <c r="H19" s="438"/>
      <c r="I19" s="438"/>
      <c r="J19" s="438"/>
      <c r="K19" s="438"/>
      <c r="L19" s="439">
        <v>112</v>
      </c>
      <c r="M19" s="439"/>
      <c r="N19" s="439"/>
      <c r="O19" s="439"/>
      <c r="P19" s="439"/>
      <c r="Q19" s="439"/>
      <c r="R19" s="440"/>
      <c r="S19" s="440"/>
      <c r="T19" s="440"/>
      <c r="U19" s="440"/>
      <c r="V19" s="441"/>
      <c r="W19" s="448"/>
      <c r="X19" s="449"/>
      <c r="Y19" s="449"/>
      <c r="Z19" s="449"/>
      <c r="AA19" s="449"/>
      <c r="AB19" s="449"/>
      <c r="AC19" s="379"/>
      <c r="AD19" s="379"/>
      <c r="AE19" s="379"/>
      <c r="AF19" s="379"/>
      <c r="AG19" s="379"/>
      <c r="AH19" s="379"/>
      <c r="AI19" s="379"/>
      <c r="AJ19" s="379"/>
      <c r="AK19" s="379"/>
      <c r="AL19" s="380"/>
      <c r="AM19" s="452"/>
      <c r="AN19" s="357"/>
      <c r="AO19" s="357"/>
      <c r="AP19" s="357"/>
      <c r="AQ19" s="357"/>
      <c r="AR19" s="357"/>
      <c r="AS19" s="357"/>
      <c r="AT19" s="358"/>
      <c r="AU19" s="434"/>
      <c r="AV19" s="435"/>
      <c r="AW19" s="435"/>
      <c r="AX19" s="435"/>
      <c r="AY19" s="363" t="s">
        <v>97</v>
      </c>
      <c r="AZ19" s="364"/>
      <c r="BA19" s="364"/>
      <c r="BB19" s="364"/>
      <c r="BC19" s="364"/>
      <c r="BD19" s="364"/>
      <c r="BE19" s="364"/>
      <c r="BF19" s="364"/>
      <c r="BG19" s="364"/>
      <c r="BH19" s="364"/>
      <c r="BI19" s="364"/>
      <c r="BJ19" s="364"/>
      <c r="BK19" s="364"/>
      <c r="BL19" s="364"/>
      <c r="BM19" s="365"/>
      <c r="BN19" s="383">
        <v>3422361</v>
      </c>
      <c r="BO19" s="384"/>
      <c r="BP19" s="384"/>
      <c r="BQ19" s="384"/>
      <c r="BR19" s="384"/>
      <c r="BS19" s="384"/>
      <c r="BT19" s="384"/>
      <c r="BU19" s="385"/>
      <c r="BV19" s="383">
        <v>3280626</v>
      </c>
      <c r="BW19" s="384"/>
      <c r="BX19" s="384"/>
      <c r="BY19" s="384"/>
      <c r="BZ19" s="384"/>
      <c r="CA19" s="384"/>
      <c r="CB19" s="384"/>
      <c r="CC19" s="385"/>
      <c r="CD19" s="59"/>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44"/>
      <c r="DK19" s="44"/>
      <c r="DL19" s="44"/>
      <c r="DM19" s="44"/>
      <c r="DN19" s="44"/>
      <c r="DO19" s="44"/>
    </row>
    <row r="20" spans="1:119" ht="18.75" customHeight="1" thickBot="1">
      <c r="A20" s="45"/>
      <c r="B20" s="436" t="s">
        <v>98</v>
      </c>
      <c r="C20" s="437"/>
      <c r="D20" s="437"/>
      <c r="E20" s="438"/>
      <c r="F20" s="438"/>
      <c r="G20" s="438"/>
      <c r="H20" s="438"/>
      <c r="I20" s="438"/>
      <c r="J20" s="438"/>
      <c r="K20" s="438"/>
      <c r="L20" s="439">
        <v>2744</v>
      </c>
      <c r="M20" s="439"/>
      <c r="N20" s="439"/>
      <c r="O20" s="439"/>
      <c r="P20" s="439"/>
      <c r="Q20" s="439"/>
      <c r="R20" s="440"/>
      <c r="S20" s="440"/>
      <c r="T20" s="440"/>
      <c r="U20" s="440"/>
      <c r="V20" s="441"/>
      <c r="W20" s="450"/>
      <c r="X20" s="451"/>
      <c r="Y20" s="451"/>
      <c r="Z20" s="451"/>
      <c r="AA20" s="451"/>
      <c r="AB20" s="451"/>
      <c r="AC20" s="442"/>
      <c r="AD20" s="442"/>
      <c r="AE20" s="442"/>
      <c r="AF20" s="442"/>
      <c r="AG20" s="442"/>
      <c r="AH20" s="442"/>
      <c r="AI20" s="442"/>
      <c r="AJ20" s="442"/>
      <c r="AK20" s="442"/>
      <c r="AL20" s="443"/>
      <c r="AM20" s="444"/>
      <c r="AN20" s="339"/>
      <c r="AO20" s="339"/>
      <c r="AP20" s="339"/>
      <c r="AQ20" s="339"/>
      <c r="AR20" s="339"/>
      <c r="AS20" s="339"/>
      <c r="AT20" s="340"/>
      <c r="AU20" s="445"/>
      <c r="AV20" s="446"/>
      <c r="AW20" s="446"/>
      <c r="AX20" s="447"/>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59"/>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44"/>
      <c r="DK20" s="44"/>
      <c r="DL20" s="44"/>
      <c r="DM20" s="44"/>
      <c r="DN20" s="44"/>
      <c r="DO20" s="44"/>
    </row>
    <row r="21" spans="1:119" ht="18.75" customHeight="1">
      <c r="A21" s="45"/>
      <c r="B21" s="414" t="s">
        <v>99</v>
      </c>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5"/>
      <c r="AU21" s="415"/>
      <c r="AV21" s="415"/>
      <c r="AW21" s="415"/>
      <c r="AX21" s="416"/>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59"/>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44"/>
      <c r="DK21" s="44"/>
      <c r="DL21" s="44"/>
      <c r="DM21" s="44"/>
      <c r="DN21" s="44"/>
      <c r="DO21" s="44"/>
    </row>
    <row r="22" spans="1:119" ht="18.75" customHeight="1" thickBot="1">
      <c r="A22" s="45"/>
      <c r="B22" s="417" t="s">
        <v>100</v>
      </c>
      <c r="C22" s="418"/>
      <c r="D22" s="419"/>
      <c r="E22" s="426" t="s">
        <v>24</v>
      </c>
      <c r="F22" s="398"/>
      <c r="G22" s="398"/>
      <c r="H22" s="398"/>
      <c r="I22" s="398"/>
      <c r="J22" s="398"/>
      <c r="K22" s="399"/>
      <c r="L22" s="426" t="s">
        <v>101</v>
      </c>
      <c r="M22" s="398"/>
      <c r="N22" s="398"/>
      <c r="O22" s="398"/>
      <c r="P22" s="399"/>
      <c r="Q22" s="408" t="s">
        <v>102</v>
      </c>
      <c r="R22" s="409"/>
      <c r="S22" s="409"/>
      <c r="T22" s="409"/>
      <c r="U22" s="409"/>
      <c r="V22" s="427"/>
      <c r="W22" s="429" t="s">
        <v>103</v>
      </c>
      <c r="X22" s="418"/>
      <c r="Y22" s="419"/>
      <c r="Z22" s="426" t="s">
        <v>24</v>
      </c>
      <c r="AA22" s="398"/>
      <c r="AB22" s="398"/>
      <c r="AC22" s="398"/>
      <c r="AD22" s="398"/>
      <c r="AE22" s="398"/>
      <c r="AF22" s="398"/>
      <c r="AG22" s="399"/>
      <c r="AH22" s="397" t="s">
        <v>104</v>
      </c>
      <c r="AI22" s="398"/>
      <c r="AJ22" s="398"/>
      <c r="AK22" s="398"/>
      <c r="AL22" s="399"/>
      <c r="AM22" s="397" t="s">
        <v>105</v>
      </c>
      <c r="AN22" s="403"/>
      <c r="AO22" s="403"/>
      <c r="AP22" s="403"/>
      <c r="AQ22" s="403"/>
      <c r="AR22" s="404"/>
      <c r="AS22" s="408" t="s">
        <v>102</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59"/>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44"/>
      <c r="DK22" s="44"/>
      <c r="DL22" s="44"/>
      <c r="DM22" s="44"/>
      <c r="DN22" s="44"/>
      <c r="DO22" s="44"/>
    </row>
    <row r="23" spans="1:119" ht="18.75" customHeight="1">
      <c r="A23" s="45"/>
      <c r="B23" s="420"/>
      <c r="C23" s="421"/>
      <c r="D23" s="422"/>
      <c r="E23" s="400"/>
      <c r="F23" s="401"/>
      <c r="G23" s="401"/>
      <c r="H23" s="401"/>
      <c r="I23" s="401"/>
      <c r="J23" s="401"/>
      <c r="K23" s="402"/>
      <c r="L23" s="400"/>
      <c r="M23" s="401"/>
      <c r="N23" s="401"/>
      <c r="O23" s="401"/>
      <c r="P23" s="402"/>
      <c r="Q23" s="411"/>
      <c r="R23" s="412"/>
      <c r="S23" s="412"/>
      <c r="T23" s="412"/>
      <c r="U23" s="412"/>
      <c r="V23" s="428"/>
      <c r="W23" s="430"/>
      <c r="X23" s="421"/>
      <c r="Y23" s="422"/>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106</v>
      </c>
      <c r="AZ23" s="376"/>
      <c r="BA23" s="376"/>
      <c r="BB23" s="376"/>
      <c r="BC23" s="376"/>
      <c r="BD23" s="376"/>
      <c r="BE23" s="376"/>
      <c r="BF23" s="376"/>
      <c r="BG23" s="376"/>
      <c r="BH23" s="376"/>
      <c r="BI23" s="376"/>
      <c r="BJ23" s="376"/>
      <c r="BK23" s="376"/>
      <c r="BL23" s="376"/>
      <c r="BM23" s="377"/>
      <c r="BN23" s="383">
        <v>5343036</v>
      </c>
      <c r="BO23" s="384"/>
      <c r="BP23" s="384"/>
      <c r="BQ23" s="384"/>
      <c r="BR23" s="384"/>
      <c r="BS23" s="384"/>
      <c r="BT23" s="384"/>
      <c r="BU23" s="385"/>
      <c r="BV23" s="383">
        <v>5503332</v>
      </c>
      <c r="BW23" s="384"/>
      <c r="BX23" s="384"/>
      <c r="BY23" s="384"/>
      <c r="BZ23" s="384"/>
      <c r="CA23" s="384"/>
      <c r="CB23" s="384"/>
      <c r="CC23" s="385"/>
      <c r="CD23" s="59"/>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44"/>
      <c r="DK23" s="44"/>
      <c r="DL23" s="44"/>
      <c r="DM23" s="44"/>
      <c r="DN23" s="44"/>
      <c r="DO23" s="44"/>
    </row>
    <row r="24" spans="1:119" ht="18.75" customHeight="1" thickBot="1">
      <c r="A24" s="45"/>
      <c r="B24" s="420"/>
      <c r="C24" s="421"/>
      <c r="D24" s="422"/>
      <c r="E24" s="356" t="s">
        <v>107</v>
      </c>
      <c r="F24" s="357"/>
      <c r="G24" s="357"/>
      <c r="H24" s="357"/>
      <c r="I24" s="357"/>
      <c r="J24" s="357"/>
      <c r="K24" s="358"/>
      <c r="L24" s="359">
        <v>1</v>
      </c>
      <c r="M24" s="360"/>
      <c r="N24" s="360"/>
      <c r="O24" s="360"/>
      <c r="P24" s="361"/>
      <c r="Q24" s="359">
        <v>3450</v>
      </c>
      <c r="R24" s="360"/>
      <c r="S24" s="360"/>
      <c r="T24" s="360"/>
      <c r="U24" s="360"/>
      <c r="V24" s="361"/>
      <c r="W24" s="430"/>
      <c r="X24" s="421"/>
      <c r="Y24" s="422"/>
      <c r="Z24" s="356" t="s">
        <v>108</v>
      </c>
      <c r="AA24" s="357"/>
      <c r="AB24" s="357"/>
      <c r="AC24" s="357"/>
      <c r="AD24" s="357"/>
      <c r="AE24" s="357"/>
      <c r="AF24" s="357"/>
      <c r="AG24" s="358"/>
      <c r="AH24" s="359">
        <v>72</v>
      </c>
      <c r="AI24" s="360"/>
      <c r="AJ24" s="360"/>
      <c r="AK24" s="360"/>
      <c r="AL24" s="361"/>
      <c r="AM24" s="359">
        <v>218664</v>
      </c>
      <c r="AN24" s="360"/>
      <c r="AO24" s="360"/>
      <c r="AP24" s="360"/>
      <c r="AQ24" s="360"/>
      <c r="AR24" s="361"/>
      <c r="AS24" s="359">
        <v>3037</v>
      </c>
      <c r="AT24" s="360"/>
      <c r="AU24" s="360"/>
      <c r="AV24" s="360"/>
      <c r="AW24" s="360"/>
      <c r="AX24" s="362"/>
      <c r="AY24" s="350" t="s">
        <v>109</v>
      </c>
      <c r="AZ24" s="351"/>
      <c r="BA24" s="351"/>
      <c r="BB24" s="351"/>
      <c r="BC24" s="351"/>
      <c r="BD24" s="351"/>
      <c r="BE24" s="351"/>
      <c r="BF24" s="351"/>
      <c r="BG24" s="351"/>
      <c r="BH24" s="351"/>
      <c r="BI24" s="351"/>
      <c r="BJ24" s="351"/>
      <c r="BK24" s="351"/>
      <c r="BL24" s="351"/>
      <c r="BM24" s="352"/>
      <c r="BN24" s="383">
        <v>5019232</v>
      </c>
      <c r="BO24" s="384"/>
      <c r="BP24" s="384"/>
      <c r="BQ24" s="384"/>
      <c r="BR24" s="384"/>
      <c r="BS24" s="384"/>
      <c r="BT24" s="384"/>
      <c r="BU24" s="385"/>
      <c r="BV24" s="383">
        <v>5321049</v>
      </c>
      <c r="BW24" s="384"/>
      <c r="BX24" s="384"/>
      <c r="BY24" s="384"/>
      <c r="BZ24" s="384"/>
      <c r="CA24" s="384"/>
      <c r="CB24" s="384"/>
      <c r="CC24" s="385"/>
      <c r="CD24" s="59"/>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44"/>
      <c r="DK24" s="44"/>
      <c r="DL24" s="44"/>
      <c r="DM24" s="44"/>
      <c r="DN24" s="44"/>
      <c r="DO24" s="44"/>
    </row>
    <row r="25" spans="1:119" s="44" customFormat="1" ht="18.75" customHeight="1">
      <c r="A25" s="45"/>
      <c r="B25" s="420"/>
      <c r="C25" s="421"/>
      <c r="D25" s="422"/>
      <c r="E25" s="356" t="s">
        <v>110</v>
      </c>
      <c r="F25" s="357"/>
      <c r="G25" s="357"/>
      <c r="H25" s="357"/>
      <c r="I25" s="357"/>
      <c r="J25" s="357"/>
      <c r="K25" s="358"/>
      <c r="L25" s="359">
        <v>1</v>
      </c>
      <c r="M25" s="360"/>
      <c r="N25" s="360"/>
      <c r="O25" s="360"/>
      <c r="P25" s="361"/>
      <c r="Q25" s="359">
        <v>5700</v>
      </c>
      <c r="R25" s="360"/>
      <c r="S25" s="360"/>
      <c r="T25" s="360"/>
      <c r="U25" s="360"/>
      <c r="V25" s="361"/>
      <c r="W25" s="430"/>
      <c r="X25" s="421"/>
      <c r="Y25" s="422"/>
      <c r="Z25" s="356" t="s">
        <v>111</v>
      </c>
      <c r="AA25" s="357"/>
      <c r="AB25" s="357"/>
      <c r="AC25" s="357"/>
      <c r="AD25" s="357"/>
      <c r="AE25" s="357"/>
      <c r="AF25" s="357"/>
      <c r="AG25" s="358"/>
      <c r="AH25" s="359" t="s">
        <v>74</v>
      </c>
      <c r="AI25" s="360"/>
      <c r="AJ25" s="360"/>
      <c r="AK25" s="360"/>
      <c r="AL25" s="361"/>
      <c r="AM25" s="359" t="s">
        <v>74</v>
      </c>
      <c r="AN25" s="360"/>
      <c r="AO25" s="360"/>
      <c r="AP25" s="360"/>
      <c r="AQ25" s="360"/>
      <c r="AR25" s="361"/>
      <c r="AS25" s="359" t="s">
        <v>74</v>
      </c>
      <c r="AT25" s="360"/>
      <c r="AU25" s="360"/>
      <c r="AV25" s="360"/>
      <c r="AW25" s="360"/>
      <c r="AX25" s="362"/>
      <c r="AY25" s="375" t="s">
        <v>112</v>
      </c>
      <c r="AZ25" s="376"/>
      <c r="BA25" s="376"/>
      <c r="BB25" s="376"/>
      <c r="BC25" s="376"/>
      <c r="BD25" s="376"/>
      <c r="BE25" s="376"/>
      <c r="BF25" s="376"/>
      <c r="BG25" s="376"/>
      <c r="BH25" s="376"/>
      <c r="BI25" s="376"/>
      <c r="BJ25" s="376"/>
      <c r="BK25" s="376"/>
      <c r="BL25" s="376"/>
      <c r="BM25" s="377"/>
      <c r="BN25" s="378">
        <v>627158</v>
      </c>
      <c r="BO25" s="379"/>
      <c r="BP25" s="379"/>
      <c r="BQ25" s="379"/>
      <c r="BR25" s="379"/>
      <c r="BS25" s="379"/>
      <c r="BT25" s="379"/>
      <c r="BU25" s="380"/>
      <c r="BV25" s="378">
        <v>374001</v>
      </c>
      <c r="BW25" s="379"/>
      <c r="BX25" s="379"/>
      <c r="BY25" s="379"/>
      <c r="BZ25" s="379"/>
      <c r="CA25" s="379"/>
      <c r="CB25" s="379"/>
      <c r="CC25" s="380"/>
      <c r="CD25" s="59"/>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44" customFormat="1" ht="18.75" customHeight="1">
      <c r="A26" s="45"/>
      <c r="B26" s="420"/>
      <c r="C26" s="421"/>
      <c r="D26" s="422"/>
      <c r="E26" s="356" t="s">
        <v>113</v>
      </c>
      <c r="F26" s="357"/>
      <c r="G26" s="357"/>
      <c r="H26" s="357"/>
      <c r="I26" s="357"/>
      <c r="J26" s="357"/>
      <c r="K26" s="358"/>
      <c r="L26" s="359">
        <v>1</v>
      </c>
      <c r="M26" s="360"/>
      <c r="N26" s="360"/>
      <c r="O26" s="360"/>
      <c r="P26" s="361"/>
      <c r="Q26" s="359">
        <v>5400</v>
      </c>
      <c r="R26" s="360"/>
      <c r="S26" s="360"/>
      <c r="T26" s="360"/>
      <c r="U26" s="360"/>
      <c r="V26" s="361"/>
      <c r="W26" s="430"/>
      <c r="X26" s="421"/>
      <c r="Y26" s="422"/>
      <c r="Z26" s="356" t="s">
        <v>114</v>
      </c>
      <c r="AA26" s="395"/>
      <c r="AB26" s="395"/>
      <c r="AC26" s="395"/>
      <c r="AD26" s="395"/>
      <c r="AE26" s="395"/>
      <c r="AF26" s="395"/>
      <c r="AG26" s="396"/>
      <c r="AH26" s="359">
        <v>3</v>
      </c>
      <c r="AI26" s="360"/>
      <c r="AJ26" s="360"/>
      <c r="AK26" s="360"/>
      <c r="AL26" s="361"/>
      <c r="AM26" s="359">
        <v>6516</v>
      </c>
      <c r="AN26" s="360"/>
      <c r="AO26" s="360"/>
      <c r="AP26" s="360"/>
      <c r="AQ26" s="360"/>
      <c r="AR26" s="361"/>
      <c r="AS26" s="359">
        <v>2172</v>
      </c>
      <c r="AT26" s="360"/>
      <c r="AU26" s="360"/>
      <c r="AV26" s="360"/>
      <c r="AW26" s="360"/>
      <c r="AX26" s="362"/>
      <c r="AY26" s="392" t="s">
        <v>115</v>
      </c>
      <c r="AZ26" s="393"/>
      <c r="BA26" s="393"/>
      <c r="BB26" s="393"/>
      <c r="BC26" s="393"/>
      <c r="BD26" s="393"/>
      <c r="BE26" s="393"/>
      <c r="BF26" s="393"/>
      <c r="BG26" s="393"/>
      <c r="BH26" s="393"/>
      <c r="BI26" s="393"/>
      <c r="BJ26" s="393"/>
      <c r="BK26" s="393"/>
      <c r="BL26" s="393"/>
      <c r="BM26" s="394"/>
      <c r="BN26" s="383" t="s">
        <v>74</v>
      </c>
      <c r="BO26" s="384"/>
      <c r="BP26" s="384"/>
      <c r="BQ26" s="384"/>
      <c r="BR26" s="384"/>
      <c r="BS26" s="384"/>
      <c r="BT26" s="384"/>
      <c r="BU26" s="385"/>
      <c r="BV26" s="383" t="s">
        <v>74</v>
      </c>
      <c r="BW26" s="384"/>
      <c r="BX26" s="384"/>
      <c r="BY26" s="384"/>
      <c r="BZ26" s="384"/>
      <c r="CA26" s="384"/>
      <c r="CB26" s="384"/>
      <c r="CC26" s="385"/>
      <c r="CD26" s="59"/>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45"/>
      <c r="B27" s="420"/>
      <c r="C27" s="421"/>
      <c r="D27" s="422"/>
      <c r="E27" s="356" t="s">
        <v>116</v>
      </c>
      <c r="F27" s="357"/>
      <c r="G27" s="357"/>
      <c r="H27" s="357"/>
      <c r="I27" s="357"/>
      <c r="J27" s="357"/>
      <c r="K27" s="358"/>
      <c r="L27" s="359">
        <v>1</v>
      </c>
      <c r="M27" s="360"/>
      <c r="N27" s="360"/>
      <c r="O27" s="360"/>
      <c r="P27" s="361"/>
      <c r="Q27" s="359">
        <v>2600</v>
      </c>
      <c r="R27" s="360"/>
      <c r="S27" s="360"/>
      <c r="T27" s="360"/>
      <c r="U27" s="360"/>
      <c r="V27" s="361"/>
      <c r="W27" s="430"/>
      <c r="X27" s="421"/>
      <c r="Y27" s="422"/>
      <c r="Z27" s="356" t="s">
        <v>117</v>
      </c>
      <c r="AA27" s="357"/>
      <c r="AB27" s="357"/>
      <c r="AC27" s="357"/>
      <c r="AD27" s="357"/>
      <c r="AE27" s="357"/>
      <c r="AF27" s="357"/>
      <c r="AG27" s="358"/>
      <c r="AH27" s="359" t="s">
        <v>74</v>
      </c>
      <c r="AI27" s="360"/>
      <c r="AJ27" s="360"/>
      <c r="AK27" s="360"/>
      <c r="AL27" s="361"/>
      <c r="AM27" s="359" t="s">
        <v>74</v>
      </c>
      <c r="AN27" s="360"/>
      <c r="AO27" s="360"/>
      <c r="AP27" s="360"/>
      <c r="AQ27" s="360"/>
      <c r="AR27" s="361"/>
      <c r="AS27" s="359" t="s">
        <v>74</v>
      </c>
      <c r="AT27" s="360"/>
      <c r="AU27" s="360"/>
      <c r="AV27" s="360"/>
      <c r="AW27" s="360"/>
      <c r="AX27" s="362"/>
      <c r="AY27" s="389" t="s">
        <v>118</v>
      </c>
      <c r="AZ27" s="390"/>
      <c r="BA27" s="390"/>
      <c r="BB27" s="390"/>
      <c r="BC27" s="390"/>
      <c r="BD27" s="390"/>
      <c r="BE27" s="390"/>
      <c r="BF27" s="390"/>
      <c r="BG27" s="390"/>
      <c r="BH27" s="390"/>
      <c r="BI27" s="390"/>
      <c r="BJ27" s="390"/>
      <c r="BK27" s="390"/>
      <c r="BL27" s="390"/>
      <c r="BM27" s="391"/>
      <c r="BN27" s="386">
        <v>47136</v>
      </c>
      <c r="BO27" s="387"/>
      <c r="BP27" s="387"/>
      <c r="BQ27" s="387"/>
      <c r="BR27" s="387"/>
      <c r="BS27" s="387"/>
      <c r="BT27" s="387"/>
      <c r="BU27" s="388"/>
      <c r="BV27" s="386">
        <v>39617</v>
      </c>
      <c r="BW27" s="387"/>
      <c r="BX27" s="387"/>
      <c r="BY27" s="387"/>
      <c r="BZ27" s="387"/>
      <c r="CA27" s="387"/>
      <c r="CB27" s="387"/>
      <c r="CC27" s="388"/>
      <c r="CD27" s="61"/>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44"/>
      <c r="DK27" s="44"/>
      <c r="DL27" s="44"/>
      <c r="DM27" s="44"/>
      <c r="DN27" s="44"/>
      <c r="DO27" s="44"/>
    </row>
    <row r="28" spans="1:119" ht="18.75" customHeight="1">
      <c r="A28" s="45"/>
      <c r="B28" s="420"/>
      <c r="C28" s="421"/>
      <c r="D28" s="422"/>
      <c r="E28" s="356" t="s">
        <v>119</v>
      </c>
      <c r="F28" s="357"/>
      <c r="G28" s="357"/>
      <c r="H28" s="357"/>
      <c r="I28" s="357"/>
      <c r="J28" s="357"/>
      <c r="K28" s="358"/>
      <c r="L28" s="359">
        <v>1</v>
      </c>
      <c r="M28" s="360"/>
      <c r="N28" s="360"/>
      <c r="O28" s="360"/>
      <c r="P28" s="361"/>
      <c r="Q28" s="359">
        <v>2160</v>
      </c>
      <c r="R28" s="360"/>
      <c r="S28" s="360"/>
      <c r="T28" s="360"/>
      <c r="U28" s="360"/>
      <c r="V28" s="361"/>
      <c r="W28" s="430"/>
      <c r="X28" s="421"/>
      <c r="Y28" s="422"/>
      <c r="Z28" s="356" t="s">
        <v>120</v>
      </c>
      <c r="AA28" s="357"/>
      <c r="AB28" s="357"/>
      <c r="AC28" s="357"/>
      <c r="AD28" s="357"/>
      <c r="AE28" s="357"/>
      <c r="AF28" s="357"/>
      <c r="AG28" s="358"/>
      <c r="AH28" s="359" t="s">
        <v>74</v>
      </c>
      <c r="AI28" s="360"/>
      <c r="AJ28" s="360"/>
      <c r="AK28" s="360"/>
      <c r="AL28" s="361"/>
      <c r="AM28" s="359" t="s">
        <v>74</v>
      </c>
      <c r="AN28" s="360"/>
      <c r="AO28" s="360"/>
      <c r="AP28" s="360"/>
      <c r="AQ28" s="360"/>
      <c r="AR28" s="361"/>
      <c r="AS28" s="359" t="s">
        <v>74</v>
      </c>
      <c r="AT28" s="360"/>
      <c r="AU28" s="360"/>
      <c r="AV28" s="360"/>
      <c r="AW28" s="360"/>
      <c r="AX28" s="362"/>
      <c r="AY28" s="366" t="s">
        <v>121</v>
      </c>
      <c r="AZ28" s="367"/>
      <c r="BA28" s="367"/>
      <c r="BB28" s="368"/>
      <c r="BC28" s="375" t="s">
        <v>122</v>
      </c>
      <c r="BD28" s="376"/>
      <c r="BE28" s="376"/>
      <c r="BF28" s="376"/>
      <c r="BG28" s="376"/>
      <c r="BH28" s="376"/>
      <c r="BI28" s="376"/>
      <c r="BJ28" s="376"/>
      <c r="BK28" s="376"/>
      <c r="BL28" s="376"/>
      <c r="BM28" s="377"/>
      <c r="BN28" s="378">
        <v>457554</v>
      </c>
      <c r="BO28" s="379"/>
      <c r="BP28" s="379"/>
      <c r="BQ28" s="379"/>
      <c r="BR28" s="379"/>
      <c r="BS28" s="379"/>
      <c r="BT28" s="379"/>
      <c r="BU28" s="380"/>
      <c r="BV28" s="378">
        <v>456694</v>
      </c>
      <c r="BW28" s="379"/>
      <c r="BX28" s="379"/>
      <c r="BY28" s="379"/>
      <c r="BZ28" s="379"/>
      <c r="CA28" s="379"/>
      <c r="CB28" s="379"/>
      <c r="CC28" s="380"/>
      <c r="CD28" s="59"/>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44"/>
      <c r="DK28" s="44"/>
      <c r="DL28" s="44"/>
      <c r="DM28" s="44"/>
      <c r="DN28" s="44"/>
      <c r="DO28" s="44"/>
    </row>
    <row r="29" spans="1:119" ht="18.75" customHeight="1">
      <c r="A29" s="45"/>
      <c r="B29" s="420"/>
      <c r="C29" s="421"/>
      <c r="D29" s="422"/>
      <c r="E29" s="356" t="s">
        <v>123</v>
      </c>
      <c r="F29" s="357"/>
      <c r="G29" s="357"/>
      <c r="H29" s="357"/>
      <c r="I29" s="357"/>
      <c r="J29" s="357"/>
      <c r="K29" s="358"/>
      <c r="L29" s="359">
        <v>10</v>
      </c>
      <c r="M29" s="360"/>
      <c r="N29" s="360"/>
      <c r="O29" s="360"/>
      <c r="P29" s="361"/>
      <c r="Q29" s="359">
        <v>2020</v>
      </c>
      <c r="R29" s="360"/>
      <c r="S29" s="360"/>
      <c r="T29" s="360"/>
      <c r="U29" s="360"/>
      <c r="V29" s="361"/>
      <c r="W29" s="431"/>
      <c r="X29" s="432"/>
      <c r="Y29" s="433"/>
      <c r="Z29" s="356" t="s">
        <v>124</v>
      </c>
      <c r="AA29" s="357"/>
      <c r="AB29" s="357"/>
      <c r="AC29" s="357"/>
      <c r="AD29" s="357"/>
      <c r="AE29" s="357"/>
      <c r="AF29" s="357"/>
      <c r="AG29" s="358"/>
      <c r="AH29" s="359">
        <v>72</v>
      </c>
      <c r="AI29" s="360"/>
      <c r="AJ29" s="360"/>
      <c r="AK29" s="360"/>
      <c r="AL29" s="361"/>
      <c r="AM29" s="359">
        <v>218664</v>
      </c>
      <c r="AN29" s="360"/>
      <c r="AO29" s="360"/>
      <c r="AP29" s="360"/>
      <c r="AQ29" s="360"/>
      <c r="AR29" s="361"/>
      <c r="AS29" s="359">
        <v>3037</v>
      </c>
      <c r="AT29" s="360"/>
      <c r="AU29" s="360"/>
      <c r="AV29" s="360"/>
      <c r="AW29" s="360"/>
      <c r="AX29" s="362"/>
      <c r="AY29" s="369"/>
      <c r="AZ29" s="370"/>
      <c r="BA29" s="370"/>
      <c r="BB29" s="371"/>
      <c r="BC29" s="363" t="s">
        <v>125</v>
      </c>
      <c r="BD29" s="364"/>
      <c r="BE29" s="364"/>
      <c r="BF29" s="364"/>
      <c r="BG29" s="364"/>
      <c r="BH29" s="364"/>
      <c r="BI29" s="364"/>
      <c r="BJ29" s="364"/>
      <c r="BK29" s="364"/>
      <c r="BL29" s="364"/>
      <c r="BM29" s="365"/>
      <c r="BN29" s="383">
        <v>194948</v>
      </c>
      <c r="BO29" s="384"/>
      <c r="BP29" s="384"/>
      <c r="BQ29" s="384"/>
      <c r="BR29" s="384"/>
      <c r="BS29" s="384"/>
      <c r="BT29" s="384"/>
      <c r="BU29" s="385"/>
      <c r="BV29" s="383">
        <v>194790</v>
      </c>
      <c r="BW29" s="384"/>
      <c r="BX29" s="384"/>
      <c r="BY29" s="384"/>
      <c r="BZ29" s="384"/>
      <c r="CA29" s="384"/>
      <c r="CB29" s="384"/>
      <c r="CC29" s="385"/>
      <c r="CD29" s="61"/>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44"/>
      <c r="DK29" s="44"/>
      <c r="DL29" s="44"/>
      <c r="DM29" s="44"/>
      <c r="DN29" s="44"/>
      <c r="DO29" s="44"/>
    </row>
    <row r="30" spans="1:119" ht="18.75" customHeight="1" thickBot="1">
      <c r="A30" s="45"/>
      <c r="B30" s="423"/>
      <c r="C30" s="424"/>
      <c r="D30" s="425"/>
      <c r="E30" s="338"/>
      <c r="F30" s="339"/>
      <c r="G30" s="339"/>
      <c r="H30" s="339"/>
      <c r="I30" s="339"/>
      <c r="J30" s="339"/>
      <c r="K30" s="340"/>
      <c r="L30" s="341"/>
      <c r="M30" s="342"/>
      <c r="N30" s="342"/>
      <c r="O30" s="342"/>
      <c r="P30" s="343"/>
      <c r="Q30" s="341"/>
      <c r="R30" s="342"/>
      <c r="S30" s="342"/>
      <c r="T30" s="342"/>
      <c r="U30" s="342"/>
      <c r="V30" s="343"/>
      <c r="W30" s="344" t="s">
        <v>126</v>
      </c>
      <c r="X30" s="345"/>
      <c r="Y30" s="345"/>
      <c r="Z30" s="345"/>
      <c r="AA30" s="345"/>
      <c r="AB30" s="345"/>
      <c r="AC30" s="345"/>
      <c r="AD30" s="345"/>
      <c r="AE30" s="345"/>
      <c r="AF30" s="345"/>
      <c r="AG30" s="346"/>
      <c r="AH30" s="347">
        <v>97.7</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127</v>
      </c>
      <c r="BD30" s="351"/>
      <c r="BE30" s="351"/>
      <c r="BF30" s="351"/>
      <c r="BG30" s="351"/>
      <c r="BH30" s="351"/>
      <c r="BI30" s="351"/>
      <c r="BJ30" s="351"/>
      <c r="BK30" s="351"/>
      <c r="BL30" s="351"/>
      <c r="BM30" s="352"/>
      <c r="BN30" s="386">
        <v>1387308</v>
      </c>
      <c r="BO30" s="387"/>
      <c r="BP30" s="387"/>
      <c r="BQ30" s="387"/>
      <c r="BR30" s="387"/>
      <c r="BS30" s="387"/>
      <c r="BT30" s="387"/>
      <c r="BU30" s="388"/>
      <c r="BV30" s="386">
        <v>1251617</v>
      </c>
      <c r="BW30" s="387"/>
      <c r="BX30" s="387"/>
      <c r="BY30" s="387"/>
      <c r="BZ30" s="387"/>
      <c r="CA30" s="387"/>
      <c r="CB30" s="387"/>
      <c r="CC30" s="388"/>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c r="A32" s="45"/>
      <c r="B32" s="71"/>
      <c r="C32" s="72" t="s">
        <v>128</v>
      </c>
      <c r="D32" s="72"/>
      <c r="E32" s="72"/>
      <c r="F32" s="69"/>
      <c r="G32" s="69"/>
      <c r="H32" s="69"/>
      <c r="I32" s="69"/>
      <c r="J32" s="69"/>
      <c r="K32" s="69"/>
      <c r="L32" s="69"/>
      <c r="M32" s="69"/>
      <c r="N32" s="69"/>
      <c r="O32" s="69"/>
      <c r="P32" s="69"/>
      <c r="Q32" s="69"/>
      <c r="R32" s="69"/>
      <c r="S32" s="69"/>
      <c r="T32" s="69"/>
      <c r="U32" s="69" t="s">
        <v>129</v>
      </c>
      <c r="V32" s="69"/>
      <c r="W32" s="69"/>
      <c r="X32" s="69"/>
      <c r="Y32" s="69"/>
      <c r="Z32" s="69"/>
      <c r="AA32" s="69"/>
      <c r="AB32" s="69"/>
      <c r="AC32" s="69"/>
      <c r="AD32" s="69"/>
      <c r="AE32" s="69"/>
      <c r="AF32" s="69"/>
      <c r="AG32" s="69"/>
      <c r="AH32" s="69"/>
      <c r="AI32" s="69"/>
      <c r="AJ32" s="69"/>
      <c r="AK32" s="69"/>
      <c r="AL32" s="69"/>
      <c r="AM32" s="73" t="s">
        <v>130</v>
      </c>
      <c r="AN32" s="69"/>
      <c r="AO32" s="69"/>
      <c r="AP32" s="69"/>
      <c r="AQ32" s="69"/>
      <c r="AR32" s="69"/>
      <c r="AS32" s="73"/>
      <c r="AT32" s="73"/>
      <c r="AU32" s="73"/>
      <c r="AV32" s="73"/>
      <c r="AW32" s="73"/>
      <c r="AX32" s="73"/>
      <c r="AY32" s="73"/>
      <c r="AZ32" s="73"/>
      <c r="BA32" s="73"/>
      <c r="BB32" s="69"/>
      <c r="BC32" s="73"/>
      <c r="BD32" s="69"/>
      <c r="BE32" s="73" t="s">
        <v>131</v>
      </c>
      <c r="BF32" s="69"/>
      <c r="BG32" s="69"/>
      <c r="BH32" s="69"/>
      <c r="BI32" s="69"/>
      <c r="BJ32" s="73"/>
      <c r="BK32" s="73"/>
      <c r="BL32" s="73"/>
      <c r="BM32" s="73"/>
      <c r="BN32" s="73"/>
      <c r="BO32" s="73"/>
      <c r="BP32" s="73"/>
      <c r="BQ32" s="73"/>
      <c r="BR32" s="69"/>
      <c r="BS32" s="69"/>
      <c r="BT32" s="69"/>
      <c r="BU32" s="69"/>
      <c r="BV32" s="69"/>
      <c r="BW32" s="69" t="s">
        <v>132</v>
      </c>
      <c r="BX32" s="69"/>
      <c r="BY32" s="69"/>
      <c r="BZ32" s="69"/>
      <c r="CA32" s="69"/>
      <c r="CB32" s="73"/>
      <c r="CC32" s="73"/>
      <c r="CD32" s="73"/>
      <c r="CE32" s="73"/>
      <c r="CF32" s="73"/>
      <c r="CG32" s="73"/>
      <c r="CH32" s="73"/>
      <c r="CI32" s="73"/>
      <c r="CJ32" s="73"/>
      <c r="CK32" s="73"/>
      <c r="CL32" s="73"/>
      <c r="CM32" s="73"/>
      <c r="CN32" s="73"/>
      <c r="CO32" s="73" t="s">
        <v>133</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c r="A33" s="45"/>
      <c r="B33" s="71"/>
      <c r="C33" s="337" t="s">
        <v>134</v>
      </c>
      <c r="D33" s="337"/>
      <c r="E33" s="336" t="s">
        <v>135</v>
      </c>
      <c r="F33" s="336"/>
      <c r="G33" s="336"/>
      <c r="H33" s="336"/>
      <c r="I33" s="336"/>
      <c r="J33" s="336"/>
      <c r="K33" s="336"/>
      <c r="L33" s="336"/>
      <c r="M33" s="336"/>
      <c r="N33" s="336"/>
      <c r="O33" s="336"/>
      <c r="P33" s="336"/>
      <c r="Q33" s="336"/>
      <c r="R33" s="336"/>
      <c r="S33" s="336"/>
      <c r="T33" s="74"/>
      <c r="U33" s="337" t="s">
        <v>134</v>
      </c>
      <c r="V33" s="337"/>
      <c r="W33" s="336" t="s">
        <v>135</v>
      </c>
      <c r="X33" s="336"/>
      <c r="Y33" s="336"/>
      <c r="Z33" s="336"/>
      <c r="AA33" s="336"/>
      <c r="AB33" s="336"/>
      <c r="AC33" s="336"/>
      <c r="AD33" s="336"/>
      <c r="AE33" s="336"/>
      <c r="AF33" s="336"/>
      <c r="AG33" s="336"/>
      <c r="AH33" s="336"/>
      <c r="AI33" s="336"/>
      <c r="AJ33" s="336"/>
      <c r="AK33" s="336"/>
      <c r="AL33" s="74"/>
      <c r="AM33" s="337" t="s">
        <v>134</v>
      </c>
      <c r="AN33" s="337"/>
      <c r="AO33" s="336" t="s">
        <v>135</v>
      </c>
      <c r="AP33" s="336"/>
      <c r="AQ33" s="336"/>
      <c r="AR33" s="336"/>
      <c r="AS33" s="336"/>
      <c r="AT33" s="336"/>
      <c r="AU33" s="336"/>
      <c r="AV33" s="336"/>
      <c r="AW33" s="336"/>
      <c r="AX33" s="336"/>
      <c r="AY33" s="336"/>
      <c r="AZ33" s="336"/>
      <c r="BA33" s="336"/>
      <c r="BB33" s="336"/>
      <c r="BC33" s="336"/>
      <c r="BD33" s="75"/>
      <c r="BE33" s="336" t="s">
        <v>136</v>
      </c>
      <c r="BF33" s="336"/>
      <c r="BG33" s="336" t="s">
        <v>137</v>
      </c>
      <c r="BH33" s="336"/>
      <c r="BI33" s="336"/>
      <c r="BJ33" s="336"/>
      <c r="BK33" s="336"/>
      <c r="BL33" s="336"/>
      <c r="BM33" s="336"/>
      <c r="BN33" s="336"/>
      <c r="BO33" s="336"/>
      <c r="BP33" s="336"/>
      <c r="BQ33" s="336"/>
      <c r="BR33" s="336"/>
      <c r="BS33" s="336"/>
      <c r="BT33" s="336"/>
      <c r="BU33" s="336"/>
      <c r="BV33" s="75"/>
      <c r="BW33" s="337" t="s">
        <v>136</v>
      </c>
      <c r="BX33" s="337"/>
      <c r="BY33" s="336" t="s">
        <v>138</v>
      </c>
      <c r="BZ33" s="336"/>
      <c r="CA33" s="336"/>
      <c r="CB33" s="336"/>
      <c r="CC33" s="336"/>
      <c r="CD33" s="336"/>
      <c r="CE33" s="336"/>
      <c r="CF33" s="336"/>
      <c r="CG33" s="336"/>
      <c r="CH33" s="336"/>
      <c r="CI33" s="336"/>
      <c r="CJ33" s="336"/>
      <c r="CK33" s="336"/>
      <c r="CL33" s="336"/>
      <c r="CM33" s="336"/>
      <c r="CN33" s="74"/>
      <c r="CO33" s="337" t="s">
        <v>134</v>
      </c>
      <c r="CP33" s="337"/>
      <c r="CQ33" s="336" t="s">
        <v>139</v>
      </c>
      <c r="CR33" s="336"/>
      <c r="CS33" s="336"/>
      <c r="CT33" s="336"/>
      <c r="CU33" s="336"/>
      <c r="CV33" s="336"/>
      <c r="CW33" s="336"/>
      <c r="CX33" s="336"/>
      <c r="CY33" s="336"/>
      <c r="CZ33" s="336"/>
      <c r="DA33" s="336"/>
      <c r="DB33" s="336"/>
      <c r="DC33" s="336"/>
      <c r="DD33" s="336"/>
      <c r="DE33" s="336"/>
      <c r="DF33" s="74"/>
      <c r="DG33" s="336" t="s">
        <v>140</v>
      </c>
      <c r="DH33" s="336"/>
      <c r="DI33" s="76"/>
      <c r="DJ33" s="44"/>
      <c r="DK33" s="44"/>
      <c r="DL33" s="44"/>
      <c r="DM33" s="44"/>
      <c r="DN33" s="44"/>
      <c r="DO33" s="44"/>
    </row>
    <row r="34" spans="1:119" ht="32.25" customHeight="1">
      <c r="A34" s="45"/>
      <c r="B34" s="71"/>
      <c r="C34" s="334">
        <f>IF(E34="","",1)</f>
        <v>1</v>
      </c>
      <c r="D34" s="334"/>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72"/>
      <c r="U34" s="334">
        <f>IF(W34="","",MAX(C34:D43)+1)</f>
        <v>3</v>
      </c>
      <c r="V34" s="334"/>
      <c r="W34" s="335" t="str">
        <f>IF('各会計、関係団体の財政状況及び健全化判断比率'!B28="","",'各会計、関係団体の財政状況及び健全化判断比率'!B28)</f>
        <v>国民健康保険事業特別会計</v>
      </c>
      <c r="X34" s="335"/>
      <c r="Y34" s="335"/>
      <c r="Z34" s="335"/>
      <c r="AA34" s="335"/>
      <c r="AB34" s="335"/>
      <c r="AC34" s="335"/>
      <c r="AD34" s="335"/>
      <c r="AE34" s="335"/>
      <c r="AF34" s="335"/>
      <c r="AG34" s="335"/>
      <c r="AH34" s="335"/>
      <c r="AI34" s="335"/>
      <c r="AJ34" s="335"/>
      <c r="AK34" s="335"/>
      <c r="AL34" s="72"/>
      <c r="AM34" s="334" t="str">
        <f>IF(AO34="","",MAX(C34:D43,U34:V43)+1)</f>
        <v/>
      </c>
      <c r="AN34" s="334"/>
      <c r="AO34" s="335"/>
      <c r="AP34" s="335"/>
      <c r="AQ34" s="335"/>
      <c r="AR34" s="335"/>
      <c r="AS34" s="335"/>
      <c r="AT34" s="335"/>
      <c r="AU34" s="335"/>
      <c r="AV34" s="335"/>
      <c r="AW34" s="335"/>
      <c r="AX34" s="335"/>
      <c r="AY34" s="335"/>
      <c r="AZ34" s="335"/>
      <c r="BA34" s="335"/>
      <c r="BB34" s="335"/>
      <c r="BC34" s="335"/>
      <c r="BD34" s="72"/>
      <c r="BE34" s="334">
        <f>IF(BG34="","",MAX(C34:D43,U34:V43,AM34:AN43)+1)</f>
        <v>6</v>
      </c>
      <c r="BF34" s="334"/>
      <c r="BG34" s="335" t="str">
        <f>IF('各会計、関係団体の財政状況及び健全化判断比率'!B31="","",'各会計、関係団体の財政状況及び健全化判断比率'!B31)</f>
        <v>簡易水道事業特別会計</v>
      </c>
      <c r="BH34" s="335"/>
      <c r="BI34" s="335"/>
      <c r="BJ34" s="335"/>
      <c r="BK34" s="335"/>
      <c r="BL34" s="335"/>
      <c r="BM34" s="335"/>
      <c r="BN34" s="335"/>
      <c r="BO34" s="335"/>
      <c r="BP34" s="335"/>
      <c r="BQ34" s="335"/>
      <c r="BR34" s="335"/>
      <c r="BS34" s="335"/>
      <c r="BT34" s="335"/>
      <c r="BU34" s="335"/>
      <c r="BV34" s="72"/>
      <c r="BW34" s="334">
        <f>IF(BY34="","",MAX(C34:D43,U34:V43,AM34:AN43,BE34:BF43)+1)</f>
        <v>10</v>
      </c>
      <c r="BX34" s="334"/>
      <c r="BY34" s="335" t="str">
        <f>IF('各会計、関係団体の財政状況及び健全化判断比率'!B68="","",'各会計、関係団体の財政状況及び健全化判断比率'!B68)</f>
        <v>東彼地区保健福祉組合（一般会計）</v>
      </c>
      <c r="BZ34" s="335"/>
      <c r="CA34" s="335"/>
      <c r="CB34" s="335"/>
      <c r="CC34" s="335"/>
      <c r="CD34" s="335"/>
      <c r="CE34" s="335"/>
      <c r="CF34" s="335"/>
      <c r="CG34" s="335"/>
      <c r="CH34" s="335"/>
      <c r="CI34" s="335"/>
      <c r="CJ34" s="335"/>
      <c r="CK34" s="335"/>
      <c r="CL34" s="335"/>
      <c r="CM34" s="335"/>
      <c r="CN34" s="72"/>
      <c r="CO34" s="334">
        <f>IF(CQ34="","",MAX(C34:D43,U34:V43,AM34:AN43,BE34:BF43,BW34:BX43)+1)</f>
        <v>19</v>
      </c>
      <c r="CP34" s="334"/>
      <c r="CQ34" s="335" t="str">
        <f>IF('各会計、関係団体の財政状況及び健全化判断比率'!BS7="","",'各会計、関係団体の財政状況及び健全化判断比率'!BS7)</f>
        <v>長崎県林業公社</v>
      </c>
      <c r="CR34" s="335"/>
      <c r="CS34" s="335"/>
      <c r="CT34" s="335"/>
      <c r="CU34" s="335"/>
      <c r="CV34" s="335"/>
      <c r="CW34" s="335"/>
      <c r="CX34" s="335"/>
      <c r="CY34" s="335"/>
      <c r="CZ34" s="335"/>
      <c r="DA34" s="335"/>
      <c r="DB34" s="335"/>
      <c r="DC34" s="335"/>
      <c r="DD34" s="335"/>
      <c r="DE34" s="335"/>
      <c r="DF34" s="69"/>
      <c r="DG34" s="333" t="str">
        <f>IF('各会計、関係団体の財政状況及び健全化判断比率'!BR7="","",'各会計、関係団体の財政状況及び健全化判断比率'!BR7)</f>
        <v>○</v>
      </c>
      <c r="DH34" s="333"/>
      <c r="DI34" s="76"/>
      <c r="DJ34" s="44"/>
      <c r="DK34" s="44"/>
      <c r="DL34" s="44"/>
      <c r="DM34" s="44"/>
      <c r="DN34" s="44"/>
      <c r="DO34" s="44"/>
    </row>
    <row r="35" spans="1:119" ht="32.25" customHeight="1">
      <c r="A35" s="45"/>
      <c r="B35" s="71"/>
      <c r="C35" s="334">
        <f>IF(E35="","",C34+1)</f>
        <v>2</v>
      </c>
      <c r="D35" s="334"/>
      <c r="E35" s="335" t="str">
        <f>IF('各会計、関係団体の財政状況及び健全化判断比率'!B8="","",'各会計、関係団体の財政状況及び健全化判断比率'!B8)</f>
        <v>公共用地等取得造成事業特別会計</v>
      </c>
      <c r="F35" s="335"/>
      <c r="G35" s="335"/>
      <c r="H35" s="335"/>
      <c r="I35" s="335"/>
      <c r="J35" s="335"/>
      <c r="K35" s="335"/>
      <c r="L35" s="335"/>
      <c r="M35" s="335"/>
      <c r="N35" s="335"/>
      <c r="O35" s="335"/>
      <c r="P35" s="335"/>
      <c r="Q35" s="335"/>
      <c r="R35" s="335"/>
      <c r="S35" s="335"/>
      <c r="T35" s="72"/>
      <c r="U35" s="334">
        <f>IF(W35="","",U34+1)</f>
        <v>4</v>
      </c>
      <c r="V35" s="334"/>
      <c r="W35" s="335" t="str">
        <f>IF('各会計、関係団体の財政状況及び健全化判断比率'!B29="","",'各会計、関係団体の財政状況及び健全化判断比率'!B29)</f>
        <v>介護保険事業特別会計</v>
      </c>
      <c r="X35" s="335"/>
      <c r="Y35" s="335"/>
      <c r="Z35" s="335"/>
      <c r="AA35" s="335"/>
      <c r="AB35" s="335"/>
      <c r="AC35" s="335"/>
      <c r="AD35" s="335"/>
      <c r="AE35" s="335"/>
      <c r="AF35" s="335"/>
      <c r="AG35" s="335"/>
      <c r="AH35" s="335"/>
      <c r="AI35" s="335"/>
      <c r="AJ35" s="335"/>
      <c r="AK35" s="335"/>
      <c r="AL35" s="72"/>
      <c r="AM35" s="334" t="str">
        <f t="shared" ref="AM35:AM43" si="0">IF(AO35="","",AM34+1)</f>
        <v/>
      </c>
      <c r="AN35" s="334"/>
      <c r="AO35" s="335"/>
      <c r="AP35" s="335"/>
      <c r="AQ35" s="335"/>
      <c r="AR35" s="335"/>
      <c r="AS35" s="335"/>
      <c r="AT35" s="335"/>
      <c r="AU35" s="335"/>
      <c r="AV35" s="335"/>
      <c r="AW35" s="335"/>
      <c r="AX35" s="335"/>
      <c r="AY35" s="335"/>
      <c r="AZ35" s="335"/>
      <c r="BA35" s="335"/>
      <c r="BB35" s="335"/>
      <c r="BC35" s="335"/>
      <c r="BD35" s="72"/>
      <c r="BE35" s="334">
        <f t="shared" ref="BE35:BE43" si="1">IF(BG35="","",BE34+1)</f>
        <v>7</v>
      </c>
      <c r="BF35" s="334"/>
      <c r="BG35" s="335" t="str">
        <f>IF('各会計、関係団体の財政状況及び健全化判断比率'!B32="","",'各会計、関係団体の財政状況及び健全化判断比率'!B32)</f>
        <v>農業集落排水事業特別会計</v>
      </c>
      <c r="BH35" s="335"/>
      <c r="BI35" s="335"/>
      <c r="BJ35" s="335"/>
      <c r="BK35" s="335"/>
      <c r="BL35" s="335"/>
      <c r="BM35" s="335"/>
      <c r="BN35" s="335"/>
      <c r="BO35" s="335"/>
      <c r="BP35" s="335"/>
      <c r="BQ35" s="335"/>
      <c r="BR35" s="335"/>
      <c r="BS35" s="335"/>
      <c r="BT35" s="335"/>
      <c r="BU35" s="335"/>
      <c r="BV35" s="72"/>
      <c r="BW35" s="334">
        <f t="shared" ref="BW35:BW43" si="2">IF(BY35="","",BW34+1)</f>
        <v>11</v>
      </c>
      <c r="BX35" s="334"/>
      <c r="BY35" s="335" t="str">
        <f>IF('各会計、関係団体の財政状況及び健全化判断比率'!B69="","",'各会計、関係団体の財政状況及び健全化判断比率'!B69)</f>
        <v>東彼地区保健福祉組合（介護サービス事業会計）</v>
      </c>
      <c r="BZ35" s="335"/>
      <c r="CA35" s="335"/>
      <c r="CB35" s="335"/>
      <c r="CC35" s="335"/>
      <c r="CD35" s="335"/>
      <c r="CE35" s="335"/>
      <c r="CF35" s="335"/>
      <c r="CG35" s="335"/>
      <c r="CH35" s="335"/>
      <c r="CI35" s="335"/>
      <c r="CJ35" s="335"/>
      <c r="CK35" s="335"/>
      <c r="CL35" s="335"/>
      <c r="CM35" s="335"/>
      <c r="CN35" s="72"/>
      <c r="CO35" s="334" t="str">
        <f t="shared" ref="CO35:CO43" si="3">IF(CQ35="","",CO34+1)</f>
        <v/>
      </c>
      <c r="CP35" s="334"/>
      <c r="CQ35" s="335" t="str">
        <f>IF('各会計、関係団体の財政状況及び健全化判断比率'!BS8="","",'各会計、関係団体の財政状況及び健全化判断比率'!BS8)</f>
        <v/>
      </c>
      <c r="CR35" s="335"/>
      <c r="CS35" s="335"/>
      <c r="CT35" s="335"/>
      <c r="CU35" s="335"/>
      <c r="CV35" s="335"/>
      <c r="CW35" s="335"/>
      <c r="CX35" s="335"/>
      <c r="CY35" s="335"/>
      <c r="CZ35" s="335"/>
      <c r="DA35" s="335"/>
      <c r="DB35" s="335"/>
      <c r="DC35" s="335"/>
      <c r="DD35" s="335"/>
      <c r="DE35" s="335"/>
      <c r="DF35" s="69"/>
      <c r="DG35" s="333" t="str">
        <f>IF('各会計、関係団体の財政状況及び健全化判断比率'!BR8="","",'各会計、関係団体の財政状況及び健全化判断比率'!BR8)</f>
        <v/>
      </c>
      <c r="DH35" s="333"/>
      <c r="DI35" s="76"/>
      <c r="DJ35" s="44"/>
      <c r="DK35" s="44"/>
      <c r="DL35" s="44"/>
      <c r="DM35" s="44"/>
      <c r="DN35" s="44"/>
      <c r="DO35" s="44"/>
    </row>
    <row r="36" spans="1:119" ht="32.25" customHeight="1">
      <c r="A36" s="45"/>
      <c r="B36" s="71"/>
      <c r="C36" s="334" t="str">
        <f>IF(E36="","",C35+1)</f>
        <v/>
      </c>
      <c r="D36" s="334"/>
      <c r="E36" s="335" t="str">
        <f>IF('各会計、関係団体の財政状況及び健全化判断比率'!B9="","",'各会計、関係団体の財政状況及び健全化判断比率'!B9)</f>
        <v/>
      </c>
      <c r="F36" s="335"/>
      <c r="G36" s="335"/>
      <c r="H36" s="335"/>
      <c r="I36" s="335"/>
      <c r="J36" s="335"/>
      <c r="K36" s="335"/>
      <c r="L36" s="335"/>
      <c r="M36" s="335"/>
      <c r="N36" s="335"/>
      <c r="O36" s="335"/>
      <c r="P36" s="335"/>
      <c r="Q36" s="335"/>
      <c r="R36" s="335"/>
      <c r="S36" s="335"/>
      <c r="T36" s="72"/>
      <c r="U36" s="334">
        <f t="shared" ref="U36:U43" si="4">IF(W36="","",U35+1)</f>
        <v>5</v>
      </c>
      <c r="V36" s="334"/>
      <c r="W36" s="335" t="str">
        <f>IF('各会計、関係団体の財政状況及び健全化判断比率'!B30="","",'各会計、関係団体の財政状況及び健全化判断比率'!B30)</f>
        <v>後期高齢者医療特別会計</v>
      </c>
      <c r="X36" s="335"/>
      <c r="Y36" s="335"/>
      <c r="Z36" s="335"/>
      <c r="AA36" s="335"/>
      <c r="AB36" s="335"/>
      <c r="AC36" s="335"/>
      <c r="AD36" s="335"/>
      <c r="AE36" s="335"/>
      <c r="AF36" s="335"/>
      <c r="AG36" s="335"/>
      <c r="AH36" s="335"/>
      <c r="AI36" s="335"/>
      <c r="AJ36" s="335"/>
      <c r="AK36" s="335"/>
      <c r="AL36" s="72"/>
      <c r="AM36" s="334" t="str">
        <f t="shared" si="0"/>
        <v/>
      </c>
      <c r="AN36" s="334"/>
      <c r="AO36" s="335"/>
      <c r="AP36" s="335"/>
      <c r="AQ36" s="335"/>
      <c r="AR36" s="335"/>
      <c r="AS36" s="335"/>
      <c r="AT36" s="335"/>
      <c r="AU36" s="335"/>
      <c r="AV36" s="335"/>
      <c r="AW36" s="335"/>
      <c r="AX36" s="335"/>
      <c r="AY36" s="335"/>
      <c r="AZ36" s="335"/>
      <c r="BA36" s="335"/>
      <c r="BB36" s="335"/>
      <c r="BC36" s="335"/>
      <c r="BD36" s="72"/>
      <c r="BE36" s="334">
        <f t="shared" si="1"/>
        <v>8</v>
      </c>
      <c r="BF36" s="334"/>
      <c r="BG36" s="335" t="str">
        <f>IF('各会計、関係団体の財政状況及び健全化判断比率'!B33="","",'各会計、関係団体の財政状況及び健全化判断比率'!B33)</f>
        <v>漁業集落排水事業特別会計</v>
      </c>
      <c r="BH36" s="335"/>
      <c r="BI36" s="335"/>
      <c r="BJ36" s="335"/>
      <c r="BK36" s="335"/>
      <c r="BL36" s="335"/>
      <c r="BM36" s="335"/>
      <c r="BN36" s="335"/>
      <c r="BO36" s="335"/>
      <c r="BP36" s="335"/>
      <c r="BQ36" s="335"/>
      <c r="BR36" s="335"/>
      <c r="BS36" s="335"/>
      <c r="BT36" s="335"/>
      <c r="BU36" s="335"/>
      <c r="BV36" s="72"/>
      <c r="BW36" s="334">
        <f t="shared" si="2"/>
        <v>12</v>
      </c>
      <c r="BX36" s="334"/>
      <c r="BY36" s="335" t="str">
        <f>IF('各会計、関係団体の財政状況及び健全化判断比率'!B70="","",'各会計、関係団体の財政状況及び健全化判断比率'!B70)</f>
        <v>長崎県後期高齢者広域連合（普通会計）</v>
      </c>
      <c r="BZ36" s="335"/>
      <c r="CA36" s="335"/>
      <c r="CB36" s="335"/>
      <c r="CC36" s="335"/>
      <c r="CD36" s="335"/>
      <c r="CE36" s="335"/>
      <c r="CF36" s="335"/>
      <c r="CG36" s="335"/>
      <c r="CH36" s="335"/>
      <c r="CI36" s="335"/>
      <c r="CJ36" s="335"/>
      <c r="CK36" s="335"/>
      <c r="CL36" s="335"/>
      <c r="CM36" s="335"/>
      <c r="CN36" s="72"/>
      <c r="CO36" s="334" t="str">
        <f t="shared" si="3"/>
        <v/>
      </c>
      <c r="CP36" s="334"/>
      <c r="CQ36" s="335" t="str">
        <f>IF('各会計、関係団体の財政状況及び健全化判断比率'!BS9="","",'各会計、関係団体の財政状況及び健全化判断比率'!BS9)</f>
        <v/>
      </c>
      <c r="CR36" s="335"/>
      <c r="CS36" s="335"/>
      <c r="CT36" s="335"/>
      <c r="CU36" s="335"/>
      <c r="CV36" s="335"/>
      <c r="CW36" s="335"/>
      <c r="CX36" s="335"/>
      <c r="CY36" s="335"/>
      <c r="CZ36" s="335"/>
      <c r="DA36" s="335"/>
      <c r="DB36" s="335"/>
      <c r="DC36" s="335"/>
      <c r="DD36" s="335"/>
      <c r="DE36" s="335"/>
      <c r="DF36" s="69"/>
      <c r="DG36" s="333" t="str">
        <f>IF('各会計、関係団体の財政状況及び健全化判断比率'!BR9="","",'各会計、関係団体の財政状況及び健全化判断比率'!BR9)</f>
        <v/>
      </c>
      <c r="DH36" s="333"/>
      <c r="DI36" s="76"/>
      <c r="DJ36" s="44"/>
      <c r="DK36" s="44"/>
      <c r="DL36" s="44"/>
      <c r="DM36" s="44"/>
      <c r="DN36" s="44"/>
      <c r="DO36" s="44"/>
    </row>
    <row r="37" spans="1:119" ht="32.25" customHeight="1">
      <c r="A37" s="45"/>
      <c r="B37" s="71"/>
      <c r="C37" s="334" t="str">
        <f>IF(E37="","",C36+1)</f>
        <v/>
      </c>
      <c r="D37" s="334"/>
      <c r="E37" s="335" t="str">
        <f>IF('各会計、関係団体の財政状況及び健全化判断比率'!B10="","",'各会計、関係団体の財政状況及び健全化判断比率'!B10)</f>
        <v/>
      </c>
      <c r="F37" s="335"/>
      <c r="G37" s="335"/>
      <c r="H37" s="335"/>
      <c r="I37" s="335"/>
      <c r="J37" s="335"/>
      <c r="K37" s="335"/>
      <c r="L37" s="335"/>
      <c r="M37" s="335"/>
      <c r="N37" s="335"/>
      <c r="O37" s="335"/>
      <c r="P37" s="335"/>
      <c r="Q37" s="335"/>
      <c r="R37" s="335"/>
      <c r="S37" s="335"/>
      <c r="T37" s="72"/>
      <c r="U37" s="334" t="str">
        <f t="shared" si="4"/>
        <v/>
      </c>
      <c r="V37" s="334"/>
      <c r="W37" s="335"/>
      <c r="X37" s="335"/>
      <c r="Y37" s="335"/>
      <c r="Z37" s="335"/>
      <c r="AA37" s="335"/>
      <c r="AB37" s="335"/>
      <c r="AC37" s="335"/>
      <c r="AD37" s="335"/>
      <c r="AE37" s="335"/>
      <c r="AF37" s="335"/>
      <c r="AG37" s="335"/>
      <c r="AH37" s="335"/>
      <c r="AI37" s="335"/>
      <c r="AJ37" s="335"/>
      <c r="AK37" s="335"/>
      <c r="AL37" s="72"/>
      <c r="AM37" s="334" t="str">
        <f t="shared" si="0"/>
        <v/>
      </c>
      <c r="AN37" s="334"/>
      <c r="AO37" s="335"/>
      <c r="AP37" s="335"/>
      <c r="AQ37" s="335"/>
      <c r="AR37" s="335"/>
      <c r="AS37" s="335"/>
      <c r="AT37" s="335"/>
      <c r="AU37" s="335"/>
      <c r="AV37" s="335"/>
      <c r="AW37" s="335"/>
      <c r="AX37" s="335"/>
      <c r="AY37" s="335"/>
      <c r="AZ37" s="335"/>
      <c r="BA37" s="335"/>
      <c r="BB37" s="335"/>
      <c r="BC37" s="335"/>
      <c r="BD37" s="72"/>
      <c r="BE37" s="334">
        <f t="shared" si="1"/>
        <v>9</v>
      </c>
      <c r="BF37" s="334"/>
      <c r="BG37" s="335" t="str">
        <f>IF('各会計、関係団体の財政状況及び健全化判断比率'!B34="","",'各会計、関係団体の財政状況及び健全化判断比率'!B34)</f>
        <v>公共下水道事業特別会計</v>
      </c>
      <c r="BH37" s="335"/>
      <c r="BI37" s="335"/>
      <c r="BJ37" s="335"/>
      <c r="BK37" s="335"/>
      <c r="BL37" s="335"/>
      <c r="BM37" s="335"/>
      <c r="BN37" s="335"/>
      <c r="BO37" s="335"/>
      <c r="BP37" s="335"/>
      <c r="BQ37" s="335"/>
      <c r="BR37" s="335"/>
      <c r="BS37" s="335"/>
      <c r="BT37" s="335"/>
      <c r="BU37" s="335"/>
      <c r="BV37" s="72"/>
      <c r="BW37" s="334">
        <f t="shared" si="2"/>
        <v>13</v>
      </c>
      <c r="BX37" s="334"/>
      <c r="BY37" s="335" t="str">
        <f>IF('各会計、関係団体の財政状況及び健全化判断比率'!B71="","",'各会計、関係団体の財政状況及び健全化判断比率'!B71)</f>
        <v>長崎県後期高齢者広域連合（事業会計）</v>
      </c>
      <c r="BZ37" s="335"/>
      <c r="CA37" s="335"/>
      <c r="CB37" s="335"/>
      <c r="CC37" s="335"/>
      <c r="CD37" s="335"/>
      <c r="CE37" s="335"/>
      <c r="CF37" s="335"/>
      <c r="CG37" s="335"/>
      <c r="CH37" s="335"/>
      <c r="CI37" s="335"/>
      <c r="CJ37" s="335"/>
      <c r="CK37" s="335"/>
      <c r="CL37" s="335"/>
      <c r="CM37" s="335"/>
      <c r="CN37" s="72"/>
      <c r="CO37" s="334" t="str">
        <f t="shared" si="3"/>
        <v/>
      </c>
      <c r="CP37" s="334"/>
      <c r="CQ37" s="335" t="str">
        <f>IF('各会計、関係団体の財政状況及び健全化判断比率'!BS10="","",'各会計、関係団体の財政状況及び健全化判断比率'!BS10)</f>
        <v/>
      </c>
      <c r="CR37" s="335"/>
      <c r="CS37" s="335"/>
      <c r="CT37" s="335"/>
      <c r="CU37" s="335"/>
      <c r="CV37" s="335"/>
      <c r="CW37" s="335"/>
      <c r="CX37" s="335"/>
      <c r="CY37" s="335"/>
      <c r="CZ37" s="335"/>
      <c r="DA37" s="335"/>
      <c r="DB37" s="335"/>
      <c r="DC37" s="335"/>
      <c r="DD37" s="335"/>
      <c r="DE37" s="335"/>
      <c r="DF37" s="69"/>
      <c r="DG37" s="333" t="str">
        <f>IF('各会計、関係団体の財政状況及び健全化判断比率'!BR10="","",'各会計、関係団体の財政状況及び健全化判断比率'!BR10)</f>
        <v/>
      </c>
      <c r="DH37" s="333"/>
      <c r="DI37" s="76"/>
      <c r="DJ37" s="44"/>
      <c r="DK37" s="44"/>
      <c r="DL37" s="44"/>
      <c r="DM37" s="44"/>
      <c r="DN37" s="44"/>
      <c r="DO37" s="44"/>
    </row>
    <row r="38" spans="1:119" ht="32.25" customHeight="1">
      <c r="A38" s="45"/>
      <c r="B38" s="71"/>
      <c r="C38" s="334" t="str">
        <f t="shared" ref="C38:C43" si="5">IF(E38="","",C37+1)</f>
        <v/>
      </c>
      <c r="D38" s="334"/>
      <c r="E38" s="335" t="str">
        <f>IF('各会計、関係団体の財政状況及び健全化判断比率'!B11="","",'各会計、関係団体の財政状況及び健全化判断比率'!B11)</f>
        <v/>
      </c>
      <c r="F38" s="335"/>
      <c r="G38" s="335"/>
      <c r="H38" s="335"/>
      <c r="I38" s="335"/>
      <c r="J38" s="335"/>
      <c r="K38" s="335"/>
      <c r="L38" s="335"/>
      <c r="M38" s="335"/>
      <c r="N38" s="335"/>
      <c r="O38" s="335"/>
      <c r="P38" s="335"/>
      <c r="Q38" s="335"/>
      <c r="R38" s="335"/>
      <c r="S38" s="335"/>
      <c r="T38" s="72"/>
      <c r="U38" s="334" t="str">
        <f t="shared" si="4"/>
        <v/>
      </c>
      <c r="V38" s="334"/>
      <c r="W38" s="335"/>
      <c r="X38" s="335"/>
      <c r="Y38" s="335"/>
      <c r="Z38" s="335"/>
      <c r="AA38" s="335"/>
      <c r="AB38" s="335"/>
      <c r="AC38" s="335"/>
      <c r="AD38" s="335"/>
      <c r="AE38" s="335"/>
      <c r="AF38" s="335"/>
      <c r="AG38" s="335"/>
      <c r="AH38" s="335"/>
      <c r="AI38" s="335"/>
      <c r="AJ38" s="335"/>
      <c r="AK38" s="335"/>
      <c r="AL38" s="72"/>
      <c r="AM38" s="334" t="str">
        <f t="shared" si="0"/>
        <v/>
      </c>
      <c r="AN38" s="334"/>
      <c r="AO38" s="335"/>
      <c r="AP38" s="335"/>
      <c r="AQ38" s="335"/>
      <c r="AR38" s="335"/>
      <c r="AS38" s="335"/>
      <c r="AT38" s="335"/>
      <c r="AU38" s="335"/>
      <c r="AV38" s="335"/>
      <c r="AW38" s="335"/>
      <c r="AX38" s="335"/>
      <c r="AY38" s="335"/>
      <c r="AZ38" s="335"/>
      <c r="BA38" s="335"/>
      <c r="BB38" s="335"/>
      <c r="BC38" s="335"/>
      <c r="BD38" s="72"/>
      <c r="BE38" s="334" t="str">
        <f t="shared" si="1"/>
        <v/>
      </c>
      <c r="BF38" s="334"/>
      <c r="BG38" s="335"/>
      <c r="BH38" s="335"/>
      <c r="BI38" s="335"/>
      <c r="BJ38" s="335"/>
      <c r="BK38" s="335"/>
      <c r="BL38" s="335"/>
      <c r="BM38" s="335"/>
      <c r="BN38" s="335"/>
      <c r="BO38" s="335"/>
      <c r="BP38" s="335"/>
      <c r="BQ38" s="335"/>
      <c r="BR38" s="335"/>
      <c r="BS38" s="335"/>
      <c r="BT38" s="335"/>
      <c r="BU38" s="335"/>
      <c r="BV38" s="72"/>
      <c r="BW38" s="334">
        <f t="shared" si="2"/>
        <v>14</v>
      </c>
      <c r="BX38" s="334"/>
      <c r="BY38" s="335" t="str">
        <f>IF('各会計、関係団体の財政状況及び健全化判断比率'!B72="","",'各会計、関係団体の財政状況及び健全化判断比率'!B72)</f>
        <v>長崎県市町村総合事務組合（一般会計）</v>
      </c>
      <c r="BZ38" s="335"/>
      <c r="CA38" s="335"/>
      <c r="CB38" s="335"/>
      <c r="CC38" s="335"/>
      <c r="CD38" s="335"/>
      <c r="CE38" s="335"/>
      <c r="CF38" s="335"/>
      <c r="CG38" s="335"/>
      <c r="CH38" s="335"/>
      <c r="CI38" s="335"/>
      <c r="CJ38" s="335"/>
      <c r="CK38" s="335"/>
      <c r="CL38" s="335"/>
      <c r="CM38" s="335"/>
      <c r="CN38" s="72"/>
      <c r="CO38" s="334" t="str">
        <f t="shared" si="3"/>
        <v/>
      </c>
      <c r="CP38" s="334"/>
      <c r="CQ38" s="335" t="str">
        <f>IF('各会計、関係団体の財政状況及び健全化判断比率'!BS11="","",'各会計、関係団体の財政状況及び健全化判断比率'!BS11)</f>
        <v/>
      </c>
      <c r="CR38" s="335"/>
      <c r="CS38" s="335"/>
      <c r="CT38" s="335"/>
      <c r="CU38" s="335"/>
      <c r="CV38" s="335"/>
      <c r="CW38" s="335"/>
      <c r="CX38" s="335"/>
      <c r="CY38" s="335"/>
      <c r="CZ38" s="335"/>
      <c r="DA38" s="335"/>
      <c r="DB38" s="335"/>
      <c r="DC38" s="335"/>
      <c r="DD38" s="335"/>
      <c r="DE38" s="335"/>
      <c r="DF38" s="69"/>
      <c r="DG38" s="333" t="str">
        <f>IF('各会計、関係団体の財政状況及び健全化判断比率'!BR11="","",'各会計、関係団体の財政状況及び健全化判断比率'!BR11)</f>
        <v/>
      </c>
      <c r="DH38" s="333"/>
      <c r="DI38" s="76"/>
      <c r="DJ38" s="44"/>
      <c r="DK38" s="44"/>
      <c r="DL38" s="44"/>
      <c r="DM38" s="44"/>
      <c r="DN38" s="44"/>
      <c r="DO38" s="44"/>
    </row>
    <row r="39" spans="1:119" ht="32.25" customHeight="1">
      <c r="A39" s="45"/>
      <c r="B39" s="71"/>
      <c r="C39" s="334" t="str">
        <f t="shared" si="5"/>
        <v/>
      </c>
      <c r="D39" s="334"/>
      <c r="E39" s="335" t="str">
        <f>IF('各会計、関係団体の財政状況及び健全化判断比率'!B12="","",'各会計、関係団体の財政状況及び健全化判断比率'!B12)</f>
        <v/>
      </c>
      <c r="F39" s="335"/>
      <c r="G39" s="335"/>
      <c r="H39" s="335"/>
      <c r="I39" s="335"/>
      <c r="J39" s="335"/>
      <c r="K39" s="335"/>
      <c r="L39" s="335"/>
      <c r="M39" s="335"/>
      <c r="N39" s="335"/>
      <c r="O39" s="335"/>
      <c r="P39" s="335"/>
      <c r="Q39" s="335"/>
      <c r="R39" s="335"/>
      <c r="S39" s="335"/>
      <c r="T39" s="72"/>
      <c r="U39" s="334" t="str">
        <f t="shared" si="4"/>
        <v/>
      </c>
      <c r="V39" s="334"/>
      <c r="W39" s="335"/>
      <c r="X39" s="335"/>
      <c r="Y39" s="335"/>
      <c r="Z39" s="335"/>
      <c r="AA39" s="335"/>
      <c r="AB39" s="335"/>
      <c r="AC39" s="335"/>
      <c r="AD39" s="335"/>
      <c r="AE39" s="335"/>
      <c r="AF39" s="335"/>
      <c r="AG39" s="335"/>
      <c r="AH39" s="335"/>
      <c r="AI39" s="335"/>
      <c r="AJ39" s="335"/>
      <c r="AK39" s="335"/>
      <c r="AL39" s="72"/>
      <c r="AM39" s="334" t="str">
        <f t="shared" si="0"/>
        <v/>
      </c>
      <c r="AN39" s="334"/>
      <c r="AO39" s="335"/>
      <c r="AP39" s="335"/>
      <c r="AQ39" s="335"/>
      <c r="AR39" s="335"/>
      <c r="AS39" s="335"/>
      <c r="AT39" s="335"/>
      <c r="AU39" s="335"/>
      <c r="AV39" s="335"/>
      <c r="AW39" s="335"/>
      <c r="AX39" s="335"/>
      <c r="AY39" s="335"/>
      <c r="AZ39" s="335"/>
      <c r="BA39" s="335"/>
      <c r="BB39" s="335"/>
      <c r="BC39" s="335"/>
      <c r="BD39" s="72"/>
      <c r="BE39" s="334" t="str">
        <f t="shared" si="1"/>
        <v/>
      </c>
      <c r="BF39" s="334"/>
      <c r="BG39" s="335"/>
      <c r="BH39" s="335"/>
      <c r="BI39" s="335"/>
      <c r="BJ39" s="335"/>
      <c r="BK39" s="335"/>
      <c r="BL39" s="335"/>
      <c r="BM39" s="335"/>
      <c r="BN39" s="335"/>
      <c r="BO39" s="335"/>
      <c r="BP39" s="335"/>
      <c r="BQ39" s="335"/>
      <c r="BR39" s="335"/>
      <c r="BS39" s="335"/>
      <c r="BT39" s="335"/>
      <c r="BU39" s="335"/>
      <c r="BV39" s="72"/>
      <c r="BW39" s="334">
        <f t="shared" si="2"/>
        <v>15</v>
      </c>
      <c r="BX39" s="334"/>
      <c r="BY39" s="335" t="str">
        <f>IF('各会計、関係団体の財政状況及び健全化判断比率'!B73="","",'各会計、関係団体の財政状況及び健全化判断比率'!B73)</f>
        <v>長崎県市町村総合事務組合（市町村会館管理業務特別会計）</v>
      </c>
      <c r="BZ39" s="335"/>
      <c r="CA39" s="335"/>
      <c r="CB39" s="335"/>
      <c r="CC39" s="335"/>
      <c r="CD39" s="335"/>
      <c r="CE39" s="335"/>
      <c r="CF39" s="335"/>
      <c r="CG39" s="335"/>
      <c r="CH39" s="335"/>
      <c r="CI39" s="335"/>
      <c r="CJ39" s="335"/>
      <c r="CK39" s="335"/>
      <c r="CL39" s="335"/>
      <c r="CM39" s="335"/>
      <c r="CN39" s="72"/>
      <c r="CO39" s="334" t="str">
        <f t="shared" si="3"/>
        <v/>
      </c>
      <c r="CP39" s="334"/>
      <c r="CQ39" s="335" t="str">
        <f>IF('各会計、関係団体の財政状況及び健全化判断比率'!BS12="","",'各会計、関係団体の財政状況及び健全化判断比率'!BS12)</f>
        <v/>
      </c>
      <c r="CR39" s="335"/>
      <c r="CS39" s="335"/>
      <c r="CT39" s="335"/>
      <c r="CU39" s="335"/>
      <c r="CV39" s="335"/>
      <c r="CW39" s="335"/>
      <c r="CX39" s="335"/>
      <c r="CY39" s="335"/>
      <c r="CZ39" s="335"/>
      <c r="DA39" s="335"/>
      <c r="DB39" s="335"/>
      <c r="DC39" s="335"/>
      <c r="DD39" s="335"/>
      <c r="DE39" s="335"/>
      <c r="DF39" s="69"/>
      <c r="DG39" s="333" t="str">
        <f>IF('各会計、関係団体の財政状況及び健全化判断比率'!BR12="","",'各会計、関係団体の財政状況及び健全化判断比率'!BR12)</f>
        <v/>
      </c>
      <c r="DH39" s="333"/>
      <c r="DI39" s="76"/>
      <c r="DJ39" s="44"/>
      <c r="DK39" s="44"/>
      <c r="DL39" s="44"/>
      <c r="DM39" s="44"/>
      <c r="DN39" s="44"/>
      <c r="DO39" s="44"/>
    </row>
    <row r="40" spans="1:119" ht="32.25" customHeight="1">
      <c r="A40" s="45"/>
      <c r="B40" s="71"/>
      <c r="C40" s="334" t="str">
        <f t="shared" si="5"/>
        <v/>
      </c>
      <c r="D40" s="334"/>
      <c r="E40" s="335" t="str">
        <f>IF('各会計、関係団体の財政状況及び健全化判断比率'!B13="","",'各会計、関係団体の財政状況及び健全化判断比率'!B13)</f>
        <v/>
      </c>
      <c r="F40" s="335"/>
      <c r="G40" s="335"/>
      <c r="H40" s="335"/>
      <c r="I40" s="335"/>
      <c r="J40" s="335"/>
      <c r="K40" s="335"/>
      <c r="L40" s="335"/>
      <c r="M40" s="335"/>
      <c r="N40" s="335"/>
      <c r="O40" s="335"/>
      <c r="P40" s="335"/>
      <c r="Q40" s="335"/>
      <c r="R40" s="335"/>
      <c r="S40" s="335"/>
      <c r="T40" s="72"/>
      <c r="U40" s="334" t="str">
        <f t="shared" si="4"/>
        <v/>
      </c>
      <c r="V40" s="334"/>
      <c r="W40" s="335"/>
      <c r="X40" s="335"/>
      <c r="Y40" s="335"/>
      <c r="Z40" s="335"/>
      <c r="AA40" s="335"/>
      <c r="AB40" s="335"/>
      <c r="AC40" s="335"/>
      <c r="AD40" s="335"/>
      <c r="AE40" s="335"/>
      <c r="AF40" s="335"/>
      <c r="AG40" s="335"/>
      <c r="AH40" s="335"/>
      <c r="AI40" s="335"/>
      <c r="AJ40" s="335"/>
      <c r="AK40" s="335"/>
      <c r="AL40" s="72"/>
      <c r="AM40" s="334" t="str">
        <f t="shared" si="0"/>
        <v/>
      </c>
      <c r="AN40" s="334"/>
      <c r="AO40" s="335"/>
      <c r="AP40" s="335"/>
      <c r="AQ40" s="335"/>
      <c r="AR40" s="335"/>
      <c r="AS40" s="335"/>
      <c r="AT40" s="335"/>
      <c r="AU40" s="335"/>
      <c r="AV40" s="335"/>
      <c r="AW40" s="335"/>
      <c r="AX40" s="335"/>
      <c r="AY40" s="335"/>
      <c r="AZ40" s="335"/>
      <c r="BA40" s="335"/>
      <c r="BB40" s="335"/>
      <c r="BC40" s="335"/>
      <c r="BD40" s="72"/>
      <c r="BE40" s="334" t="str">
        <f t="shared" si="1"/>
        <v/>
      </c>
      <c r="BF40" s="334"/>
      <c r="BG40" s="335"/>
      <c r="BH40" s="335"/>
      <c r="BI40" s="335"/>
      <c r="BJ40" s="335"/>
      <c r="BK40" s="335"/>
      <c r="BL40" s="335"/>
      <c r="BM40" s="335"/>
      <c r="BN40" s="335"/>
      <c r="BO40" s="335"/>
      <c r="BP40" s="335"/>
      <c r="BQ40" s="335"/>
      <c r="BR40" s="335"/>
      <c r="BS40" s="335"/>
      <c r="BT40" s="335"/>
      <c r="BU40" s="335"/>
      <c r="BV40" s="72"/>
      <c r="BW40" s="334">
        <f t="shared" si="2"/>
        <v>16</v>
      </c>
      <c r="BX40" s="334"/>
      <c r="BY40" s="335" t="str">
        <f>IF('各会計、関係団体の財政状況及び健全化判断比率'!B74="","",'各会計、関係団体の財政状況及び健全化判断比率'!B74)</f>
        <v>長崎県市町村総合事務組合（市町村会館馬町別館管理事業特別会計）</v>
      </c>
      <c r="BZ40" s="335"/>
      <c r="CA40" s="335"/>
      <c r="CB40" s="335"/>
      <c r="CC40" s="335"/>
      <c r="CD40" s="335"/>
      <c r="CE40" s="335"/>
      <c r="CF40" s="335"/>
      <c r="CG40" s="335"/>
      <c r="CH40" s="335"/>
      <c r="CI40" s="335"/>
      <c r="CJ40" s="335"/>
      <c r="CK40" s="335"/>
      <c r="CL40" s="335"/>
      <c r="CM40" s="335"/>
      <c r="CN40" s="72"/>
      <c r="CO40" s="334" t="str">
        <f t="shared" si="3"/>
        <v/>
      </c>
      <c r="CP40" s="334"/>
      <c r="CQ40" s="335" t="str">
        <f>IF('各会計、関係団体の財政状況及び健全化判断比率'!BS13="","",'各会計、関係団体の財政状況及び健全化判断比率'!BS13)</f>
        <v/>
      </c>
      <c r="CR40" s="335"/>
      <c r="CS40" s="335"/>
      <c r="CT40" s="335"/>
      <c r="CU40" s="335"/>
      <c r="CV40" s="335"/>
      <c r="CW40" s="335"/>
      <c r="CX40" s="335"/>
      <c r="CY40" s="335"/>
      <c r="CZ40" s="335"/>
      <c r="DA40" s="335"/>
      <c r="DB40" s="335"/>
      <c r="DC40" s="335"/>
      <c r="DD40" s="335"/>
      <c r="DE40" s="335"/>
      <c r="DF40" s="69"/>
      <c r="DG40" s="333" t="str">
        <f>IF('各会計、関係団体の財政状況及び健全化判断比率'!BR13="","",'各会計、関係団体の財政状況及び健全化判断比率'!BR13)</f>
        <v/>
      </c>
      <c r="DH40" s="333"/>
      <c r="DI40" s="76"/>
      <c r="DJ40" s="44"/>
      <c r="DK40" s="44"/>
      <c r="DL40" s="44"/>
      <c r="DM40" s="44"/>
      <c r="DN40" s="44"/>
      <c r="DO40" s="44"/>
    </row>
    <row r="41" spans="1:119" ht="32.25" customHeight="1">
      <c r="A41" s="45"/>
      <c r="B41" s="71"/>
      <c r="C41" s="334" t="str">
        <f t="shared" si="5"/>
        <v/>
      </c>
      <c r="D41" s="334"/>
      <c r="E41" s="335" t="str">
        <f>IF('各会計、関係団体の財政状況及び健全化判断比率'!B14="","",'各会計、関係団体の財政状況及び健全化判断比率'!B14)</f>
        <v/>
      </c>
      <c r="F41" s="335"/>
      <c r="G41" s="335"/>
      <c r="H41" s="335"/>
      <c r="I41" s="335"/>
      <c r="J41" s="335"/>
      <c r="K41" s="335"/>
      <c r="L41" s="335"/>
      <c r="M41" s="335"/>
      <c r="N41" s="335"/>
      <c r="O41" s="335"/>
      <c r="P41" s="335"/>
      <c r="Q41" s="335"/>
      <c r="R41" s="335"/>
      <c r="S41" s="335"/>
      <c r="T41" s="72"/>
      <c r="U41" s="334" t="str">
        <f t="shared" si="4"/>
        <v/>
      </c>
      <c r="V41" s="334"/>
      <c r="W41" s="335"/>
      <c r="X41" s="335"/>
      <c r="Y41" s="335"/>
      <c r="Z41" s="335"/>
      <c r="AA41" s="335"/>
      <c r="AB41" s="335"/>
      <c r="AC41" s="335"/>
      <c r="AD41" s="335"/>
      <c r="AE41" s="335"/>
      <c r="AF41" s="335"/>
      <c r="AG41" s="335"/>
      <c r="AH41" s="335"/>
      <c r="AI41" s="335"/>
      <c r="AJ41" s="335"/>
      <c r="AK41" s="335"/>
      <c r="AL41" s="72"/>
      <c r="AM41" s="334" t="str">
        <f t="shared" si="0"/>
        <v/>
      </c>
      <c r="AN41" s="334"/>
      <c r="AO41" s="335"/>
      <c r="AP41" s="335"/>
      <c r="AQ41" s="335"/>
      <c r="AR41" s="335"/>
      <c r="AS41" s="335"/>
      <c r="AT41" s="335"/>
      <c r="AU41" s="335"/>
      <c r="AV41" s="335"/>
      <c r="AW41" s="335"/>
      <c r="AX41" s="335"/>
      <c r="AY41" s="335"/>
      <c r="AZ41" s="335"/>
      <c r="BA41" s="335"/>
      <c r="BB41" s="335"/>
      <c r="BC41" s="335"/>
      <c r="BD41" s="72"/>
      <c r="BE41" s="334" t="str">
        <f t="shared" si="1"/>
        <v/>
      </c>
      <c r="BF41" s="334"/>
      <c r="BG41" s="335"/>
      <c r="BH41" s="335"/>
      <c r="BI41" s="335"/>
      <c r="BJ41" s="335"/>
      <c r="BK41" s="335"/>
      <c r="BL41" s="335"/>
      <c r="BM41" s="335"/>
      <c r="BN41" s="335"/>
      <c r="BO41" s="335"/>
      <c r="BP41" s="335"/>
      <c r="BQ41" s="335"/>
      <c r="BR41" s="335"/>
      <c r="BS41" s="335"/>
      <c r="BT41" s="335"/>
      <c r="BU41" s="335"/>
      <c r="BV41" s="72"/>
      <c r="BW41" s="334">
        <f t="shared" si="2"/>
        <v>17</v>
      </c>
      <c r="BX41" s="334"/>
      <c r="BY41" s="335" t="str">
        <f>IF('各会計、関係団体の財政状況及び健全化判断比率'!B75="","",'各会計、関係団体の財政状況及び健全化判断比率'!B75)</f>
        <v>長崎県市町村総合事務組合（公平委員会特別会計）</v>
      </c>
      <c r="BZ41" s="335"/>
      <c r="CA41" s="335"/>
      <c r="CB41" s="335"/>
      <c r="CC41" s="335"/>
      <c r="CD41" s="335"/>
      <c r="CE41" s="335"/>
      <c r="CF41" s="335"/>
      <c r="CG41" s="335"/>
      <c r="CH41" s="335"/>
      <c r="CI41" s="335"/>
      <c r="CJ41" s="335"/>
      <c r="CK41" s="335"/>
      <c r="CL41" s="335"/>
      <c r="CM41" s="335"/>
      <c r="CN41" s="72"/>
      <c r="CO41" s="334" t="str">
        <f t="shared" si="3"/>
        <v/>
      </c>
      <c r="CP41" s="334"/>
      <c r="CQ41" s="335" t="str">
        <f>IF('各会計、関係団体の財政状況及び健全化判断比率'!BS14="","",'各会計、関係団体の財政状況及び健全化判断比率'!BS14)</f>
        <v/>
      </c>
      <c r="CR41" s="335"/>
      <c r="CS41" s="335"/>
      <c r="CT41" s="335"/>
      <c r="CU41" s="335"/>
      <c r="CV41" s="335"/>
      <c r="CW41" s="335"/>
      <c r="CX41" s="335"/>
      <c r="CY41" s="335"/>
      <c r="CZ41" s="335"/>
      <c r="DA41" s="335"/>
      <c r="DB41" s="335"/>
      <c r="DC41" s="335"/>
      <c r="DD41" s="335"/>
      <c r="DE41" s="335"/>
      <c r="DF41" s="69"/>
      <c r="DG41" s="333" t="str">
        <f>IF('各会計、関係団体の財政状況及び健全化判断比率'!BR14="","",'各会計、関係団体の財政状況及び健全化判断比率'!BR14)</f>
        <v/>
      </c>
      <c r="DH41" s="333"/>
      <c r="DI41" s="76"/>
      <c r="DJ41" s="44"/>
      <c r="DK41" s="44"/>
      <c r="DL41" s="44"/>
      <c r="DM41" s="44"/>
      <c r="DN41" s="44"/>
      <c r="DO41" s="44"/>
    </row>
    <row r="42" spans="1:119" ht="32.25" customHeight="1">
      <c r="A42" s="44"/>
      <c r="B42" s="71"/>
      <c r="C42" s="334" t="str">
        <f t="shared" si="5"/>
        <v/>
      </c>
      <c r="D42" s="334"/>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72"/>
      <c r="U42" s="334" t="str">
        <f t="shared" si="4"/>
        <v/>
      </c>
      <c r="V42" s="334"/>
      <c r="W42" s="335"/>
      <c r="X42" s="335"/>
      <c r="Y42" s="335"/>
      <c r="Z42" s="335"/>
      <c r="AA42" s="335"/>
      <c r="AB42" s="335"/>
      <c r="AC42" s="335"/>
      <c r="AD42" s="335"/>
      <c r="AE42" s="335"/>
      <c r="AF42" s="335"/>
      <c r="AG42" s="335"/>
      <c r="AH42" s="335"/>
      <c r="AI42" s="335"/>
      <c r="AJ42" s="335"/>
      <c r="AK42" s="335"/>
      <c r="AL42" s="72"/>
      <c r="AM42" s="334" t="str">
        <f t="shared" si="0"/>
        <v/>
      </c>
      <c r="AN42" s="334"/>
      <c r="AO42" s="335"/>
      <c r="AP42" s="335"/>
      <c r="AQ42" s="335"/>
      <c r="AR42" s="335"/>
      <c r="AS42" s="335"/>
      <c r="AT42" s="335"/>
      <c r="AU42" s="335"/>
      <c r="AV42" s="335"/>
      <c r="AW42" s="335"/>
      <c r="AX42" s="335"/>
      <c r="AY42" s="335"/>
      <c r="AZ42" s="335"/>
      <c r="BA42" s="335"/>
      <c r="BB42" s="335"/>
      <c r="BC42" s="335"/>
      <c r="BD42" s="72"/>
      <c r="BE42" s="334" t="str">
        <f t="shared" si="1"/>
        <v/>
      </c>
      <c r="BF42" s="334"/>
      <c r="BG42" s="335"/>
      <c r="BH42" s="335"/>
      <c r="BI42" s="335"/>
      <c r="BJ42" s="335"/>
      <c r="BK42" s="335"/>
      <c r="BL42" s="335"/>
      <c r="BM42" s="335"/>
      <c r="BN42" s="335"/>
      <c r="BO42" s="335"/>
      <c r="BP42" s="335"/>
      <c r="BQ42" s="335"/>
      <c r="BR42" s="335"/>
      <c r="BS42" s="335"/>
      <c r="BT42" s="335"/>
      <c r="BU42" s="335"/>
      <c r="BV42" s="72"/>
      <c r="BW42" s="334">
        <f t="shared" si="2"/>
        <v>18</v>
      </c>
      <c r="BX42" s="334"/>
      <c r="BY42" s="335" t="str">
        <f>IF('各会計、関係団体の財政状況及び健全化判断比率'!B76="","",'各会計、関係団体の財政状況及び健全化判断比率'!B76)</f>
        <v>長崎県市町村総合事務組合（市町村交通災害共済事業特別会計）</v>
      </c>
      <c r="BZ42" s="335"/>
      <c r="CA42" s="335"/>
      <c r="CB42" s="335"/>
      <c r="CC42" s="335"/>
      <c r="CD42" s="335"/>
      <c r="CE42" s="335"/>
      <c r="CF42" s="335"/>
      <c r="CG42" s="335"/>
      <c r="CH42" s="335"/>
      <c r="CI42" s="335"/>
      <c r="CJ42" s="335"/>
      <c r="CK42" s="335"/>
      <c r="CL42" s="335"/>
      <c r="CM42" s="335"/>
      <c r="CN42" s="72"/>
      <c r="CO42" s="334" t="str">
        <f t="shared" si="3"/>
        <v/>
      </c>
      <c r="CP42" s="334"/>
      <c r="CQ42" s="335" t="str">
        <f>IF('各会計、関係団体の財政状況及び健全化判断比率'!BS15="","",'各会計、関係団体の財政状況及び健全化判断比率'!BS15)</f>
        <v/>
      </c>
      <c r="CR42" s="335"/>
      <c r="CS42" s="335"/>
      <c r="CT42" s="335"/>
      <c r="CU42" s="335"/>
      <c r="CV42" s="335"/>
      <c r="CW42" s="335"/>
      <c r="CX42" s="335"/>
      <c r="CY42" s="335"/>
      <c r="CZ42" s="335"/>
      <c r="DA42" s="335"/>
      <c r="DB42" s="335"/>
      <c r="DC42" s="335"/>
      <c r="DD42" s="335"/>
      <c r="DE42" s="335"/>
      <c r="DF42" s="69"/>
      <c r="DG42" s="333" t="str">
        <f>IF('各会計、関係団体の財政状況及び健全化判断比率'!BR15="","",'各会計、関係団体の財政状況及び健全化判断比率'!BR15)</f>
        <v/>
      </c>
      <c r="DH42" s="333"/>
      <c r="DI42" s="76"/>
      <c r="DJ42" s="44"/>
      <c r="DK42" s="44"/>
      <c r="DL42" s="44"/>
      <c r="DM42" s="44"/>
      <c r="DN42" s="44"/>
      <c r="DO42" s="44"/>
    </row>
    <row r="43" spans="1:119" ht="32.25" customHeight="1">
      <c r="A43" s="44"/>
      <c r="B43" s="71"/>
      <c r="C43" s="334" t="str">
        <f t="shared" si="5"/>
        <v/>
      </c>
      <c r="D43" s="334"/>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72"/>
      <c r="U43" s="334" t="str">
        <f t="shared" si="4"/>
        <v/>
      </c>
      <c r="V43" s="334"/>
      <c r="W43" s="335"/>
      <c r="X43" s="335"/>
      <c r="Y43" s="335"/>
      <c r="Z43" s="335"/>
      <c r="AA43" s="335"/>
      <c r="AB43" s="335"/>
      <c r="AC43" s="335"/>
      <c r="AD43" s="335"/>
      <c r="AE43" s="335"/>
      <c r="AF43" s="335"/>
      <c r="AG43" s="335"/>
      <c r="AH43" s="335"/>
      <c r="AI43" s="335"/>
      <c r="AJ43" s="335"/>
      <c r="AK43" s="335"/>
      <c r="AL43" s="72"/>
      <c r="AM43" s="334" t="str">
        <f t="shared" si="0"/>
        <v/>
      </c>
      <c r="AN43" s="334"/>
      <c r="AO43" s="335"/>
      <c r="AP43" s="335"/>
      <c r="AQ43" s="335"/>
      <c r="AR43" s="335"/>
      <c r="AS43" s="335"/>
      <c r="AT43" s="335"/>
      <c r="AU43" s="335"/>
      <c r="AV43" s="335"/>
      <c r="AW43" s="335"/>
      <c r="AX43" s="335"/>
      <c r="AY43" s="335"/>
      <c r="AZ43" s="335"/>
      <c r="BA43" s="335"/>
      <c r="BB43" s="335"/>
      <c r="BC43" s="335"/>
      <c r="BD43" s="72"/>
      <c r="BE43" s="334" t="str">
        <f t="shared" si="1"/>
        <v/>
      </c>
      <c r="BF43" s="334"/>
      <c r="BG43" s="335"/>
      <c r="BH43" s="335"/>
      <c r="BI43" s="335"/>
      <c r="BJ43" s="335"/>
      <c r="BK43" s="335"/>
      <c r="BL43" s="335"/>
      <c r="BM43" s="335"/>
      <c r="BN43" s="335"/>
      <c r="BO43" s="335"/>
      <c r="BP43" s="335"/>
      <c r="BQ43" s="335"/>
      <c r="BR43" s="335"/>
      <c r="BS43" s="335"/>
      <c r="BT43" s="335"/>
      <c r="BU43" s="335"/>
      <c r="BV43" s="72"/>
      <c r="BW43" s="334" t="str">
        <f t="shared" si="2"/>
        <v/>
      </c>
      <c r="BX43" s="334"/>
      <c r="BY43" s="335" t="str">
        <f>IF('各会計、関係団体の財政状況及び健全化判断比率'!B77="","",'各会計、関係団体の財政状況及び健全化判断比率'!B77)</f>
        <v/>
      </c>
      <c r="BZ43" s="335"/>
      <c r="CA43" s="335"/>
      <c r="CB43" s="335"/>
      <c r="CC43" s="335"/>
      <c r="CD43" s="335"/>
      <c r="CE43" s="335"/>
      <c r="CF43" s="335"/>
      <c r="CG43" s="335"/>
      <c r="CH43" s="335"/>
      <c r="CI43" s="335"/>
      <c r="CJ43" s="335"/>
      <c r="CK43" s="335"/>
      <c r="CL43" s="335"/>
      <c r="CM43" s="335"/>
      <c r="CN43" s="72"/>
      <c r="CO43" s="334" t="str">
        <f t="shared" si="3"/>
        <v/>
      </c>
      <c r="CP43" s="334"/>
      <c r="CQ43" s="335" t="str">
        <f>IF('各会計、関係団体の財政状況及び健全化判断比率'!BS16="","",'各会計、関係団体の財政状況及び健全化判断比率'!BS16)</f>
        <v/>
      </c>
      <c r="CR43" s="335"/>
      <c r="CS43" s="335"/>
      <c r="CT43" s="335"/>
      <c r="CU43" s="335"/>
      <c r="CV43" s="335"/>
      <c r="CW43" s="335"/>
      <c r="CX43" s="335"/>
      <c r="CY43" s="335"/>
      <c r="CZ43" s="335"/>
      <c r="DA43" s="335"/>
      <c r="DB43" s="335"/>
      <c r="DC43" s="335"/>
      <c r="DD43" s="335"/>
      <c r="DE43" s="335"/>
      <c r="DF43" s="69"/>
      <c r="DG43" s="333" t="str">
        <f>IF('各会計、関係団体の財政状況及び健全化判断比率'!BR16="","",'各会計、関係団体の財政状況及び健全化判断比率'!BR16)</f>
        <v/>
      </c>
      <c r="DH43" s="333"/>
      <c r="DI43" s="76"/>
      <c r="DJ43" s="44"/>
      <c r="DK43" s="44"/>
      <c r="DL43" s="44"/>
      <c r="DM43" s="44"/>
      <c r="DN43" s="44"/>
      <c r="DO43" s="44"/>
    </row>
    <row r="44" spans="1:119" ht="13.5" customHeight="1" thickBot="1">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B46" s="44" t="s">
        <v>141</v>
      </c>
      <c r="C46" s="44"/>
      <c r="D46" s="44"/>
      <c r="E46" s="44" t="s">
        <v>142</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c r="B47" s="44"/>
      <c r="C47" s="44"/>
      <c r="D47" s="44"/>
      <c r="E47" s="44" t="s">
        <v>143</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c r="B48" s="44"/>
      <c r="C48" s="44"/>
      <c r="D48" s="44"/>
      <c r="E48" s="44" t="s">
        <v>144</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c r="E49" s="80" t="s">
        <v>145</v>
      </c>
    </row>
    <row r="50" spans="5:5">
      <c r="E50" s="46" t="s">
        <v>146</v>
      </c>
    </row>
    <row r="51" spans="5:5">
      <c r="E51" s="46" t="s">
        <v>147</v>
      </c>
    </row>
    <row r="52" spans="5:5">
      <c r="E52" s="46" t="s">
        <v>148</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0" zoomScale="55" zoomScaleNormal="55" zoomScaleSheetLayoutView="100" workbookViewId="0"/>
  </sheetViews>
  <sheetFormatPr defaultColWidth="0" defaultRowHeight="12.9" customHeight="1" zeroHeight="1"/>
  <cols>
    <col min="1" max="1" width="6.6640625" style="258" customWidth="1"/>
    <col min="2" max="2" width="11" style="258" customWidth="1"/>
    <col min="3" max="3" width="17" style="258" customWidth="1"/>
    <col min="4" max="5" width="16.6640625" style="258" customWidth="1"/>
    <col min="6" max="15" width="15" style="258" customWidth="1"/>
    <col min="16" max="16" width="24" style="258" customWidth="1"/>
    <col min="17" max="16384" width="0" style="258" hidden="1"/>
  </cols>
  <sheetData>
    <row r="1" spans="1:16" ht="16.5" customHeight="1">
      <c r="A1" s="257"/>
      <c r="B1" s="257"/>
      <c r="C1" s="257"/>
      <c r="D1" s="257"/>
      <c r="E1" s="257"/>
      <c r="F1" s="257"/>
      <c r="G1" s="257"/>
      <c r="H1" s="257"/>
      <c r="I1" s="257"/>
      <c r="J1" s="257"/>
      <c r="K1" s="257"/>
      <c r="L1" s="257"/>
      <c r="M1" s="257"/>
      <c r="N1" s="257"/>
      <c r="O1" s="257"/>
      <c r="P1" s="257"/>
    </row>
    <row r="2" spans="1:16" ht="16.5" customHeight="1">
      <c r="A2" s="257"/>
      <c r="B2" s="257"/>
      <c r="C2" s="257"/>
      <c r="D2" s="257"/>
      <c r="E2" s="257"/>
      <c r="F2" s="257"/>
      <c r="G2" s="257"/>
      <c r="H2" s="257"/>
      <c r="I2" s="257"/>
      <c r="J2" s="257"/>
      <c r="K2" s="257"/>
      <c r="L2" s="257"/>
      <c r="M2" s="257"/>
      <c r="N2" s="257"/>
      <c r="O2" s="257"/>
      <c r="P2" s="257"/>
    </row>
    <row r="3" spans="1:16" ht="16.5" customHeight="1">
      <c r="A3" s="257"/>
      <c r="B3" s="257"/>
      <c r="C3" s="257"/>
      <c r="D3" s="257"/>
      <c r="E3" s="257"/>
      <c r="F3" s="257"/>
      <c r="G3" s="257"/>
      <c r="H3" s="257"/>
      <c r="I3" s="257"/>
      <c r="J3" s="257"/>
      <c r="K3" s="257"/>
      <c r="L3" s="257"/>
      <c r="M3" s="257"/>
      <c r="N3" s="257"/>
      <c r="O3" s="257"/>
      <c r="P3" s="257"/>
    </row>
    <row r="4" spans="1:16" ht="16.5" customHeight="1">
      <c r="A4" s="257"/>
      <c r="B4" s="257"/>
      <c r="C4" s="257"/>
      <c r="D4" s="257"/>
      <c r="E4" s="257"/>
      <c r="F4" s="257"/>
      <c r="G4" s="257"/>
      <c r="H4" s="257"/>
      <c r="I4" s="257"/>
      <c r="J4" s="257"/>
      <c r="K4" s="257"/>
      <c r="L4" s="257"/>
      <c r="M4" s="257"/>
      <c r="N4" s="257"/>
      <c r="O4" s="257"/>
      <c r="P4" s="257"/>
    </row>
    <row r="5" spans="1:16" ht="16.5" customHeight="1">
      <c r="A5" s="257"/>
      <c r="B5" s="257"/>
      <c r="C5" s="257"/>
      <c r="D5" s="257"/>
      <c r="E5" s="257"/>
      <c r="F5" s="257"/>
      <c r="G5" s="257"/>
      <c r="H5" s="257"/>
      <c r="I5" s="257"/>
      <c r="J5" s="257"/>
      <c r="K5" s="257"/>
      <c r="L5" s="257"/>
      <c r="M5" s="257"/>
      <c r="N5" s="257"/>
      <c r="O5" s="257"/>
      <c r="P5" s="257"/>
    </row>
    <row r="6" spans="1:16" ht="16.5" customHeight="1">
      <c r="A6" s="257"/>
      <c r="B6" s="257"/>
      <c r="C6" s="257"/>
      <c r="D6" s="257"/>
      <c r="E6" s="257"/>
      <c r="F6" s="257"/>
      <c r="G6" s="257"/>
      <c r="H6" s="257"/>
      <c r="I6" s="257"/>
      <c r="J6" s="257"/>
      <c r="K6" s="257"/>
      <c r="L6" s="257"/>
      <c r="M6" s="257"/>
      <c r="N6" s="257"/>
      <c r="O6" s="257"/>
      <c r="P6" s="257"/>
    </row>
    <row r="7" spans="1:16" ht="16.5" customHeight="1">
      <c r="A7" s="257"/>
      <c r="B7" s="257"/>
      <c r="C7" s="257"/>
      <c r="D7" s="257"/>
      <c r="E7" s="257"/>
      <c r="F7" s="257"/>
      <c r="G7" s="257"/>
      <c r="H7" s="257"/>
      <c r="I7" s="257"/>
      <c r="J7" s="257"/>
      <c r="K7" s="257"/>
      <c r="L7" s="257"/>
      <c r="M7" s="257"/>
      <c r="N7" s="257"/>
      <c r="O7" s="257"/>
      <c r="P7" s="257"/>
    </row>
    <row r="8" spans="1:16" ht="16.5" customHeight="1">
      <c r="A8" s="257"/>
      <c r="B8" s="257"/>
      <c r="C8" s="257"/>
      <c r="D8" s="257"/>
      <c r="E8" s="257"/>
      <c r="F8" s="257"/>
      <c r="G8" s="257"/>
      <c r="H8" s="257"/>
      <c r="I8" s="257"/>
      <c r="J8" s="257"/>
      <c r="K8" s="257"/>
      <c r="L8" s="257"/>
      <c r="M8" s="257"/>
      <c r="N8" s="257"/>
      <c r="O8" s="257"/>
      <c r="P8" s="257"/>
    </row>
    <row r="9" spans="1:16" ht="16.5" customHeight="1">
      <c r="A9" s="257"/>
      <c r="B9" s="257"/>
      <c r="C9" s="257"/>
      <c r="D9" s="257"/>
      <c r="E9" s="257"/>
      <c r="F9" s="257"/>
      <c r="G9" s="257"/>
      <c r="H9" s="257"/>
      <c r="I9" s="257"/>
      <c r="J9" s="257"/>
      <c r="K9" s="257"/>
      <c r="L9" s="257"/>
      <c r="M9" s="257"/>
      <c r="N9" s="257"/>
      <c r="O9" s="257"/>
      <c r="P9" s="257"/>
    </row>
    <row r="10" spans="1:16" ht="16.5" customHeight="1">
      <c r="A10" s="257"/>
      <c r="B10" s="257"/>
      <c r="C10" s="257"/>
      <c r="D10" s="257"/>
      <c r="E10" s="257"/>
      <c r="F10" s="257"/>
      <c r="G10" s="257"/>
      <c r="H10" s="257"/>
      <c r="I10" s="257"/>
      <c r="J10" s="257"/>
      <c r="K10" s="257"/>
      <c r="L10" s="257"/>
      <c r="M10" s="257"/>
      <c r="N10" s="257"/>
      <c r="O10" s="257"/>
      <c r="P10" s="257"/>
    </row>
    <row r="11" spans="1:16" ht="16.5" customHeight="1">
      <c r="A11" s="257"/>
      <c r="B11" s="257"/>
      <c r="C11" s="257"/>
      <c r="D11" s="257"/>
      <c r="E11" s="257"/>
      <c r="F11" s="257"/>
      <c r="G11" s="257"/>
      <c r="H11" s="257"/>
      <c r="I11" s="257"/>
      <c r="J11" s="257"/>
      <c r="K11" s="257"/>
      <c r="L11" s="257"/>
      <c r="M11" s="257"/>
      <c r="N11" s="257"/>
      <c r="O11" s="257"/>
      <c r="P11" s="257"/>
    </row>
    <row r="12" spans="1:16" ht="16.5" customHeight="1">
      <c r="A12" s="257"/>
      <c r="B12" s="257"/>
      <c r="C12" s="257"/>
      <c r="D12" s="257"/>
      <c r="E12" s="257"/>
      <c r="F12" s="257"/>
      <c r="G12" s="257"/>
      <c r="H12" s="257"/>
      <c r="I12" s="257"/>
      <c r="J12" s="257"/>
      <c r="K12" s="257"/>
      <c r="L12" s="257"/>
      <c r="M12" s="257"/>
      <c r="N12" s="257"/>
      <c r="O12" s="257"/>
      <c r="P12" s="257"/>
    </row>
    <row r="13" spans="1:16" ht="16.5" customHeight="1">
      <c r="A13" s="257"/>
      <c r="B13" s="257"/>
      <c r="C13" s="257"/>
      <c r="D13" s="257"/>
      <c r="E13" s="257"/>
      <c r="F13" s="257"/>
      <c r="G13" s="257"/>
      <c r="H13" s="257"/>
      <c r="I13" s="257"/>
      <c r="J13" s="257"/>
      <c r="K13" s="257"/>
      <c r="L13" s="257"/>
      <c r="M13" s="257"/>
      <c r="N13" s="257"/>
      <c r="O13" s="257"/>
      <c r="P13" s="257"/>
    </row>
    <row r="14" spans="1:16" ht="16.5" customHeight="1">
      <c r="A14" s="257"/>
      <c r="B14" s="257"/>
      <c r="C14" s="257"/>
      <c r="D14" s="257"/>
      <c r="E14" s="257"/>
      <c r="F14" s="257"/>
      <c r="G14" s="257"/>
      <c r="H14" s="257"/>
      <c r="I14" s="257"/>
      <c r="J14" s="257"/>
      <c r="K14" s="257"/>
      <c r="L14" s="257"/>
      <c r="M14" s="257"/>
      <c r="N14" s="257"/>
      <c r="O14" s="257"/>
      <c r="P14" s="257"/>
    </row>
    <row r="15" spans="1:16" ht="16.5" customHeight="1">
      <c r="A15" s="257"/>
      <c r="B15" s="257"/>
      <c r="C15" s="257"/>
      <c r="D15" s="257"/>
      <c r="E15" s="257"/>
      <c r="F15" s="257"/>
      <c r="G15" s="257"/>
      <c r="H15" s="257"/>
      <c r="I15" s="257"/>
      <c r="J15" s="257"/>
      <c r="K15" s="257"/>
      <c r="L15" s="257"/>
      <c r="M15" s="257"/>
      <c r="N15" s="257"/>
      <c r="O15" s="257"/>
      <c r="P15" s="257"/>
    </row>
    <row r="16" spans="1:16" ht="16.5" customHeight="1">
      <c r="A16" s="257"/>
      <c r="B16" s="257"/>
      <c r="C16" s="257"/>
      <c r="D16" s="257"/>
      <c r="E16" s="257"/>
      <c r="F16" s="257"/>
      <c r="G16" s="257"/>
      <c r="H16" s="257"/>
      <c r="I16" s="257"/>
      <c r="J16" s="257"/>
      <c r="K16" s="257"/>
      <c r="L16" s="257"/>
      <c r="M16" s="257"/>
      <c r="N16" s="257"/>
      <c r="O16" s="257"/>
      <c r="P16" s="257"/>
    </row>
    <row r="17" spans="1:16" ht="16.5" customHeight="1">
      <c r="A17" s="257"/>
      <c r="B17" s="257"/>
      <c r="C17" s="257"/>
      <c r="D17" s="257"/>
      <c r="E17" s="257"/>
      <c r="F17" s="257"/>
      <c r="G17" s="257"/>
      <c r="H17" s="257"/>
      <c r="I17" s="257"/>
      <c r="J17" s="257"/>
      <c r="K17" s="257"/>
      <c r="L17" s="257"/>
      <c r="M17" s="257"/>
      <c r="N17" s="257"/>
      <c r="O17" s="257"/>
      <c r="P17" s="257"/>
    </row>
    <row r="18" spans="1:16" ht="16.5" customHeight="1">
      <c r="A18" s="257"/>
      <c r="B18" s="257"/>
      <c r="C18" s="257"/>
      <c r="D18" s="257"/>
      <c r="E18" s="257"/>
      <c r="F18" s="257"/>
      <c r="G18" s="257"/>
      <c r="H18" s="257"/>
      <c r="I18" s="257"/>
      <c r="J18" s="257"/>
      <c r="K18" s="257"/>
      <c r="L18" s="257"/>
      <c r="M18" s="257"/>
      <c r="N18" s="257"/>
      <c r="O18" s="257"/>
      <c r="P18" s="257"/>
    </row>
    <row r="19" spans="1:16" ht="16.5" customHeight="1">
      <c r="A19" s="257"/>
      <c r="B19" s="257"/>
      <c r="C19" s="257"/>
      <c r="D19" s="257"/>
      <c r="E19" s="257"/>
      <c r="F19" s="257"/>
      <c r="G19" s="257"/>
      <c r="H19" s="257"/>
      <c r="I19" s="257"/>
      <c r="J19" s="257"/>
      <c r="K19" s="257"/>
      <c r="L19" s="257"/>
      <c r="M19" s="257"/>
      <c r="N19" s="257"/>
      <c r="O19" s="257"/>
      <c r="P19" s="257"/>
    </row>
    <row r="20" spans="1:16" ht="16.5" customHeight="1">
      <c r="A20" s="257"/>
      <c r="B20" s="257"/>
      <c r="C20" s="257"/>
      <c r="D20" s="257"/>
      <c r="E20" s="257"/>
      <c r="F20" s="257"/>
      <c r="G20" s="257"/>
      <c r="H20" s="257"/>
      <c r="I20" s="257"/>
      <c r="J20" s="257"/>
      <c r="K20" s="257"/>
      <c r="L20" s="257"/>
      <c r="M20" s="257"/>
      <c r="N20" s="257"/>
      <c r="O20" s="257"/>
      <c r="P20" s="257"/>
    </row>
    <row r="21" spans="1:16" ht="16.5" customHeight="1">
      <c r="A21" s="257"/>
      <c r="B21" s="257"/>
      <c r="C21" s="257"/>
      <c r="D21" s="257"/>
      <c r="E21" s="257"/>
      <c r="F21" s="257"/>
      <c r="G21" s="257"/>
      <c r="H21" s="257"/>
      <c r="I21" s="257"/>
      <c r="J21" s="257"/>
      <c r="K21" s="257"/>
      <c r="L21" s="257"/>
      <c r="M21" s="257"/>
      <c r="N21" s="257"/>
      <c r="O21" s="257"/>
      <c r="P21" s="257"/>
    </row>
    <row r="22" spans="1:16" ht="16.5" customHeight="1">
      <c r="A22" s="257"/>
      <c r="B22" s="257"/>
      <c r="C22" s="257"/>
      <c r="D22" s="257"/>
      <c r="E22" s="257"/>
      <c r="F22" s="257"/>
      <c r="G22" s="257"/>
      <c r="H22" s="257"/>
      <c r="I22" s="257"/>
      <c r="J22" s="257"/>
      <c r="K22" s="257"/>
      <c r="L22" s="257"/>
      <c r="M22" s="257"/>
      <c r="N22" s="257"/>
      <c r="O22" s="257"/>
      <c r="P22" s="257"/>
    </row>
    <row r="23" spans="1:16" ht="16.5" customHeight="1">
      <c r="A23" s="257"/>
      <c r="B23" s="257"/>
      <c r="C23" s="257"/>
      <c r="D23" s="257"/>
      <c r="E23" s="257"/>
      <c r="F23" s="257"/>
      <c r="G23" s="257"/>
      <c r="H23" s="257"/>
      <c r="I23" s="257"/>
      <c r="J23" s="257"/>
      <c r="K23" s="257"/>
      <c r="L23" s="257"/>
      <c r="M23" s="257"/>
      <c r="N23" s="257"/>
      <c r="O23" s="257"/>
      <c r="P23" s="257"/>
    </row>
    <row r="24" spans="1:16" ht="16.5" customHeight="1">
      <c r="A24" s="257"/>
      <c r="B24" s="257"/>
      <c r="C24" s="257"/>
      <c r="D24" s="257"/>
      <c r="E24" s="257"/>
      <c r="F24" s="257"/>
      <c r="G24" s="257"/>
      <c r="H24" s="257"/>
      <c r="I24" s="257"/>
      <c r="J24" s="257"/>
      <c r="K24" s="257"/>
      <c r="L24" s="257"/>
      <c r="M24" s="257"/>
      <c r="N24" s="257"/>
      <c r="O24" s="257"/>
      <c r="P24" s="257"/>
    </row>
    <row r="25" spans="1:16" ht="16.5" customHeight="1">
      <c r="A25" s="257"/>
      <c r="B25" s="257"/>
      <c r="C25" s="257"/>
      <c r="D25" s="257"/>
      <c r="E25" s="257"/>
      <c r="F25" s="257"/>
      <c r="G25" s="257"/>
      <c r="H25" s="257"/>
      <c r="I25" s="257"/>
      <c r="J25" s="257"/>
      <c r="K25" s="257"/>
      <c r="L25" s="257"/>
      <c r="M25" s="257"/>
      <c r="N25" s="257"/>
      <c r="O25" s="257"/>
      <c r="P25" s="257"/>
    </row>
    <row r="26" spans="1:16" ht="16.5" customHeight="1">
      <c r="A26" s="257"/>
      <c r="B26" s="257"/>
      <c r="C26" s="257"/>
      <c r="D26" s="257"/>
      <c r="E26" s="257"/>
      <c r="F26" s="257"/>
      <c r="G26" s="257"/>
      <c r="H26" s="257"/>
      <c r="I26" s="257"/>
      <c r="J26" s="257"/>
      <c r="K26" s="257"/>
      <c r="L26" s="257"/>
      <c r="M26" s="257"/>
      <c r="N26" s="257"/>
      <c r="O26" s="257"/>
      <c r="P26" s="257"/>
    </row>
    <row r="27" spans="1:16" ht="16.5" customHeight="1">
      <c r="A27" s="257"/>
      <c r="B27" s="257"/>
      <c r="C27" s="257"/>
      <c r="D27" s="257"/>
      <c r="E27" s="257"/>
      <c r="F27" s="257"/>
      <c r="G27" s="257"/>
      <c r="H27" s="257"/>
      <c r="I27" s="257"/>
      <c r="J27" s="257"/>
      <c r="K27" s="257"/>
      <c r="L27" s="257"/>
      <c r="M27" s="257"/>
      <c r="N27" s="257"/>
      <c r="O27" s="257"/>
      <c r="P27" s="257"/>
    </row>
    <row r="28" spans="1:16" ht="16.5" customHeight="1">
      <c r="A28" s="257"/>
      <c r="B28" s="257"/>
      <c r="C28" s="257"/>
      <c r="D28" s="257"/>
      <c r="E28" s="257"/>
      <c r="F28" s="257"/>
      <c r="G28" s="257"/>
      <c r="H28" s="257"/>
      <c r="I28" s="257"/>
      <c r="J28" s="257"/>
      <c r="K28" s="257"/>
      <c r="L28" s="257"/>
      <c r="M28" s="257"/>
      <c r="N28" s="257"/>
      <c r="O28" s="257"/>
      <c r="P28" s="257"/>
    </row>
    <row r="29" spans="1:16" ht="16.5" customHeight="1">
      <c r="A29" s="257"/>
      <c r="B29" s="257"/>
      <c r="C29" s="257"/>
      <c r="D29" s="257"/>
      <c r="E29" s="257"/>
      <c r="F29" s="257"/>
      <c r="G29" s="257"/>
      <c r="H29" s="257"/>
      <c r="I29" s="257"/>
      <c r="J29" s="257"/>
      <c r="K29" s="257"/>
      <c r="L29" s="257"/>
      <c r="M29" s="257"/>
      <c r="N29" s="257"/>
      <c r="O29" s="257"/>
      <c r="P29" s="257"/>
    </row>
    <row r="30" spans="1:16" ht="16.5" customHeight="1">
      <c r="A30" s="257"/>
      <c r="B30" s="257"/>
      <c r="C30" s="257"/>
      <c r="D30" s="257"/>
      <c r="E30" s="257"/>
      <c r="F30" s="257"/>
      <c r="G30" s="257"/>
      <c r="H30" s="257"/>
      <c r="I30" s="257"/>
      <c r="J30" s="257"/>
      <c r="K30" s="257"/>
      <c r="L30" s="257"/>
      <c r="M30" s="257"/>
      <c r="N30" s="257"/>
      <c r="O30" s="257"/>
      <c r="P30" s="257"/>
    </row>
    <row r="31" spans="1:16" ht="16.5" customHeight="1">
      <c r="A31" s="257"/>
      <c r="B31" s="257"/>
      <c r="C31" s="257"/>
      <c r="D31" s="257"/>
      <c r="E31" s="257"/>
      <c r="F31" s="257"/>
      <c r="G31" s="257"/>
      <c r="H31" s="257"/>
      <c r="I31" s="257"/>
      <c r="J31" s="257"/>
      <c r="K31" s="257"/>
      <c r="L31" s="257"/>
      <c r="M31" s="257"/>
      <c r="N31" s="257"/>
      <c r="O31" s="257"/>
      <c r="P31" s="257"/>
    </row>
    <row r="32" spans="1:16" ht="31.5" customHeight="1" thickBot="1">
      <c r="A32" s="257"/>
      <c r="B32" s="257"/>
      <c r="C32" s="257"/>
      <c r="D32" s="257"/>
      <c r="E32" s="257"/>
      <c r="F32" s="257"/>
      <c r="G32" s="257"/>
      <c r="H32" s="257"/>
      <c r="I32" s="257"/>
      <c r="J32" s="259" t="s">
        <v>486</v>
      </c>
      <c r="K32" s="257"/>
      <c r="L32" s="257"/>
      <c r="M32" s="257"/>
      <c r="N32" s="257"/>
      <c r="O32" s="257"/>
      <c r="P32" s="257"/>
    </row>
    <row r="33" spans="1:16" ht="39" customHeight="1" thickBot="1">
      <c r="A33" s="257"/>
      <c r="B33" s="260" t="s">
        <v>492</v>
      </c>
      <c r="C33" s="261"/>
      <c r="D33" s="261"/>
      <c r="E33" s="262" t="s">
        <v>487</v>
      </c>
      <c r="F33" s="263" t="s">
        <v>4</v>
      </c>
      <c r="G33" s="264" t="s">
        <v>5</v>
      </c>
      <c r="H33" s="264" t="s">
        <v>6</v>
      </c>
      <c r="I33" s="264" t="s">
        <v>7</v>
      </c>
      <c r="J33" s="265" t="s">
        <v>8</v>
      </c>
      <c r="K33" s="257"/>
      <c r="L33" s="257"/>
      <c r="M33" s="257"/>
      <c r="N33" s="257"/>
      <c r="O33" s="257"/>
      <c r="P33" s="257"/>
    </row>
    <row r="34" spans="1:16" ht="39" customHeight="1">
      <c r="A34" s="257"/>
      <c r="B34" s="266"/>
      <c r="C34" s="1142" t="s">
        <v>493</v>
      </c>
      <c r="D34" s="1142"/>
      <c r="E34" s="1143"/>
      <c r="F34" s="267">
        <v>2.4</v>
      </c>
      <c r="G34" s="268">
        <v>3.18</v>
      </c>
      <c r="H34" s="268">
        <v>3.17</v>
      </c>
      <c r="I34" s="268">
        <v>2.83</v>
      </c>
      <c r="J34" s="269">
        <v>3.08</v>
      </c>
      <c r="K34" s="257"/>
      <c r="L34" s="257"/>
      <c r="M34" s="257"/>
      <c r="N34" s="257"/>
      <c r="O34" s="257"/>
      <c r="P34" s="257"/>
    </row>
    <row r="35" spans="1:16" ht="39" customHeight="1">
      <c r="A35" s="257"/>
      <c r="B35" s="270"/>
      <c r="C35" s="1136" t="s">
        <v>494</v>
      </c>
      <c r="D35" s="1137"/>
      <c r="E35" s="1138"/>
      <c r="F35" s="271">
        <v>0.91</v>
      </c>
      <c r="G35" s="272">
        <v>0.82</v>
      </c>
      <c r="H35" s="272">
        <v>0.9</v>
      </c>
      <c r="I35" s="272">
        <v>1.1299999999999999</v>
      </c>
      <c r="J35" s="273">
        <v>1.82</v>
      </c>
      <c r="K35" s="257"/>
      <c r="L35" s="257"/>
      <c r="M35" s="257"/>
      <c r="N35" s="257"/>
      <c r="O35" s="257"/>
      <c r="P35" s="257"/>
    </row>
    <row r="36" spans="1:16" ht="39" customHeight="1">
      <c r="A36" s="257"/>
      <c r="B36" s="270"/>
      <c r="C36" s="1136" t="s">
        <v>495</v>
      </c>
      <c r="D36" s="1137"/>
      <c r="E36" s="1138"/>
      <c r="F36" s="271">
        <v>0.28999999999999998</v>
      </c>
      <c r="G36" s="272">
        <v>1.18</v>
      </c>
      <c r="H36" s="272">
        <v>1.22</v>
      </c>
      <c r="I36" s="272">
        <v>1.53</v>
      </c>
      <c r="J36" s="273">
        <v>1.43</v>
      </c>
      <c r="K36" s="257"/>
      <c r="L36" s="257"/>
      <c r="M36" s="257"/>
      <c r="N36" s="257"/>
      <c r="O36" s="257"/>
      <c r="P36" s="257"/>
    </row>
    <row r="37" spans="1:16" ht="39" customHeight="1">
      <c r="A37" s="257"/>
      <c r="B37" s="270"/>
      <c r="C37" s="1136" t="s">
        <v>496</v>
      </c>
      <c r="D37" s="1137"/>
      <c r="E37" s="1138"/>
      <c r="F37" s="271">
        <v>0.16</v>
      </c>
      <c r="G37" s="272">
        <v>0.11</v>
      </c>
      <c r="H37" s="272">
        <v>0.34</v>
      </c>
      <c r="I37" s="272">
        <v>0.17</v>
      </c>
      <c r="J37" s="273">
        <v>0.38</v>
      </c>
      <c r="K37" s="257"/>
      <c r="L37" s="257"/>
      <c r="M37" s="257"/>
      <c r="N37" s="257"/>
      <c r="O37" s="257"/>
      <c r="P37" s="257"/>
    </row>
    <row r="38" spans="1:16" ht="39" customHeight="1">
      <c r="A38" s="257"/>
      <c r="B38" s="270"/>
      <c r="C38" s="1136" t="s">
        <v>497</v>
      </c>
      <c r="D38" s="1137"/>
      <c r="E38" s="1138"/>
      <c r="F38" s="271">
        <v>0.47</v>
      </c>
      <c r="G38" s="272">
        <v>0.03</v>
      </c>
      <c r="H38" s="272">
        <v>0.02</v>
      </c>
      <c r="I38" s="272">
        <v>0.03</v>
      </c>
      <c r="J38" s="273">
        <v>0.04</v>
      </c>
      <c r="K38" s="257"/>
      <c r="L38" s="257"/>
      <c r="M38" s="257"/>
      <c r="N38" s="257"/>
      <c r="O38" s="257"/>
      <c r="P38" s="257"/>
    </row>
    <row r="39" spans="1:16" ht="39" customHeight="1">
      <c r="A39" s="257"/>
      <c r="B39" s="270"/>
      <c r="C39" s="1136" t="s">
        <v>498</v>
      </c>
      <c r="D39" s="1137"/>
      <c r="E39" s="1138"/>
      <c r="F39" s="271">
        <v>0</v>
      </c>
      <c r="G39" s="272">
        <v>0.01</v>
      </c>
      <c r="H39" s="272">
        <v>0.01</v>
      </c>
      <c r="I39" s="272">
        <v>0.01</v>
      </c>
      <c r="J39" s="273">
        <v>0.02</v>
      </c>
      <c r="K39" s="257"/>
      <c r="L39" s="257"/>
      <c r="M39" s="257"/>
      <c r="N39" s="257"/>
      <c r="O39" s="257"/>
      <c r="P39" s="257"/>
    </row>
    <row r="40" spans="1:16" ht="39" customHeight="1">
      <c r="A40" s="257"/>
      <c r="B40" s="270"/>
      <c r="C40" s="1136" t="s">
        <v>499</v>
      </c>
      <c r="D40" s="1137"/>
      <c r="E40" s="1138"/>
      <c r="F40" s="271">
        <v>1.1399999999999999</v>
      </c>
      <c r="G40" s="272">
        <v>0.01</v>
      </c>
      <c r="H40" s="272">
        <v>0.01</v>
      </c>
      <c r="I40" s="272">
        <v>0.01</v>
      </c>
      <c r="J40" s="273">
        <v>0</v>
      </c>
      <c r="K40" s="257"/>
      <c r="L40" s="257"/>
      <c r="M40" s="257"/>
      <c r="N40" s="257"/>
      <c r="O40" s="257"/>
      <c r="P40" s="257"/>
    </row>
    <row r="41" spans="1:16" ht="39" customHeight="1">
      <c r="A41" s="257"/>
      <c r="B41" s="270"/>
      <c r="C41" s="1136" t="s">
        <v>500</v>
      </c>
      <c r="D41" s="1137"/>
      <c r="E41" s="1138"/>
      <c r="F41" s="271">
        <v>0</v>
      </c>
      <c r="G41" s="272">
        <v>0</v>
      </c>
      <c r="H41" s="272">
        <v>0</v>
      </c>
      <c r="I41" s="272">
        <v>0</v>
      </c>
      <c r="J41" s="273">
        <v>0</v>
      </c>
      <c r="K41" s="257"/>
      <c r="L41" s="257"/>
      <c r="M41" s="257"/>
      <c r="N41" s="257"/>
      <c r="O41" s="257"/>
      <c r="P41" s="257"/>
    </row>
    <row r="42" spans="1:16" ht="39" customHeight="1">
      <c r="A42" s="257"/>
      <c r="B42" s="274"/>
      <c r="C42" s="1136" t="s">
        <v>501</v>
      </c>
      <c r="D42" s="1137"/>
      <c r="E42" s="1138"/>
      <c r="F42" s="271" t="s">
        <v>365</v>
      </c>
      <c r="G42" s="272" t="s">
        <v>365</v>
      </c>
      <c r="H42" s="272" t="s">
        <v>365</v>
      </c>
      <c r="I42" s="272" t="s">
        <v>365</v>
      </c>
      <c r="J42" s="273" t="s">
        <v>365</v>
      </c>
      <c r="K42" s="257"/>
      <c r="L42" s="257"/>
      <c r="M42" s="257"/>
      <c r="N42" s="257"/>
      <c r="O42" s="257"/>
      <c r="P42" s="257"/>
    </row>
    <row r="43" spans="1:16" ht="39" customHeight="1" thickBot="1">
      <c r="A43" s="257"/>
      <c r="B43" s="275"/>
      <c r="C43" s="1139" t="s">
        <v>502</v>
      </c>
      <c r="D43" s="1140"/>
      <c r="E43" s="1141"/>
      <c r="F43" s="276">
        <v>0</v>
      </c>
      <c r="G43" s="277">
        <v>0</v>
      </c>
      <c r="H43" s="277">
        <v>0</v>
      </c>
      <c r="I43" s="277">
        <v>0</v>
      </c>
      <c r="J43" s="278">
        <v>0</v>
      </c>
      <c r="K43" s="257"/>
      <c r="L43" s="257"/>
      <c r="M43" s="257"/>
      <c r="N43" s="257"/>
      <c r="O43" s="257"/>
      <c r="P43" s="257"/>
    </row>
    <row r="44" spans="1:16" ht="39" customHeight="1">
      <c r="A44" s="257"/>
      <c r="B44" s="279" t="s">
        <v>503</v>
      </c>
      <c r="C44" s="280"/>
      <c r="D44" s="281"/>
      <c r="E44" s="281"/>
      <c r="F44" s="282"/>
      <c r="G44" s="282"/>
      <c r="H44" s="282"/>
      <c r="I44" s="282"/>
      <c r="J44" s="282"/>
      <c r="K44" s="257"/>
      <c r="L44" s="257"/>
      <c r="M44" s="257"/>
      <c r="N44" s="257"/>
      <c r="O44" s="257"/>
      <c r="P44" s="257"/>
    </row>
    <row r="45" spans="1:16" ht="18" customHeight="1">
      <c r="A45" s="257"/>
      <c r="B45" s="257"/>
      <c r="C45" s="257"/>
      <c r="D45" s="257"/>
      <c r="E45" s="257"/>
      <c r="F45" s="257"/>
      <c r="G45" s="257"/>
      <c r="H45" s="257"/>
      <c r="I45" s="257"/>
      <c r="J45" s="257"/>
      <c r="K45" s="257"/>
      <c r="L45" s="257"/>
      <c r="M45" s="257"/>
      <c r="N45" s="257"/>
      <c r="O45" s="257"/>
      <c r="P45" s="257"/>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topLeftCell="A7" zoomScale="55" zoomScaleNormal="55" zoomScaleSheetLayoutView="55" workbookViewId="0"/>
  </sheetViews>
  <sheetFormatPr defaultColWidth="0" defaultRowHeight="12.6" customHeight="1" zeroHeight="1"/>
  <cols>
    <col min="1" max="1" width="6.6640625" style="284" customWidth="1"/>
    <col min="2" max="3" width="10.88671875" style="284" customWidth="1"/>
    <col min="4" max="4" width="10" style="284" customWidth="1"/>
    <col min="5" max="10" width="11" style="284" customWidth="1"/>
    <col min="11" max="15" width="13.109375" style="284" customWidth="1"/>
    <col min="16" max="21" width="11.44140625" style="284" customWidth="1"/>
    <col min="22" max="16384" width="0" style="284" hidden="1"/>
  </cols>
  <sheetData>
    <row r="1" spans="1:21" ht="13.5" customHeight="1">
      <c r="A1" s="283"/>
      <c r="B1" s="283"/>
      <c r="C1" s="283"/>
      <c r="D1" s="283"/>
      <c r="E1" s="283"/>
      <c r="F1" s="283"/>
      <c r="G1" s="283"/>
      <c r="H1" s="283"/>
      <c r="I1" s="283"/>
      <c r="J1" s="283"/>
      <c r="K1" s="283"/>
      <c r="L1" s="283"/>
      <c r="M1" s="283"/>
      <c r="N1" s="283"/>
      <c r="O1" s="283"/>
      <c r="P1" s="283"/>
      <c r="Q1" s="283"/>
      <c r="R1" s="283"/>
      <c r="S1" s="283"/>
      <c r="T1" s="283"/>
      <c r="U1" s="283"/>
    </row>
    <row r="2" spans="1:21" ht="13.5" customHeight="1">
      <c r="A2" s="283"/>
      <c r="B2" s="283"/>
      <c r="C2" s="283"/>
      <c r="D2" s="283"/>
      <c r="E2" s="283"/>
      <c r="F2" s="283"/>
      <c r="G2" s="283"/>
      <c r="H2" s="283"/>
      <c r="I2" s="283"/>
      <c r="J2" s="283"/>
      <c r="K2" s="283"/>
      <c r="L2" s="283"/>
      <c r="M2" s="283"/>
      <c r="N2" s="283"/>
      <c r="O2" s="283"/>
      <c r="P2" s="283"/>
      <c r="Q2" s="283"/>
      <c r="R2" s="283"/>
      <c r="S2" s="283"/>
      <c r="T2" s="283"/>
      <c r="U2" s="283"/>
    </row>
    <row r="3" spans="1:21" ht="13.5" customHeight="1">
      <c r="A3" s="283"/>
      <c r="B3" s="283"/>
      <c r="C3" s="283"/>
      <c r="D3" s="283"/>
      <c r="E3" s="283"/>
      <c r="F3" s="283"/>
      <c r="G3" s="283"/>
      <c r="H3" s="283"/>
      <c r="I3" s="283"/>
      <c r="J3" s="283"/>
      <c r="K3" s="283"/>
      <c r="L3" s="283"/>
      <c r="M3" s="283"/>
      <c r="N3" s="283"/>
      <c r="O3" s="283"/>
      <c r="P3" s="283"/>
      <c r="Q3" s="283"/>
      <c r="R3" s="283"/>
      <c r="S3" s="283"/>
      <c r="T3" s="283"/>
      <c r="U3" s="283"/>
    </row>
    <row r="4" spans="1:21" ht="13.5" customHeight="1">
      <c r="A4" s="283"/>
      <c r="B4" s="283"/>
      <c r="C4" s="283"/>
      <c r="D4" s="283"/>
      <c r="E4" s="283"/>
      <c r="F4" s="283"/>
      <c r="G4" s="283"/>
      <c r="H4" s="283"/>
      <c r="I4" s="283"/>
      <c r="J4" s="283"/>
      <c r="K4" s="283"/>
      <c r="L4" s="283"/>
      <c r="M4" s="283"/>
      <c r="N4" s="283"/>
      <c r="O4" s="283"/>
      <c r="P4" s="283"/>
      <c r="Q4" s="283"/>
      <c r="R4" s="283"/>
      <c r="S4" s="283"/>
      <c r="T4" s="283"/>
      <c r="U4" s="283"/>
    </row>
    <row r="5" spans="1:21" ht="13.5" customHeight="1">
      <c r="A5" s="283"/>
      <c r="B5" s="283"/>
      <c r="C5" s="283"/>
      <c r="D5" s="283"/>
      <c r="E5" s="283"/>
      <c r="F5" s="283"/>
      <c r="G5" s="283"/>
      <c r="H5" s="283"/>
      <c r="I5" s="283"/>
      <c r="J5" s="283"/>
      <c r="K5" s="283"/>
      <c r="L5" s="283"/>
      <c r="M5" s="283"/>
      <c r="N5" s="283"/>
      <c r="O5" s="283"/>
      <c r="P5" s="283"/>
      <c r="Q5" s="283"/>
      <c r="R5" s="283"/>
      <c r="S5" s="283"/>
      <c r="T5" s="283"/>
      <c r="U5" s="283"/>
    </row>
    <row r="6" spans="1:21" ht="13.5" customHeight="1">
      <c r="A6" s="283"/>
      <c r="B6" s="283"/>
      <c r="C6" s="283"/>
      <c r="D6" s="283"/>
      <c r="E6" s="283"/>
      <c r="F6" s="283"/>
      <c r="G6" s="283"/>
      <c r="H6" s="283"/>
      <c r="I6" s="283"/>
      <c r="J6" s="283"/>
      <c r="K6" s="283"/>
      <c r="L6" s="283"/>
      <c r="M6" s="283"/>
      <c r="N6" s="283"/>
      <c r="O6" s="283"/>
      <c r="P6" s="283"/>
      <c r="Q6" s="283"/>
      <c r="R6" s="283"/>
      <c r="S6" s="283"/>
      <c r="T6" s="283"/>
      <c r="U6" s="283"/>
    </row>
    <row r="7" spans="1:21" ht="13.5" customHeight="1">
      <c r="A7" s="283"/>
      <c r="B7" s="283"/>
      <c r="C7" s="283"/>
      <c r="D7" s="283"/>
      <c r="E7" s="283"/>
      <c r="F7" s="283"/>
      <c r="G7" s="283"/>
      <c r="H7" s="283"/>
      <c r="I7" s="283"/>
      <c r="J7" s="283"/>
      <c r="K7" s="283"/>
      <c r="L7" s="283"/>
      <c r="M7" s="283"/>
      <c r="N7" s="283"/>
      <c r="O7" s="283"/>
      <c r="P7" s="283"/>
      <c r="Q7" s="283"/>
      <c r="R7" s="283"/>
      <c r="S7" s="283"/>
      <c r="T7" s="283"/>
      <c r="U7" s="283"/>
    </row>
    <row r="8" spans="1:21" ht="13.5" customHeight="1">
      <c r="A8" s="283"/>
      <c r="B8" s="283"/>
      <c r="C8" s="283"/>
      <c r="D8" s="283"/>
      <c r="E8" s="283"/>
      <c r="F8" s="283"/>
      <c r="G8" s="283"/>
      <c r="H8" s="283"/>
      <c r="I8" s="283"/>
      <c r="J8" s="283"/>
      <c r="K8" s="283"/>
      <c r="L8" s="283"/>
      <c r="M8" s="283"/>
      <c r="N8" s="283"/>
      <c r="O8" s="283"/>
      <c r="P8" s="283"/>
      <c r="Q8" s="283"/>
      <c r="R8" s="283"/>
      <c r="S8" s="283"/>
      <c r="T8" s="283"/>
      <c r="U8" s="283"/>
    </row>
    <row r="9" spans="1:21" ht="13.5" customHeight="1">
      <c r="A9" s="283"/>
      <c r="B9" s="283"/>
      <c r="C9" s="283"/>
      <c r="D9" s="283"/>
      <c r="E9" s="283"/>
      <c r="F9" s="283"/>
      <c r="G9" s="283"/>
      <c r="H9" s="283"/>
      <c r="I9" s="283"/>
      <c r="J9" s="283"/>
      <c r="K9" s="283"/>
      <c r="L9" s="283"/>
      <c r="M9" s="283"/>
      <c r="N9" s="283"/>
      <c r="O9" s="283"/>
      <c r="P9" s="283"/>
      <c r="Q9" s="283"/>
      <c r="R9" s="283"/>
      <c r="S9" s="283"/>
      <c r="T9" s="283"/>
      <c r="U9" s="283"/>
    </row>
    <row r="10" spans="1:21" ht="13.5" customHeight="1">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c r="A43" s="283"/>
      <c r="B43" s="283"/>
      <c r="C43" s="283"/>
      <c r="D43" s="283"/>
      <c r="E43" s="283"/>
      <c r="F43" s="283"/>
      <c r="G43" s="283"/>
      <c r="H43" s="283"/>
      <c r="I43" s="283"/>
      <c r="J43" s="283"/>
      <c r="K43" s="283"/>
      <c r="L43" s="283"/>
      <c r="M43" s="283"/>
      <c r="N43" s="283"/>
      <c r="O43" s="285" t="s">
        <v>504</v>
      </c>
      <c r="P43" s="283"/>
      <c r="Q43" s="283"/>
      <c r="R43" s="283"/>
      <c r="S43" s="283"/>
      <c r="T43" s="283"/>
      <c r="U43" s="283"/>
    </row>
    <row r="44" spans="1:21" ht="30.75" customHeight="1" thickBot="1">
      <c r="A44" s="283"/>
      <c r="B44" s="286" t="s">
        <v>505</v>
      </c>
      <c r="C44" s="287"/>
      <c r="D44" s="287"/>
      <c r="E44" s="288"/>
      <c r="F44" s="288"/>
      <c r="G44" s="288"/>
      <c r="H44" s="288"/>
      <c r="I44" s="288"/>
      <c r="J44" s="289" t="s">
        <v>487</v>
      </c>
      <c r="K44" s="290" t="s">
        <v>4</v>
      </c>
      <c r="L44" s="291" t="s">
        <v>5</v>
      </c>
      <c r="M44" s="291" t="s">
        <v>6</v>
      </c>
      <c r="N44" s="291" t="s">
        <v>7</v>
      </c>
      <c r="O44" s="292" t="s">
        <v>8</v>
      </c>
      <c r="P44" s="283"/>
      <c r="Q44" s="283"/>
      <c r="R44" s="283"/>
      <c r="S44" s="283"/>
      <c r="T44" s="283"/>
      <c r="U44" s="283"/>
    </row>
    <row r="45" spans="1:21" ht="30.75" customHeight="1">
      <c r="A45" s="283"/>
      <c r="B45" s="1152" t="s">
        <v>506</v>
      </c>
      <c r="C45" s="1153"/>
      <c r="D45" s="293"/>
      <c r="E45" s="1158" t="s">
        <v>507</v>
      </c>
      <c r="F45" s="1158"/>
      <c r="G45" s="1158"/>
      <c r="H45" s="1158"/>
      <c r="I45" s="1158"/>
      <c r="J45" s="1159"/>
      <c r="K45" s="294">
        <v>811</v>
      </c>
      <c r="L45" s="295">
        <v>781</v>
      </c>
      <c r="M45" s="295">
        <v>731</v>
      </c>
      <c r="N45" s="295">
        <v>724</v>
      </c>
      <c r="O45" s="296">
        <v>715</v>
      </c>
      <c r="P45" s="283"/>
      <c r="Q45" s="283"/>
      <c r="R45" s="283"/>
      <c r="S45" s="283"/>
      <c r="T45" s="283"/>
      <c r="U45" s="283"/>
    </row>
    <row r="46" spans="1:21" ht="30.75" customHeight="1">
      <c r="A46" s="283"/>
      <c r="B46" s="1154"/>
      <c r="C46" s="1155"/>
      <c r="D46" s="297"/>
      <c r="E46" s="1146" t="s">
        <v>508</v>
      </c>
      <c r="F46" s="1146"/>
      <c r="G46" s="1146"/>
      <c r="H46" s="1146"/>
      <c r="I46" s="1146"/>
      <c r="J46" s="1147"/>
      <c r="K46" s="298" t="s">
        <v>365</v>
      </c>
      <c r="L46" s="299" t="s">
        <v>365</v>
      </c>
      <c r="M46" s="299" t="s">
        <v>365</v>
      </c>
      <c r="N46" s="299" t="s">
        <v>365</v>
      </c>
      <c r="O46" s="300" t="s">
        <v>365</v>
      </c>
      <c r="P46" s="283"/>
      <c r="Q46" s="283"/>
      <c r="R46" s="283"/>
      <c r="S46" s="283"/>
      <c r="T46" s="283"/>
      <c r="U46" s="283"/>
    </row>
    <row r="47" spans="1:21" ht="30.75" customHeight="1">
      <c r="A47" s="283"/>
      <c r="B47" s="1154"/>
      <c r="C47" s="1155"/>
      <c r="D47" s="297"/>
      <c r="E47" s="1146" t="s">
        <v>509</v>
      </c>
      <c r="F47" s="1146"/>
      <c r="G47" s="1146"/>
      <c r="H47" s="1146"/>
      <c r="I47" s="1146"/>
      <c r="J47" s="1147"/>
      <c r="K47" s="298" t="s">
        <v>365</v>
      </c>
      <c r="L47" s="299" t="s">
        <v>365</v>
      </c>
      <c r="M47" s="299" t="s">
        <v>365</v>
      </c>
      <c r="N47" s="299" t="s">
        <v>365</v>
      </c>
      <c r="O47" s="300" t="s">
        <v>365</v>
      </c>
      <c r="P47" s="283"/>
      <c r="Q47" s="283"/>
      <c r="R47" s="283"/>
      <c r="S47" s="283"/>
      <c r="T47" s="283"/>
      <c r="U47" s="283"/>
    </row>
    <row r="48" spans="1:21" ht="30.75" customHeight="1">
      <c r="A48" s="283"/>
      <c r="B48" s="1154"/>
      <c r="C48" s="1155"/>
      <c r="D48" s="297"/>
      <c r="E48" s="1146" t="s">
        <v>510</v>
      </c>
      <c r="F48" s="1146"/>
      <c r="G48" s="1146"/>
      <c r="H48" s="1146"/>
      <c r="I48" s="1146"/>
      <c r="J48" s="1147"/>
      <c r="K48" s="298">
        <v>119</v>
      </c>
      <c r="L48" s="299">
        <v>121</v>
      </c>
      <c r="M48" s="299">
        <v>137</v>
      </c>
      <c r="N48" s="299">
        <v>142</v>
      </c>
      <c r="O48" s="300">
        <v>144</v>
      </c>
      <c r="P48" s="283"/>
      <c r="Q48" s="283"/>
      <c r="R48" s="283"/>
      <c r="S48" s="283"/>
      <c r="T48" s="283"/>
      <c r="U48" s="283"/>
    </row>
    <row r="49" spans="1:21" ht="30.75" customHeight="1">
      <c r="A49" s="283"/>
      <c r="B49" s="1154"/>
      <c r="C49" s="1155"/>
      <c r="D49" s="297"/>
      <c r="E49" s="1146" t="s">
        <v>511</v>
      </c>
      <c r="F49" s="1146"/>
      <c r="G49" s="1146"/>
      <c r="H49" s="1146"/>
      <c r="I49" s="1146"/>
      <c r="J49" s="1147"/>
      <c r="K49" s="298">
        <v>32</v>
      </c>
      <c r="L49" s="299">
        <v>34</v>
      </c>
      <c r="M49" s="299">
        <v>33</v>
      </c>
      <c r="N49" s="299">
        <v>24</v>
      </c>
      <c r="O49" s="300">
        <v>25</v>
      </c>
      <c r="P49" s="283"/>
      <c r="Q49" s="283"/>
      <c r="R49" s="283"/>
      <c r="S49" s="283"/>
      <c r="T49" s="283"/>
      <c r="U49" s="283"/>
    </row>
    <row r="50" spans="1:21" ht="30.75" customHeight="1">
      <c r="A50" s="283"/>
      <c r="B50" s="1154"/>
      <c r="C50" s="1155"/>
      <c r="D50" s="297"/>
      <c r="E50" s="1146" t="s">
        <v>512</v>
      </c>
      <c r="F50" s="1146"/>
      <c r="G50" s="1146"/>
      <c r="H50" s="1146"/>
      <c r="I50" s="1146"/>
      <c r="J50" s="1147"/>
      <c r="K50" s="298">
        <v>0</v>
      </c>
      <c r="L50" s="299">
        <v>0</v>
      </c>
      <c r="M50" s="299">
        <v>0</v>
      </c>
      <c r="N50" s="299">
        <v>0</v>
      </c>
      <c r="O50" s="300">
        <v>0</v>
      </c>
      <c r="P50" s="283"/>
      <c r="Q50" s="283"/>
      <c r="R50" s="283"/>
      <c r="S50" s="283"/>
      <c r="T50" s="283"/>
      <c r="U50" s="283"/>
    </row>
    <row r="51" spans="1:21" ht="30.75" customHeight="1">
      <c r="A51" s="283"/>
      <c r="B51" s="1156"/>
      <c r="C51" s="1157"/>
      <c r="D51" s="301"/>
      <c r="E51" s="1146" t="s">
        <v>513</v>
      </c>
      <c r="F51" s="1146"/>
      <c r="G51" s="1146"/>
      <c r="H51" s="1146"/>
      <c r="I51" s="1146"/>
      <c r="J51" s="1147"/>
      <c r="K51" s="298">
        <v>1</v>
      </c>
      <c r="L51" s="299">
        <v>0</v>
      </c>
      <c r="M51" s="299">
        <v>0</v>
      </c>
      <c r="N51" s="299">
        <v>0</v>
      </c>
      <c r="O51" s="300">
        <v>0</v>
      </c>
      <c r="P51" s="283"/>
      <c r="Q51" s="283"/>
      <c r="R51" s="283"/>
      <c r="S51" s="283"/>
      <c r="T51" s="283"/>
      <c r="U51" s="283"/>
    </row>
    <row r="52" spans="1:21" ht="30.75" customHeight="1">
      <c r="A52" s="283"/>
      <c r="B52" s="1144" t="s">
        <v>514</v>
      </c>
      <c r="C52" s="1145"/>
      <c r="D52" s="301"/>
      <c r="E52" s="1146" t="s">
        <v>515</v>
      </c>
      <c r="F52" s="1146"/>
      <c r="G52" s="1146"/>
      <c r="H52" s="1146"/>
      <c r="I52" s="1146"/>
      <c r="J52" s="1147"/>
      <c r="K52" s="298">
        <v>625</v>
      </c>
      <c r="L52" s="299">
        <v>643</v>
      </c>
      <c r="M52" s="299">
        <v>650</v>
      </c>
      <c r="N52" s="299">
        <v>654</v>
      </c>
      <c r="O52" s="300">
        <v>628</v>
      </c>
      <c r="P52" s="283"/>
      <c r="Q52" s="283"/>
      <c r="R52" s="283"/>
      <c r="S52" s="283"/>
      <c r="T52" s="283"/>
      <c r="U52" s="283"/>
    </row>
    <row r="53" spans="1:21" ht="30.75" customHeight="1" thickBot="1">
      <c r="A53" s="283"/>
      <c r="B53" s="1148" t="s">
        <v>516</v>
      </c>
      <c r="C53" s="1149"/>
      <c r="D53" s="302"/>
      <c r="E53" s="1150" t="s">
        <v>517</v>
      </c>
      <c r="F53" s="1150"/>
      <c r="G53" s="1150"/>
      <c r="H53" s="1150"/>
      <c r="I53" s="1150"/>
      <c r="J53" s="1151"/>
      <c r="K53" s="303">
        <v>338</v>
      </c>
      <c r="L53" s="304">
        <v>293</v>
      </c>
      <c r="M53" s="304">
        <v>251</v>
      </c>
      <c r="N53" s="304">
        <v>236</v>
      </c>
      <c r="O53" s="305">
        <v>256</v>
      </c>
      <c r="P53" s="283"/>
      <c r="Q53" s="283"/>
      <c r="R53" s="283"/>
      <c r="S53" s="283"/>
      <c r="T53" s="283"/>
      <c r="U53" s="283"/>
    </row>
    <row r="54" spans="1:21" ht="24" customHeight="1">
      <c r="A54" s="283"/>
      <c r="B54" s="306" t="s">
        <v>518</v>
      </c>
      <c r="C54" s="283"/>
      <c r="D54" s="283"/>
      <c r="E54" s="283"/>
      <c r="F54" s="283"/>
      <c r="G54" s="283"/>
      <c r="H54" s="283"/>
      <c r="I54" s="283"/>
      <c r="J54" s="283"/>
      <c r="K54" s="283"/>
      <c r="L54" s="283"/>
      <c r="M54" s="283"/>
      <c r="N54" s="283"/>
      <c r="O54" s="283"/>
      <c r="P54" s="283"/>
      <c r="Q54" s="283"/>
      <c r="R54" s="283"/>
      <c r="S54" s="283"/>
      <c r="T54" s="283"/>
      <c r="U54" s="283"/>
    </row>
    <row r="55" spans="1:21" ht="24" customHeight="1">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tabSelected="1" topLeftCell="A13" zoomScale="55" zoomScaleNormal="55" zoomScaleSheetLayoutView="100" workbookViewId="0">
      <selection activeCell="N54" sqref="N54"/>
    </sheetView>
  </sheetViews>
  <sheetFormatPr defaultColWidth="0" defaultRowHeight="13.5" customHeight="1" zeroHeight="1"/>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504</v>
      </c>
    </row>
    <row r="40" spans="2:13" ht="27.75" customHeight="1" thickBot="1">
      <c r="B40" s="309" t="s">
        <v>505</v>
      </c>
      <c r="C40" s="310"/>
      <c r="D40" s="310"/>
      <c r="E40" s="311"/>
      <c r="F40" s="311"/>
      <c r="G40" s="311"/>
      <c r="H40" s="312" t="s">
        <v>487</v>
      </c>
      <c r="I40" s="313" t="s">
        <v>4</v>
      </c>
      <c r="J40" s="314" t="s">
        <v>5</v>
      </c>
      <c r="K40" s="314" t="s">
        <v>6</v>
      </c>
      <c r="L40" s="314" t="s">
        <v>7</v>
      </c>
      <c r="M40" s="315" t="s">
        <v>8</v>
      </c>
    </row>
    <row r="41" spans="2:13" ht="27.75" customHeight="1">
      <c r="B41" s="1172" t="s">
        <v>519</v>
      </c>
      <c r="C41" s="1173"/>
      <c r="D41" s="316"/>
      <c r="E41" s="1174" t="s">
        <v>520</v>
      </c>
      <c r="F41" s="1174"/>
      <c r="G41" s="1174"/>
      <c r="H41" s="1175"/>
      <c r="I41" s="317">
        <v>6328</v>
      </c>
      <c r="J41" s="318">
        <v>6028</v>
      </c>
      <c r="K41" s="318">
        <v>5845</v>
      </c>
      <c r="L41" s="318">
        <v>5503</v>
      </c>
      <c r="M41" s="319">
        <v>5343</v>
      </c>
    </row>
    <row r="42" spans="2:13" ht="27.75" customHeight="1">
      <c r="B42" s="1162"/>
      <c r="C42" s="1163"/>
      <c r="D42" s="320"/>
      <c r="E42" s="1166" t="s">
        <v>521</v>
      </c>
      <c r="F42" s="1166"/>
      <c r="G42" s="1166"/>
      <c r="H42" s="1167"/>
      <c r="I42" s="321" t="s">
        <v>365</v>
      </c>
      <c r="J42" s="322" t="s">
        <v>365</v>
      </c>
      <c r="K42" s="322" t="s">
        <v>365</v>
      </c>
      <c r="L42" s="322" t="s">
        <v>365</v>
      </c>
      <c r="M42" s="323" t="s">
        <v>365</v>
      </c>
    </row>
    <row r="43" spans="2:13" ht="27.75" customHeight="1">
      <c r="B43" s="1162"/>
      <c r="C43" s="1163"/>
      <c r="D43" s="320"/>
      <c r="E43" s="1166" t="s">
        <v>522</v>
      </c>
      <c r="F43" s="1166"/>
      <c r="G43" s="1166"/>
      <c r="H43" s="1167"/>
      <c r="I43" s="321">
        <v>2337</v>
      </c>
      <c r="J43" s="322">
        <v>2375</v>
      </c>
      <c r="K43" s="322">
        <v>2406</v>
      </c>
      <c r="L43" s="322">
        <v>2482</v>
      </c>
      <c r="M43" s="323">
        <v>2639</v>
      </c>
    </row>
    <row r="44" spans="2:13" ht="27.75" customHeight="1">
      <c r="B44" s="1162"/>
      <c r="C44" s="1163"/>
      <c r="D44" s="320"/>
      <c r="E44" s="1166" t="s">
        <v>523</v>
      </c>
      <c r="F44" s="1166"/>
      <c r="G44" s="1166"/>
      <c r="H44" s="1167"/>
      <c r="I44" s="321">
        <v>329</v>
      </c>
      <c r="J44" s="322">
        <v>232</v>
      </c>
      <c r="K44" s="322">
        <v>147</v>
      </c>
      <c r="L44" s="322">
        <v>80</v>
      </c>
      <c r="M44" s="323">
        <v>22</v>
      </c>
    </row>
    <row r="45" spans="2:13" ht="27.75" customHeight="1">
      <c r="B45" s="1162"/>
      <c r="C45" s="1163"/>
      <c r="D45" s="320"/>
      <c r="E45" s="1166" t="s">
        <v>524</v>
      </c>
      <c r="F45" s="1166"/>
      <c r="G45" s="1166"/>
      <c r="H45" s="1167"/>
      <c r="I45" s="321">
        <v>801</v>
      </c>
      <c r="J45" s="322">
        <v>806</v>
      </c>
      <c r="K45" s="322">
        <v>809</v>
      </c>
      <c r="L45" s="322">
        <v>769</v>
      </c>
      <c r="M45" s="323">
        <v>747</v>
      </c>
    </row>
    <row r="46" spans="2:13" ht="27.75" customHeight="1">
      <c r="B46" s="1162"/>
      <c r="C46" s="1163"/>
      <c r="D46" s="320"/>
      <c r="E46" s="1166" t="s">
        <v>525</v>
      </c>
      <c r="F46" s="1166"/>
      <c r="G46" s="1166"/>
      <c r="H46" s="1167"/>
      <c r="I46" s="321">
        <v>3</v>
      </c>
      <c r="J46" s="322">
        <v>3</v>
      </c>
      <c r="K46" s="322">
        <v>3</v>
      </c>
      <c r="L46" s="322">
        <v>3</v>
      </c>
      <c r="M46" s="323">
        <v>3</v>
      </c>
    </row>
    <row r="47" spans="2:13" ht="27.75" customHeight="1">
      <c r="B47" s="1162"/>
      <c r="C47" s="1163"/>
      <c r="D47" s="320"/>
      <c r="E47" s="1166" t="s">
        <v>526</v>
      </c>
      <c r="F47" s="1166"/>
      <c r="G47" s="1166"/>
      <c r="H47" s="1167"/>
      <c r="I47" s="321" t="s">
        <v>365</v>
      </c>
      <c r="J47" s="322" t="s">
        <v>365</v>
      </c>
      <c r="K47" s="322" t="s">
        <v>365</v>
      </c>
      <c r="L47" s="322" t="s">
        <v>365</v>
      </c>
      <c r="M47" s="323" t="s">
        <v>365</v>
      </c>
    </row>
    <row r="48" spans="2:13" ht="27.75" customHeight="1">
      <c r="B48" s="1164"/>
      <c r="C48" s="1165"/>
      <c r="D48" s="320"/>
      <c r="E48" s="1166" t="s">
        <v>527</v>
      </c>
      <c r="F48" s="1166"/>
      <c r="G48" s="1166"/>
      <c r="H48" s="1167"/>
      <c r="I48" s="321" t="s">
        <v>365</v>
      </c>
      <c r="J48" s="322" t="s">
        <v>365</v>
      </c>
      <c r="K48" s="322" t="s">
        <v>365</v>
      </c>
      <c r="L48" s="322" t="s">
        <v>365</v>
      </c>
      <c r="M48" s="323" t="s">
        <v>365</v>
      </c>
    </row>
    <row r="49" spans="2:13" ht="27.75" customHeight="1">
      <c r="B49" s="1160" t="s">
        <v>528</v>
      </c>
      <c r="C49" s="1161"/>
      <c r="D49" s="324"/>
      <c r="E49" s="1166" t="s">
        <v>529</v>
      </c>
      <c r="F49" s="1166"/>
      <c r="G49" s="1166"/>
      <c r="H49" s="1167"/>
      <c r="I49" s="321">
        <v>2239</v>
      </c>
      <c r="J49" s="322">
        <v>2305</v>
      </c>
      <c r="K49" s="322">
        <v>2296</v>
      </c>
      <c r="L49" s="322">
        <v>2194</v>
      </c>
      <c r="M49" s="323">
        <v>2385</v>
      </c>
    </row>
    <row r="50" spans="2:13" ht="27.75" customHeight="1">
      <c r="B50" s="1162"/>
      <c r="C50" s="1163"/>
      <c r="D50" s="320"/>
      <c r="E50" s="1166" t="s">
        <v>530</v>
      </c>
      <c r="F50" s="1166"/>
      <c r="G50" s="1166"/>
      <c r="H50" s="1167"/>
      <c r="I50" s="321">
        <v>219</v>
      </c>
      <c r="J50" s="322">
        <v>190</v>
      </c>
      <c r="K50" s="322">
        <v>173</v>
      </c>
      <c r="L50" s="322">
        <v>168</v>
      </c>
      <c r="M50" s="323">
        <v>149</v>
      </c>
    </row>
    <row r="51" spans="2:13" ht="27.75" customHeight="1">
      <c r="B51" s="1164"/>
      <c r="C51" s="1165"/>
      <c r="D51" s="320"/>
      <c r="E51" s="1166" t="s">
        <v>531</v>
      </c>
      <c r="F51" s="1166"/>
      <c r="G51" s="1166"/>
      <c r="H51" s="1167"/>
      <c r="I51" s="321">
        <v>5808</v>
      </c>
      <c r="J51" s="322">
        <v>5532</v>
      </c>
      <c r="K51" s="322">
        <v>5389</v>
      </c>
      <c r="L51" s="322">
        <v>5055</v>
      </c>
      <c r="M51" s="323">
        <v>4905</v>
      </c>
    </row>
    <row r="52" spans="2:13" ht="27.75" customHeight="1" thickBot="1">
      <c r="B52" s="1168" t="s">
        <v>532</v>
      </c>
      <c r="C52" s="1169"/>
      <c r="D52" s="325"/>
      <c r="E52" s="1170" t="s">
        <v>533</v>
      </c>
      <c r="F52" s="1170"/>
      <c r="G52" s="1170"/>
      <c r="H52" s="1171"/>
      <c r="I52" s="326">
        <v>1533</v>
      </c>
      <c r="J52" s="327">
        <v>1418</v>
      </c>
      <c r="K52" s="327">
        <v>1354</v>
      </c>
      <c r="L52" s="327">
        <v>1420</v>
      </c>
      <c r="M52" s="328">
        <v>1315</v>
      </c>
    </row>
    <row r="53" spans="2:13" ht="27.75" customHeight="1">
      <c r="B53" s="329" t="s">
        <v>534</v>
      </c>
      <c r="C53" s="330"/>
      <c r="D53" s="330"/>
      <c r="E53" s="331"/>
      <c r="F53" s="331"/>
      <c r="G53" s="331"/>
      <c r="H53" s="331"/>
      <c r="I53" s="332"/>
      <c r="J53" s="332"/>
      <c r="K53" s="332"/>
      <c r="L53" s="332"/>
      <c r="M53" s="332"/>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cols>
    <col min="1" max="1" width="6.33203125" style="3" customWidth="1"/>
    <col min="2" max="2" width="18.109375" style="3" customWidth="1"/>
    <col min="3" max="3" width="22.6640625" style="3" customWidth="1"/>
    <col min="4" max="9" width="18.109375" style="3" customWidth="1"/>
    <col min="10" max="10" width="22.77734375" style="3" customWidth="1"/>
    <col min="11" max="15" width="18.109375" style="3" customWidth="1"/>
    <col min="16" max="16" width="6.109375" style="13" customWidth="1"/>
    <col min="17" max="17" width="5.88671875" style="12" customWidth="1"/>
    <col min="18" max="18" width="19.109375" style="3" hidden="1"/>
    <col min="19" max="23" width="12.6640625" style="3" hidden="1"/>
    <col min="24" max="257" width="8.6640625" style="3" hidden="1"/>
    <col min="258" max="263" width="14.88671875" style="3" hidden="1"/>
    <col min="264" max="265" width="15.88671875" style="3" hidden="1"/>
    <col min="266" max="271" width="16.109375" style="3" hidden="1"/>
    <col min="272" max="272" width="6.109375" style="3" hidden="1"/>
    <col min="273" max="273" width="3" style="3" hidden="1"/>
    <col min="274" max="513" width="8.6640625" style="3" hidden="1"/>
    <col min="514" max="519" width="14.88671875" style="3" hidden="1"/>
    <col min="520" max="521" width="15.88671875" style="3" hidden="1"/>
    <col min="522" max="527" width="16.109375" style="3" hidden="1"/>
    <col min="528" max="528" width="6.109375" style="3" hidden="1"/>
    <col min="529" max="529" width="3" style="3" hidden="1"/>
    <col min="530" max="769" width="8.6640625" style="3" hidden="1"/>
    <col min="770" max="775" width="14.88671875" style="3" hidden="1"/>
    <col min="776" max="777" width="15.88671875" style="3" hidden="1"/>
    <col min="778" max="783" width="16.109375" style="3" hidden="1"/>
    <col min="784" max="784" width="6.109375" style="3" hidden="1"/>
    <col min="785" max="785" width="3" style="3" hidden="1"/>
    <col min="786" max="1025" width="8.6640625" style="3" hidden="1"/>
    <col min="1026" max="1031" width="14.88671875" style="3" hidden="1"/>
    <col min="1032" max="1033" width="15.88671875" style="3" hidden="1"/>
    <col min="1034" max="1039" width="16.109375" style="3" hidden="1"/>
    <col min="1040" max="1040" width="6.109375" style="3" hidden="1"/>
    <col min="1041" max="1041" width="3" style="3" hidden="1"/>
    <col min="1042" max="1281" width="8.6640625" style="3" hidden="1"/>
    <col min="1282" max="1287" width="14.88671875" style="3" hidden="1"/>
    <col min="1288" max="1289" width="15.88671875" style="3" hidden="1"/>
    <col min="1290" max="1295" width="16.109375" style="3" hidden="1"/>
    <col min="1296" max="1296" width="6.109375" style="3" hidden="1"/>
    <col min="1297" max="1297" width="3" style="3" hidden="1"/>
    <col min="1298" max="1537" width="8.6640625" style="3" hidden="1"/>
    <col min="1538" max="1543" width="14.88671875" style="3" hidden="1"/>
    <col min="1544" max="1545" width="15.88671875" style="3" hidden="1"/>
    <col min="1546" max="1551" width="16.109375" style="3" hidden="1"/>
    <col min="1552" max="1552" width="6.109375" style="3" hidden="1"/>
    <col min="1553" max="1553" width="3" style="3" hidden="1"/>
    <col min="1554" max="1793" width="8.6640625" style="3" hidden="1"/>
    <col min="1794" max="1799" width="14.88671875" style="3" hidden="1"/>
    <col min="1800" max="1801" width="15.88671875" style="3" hidden="1"/>
    <col min="1802" max="1807" width="16.109375" style="3" hidden="1"/>
    <col min="1808" max="1808" width="6.109375" style="3" hidden="1"/>
    <col min="1809" max="1809" width="3" style="3" hidden="1"/>
    <col min="1810" max="2049" width="8.6640625" style="3" hidden="1"/>
    <col min="2050" max="2055" width="14.88671875" style="3" hidden="1"/>
    <col min="2056" max="2057" width="15.88671875" style="3" hidden="1"/>
    <col min="2058" max="2063" width="16.109375" style="3" hidden="1"/>
    <col min="2064" max="2064" width="6.109375" style="3" hidden="1"/>
    <col min="2065" max="2065" width="3" style="3" hidden="1"/>
    <col min="2066" max="2305" width="8.6640625" style="3" hidden="1"/>
    <col min="2306" max="2311" width="14.88671875" style="3" hidden="1"/>
    <col min="2312" max="2313" width="15.88671875" style="3" hidden="1"/>
    <col min="2314" max="2319" width="16.109375" style="3" hidden="1"/>
    <col min="2320" max="2320" width="6.109375" style="3" hidden="1"/>
    <col min="2321" max="2321" width="3" style="3" hidden="1"/>
    <col min="2322" max="2561" width="8.6640625" style="3" hidden="1"/>
    <col min="2562" max="2567" width="14.88671875" style="3" hidden="1"/>
    <col min="2568" max="2569" width="15.88671875" style="3" hidden="1"/>
    <col min="2570" max="2575" width="16.109375" style="3" hidden="1"/>
    <col min="2576" max="2576" width="6.109375" style="3" hidden="1"/>
    <col min="2577" max="2577" width="3" style="3" hidden="1"/>
    <col min="2578" max="2817" width="8.6640625" style="3" hidden="1"/>
    <col min="2818" max="2823" width="14.88671875" style="3" hidden="1"/>
    <col min="2824" max="2825" width="15.88671875" style="3" hidden="1"/>
    <col min="2826" max="2831" width="16.109375" style="3" hidden="1"/>
    <col min="2832" max="2832" width="6.109375" style="3" hidden="1"/>
    <col min="2833" max="2833" width="3" style="3" hidden="1"/>
    <col min="2834" max="3073" width="8.6640625" style="3" hidden="1"/>
    <col min="3074" max="3079" width="14.88671875" style="3" hidden="1"/>
    <col min="3080" max="3081" width="15.88671875" style="3" hidden="1"/>
    <col min="3082" max="3087" width="16.109375" style="3" hidden="1"/>
    <col min="3088" max="3088" width="6.109375" style="3" hidden="1"/>
    <col min="3089" max="3089" width="3" style="3" hidden="1"/>
    <col min="3090" max="3329" width="8.6640625" style="3" hidden="1"/>
    <col min="3330" max="3335" width="14.88671875" style="3" hidden="1"/>
    <col min="3336" max="3337" width="15.88671875" style="3" hidden="1"/>
    <col min="3338" max="3343" width="16.109375" style="3" hidden="1"/>
    <col min="3344" max="3344" width="6.109375" style="3" hidden="1"/>
    <col min="3345" max="3345" width="3" style="3" hidden="1"/>
    <col min="3346" max="3585" width="8.6640625" style="3" hidden="1"/>
    <col min="3586" max="3591" width="14.88671875" style="3" hidden="1"/>
    <col min="3592" max="3593" width="15.88671875" style="3" hidden="1"/>
    <col min="3594" max="3599" width="16.109375" style="3" hidden="1"/>
    <col min="3600" max="3600" width="6.109375" style="3" hidden="1"/>
    <col min="3601" max="3601" width="3" style="3" hidden="1"/>
    <col min="3602" max="3841" width="8.6640625" style="3" hidden="1"/>
    <col min="3842" max="3847" width="14.88671875" style="3" hidden="1"/>
    <col min="3848" max="3849" width="15.88671875" style="3" hidden="1"/>
    <col min="3850" max="3855" width="16.109375" style="3" hidden="1"/>
    <col min="3856" max="3856" width="6.109375" style="3" hidden="1"/>
    <col min="3857" max="3857" width="3" style="3" hidden="1"/>
    <col min="3858" max="4097" width="8.6640625" style="3" hidden="1"/>
    <col min="4098" max="4103" width="14.88671875" style="3" hidden="1"/>
    <col min="4104" max="4105" width="15.88671875" style="3" hidden="1"/>
    <col min="4106" max="4111" width="16.109375" style="3" hidden="1"/>
    <col min="4112" max="4112" width="6.109375" style="3" hidden="1"/>
    <col min="4113" max="4113" width="3" style="3" hidden="1"/>
    <col min="4114" max="4353" width="8.6640625" style="3" hidden="1"/>
    <col min="4354" max="4359" width="14.88671875" style="3" hidden="1"/>
    <col min="4360" max="4361" width="15.88671875" style="3" hidden="1"/>
    <col min="4362" max="4367" width="16.109375" style="3" hidden="1"/>
    <col min="4368" max="4368" width="6.109375" style="3" hidden="1"/>
    <col min="4369" max="4369" width="3" style="3" hidden="1"/>
    <col min="4370" max="4609" width="8.6640625" style="3" hidden="1"/>
    <col min="4610" max="4615" width="14.88671875" style="3" hidden="1"/>
    <col min="4616" max="4617" width="15.88671875" style="3" hidden="1"/>
    <col min="4618" max="4623" width="16.109375" style="3" hidden="1"/>
    <col min="4624" max="4624" width="6.109375" style="3" hidden="1"/>
    <col min="4625" max="4625" width="3" style="3" hidden="1"/>
    <col min="4626" max="4865" width="8.6640625" style="3" hidden="1"/>
    <col min="4866" max="4871" width="14.88671875" style="3" hidden="1"/>
    <col min="4872" max="4873" width="15.88671875" style="3" hidden="1"/>
    <col min="4874" max="4879" width="16.109375" style="3" hidden="1"/>
    <col min="4880" max="4880" width="6.109375" style="3" hidden="1"/>
    <col min="4881" max="4881" width="3" style="3" hidden="1"/>
    <col min="4882" max="5121" width="8.6640625" style="3" hidden="1"/>
    <col min="5122" max="5127" width="14.88671875" style="3" hidden="1"/>
    <col min="5128" max="5129" width="15.88671875" style="3" hidden="1"/>
    <col min="5130" max="5135" width="16.109375" style="3" hidden="1"/>
    <col min="5136" max="5136" width="6.109375" style="3" hidden="1"/>
    <col min="5137" max="5137" width="3" style="3" hidden="1"/>
    <col min="5138" max="5377" width="8.6640625" style="3" hidden="1"/>
    <col min="5378" max="5383" width="14.88671875" style="3" hidden="1"/>
    <col min="5384" max="5385" width="15.88671875" style="3" hidden="1"/>
    <col min="5386" max="5391" width="16.109375" style="3" hidden="1"/>
    <col min="5392" max="5392" width="6.109375" style="3" hidden="1"/>
    <col min="5393" max="5393" width="3" style="3" hidden="1"/>
    <col min="5394" max="5633" width="8.6640625" style="3" hidden="1"/>
    <col min="5634" max="5639" width="14.88671875" style="3" hidden="1"/>
    <col min="5640" max="5641" width="15.88671875" style="3" hidden="1"/>
    <col min="5642" max="5647" width="16.109375" style="3" hidden="1"/>
    <col min="5648" max="5648" width="6.109375" style="3" hidden="1"/>
    <col min="5649" max="5649" width="3" style="3" hidden="1"/>
    <col min="5650" max="5889" width="8.6640625" style="3" hidden="1"/>
    <col min="5890" max="5895" width="14.88671875" style="3" hidden="1"/>
    <col min="5896" max="5897" width="15.88671875" style="3" hidden="1"/>
    <col min="5898" max="5903" width="16.109375" style="3" hidden="1"/>
    <col min="5904" max="5904" width="6.109375" style="3" hidden="1"/>
    <col min="5905" max="5905" width="3" style="3" hidden="1"/>
    <col min="5906" max="6145" width="8.6640625" style="3" hidden="1"/>
    <col min="6146" max="6151" width="14.88671875" style="3" hidden="1"/>
    <col min="6152" max="6153" width="15.88671875" style="3" hidden="1"/>
    <col min="6154" max="6159" width="16.109375" style="3" hidden="1"/>
    <col min="6160" max="6160" width="6.109375" style="3" hidden="1"/>
    <col min="6161" max="6161" width="3" style="3" hidden="1"/>
    <col min="6162" max="6401" width="8.6640625" style="3" hidden="1"/>
    <col min="6402" max="6407" width="14.88671875" style="3" hidden="1"/>
    <col min="6408" max="6409" width="15.88671875" style="3" hidden="1"/>
    <col min="6410" max="6415" width="16.109375" style="3" hidden="1"/>
    <col min="6416" max="6416" width="6.109375" style="3" hidden="1"/>
    <col min="6417" max="6417" width="3" style="3" hidden="1"/>
    <col min="6418" max="6657" width="8.6640625" style="3" hidden="1"/>
    <col min="6658" max="6663" width="14.88671875" style="3" hidden="1"/>
    <col min="6664" max="6665" width="15.88671875" style="3" hidden="1"/>
    <col min="6666" max="6671" width="16.109375" style="3" hidden="1"/>
    <col min="6672" max="6672" width="6.109375" style="3" hidden="1"/>
    <col min="6673" max="6673" width="3" style="3" hidden="1"/>
    <col min="6674" max="6913" width="8.6640625" style="3" hidden="1"/>
    <col min="6914" max="6919" width="14.88671875" style="3" hidden="1"/>
    <col min="6920" max="6921" width="15.88671875" style="3" hidden="1"/>
    <col min="6922" max="6927" width="16.109375" style="3" hidden="1"/>
    <col min="6928" max="6928" width="6.109375" style="3" hidden="1"/>
    <col min="6929" max="6929" width="3" style="3" hidden="1"/>
    <col min="6930" max="7169" width="8.6640625" style="3" hidden="1"/>
    <col min="7170" max="7175" width="14.88671875" style="3" hidden="1"/>
    <col min="7176" max="7177" width="15.88671875" style="3" hidden="1"/>
    <col min="7178" max="7183" width="16.109375" style="3" hidden="1"/>
    <col min="7184" max="7184" width="6.109375" style="3" hidden="1"/>
    <col min="7185" max="7185" width="3" style="3" hidden="1"/>
    <col min="7186" max="7425" width="8.6640625" style="3" hidden="1"/>
    <col min="7426" max="7431" width="14.88671875" style="3" hidden="1"/>
    <col min="7432" max="7433" width="15.88671875" style="3" hidden="1"/>
    <col min="7434" max="7439" width="16.109375" style="3" hidden="1"/>
    <col min="7440" max="7440" width="6.109375" style="3" hidden="1"/>
    <col min="7441" max="7441" width="3" style="3" hidden="1"/>
    <col min="7442" max="7681" width="8.6640625" style="3" hidden="1"/>
    <col min="7682" max="7687" width="14.88671875" style="3" hidden="1"/>
    <col min="7688" max="7689" width="15.88671875" style="3" hidden="1"/>
    <col min="7690" max="7695" width="16.109375" style="3" hidden="1"/>
    <col min="7696" max="7696" width="6.109375" style="3" hidden="1"/>
    <col min="7697" max="7697" width="3" style="3" hidden="1"/>
    <col min="7698" max="7937" width="8.6640625" style="3" hidden="1"/>
    <col min="7938" max="7943" width="14.88671875" style="3" hidden="1"/>
    <col min="7944" max="7945" width="15.88671875" style="3" hidden="1"/>
    <col min="7946" max="7951" width="16.109375" style="3" hidden="1"/>
    <col min="7952" max="7952" width="6.109375" style="3" hidden="1"/>
    <col min="7953" max="7953" width="3" style="3" hidden="1"/>
    <col min="7954" max="8193" width="8.6640625" style="3" hidden="1"/>
    <col min="8194" max="8199" width="14.88671875" style="3" hidden="1"/>
    <col min="8200" max="8201" width="15.88671875" style="3" hidden="1"/>
    <col min="8202" max="8207" width="16.109375" style="3" hidden="1"/>
    <col min="8208" max="8208" width="6.109375" style="3" hidden="1"/>
    <col min="8209" max="8209" width="3" style="3" hidden="1"/>
    <col min="8210" max="8449" width="8.6640625" style="3" hidden="1"/>
    <col min="8450" max="8455" width="14.88671875" style="3" hidden="1"/>
    <col min="8456" max="8457" width="15.88671875" style="3" hidden="1"/>
    <col min="8458" max="8463" width="16.109375" style="3" hidden="1"/>
    <col min="8464" max="8464" width="6.109375" style="3" hidden="1"/>
    <col min="8465" max="8465" width="3" style="3" hidden="1"/>
    <col min="8466" max="8705" width="8.6640625" style="3" hidden="1"/>
    <col min="8706" max="8711" width="14.88671875" style="3" hidden="1"/>
    <col min="8712" max="8713" width="15.88671875" style="3" hidden="1"/>
    <col min="8714" max="8719" width="16.109375" style="3" hidden="1"/>
    <col min="8720" max="8720" width="6.109375" style="3" hidden="1"/>
    <col min="8721" max="8721" width="3" style="3" hidden="1"/>
    <col min="8722" max="8961" width="8.6640625" style="3" hidden="1"/>
    <col min="8962" max="8967" width="14.88671875" style="3" hidden="1"/>
    <col min="8968" max="8969" width="15.88671875" style="3" hidden="1"/>
    <col min="8970" max="8975" width="16.109375" style="3" hidden="1"/>
    <col min="8976" max="8976" width="6.109375" style="3" hidden="1"/>
    <col min="8977" max="8977" width="3" style="3" hidden="1"/>
    <col min="8978" max="9217" width="8.6640625" style="3" hidden="1"/>
    <col min="9218" max="9223" width="14.88671875" style="3" hidden="1"/>
    <col min="9224" max="9225" width="15.88671875" style="3" hidden="1"/>
    <col min="9226" max="9231" width="16.109375" style="3" hidden="1"/>
    <col min="9232" max="9232" width="6.109375" style="3" hidden="1"/>
    <col min="9233" max="9233" width="3" style="3" hidden="1"/>
    <col min="9234" max="9473" width="8.6640625" style="3" hidden="1"/>
    <col min="9474" max="9479" width="14.88671875" style="3" hidden="1"/>
    <col min="9480" max="9481" width="15.88671875" style="3" hidden="1"/>
    <col min="9482" max="9487" width="16.109375" style="3" hidden="1"/>
    <col min="9488" max="9488" width="6.109375" style="3" hidden="1"/>
    <col min="9489" max="9489" width="3" style="3" hidden="1"/>
    <col min="9490" max="9729" width="8.6640625" style="3" hidden="1"/>
    <col min="9730" max="9735" width="14.88671875" style="3" hidden="1"/>
    <col min="9736" max="9737" width="15.88671875" style="3" hidden="1"/>
    <col min="9738" max="9743" width="16.109375" style="3" hidden="1"/>
    <col min="9744" max="9744" width="6.109375" style="3" hidden="1"/>
    <col min="9745" max="9745" width="3" style="3" hidden="1"/>
    <col min="9746" max="9985" width="8.6640625" style="3" hidden="1"/>
    <col min="9986" max="9991" width="14.88671875" style="3" hidden="1"/>
    <col min="9992" max="9993" width="15.88671875" style="3" hidden="1"/>
    <col min="9994" max="9999" width="16.109375" style="3" hidden="1"/>
    <col min="10000" max="10000" width="6.109375" style="3" hidden="1"/>
    <col min="10001" max="10001" width="3" style="3" hidden="1"/>
    <col min="10002" max="10241" width="8.6640625" style="3" hidden="1"/>
    <col min="10242" max="10247" width="14.88671875" style="3" hidden="1"/>
    <col min="10248" max="10249" width="15.88671875" style="3" hidden="1"/>
    <col min="10250" max="10255" width="16.109375" style="3" hidden="1"/>
    <col min="10256" max="10256" width="6.109375" style="3" hidden="1"/>
    <col min="10257" max="10257" width="3" style="3" hidden="1"/>
    <col min="10258" max="10497" width="8.6640625" style="3" hidden="1"/>
    <col min="10498" max="10503" width="14.88671875" style="3" hidden="1"/>
    <col min="10504" max="10505" width="15.88671875" style="3" hidden="1"/>
    <col min="10506" max="10511" width="16.109375" style="3" hidden="1"/>
    <col min="10512" max="10512" width="6.109375" style="3" hidden="1"/>
    <col min="10513" max="10513" width="3" style="3" hidden="1"/>
    <col min="10514" max="10753" width="8.6640625" style="3" hidden="1"/>
    <col min="10754" max="10759" width="14.88671875" style="3" hidden="1"/>
    <col min="10760" max="10761" width="15.88671875" style="3" hidden="1"/>
    <col min="10762" max="10767" width="16.109375" style="3" hidden="1"/>
    <col min="10768" max="10768" width="6.109375" style="3" hidden="1"/>
    <col min="10769" max="10769" width="3" style="3" hidden="1"/>
    <col min="10770" max="11009" width="8.6640625" style="3" hidden="1"/>
    <col min="11010" max="11015" width="14.88671875" style="3" hidden="1"/>
    <col min="11016" max="11017" width="15.88671875" style="3" hidden="1"/>
    <col min="11018" max="11023" width="16.109375" style="3" hidden="1"/>
    <col min="11024" max="11024" width="6.109375" style="3" hidden="1"/>
    <col min="11025" max="11025" width="3" style="3" hidden="1"/>
    <col min="11026" max="11265" width="8.6640625" style="3" hidden="1"/>
    <col min="11266" max="11271" width="14.88671875" style="3" hidden="1"/>
    <col min="11272" max="11273" width="15.88671875" style="3" hidden="1"/>
    <col min="11274" max="11279" width="16.109375" style="3" hidden="1"/>
    <col min="11280" max="11280" width="6.109375" style="3" hidden="1"/>
    <col min="11281" max="11281" width="3" style="3" hidden="1"/>
    <col min="11282" max="11521" width="8.6640625" style="3" hidden="1"/>
    <col min="11522" max="11527" width="14.88671875" style="3" hidden="1"/>
    <col min="11528" max="11529" width="15.88671875" style="3" hidden="1"/>
    <col min="11530" max="11535" width="16.109375" style="3" hidden="1"/>
    <col min="11536" max="11536" width="6.109375" style="3" hidden="1"/>
    <col min="11537" max="11537" width="3" style="3" hidden="1"/>
    <col min="11538" max="11777" width="8.6640625" style="3" hidden="1"/>
    <col min="11778" max="11783" width="14.88671875" style="3" hidden="1"/>
    <col min="11784" max="11785" width="15.88671875" style="3" hidden="1"/>
    <col min="11786" max="11791" width="16.109375" style="3" hidden="1"/>
    <col min="11792" max="11792" width="6.109375" style="3" hidden="1"/>
    <col min="11793" max="11793" width="3" style="3" hidden="1"/>
    <col min="11794" max="12033" width="8.6640625" style="3" hidden="1"/>
    <col min="12034" max="12039" width="14.88671875" style="3" hidden="1"/>
    <col min="12040" max="12041" width="15.88671875" style="3" hidden="1"/>
    <col min="12042" max="12047" width="16.109375" style="3" hidden="1"/>
    <col min="12048" max="12048" width="6.109375" style="3" hidden="1"/>
    <col min="12049" max="12049" width="3" style="3" hidden="1"/>
    <col min="12050" max="12289" width="8.6640625" style="3" hidden="1"/>
    <col min="12290" max="12295" width="14.88671875" style="3" hidden="1"/>
    <col min="12296" max="12297" width="15.88671875" style="3" hidden="1"/>
    <col min="12298" max="12303" width="16.109375" style="3" hidden="1"/>
    <col min="12304" max="12304" width="6.109375" style="3" hidden="1"/>
    <col min="12305" max="12305" width="3" style="3" hidden="1"/>
    <col min="12306" max="12545" width="8.6640625" style="3" hidden="1"/>
    <col min="12546" max="12551" width="14.88671875" style="3" hidden="1"/>
    <col min="12552" max="12553" width="15.88671875" style="3" hidden="1"/>
    <col min="12554" max="12559" width="16.109375" style="3" hidden="1"/>
    <col min="12560" max="12560" width="6.109375" style="3" hidden="1"/>
    <col min="12561" max="12561" width="3" style="3" hidden="1"/>
    <col min="12562" max="12801" width="8.6640625" style="3" hidden="1"/>
    <col min="12802" max="12807" width="14.88671875" style="3" hidden="1"/>
    <col min="12808" max="12809" width="15.88671875" style="3" hidden="1"/>
    <col min="12810" max="12815" width="16.109375" style="3" hidden="1"/>
    <col min="12816" max="12816" width="6.109375" style="3" hidden="1"/>
    <col min="12817" max="12817" width="3" style="3" hidden="1"/>
    <col min="12818" max="13057" width="8.6640625" style="3" hidden="1"/>
    <col min="13058" max="13063" width="14.88671875" style="3" hidden="1"/>
    <col min="13064" max="13065" width="15.88671875" style="3" hidden="1"/>
    <col min="13066" max="13071" width="16.109375" style="3" hidden="1"/>
    <col min="13072" max="13072" width="6.109375" style="3" hidden="1"/>
    <col min="13073" max="13073" width="3" style="3" hidden="1"/>
    <col min="13074" max="13313" width="8.6640625" style="3" hidden="1"/>
    <col min="13314" max="13319" width="14.88671875" style="3" hidden="1"/>
    <col min="13320" max="13321" width="15.88671875" style="3" hidden="1"/>
    <col min="13322" max="13327" width="16.109375" style="3" hidden="1"/>
    <col min="13328" max="13328" width="6.109375" style="3" hidden="1"/>
    <col min="13329" max="13329" width="3" style="3" hidden="1"/>
    <col min="13330" max="13569" width="8.6640625" style="3" hidden="1"/>
    <col min="13570" max="13575" width="14.88671875" style="3" hidden="1"/>
    <col min="13576" max="13577" width="15.88671875" style="3" hidden="1"/>
    <col min="13578" max="13583" width="16.109375" style="3" hidden="1"/>
    <col min="13584" max="13584" width="6.109375" style="3" hidden="1"/>
    <col min="13585" max="13585" width="3" style="3" hidden="1"/>
    <col min="13586" max="13825" width="8.6640625" style="3" hidden="1"/>
    <col min="13826" max="13831" width="14.88671875" style="3" hidden="1"/>
    <col min="13832" max="13833" width="15.88671875" style="3" hidden="1"/>
    <col min="13834" max="13839" width="16.109375" style="3" hidden="1"/>
    <col min="13840" max="13840" width="6.109375" style="3" hidden="1"/>
    <col min="13841" max="13841" width="3" style="3" hidden="1"/>
    <col min="13842" max="14081" width="8.6640625" style="3" hidden="1"/>
    <col min="14082" max="14087" width="14.88671875" style="3" hidden="1"/>
    <col min="14088" max="14089" width="15.88671875" style="3" hidden="1"/>
    <col min="14090" max="14095" width="16.109375" style="3" hidden="1"/>
    <col min="14096" max="14096" width="6.109375" style="3" hidden="1"/>
    <col min="14097" max="14097" width="3" style="3" hidden="1"/>
    <col min="14098" max="14337" width="8.6640625" style="3" hidden="1"/>
    <col min="14338" max="14343" width="14.88671875" style="3" hidden="1"/>
    <col min="14344" max="14345" width="15.88671875" style="3" hidden="1"/>
    <col min="14346" max="14351" width="16.109375" style="3" hidden="1"/>
    <col min="14352" max="14352" width="6.109375" style="3" hidden="1"/>
    <col min="14353" max="14353" width="3" style="3" hidden="1"/>
    <col min="14354" max="14593" width="8.6640625" style="3" hidden="1"/>
    <col min="14594" max="14599" width="14.88671875" style="3" hidden="1"/>
    <col min="14600" max="14601" width="15.88671875" style="3" hidden="1"/>
    <col min="14602" max="14607" width="16.109375" style="3" hidden="1"/>
    <col min="14608" max="14608" width="6.109375" style="3" hidden="1"/>
    <col min="14609" max="14609" width="3" style="3" hidden="1"/>
    <col min="14610" max="14849" width="8.6640625" style="3" hidden="1"/>
    <col min="14850" max="14855" width="14.88671875" style="3" hidden="1"/>
    <col min="14856" max="14857" width="15.88671875" style="3" hidden="1"/>
    <col min="14858" max="14863" width="16.109375" style="3" hidden="1"/>
    <col min="14864" max="14864" width="6.109375" style="3" hidden="1"/>
    <col min="14865" max="14865" width="3" style="3" hidden="1"/>
    <col min="14866" max="15105" width="8.6640625" style="3" hidden="1"/>
    <col min="15106" max="15111" width="14.88671875" style="3" hidden="1"/>
    <col min="15112" max="15113" width="15.88671875" style="3" hidden="1"/>
    <col min="15114" max="15119" width="16.109375" style="3" hidden="1"/>
    <col min="15120" max="15120" width="6.109375" style="3" hidden="1"/>
    <col min="15121" max="15121" width="3" style="3" hidden="1"/>
    <col min="15122" max="15361" width="8.6640625" style="3" hidden="1"/>
    <col min="15362" max="15367" width="14.88671875" style="3" hidden="1"/>
    <col min="15368" max="15369" width="15.88671875" style="3" hidden="1"/>
    <col min="15370" max="15375" width="16.109375" style="3" hidden="1"/>
    <col min="15376" max="15376" width="6.109375" style="3" hidden="1"/>
    <col min="15377" max="15377" width="3" style="3" hidden="1"/>
    <col min="15378" max="15617" width="8.6640625" style="3" hidden="1"/>
    <col min="15618" max="15623" width="14.88671875" style="3" hidden="1"/>
    <col min="15624" max="15625" width="15.88671875" style="3" hidden="1"/>
    <col min="15626" max="15631" width="16.109375" style="3" hidden="1"/>
    <col min="15632" max="15632" width="6.109375" style="3" hidden="1"/>
    <col min="15633" max="15633" width="3" style="3" hidden="1"/>
    <col min="15634" max="15873" width="8.6640625" style="3" hidden="1"/>
    <col min="15874" max="15879" width="14.88671875" style="3" hidden="1"/>
    <col min="15880" max="15881" width="15.88671875" style="3" hidden="1"/>
    <col min="15882" max="15887" width="16.109375" style="3" hidden="1"/>
    <col min="15888" max="15888" width="6.109375" style="3" hidden="1"/>
    <col min="15889" max="15889" width="3" style="3" hidden="1"/>
    <col min="15890" max="16129" width="8.6640625" style="3" hidden="1"/>
    <col min="16130" max="16135" width="14.88671875" style="3" hidden="1"/>
    <col min="16136" max="16137" width="15.88671875" style="3" hidden="1"/>
    <col min="16138" max="16143" width="16.109375" style="3" hidden="1"/>
    <col min="16144" max="16144" width="6.109375" style="3" hidden="1"/>
    <col min="16145" max="16145" width="3" style="3" hidden="1"/>
    <col min="16146" max="16384" width="8.6640625" style="3" hidden="1"/>
  </cols>
  <sheetData>
    <row r="1" spans="1:51" ht="42.75" customHeight="1">
      <c r="A1" s="1"/>
      <c r="B1" s="2"/>
      <c r="P1" s="4"/>
      <c r="Q1" s="4"/>
    </row>
    <row r="2" spans="1:51" ht="25.8">
      <c r="A2" s="1"/>
      <c r="C2" s="5"/>
      <c r="P2" s="4"/>
      <c r="Q2" s="4"/>
    </row>
    <row r="3" spans="1:51" ht="25.8">
      <c r="A3" s="1"/>
      <c r="C3" s="5"/>
      <c r="P3" s="4"/>
      <c r="Q3" s="4"/>
    </row>
    <row r="4" spans="1:51" s="6" customFormat="1" ht="13.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ht="13.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ht="13.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ht="13.2">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ht="13.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ht="13.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ht="13.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ht="13.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ht="13.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ht="13.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ht="13.2">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ht="13.2">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ht="13.2">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ht="13.2">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ht="13.2">
      <c r="P19" s="4"/>
      <c r="Q19" s="4"/>
    </row>
    <row r="20" spans="1:259" ht="13.2">
      <c r="P20" s="4"/>
      <c r="Q20" s="4"/>
    </row>
    <row r="21" spans="1:259" ht="16.2">
      <c r="B21" s="7"/>
      <c r="C21" s="8"/>
      <c r="D21" s="8"/>
      <c r="E21" s="8"/>
      <c r="F21" s="8"/>
      <c r="G21" s="8"/>
      <c r="H21" s="8"/>
      <c r="I21" s="8"/>
      <c r="J21" s="8"/>
      <c r="K21" s="8"/>
      <c r="L21" s="8"/>
      <c r="M21" s="8"/>
      <c r="N21" s="9"/>
      <c r="O21" s="8"/>
      <c r="P21" s="10"/>
      <c r="Q21" s="4"/>
      <c r="IY21" s="11"/>
    </row>
    <row r="22" spans="1:259" ht="16.2">
      <c r="B22" s="12"/>
      <c r="IY22" s="14"/>
    </row>
    <row r="23" spans="1:259" ht="13.2">
      <c r="B23" s="12"/>
    </row>
    <row r="24" spans="1:259" ht="13.2">
      <c r="B24" s="12"/>
    </row>
    <row r="25" spans="1:259" ht="13.2">
      <c r="B25" s="12"/>
    </row>
    <row r="26" spans="1:259" ht="13.2">
      <c r="B26" s="12"/>
    </row>
    <row r="27" spans="1:259" ht="13.2">
      <c r="B27" s="12"/>
    </row>
    <row r="28" spans="1:259" ht="13.2">
      <c r="B28" s="12"/>
    </row>
    <row r="29" spans="1:259" ht="13.2">
      <c r="B29" s="12"/>
    </row>
    <row r="30" spans="1:259" ht="13.2">
      <c r="B30" s="12"/>
    </row>
    <row r="31" spans="1:259" ht="13.2">
      <c r="B31" s="12"/>
    </row>
    <row r="32" spans="1:259" ht="13.2">
      <c r="B32" s="12"/>
    </row>
    <row r="33" spans="2:17" ht="13.2">
      <c r="B33" s="12"/>
    </row>
    <row r="34" spans="2:17" ht="13.2">
      <c r="B34" s="12"/>
    </row>
    <row r="35" spans="2:17" ht="13.2">
      <c r="B35" s="12"/>
    </row>
    <row r="36" spans="2:17" ht="13.2">
      <c r="B36" s="12"/>
    </row>
    <row r="37" spans="2:17" ht="13.2">
      <c r="B37" s="12"/>
    </row>
    <row r="38" spans="2:17" ht="13.2">
      <c r="B38" s="12"/>
    </row>
    <row r="39" spans="2:17" ht="13.2">
      <c r="B39" s="15"/>
      <c r="C39" s="16"/>
      <c r="D39" s="16"/>
      <c r="E39" s="16"/>
      <c r="F39" s="16"/>
      <c r="G39" s="16"/>
      <c r="H39" s="16"/>
      <c r="I39" s="16"/>
      <c r="J39" s="16"/>
      <c r="K39" s="16"/>
      <c r="L39" s="16"/>
      <c r="M39" s="16"/>
      <c r="N39" s="16"/>
      <c r="O39" s="16"/>
      <c r="P39" s="17"/>
    </row>
    <row r="40" spans="2:17" ht="13.2">
      <c r="B40" s="18"/>
      <c r="C40" s="4"/>
      <c r="D40" s="4"/>
      <c r="E40" s="4"/>
      <c r="F40" s="4"/>
      <c r="G40" s="4"/>
      <c r="H40" s="4"/>
      <c r="I40" s="4"/>
      <c r="J40" s="4"/>
      <c r="K40" s="4"/>
      <c r="L40" s="4"/>
      <c r="M40" s="4"/>
      <c r="N40" s="4"/>
      <c r="O40" s="4"/>
      <c r="P40" s="18"/>
      <c r="Q40" s="4"/>
    </row>
    <row r="41" spans="2:17" ht="16.2">
      <c r="B41" s="19" t="s">
        <v>1</v>
      </c>
      <c r="C41" s="8"/>
      <c r="D41" s="8"/>
      <c r="E41" s="8"/>
      <c r="F41" s="8"/>
      <c r="G41" s="8"/>
      <c r="H41" s="8"/>
      <c r="I41" s="8"/>
      <c r="J41" s="8"/>
      <c r="K41" s="8"/>
      <c r="L41" s="8"/>
      <c r="M41" s="8"/>
      <c r="N41" s="8"/>
      <c r="O41" s="8"/>
      <c r="P41" s="10"/>
    </row>
    <row r="42" spans="2:17" ht="13.2">
      <c r="B42" s="12"/>
      <c r="C42" s="4"/>
      <c r="D42" s="4"/>
      <c r="E42" s="4"/>
      <c r="F42" s="4"/>
      <c r="G42" s="20" t="s">
        <v>2</v>
      </c>
      <c r="I42" s="21"/>
      <c r="J42" s="21"/>
      <c r="K42" s="21"/>
      <c r="L42" s="4"/>
      <c r="M42" s="4"/>
      <c r="N42" s="4"/>
      <c r="O42" s="4"/>
    </row>
    <row r="43" spans="2:17" ht="13.2">
      <c r="B43" s="12"/>
      <c r="C43" s="4"/>
      <c r="D43" s="4"/>
      <c r="E43" s="4"/>
      <c r="F43" s="4"/>
      <c r="G43" s="1176"/>
      <c r="H43" s="1177"/>
      <c r="I43" s="1177"/>
      <c r="J43" s="1177"/>
      <c r="K43" s="1177"/>
      <c r="L43" s="1177"/>
      <c r="M43" s="1177"/>
      <c r="N43" s="1177"/>
      <c r="O43" s="1178"/>
    </row>
    <row r="44" spans="2:17" ht="13.2">
      <c r="B44" s="12"/>
      <c r="C44" s="4"/>
      <c r="D44" s="4"/>
      <c r="E44" s="4"/>
      <c r="F44" s="4"/>
      <c r="G44" s="1179"/>
      <c r="H44" s="1180"/>
      <c r="I44" s="1180"/>
      <c r="J44" s="1180"/>
      <c r="K44" s="1180"/>
      <c r="L44" s="1180"/>
      <c r="M44" s="1180"/>
      <c r="N44" s="1180"/>
      <c r="O44" s="1181"/>
    </row>
    <row r="45" spans="2:17" ht="13.2">
      <c r="B45" s="12"/>
      <c r="C45" s="4"/>
      <c r="D45" s="4"/>
      <c r="E45" s="4"/>
      <c r="F45" s="4"/>
      <c r="G45" s="1179"/>
      <c r="H45" s="1180"/>
      <c r="I45" s="1180"/>
      <c r="J45" s="1180"/>
      <c r="K45" s="1180"/>
      <c r="L45" s="1180"/>
      <c r="M45" s="1180"/>
      <c r="N45" s="1180"/>
      <c r="O45" s="1181"/>
    </row>
    <row r="46" spans="2:17" ht="13.2">
      <c r="B46" s="12"/>
      <c r="C46" s="4"/>
      <c r="D46" s="4"/>
      <c r="E46" s="4"/>
      <c r="F46" s="4"/>
      <c r="G46" s="1179"/>
      <c r="H46" s="1180"/>
      <c r="I46" s="1180"/>
      <c r="J46" s="1180"/>
      <c r="K46" s="1180"/>
      <c r="L46" s="1180"/>
      <c r="M46" s="1180"/>
      <c r="N46" s="1180"/>
      <c r="O46" s="1181"/>
    </row>
    <row r="47" spans="2:17" ht="13.2">
      <c r="B47" s="12"/>
      <c r="C47" s="4"/>
      <c r="D47" s="4"/>
      <c r="E47" s="4"/>
      <c r="F47" s="4"/>
      <c r="G47" s="1182"/>
      <c r="H47" s="1183"/>
      <c r="I47" s="1183"/>
      <c r="J47" s="1183"/>
      <c r="K47" s="1183"/>
      <c r="L47" s="1183"/>
      <c r="M47" s="1183"/>
      <c r="N47" s="1183"/>
      <c r="O47" s="1184"/>
    </row>
    <row r="48" spans="2:17" ht="13.2">
      <c r="B48" s="12"/>
      <c r="C48" s="4"/>
      <c r="D48" s="4"/>
      <c r="E48" s="4"/>
      <c r="F48" s="4"/>
      <c r="G48" s="4"/>
      <c r="H48" s="22"/>
      <c r="I48" s="22"/>
      <c r="J48" s="22"/>
    </row>
    <row r="49" spans="1:17" ht="13.2">
      <c r="B49" s="12"/>
      <c r="C49" s="4"/>
      <c r="D49" s="4"/>
      <c r="E49" s="4"/>
      <c r="F49" s="4"/>
      <c r="G49" s="3" t="s">
        <v>3</v>
      </c>
    </row>
    <row r="50" spans="1:17" ht="13.2">
      <c r="B50" s="12"/>
      <c r="C50" s="4"/>
      <c r="D50" s="4"/>
      <c r="E50" s="4"/>
      <c r="F50" s="4"/>
      <c r="G50" s="1185"/>
      <c r="H50" s="1186"/>
      <c r="I50" s="1186"/>
      <c r="J50" s="1187"/>
      <c r="K50" s="23" t="s">
        <v>4</v>
      </c>
      <c r="L50" s="23" t="s">
        <v>5</v>
      </c>
      <c r="M50" s="23" t="s">
        <v>6</v>
      </c>
      <c r="N50" s="23" t="s">
        <v>7</v>
      </c>
      <c r="O50" s="23" t="s">
        <v>8</v>
      </c>
    </row>
    <row r="51" spans="1:17" ht="13.2">
      <c r="B51" s="12"/>
      <c r="C51" s="4"/>
      <c r="D51" s="4"/>
      <c r="E51" s="4"/>
      <c r="F51" s="4"/>
      <c r="G51" s="1188" t="s">
        <v>9</v>
      </c>
      <c r="H51" s="1189"/>
      <c r="I51" s="1194" t="s">
        <v>10</v>
      </c>
      <c r="J51" s="1194"/>
      <c r="K51" s="1196"/>
      <c r="L51" s="1196"/>
      <c r="M51" s="1196"/>
      <c r="N51" s="1196"/>
      <c r="O51" s="1196"/>
    </row>
    <row r="52" spans="1:17" ht="13.2">
      <c r="B52" s="12"/>
      <c r="C52" s="4"/>
      <c r="D52" s="4"/>
      <c r="E52" s="4"/>
      <c r="F52" s="4"/>
      <c r="G52" s="1190"/>
      <c r="H52" s="1191"/>
      <c r="I52" s="1195"/>
      <c r="J52" s="1195"/>
      <c r="K52" s="1197"/>
      <c r="L52" s="1197"/>
      <c r="M52" s="1197"/>
      <c r="N52" s="1197"/>
      <c r="O52" s="1197"/>
    </row>
    <row r="53" spans="1:17" ht="13.2">
      <c r="A53" s="24"/>
      <c r="B53" s="12"/>
      <c r="C53" s="4"/>
      <c r="D53" s="4"/>
      <c r="E53" s="4"/>
      <c r="F53" s="4"/>
      <c r="G53" s="1190"/>
      <c r="H53" s="1191"/>
      <c r="I53" s="1198" t="s">
        <v>11</v>
      </c>
      <c r="J53" s="1198"/>
      <c r="K53" s="1199"/>
      <c r="L53" s="1199"/>
      <c r="M53" s="1199"/>
      <c r="N53" s="1199"/>
      <c r="O53" s="1199"/>
    </row>
    <row r="54" spans="1:17" ht="13.2">
      <c r="A54" s="24"/>
      <c r="B54" s="12"/>
      <c r="C54" s="4"/>
      <c r="D54" s="4"/>
      <c r="E54" s="4"/>
      <c r="F54" s="4"/>
      <c r="G54" s="1192"/>
      <c r="H54" s="1193"/>
      <c r="I54" s="1198"/>
      <c r="J54" s="1198"/>
      <c r="K54" s="1200"/>
      <c r="L54" s="1200"/>
      <c r="M54" s="1200"/>
      <c r="N54" s="1200"/>
      <c r="O54" s="1200"/>
    </row>
    <row r="55" spans="1:17" ht="13.2">
      <c r="A55" s="24"/>
      <c r="B55" s="12"/>
      <c r="C55" s="4"/>
      <c r="D55" s="4"/>
      <c r="E55" s="4"/>
      <c r="F55" s="4"/>
      <c r="G55" s="1201" t="s">
        <v>12</v>
      </c>
      <c r="H55" s="1202"/>
      <c r="I55" s="1198" t="s">
        <v>10</v>
      </c>
      <c r="J55" s="1198"/>
      <c r="K55" s="1196"/>
      <c r="L55" s="1196"/>
      <c r="M55" s="1196"/>
      <c r="N55" s="1196"/>
      <c r="O55" s="1196"/>
    </row>
    <row r="56" spans="1:17" ht="13.2">
      <c r="A56" s="24"/>
      <c r="B56" s="12"/>
      <c r="C56" s="4"/>
      <c r="D56" s="4"/>
      <c r="E56" s="4"/>
      <c r="F56" s="4"/>
      <c r="G56" s="1203"/>
      <c r="H56" s="1204"/>
      <c r="I56" s="1198"/>
      <c r="J56" s="1198"/>
      <c r="K56" s="1197"/>
      <c r="L56" s="1197"/>
      <c r="M56" s="1197"/>
      <c r="N56" s="1197"/>
      <c r="O56" s="1197"/>
    </row>
    <row r="57" spans="1:17" s="24" customFormat="1" ht="13.2">
      <c r="B57" s="25"/>
      <c r="C57" s="21"/>
      <c r="D57" s="21"/>
      <c r="E57" s="21"/>
      <c r="F57" s="21"/>
      <c r="G57" s="1203"/>
      <c r="H57" s="1204"/>
      <c r="I57" s="1207" t="s">
        <v>11</v>
      </c>
      <c r="J57" s="1207"/>
      <c r="K57" s="1199"/>
      <c r="L57" s="1199"/>
      <c r="M57" s="1199"/>
      <c r="N57" s="1199"/>
      <c r="O57" s="1199"/>
      <c r="P57" s="26"/>
      <c r="Q57" s="25"/>
    </row>
    <row r="58" spans="1:17" s="24" customFormat="1" ht="13.2">
      <c r="A58" s="3"/>
      <c r="B58" s="25"/>
      <c r="C58" s="21"/>
      <c r="D58" s="21"/>
      <c r="E58" s="21"/>
      <c r="F58" s="21"/>
      <c r="G58" s="1205"/>
      <c r="H58" s="1206"/>
      <c r="I58" s="1207"/>
      <c r="J58" s="1207"/>
      <c r="K58" s="1200"/>
      <c r="L58" s="1200"/>
      <c r="M58" s="1200"/>
      <c r="N58" s="1200"/>
      <c r="O58" s="1200"/>
      <c r="P58" s="26"/>
      <c r="Q58" s="25"/>
    </row>
    <row r="59" spans="1:17" s="24" customFormat="1" ht="13.2">
      <c r="A59" s="3"/>
      <c r="B59" s="25"/>
      <c r="C59" s="21"/>
      <c r="D59" s="21"/>
      <c r="E59" s="21"/>
      <c r="F59" s="21"/>
      <c r="G59" s="21"/>
      <c r="H59" s="21"/>
      <c r="I59" s="21"/>
      <c r="J59" s="21"/>
      <c r="K59" s="27"/>
      <c r="L59" s="27"/>
      <c r="M59" s="27"/>
      <c r="N59" s="27"/>
      <c r="O59" s="27"/>
      <c r="P59" s="26"/>
      <c r="Q59" s="25"/>
    </row>
    <row r="60" spans="1:17" s="24" customFormat="1" ht="13.2">
      <c r="A60" s="3"/>
      <c r="B60" s="25"/>
      <c r="C60" s="21"/>
      <c r="D60" s="21"/>
      <c r="E60" s="21"/>
      <c r="F60" s="21"/>
      <c r="G60" s="21"/>
      <c r="H60" s="21"/>
      <c r="I60" s="21"/>
      <c r="J60" s="21"/>
      <c r="K60" s="27"/>
      <c r="L60" s="27"/>
      <c r="M60" s="27"/>
      <c r="N60" s="27"/>
      <c r="O60" s="27"/>
      <c r="P60" s="26"/>
      <c r="Q60" s="25"/>
    </row>
    <row r="61" spans="1:17" s="24" customFormat="1" ht="13.2">
      <c r="A61" s="3"/>
      <c r="B61" s="28"/>
      <c r="C61" s="29"/>
      <c r="D61" s="29"/>
      <c r="E61" s="29"/>
      <c r="F61" s="29"/>
      <c r="G61" s="29"/>
      <c r="H61" s="29"/>
      <c r="I61" s="29"/>
      <c r="J61" s="29"/>
      <c r="K61" s="29"/>
      <c r="L61" s="29"/>
      <c r="M61" s="30"/>
      <c r="N61" s="30"/>
      <c r="O61" s="30"/>
      <c r="P61" s="31"/>
      <c r="Q61" s="25"/>
    </row>
    <row r="62" spans="1:17" ht="13.2">
      <c r="B62" s="18"/>
      <c r="C62" s="18"/>
      <c r="D62" s="18"/>
      <c r="E62" s="18"/>
      <c r="F62" s="18"/>
      <c r="G62" s="18"/>
      <c r="H62" s="18"/>
      <c r="I62" s="18"/>
      <c r="J62" s="18"/>
      <c r="K62" s="18"/>
      <c r="L62" s="18"/>
      <c r="M62" s="18"/>
      <c r="N62" s="18"/>
      <c r="O62" s="18"/>
      <c r="P62" s="18"/>
      <c r="Q62" s="4"/>
    </row>
    <row r="63" spans="1:17" ht="16.2">
      <c r="B63" s="32" t="s">
        <v>13</v>
      </c>
      <c r="C63" s="4"/>
      <c r="D63" s="4"/>
      <c r="E63" s="4"/>
      <c r="F63" s="4"/>
      <c r="G63" s="4"/>
      <c r="H63" s="4"/>
      <c r="I63" s="4"/>
      <c r="J63" s="4"/>
      <c r="K63" s="4"/>
      <c r="L63" s="4"/>
      <c r="M63" s="4"/>
      <c r="N63" s="4"/>
      <c r="O63" s="4"/>
    </row>
    <row r="64" spans="1:17" ht="13.2">
      <c r="B64" s="12"/>
      <c r="C64" s="4"/>
      <c r="D64" s="4"/>
      <c r="E64" s="4"/>
      <c r="F64" s="4"/>
      <c r="G64" s="20" t="s">
        <v>2</v>
      </c>
      <c r="I64" s="21"/>
      <c r="J64" s="21"/>
      <c r="K64" s="21"/>
      <c r="L64" s="4"/>
      <c r="M64" s="4"/>
      <c r="N64" s="4"/>
      <c r="O64" s="4"/>
    </row>
    <row r="65" spans="2:30" ht="13.2">
      <c r="B65" s="12"/>
      <c r="C65" s="4"/>
      <c r="D65" s="4"/>
      <c r="E65" s="4"/>
      <c r="F65" s="4"/>
      <c r="G65" s="1176" t="s">
        <v>16</v>
      </c>
      <c r="H65" s="1177"/>
      <c r="I65" s="1177"/>
      <c r="J65" s="1177"/>
      <c r="K65" s="1177"/>
      <c r="L65" s="1177"/>
      <c r="M65" s="1177"/>
      <c r="N65" s="1177"/>
      <c r="O65" s="1178"/>
    </row>
    <row r="66" spans="2:30" ht="13.2">
      <c r="B66" s="12"/>
      <c r="C66" s="4"/>
      <c r="D66" s="4"/>
      <c r="E66" s="4"/>
      <c r="F66" s="4"/>
      <c r="G66" s="1179"/>
      <c r="H66" s="1180"/>
      <c r="I66" s="1180"/>
      <c r="J66" s="1180"/>
      <c r="K66" s="1180"/>
      <c r="L66" s="1180"/>
      <c r="M66" s="1180"/>
      <c r="N66" s="1180"/>
      <c r="O66" s="1181"/>
    </row>
    <row r="67" spans="2:30" ht="13.2">
      <c r="B67" s="12"/>
      <c r="C67" s="4"/>
      <c r="D67" s="4"/>
      <c r="E67" s="4"/>
      <c r="F67" s="4"/>
      <c r="G67" s="1179"/>
      <c r="H67" s="1180"/>
      <c r="I67" s="1180"/>
      <c r="J67" s="1180"/>
      <c r="K67" s="1180"/>
      <c r="L67" s="1180"/>
      <c r="M67" s="1180"/>
      <c r="N67" s="1180"/>
      <c r="O67" s="1181"/>
    </row>
    <row r="68" spans="2:30" ht="13.2">
      <c r="B68" s="12"/>
      <c r="C68" s="4"/>
      <c r="D68" s="4"/>
      <c r="E68" s="4"/>
      <c r="F68" s="4"/>
      <c r="G68" s="1179"/>
      <c r="H68" s="1180"/>
      <c r="I68" s="1180"/>
      <c r="J68" s="1180"/>
      <c r="K68" s="1180"/>
      <c r="L68" s="1180"/>
      <c r="M68" s="1180"/>
      <c r="N68" s="1180"/>
      <c r="O68" s="1181"/>
    </row>
    <row r="69" spans="2:30" ht="13.2">
      <c r="B69" s="12"/>
      <c r="C69" s="4"/>
      <c r="D69" s="4"/>
      <c r="E69" s="4"/>
      <c r="F69" s="4"/>
      <c r="G69" s="1182"/>
      <c r="H69" s="1183"/>
      <c r="I69" s="1183"/>
      <c r="J69" s="1183"/>
      <c r="K69" s="1183"/>
      <c r="L69" s="1183"/>
      <c r="M69" s="1183"/>
      <c r="N69" s="1183"/>
      <c r="O69" s="1184"/>
    </row>
    <row r="70" spans="2:30" ht="13.2">
      <c r="B70" s="12"/>
      <c r="C70" s="4"/>
      <c r="D70" s="4"/>
      <c r="E70" s="4"/>
      <c r="F70" s="4"/>
      <c r="G70" s="4"/>
      <c r="H70" s="33"/>
      <c r="I70" s="33"/>
      <c r="J70" s="34"/>
      <c r="K70" s="34"/>
      <c r="L70" s="35"/>
      <c r="M70" s="34"/>
      <c r="N70" s="35"/>
      <c r="O70" s="36"/>
    </row>
    <row r="71" spans="2:30" ht="13.2">
      <c r="B71" s="12"/>
      <c r="C71" s="4"/>
      <c r="D71" s="4"/>
      <c r="E71" s="4"/>
      <c r="F71" s="4"/>
      <c r="G71" s="37" t="s">
        <v>14</v>
      </c>
      <c r="I71" s="38"/>
      <c r="J71" s="34"/>
      <c r="K71" s="34"/>
      <c r="L71" s="35"/>
      <c r="M71" s="34"/>
      <c r="N71" s="35"/>
      <c r="O71" s="36"/>
    </row>
    <row r="72" spans="2:30" ht="13.2">
      <c r="B72" s="12"/>
      <c r="C72" s="4"/>
      <c r="D72" s="4"/>
      <c r="E72" s="4"/>
      <c r="F72" s="4"/>
      <c r="G72" s="1185"/>
      <c r="H72" s="1186"/>
      <c r="I72" s="1186"/>
      <c r="J72" s="1187"/>
      <c r="K72" s="23" t="s">
        <v>4</v>
      </c>
      <c r="L72" s="23" t="s">
        <v>5</v>
      </c>
      <c r="M72" s="23" t="s">
        <v>6</v>
      </c>
      <c r="N72" s="23" t="s">
        <v>7</v>
      </c>
      <c r="O72" s="23" t="s">
        <v>8</v>
      </c>
    </row>
    <row r="73" spans="2:30" ht="13.2">
      <c r="B73" s="12"/>
      <c r="C73" s="4"/>
      <c r="D73" s="4"/>
      <c r="E73" s="4"/>
      <c r="F73" s="4"/>
      <c r="G73" s="1188" t="s">
        <v>9</v>
      </c>
      <c r="H73" s="1189"/>
      <c r="I73" s="1194" t="s">
        <v>10</v>
      </c>
      <c r="J73" s="1194"/>
      <c r="K73" s="1208">
        <v>61</v>
      </c>
      <c r="L73" s="1208">
        <v>57.6</v>
      </c>
      <c r="M73" s="1197">
        <v>54.7</v>
      </c>
      <c r="N73" s="1197">
        <v>59.1</v>
      </c>
      <c r="O73" s="1197">
        <v>52.6</v>
      </c>
      <c r="S73" s="3">
        <v>9.9</v>
      </c>
    </row>
    <row r="74" spans="2:30" ht="13.2">
      <c r="B74" s="12"/>
      <c r="C74" s="4"/>
      <c r="D74" s="4"/>
      <c r="E74" s="4"/>
      <c r="F74" s="4"/>
      <c r="G74" s="1190"/>
      <c r="H74" s="1191"/>
      <c r="I74" s="1195"/>
      <c r="J74" s="1195"/>
      <c r="K74" s="1208"/>
      <c r="L74" s="1208"/>
      <c r="M74" s="1197"/>
      <c r="N74" s="1197"/>
      <c r="O74" s="1197"/>
    </row>
    <row r="75" spans="2:30" ht="13.2">
      <c r="B75" s="12"/>
      <c r="C75" s="4"/>
      <c r="D75" s="4"/>
      <c r="E75" s="4"/>
      <c r="F75" s="4"/>
      <c r="G75" s="1190"/>
      <c r="H75" s="1191"/>
      <c r="I75" s="1198" t="s">
        <v>15</v>
      </c>
      <c r="J75" s="1198"/>
      <c r="K75" s="1209">
        <v>15.2</v>
      </c>
      <c r="L75" s="1209">
        <v>13.7</v>
      </c>
      <c r="M75" s="1209">
        <v>11.8</v>
      </c>
      <c r="N75" s="1209">
        <v>10.6</v>
      </c>
      <c r="O75" s="1209">
        <v>10</v>
      </c>
      <c r="U75" s="3">
        <v>81.2</v>
      </c>
      <c r="W75" s="3">
        <v>87.2</v>
      </c>
      <c r="Y75" s="3">
        <v>99.8</v>
      </c>
      <c r="AA75" s="3">
        <v>109.5</v>
      </c>
      <c r="AC75" s="3">
        <v>115.2</v>
      </c>
    </row>
    <row r="76" spans="2:30" ht="13.2">
      <c r="B76" s="12"/>
      <c r="C76" s="4"/>
      <c r="D76" s="4"/>
      <c r="E76" s="4"/>
      <c r="F76" s="4"/>
      <c r="G76" s="1192"/>
      <c r="H76" s="1193"/>
      <c r="I76" s="1198"/>
      <c r="J76" s="1198"/>
      <c r="K76" s="1200"/>
      <c r="L76" s="1200"/>
      <c r="M76" s="1200"/>
      <c r="N76" s="1200"/>
      <c r="O76" s="1200"/>
    </row>
    <row r="77" spans="2:30" ht="13.2">
      <c r="B77" s="12"/>
      <c r="C77" s="4"/>
      <c r="D77" s="4"/>
      <c r="E77" s="4"/>
      <c r="F77" s="4"/>
      <c r="G77" s="1201" t="s">
        <v>12</v>
      </c>
      <c r="H77" s="1202"/>
      <c r="I77" s="1198" t="s">
        <v>10</v>
      </c>
      <c r="J77" s="1198"/>
      <c r="K77" s="1208">
        <v>38.6</v>
      </c>
      <c r="L77" s="1208">
        <v>28.4</v>
      </c>
      <c r="M77" s="1197">
        <v>20.5</v>
      </c>
      <c r="N77" s="1197">
        <v>17.899999999999999</v>
      </c>
      <c r="O77" s="1197">
        <v>0.8</v>
      </c>
      <c r="R77" s="3">
        <v>12.3</v>
      </c>
      <c r="T77" s="3">
        <v>11.1</v>
      </c>
    </row>
    <row r="78" spans="2:30" ht="13.2">
      <c r="B78" s="12"/>
      <c r="C78" s="4"/>
      <c r="D78" s="4"/>
      <c r="E78" s="4"/>
      <c r="F78" s="4"/>
      <c r="G78" s="1203"/>
      <c r="H78" s="1204"/>
      <c r="I78" s="1198"/>
      <c r="J78" s="1198"/>
      <c r="K78" s="1208"/>
      <c r="L78" s="1208"/>
      <c r="M78" s="1197"/>
      <c r="N78" s="1197"/>
      <c r="O78" s="1197"/>
    </row>
    <row r="79" spans="2:30" ht="13.2">
      <c r="B79" s="12"/>
      <c r="C79" s="4"/>
      <c r="D79" s="4"/>
      <c r="E79" s="4"/>
      <c r="F79" s="4"/>
      <c r="G79" s="1203"/>
      <c r="H79" s="1204"/>
      <c r="I79" s="1210" t="s">
        <v>15</v>
      </c>
      <c r="J79" s="1207"/>
      <c r="K79" s="1211">
        <v>12.6</v>
      </c>
      <c r="L79" s="1211">
        <v>11.4</v>
      </c>
      <c r="M79" s="1211">
        <v>10.5</v>
      </c>
      <c r="N79" s="1211">
        <v>9.5</v>
      </c>
      <c r="O79" s="1211">
        <v>8.1</v>
      </c>
      <c r="V79" s="3">
        <v>53.5</v>
      </c>
      <c r="X79" s="3">
        <v>48.2</v>
      </c>
      <c r="Z79" s="3">
        <v>34.200000000000003</v>
      </c>
      <c r="AB79" s="3">
        <v>30.3</v>
      </c>
      <c r="AD79" s="3">
        <v>28.9</v>
      </c>
    </row>
    <row r="80" spans="2:30" ht="13.2">
      <c r="B80" s="12"/>
      <c r="C80" s="4"/>
      <c r="D80" s="4"/>
      <c r="E80" s="4"/>
      <c r="F80" s="4"/>
      <c r="G80" s="1205"/>
      <c r="H80" s="1206"/>
      <c r="I80" s="1207"/>
      <c r="J80" s="1207"/>
      <c r="K80" s="1211"/>
      <c r="L80" s="1211"/>
      <c r="M80" s="1211"/>
      <c r="N80" s="1211"/>
      <c r="O80" s="1211"/>
    </row>
    <row r="81" spans="2:17" ht="13.2">
      <c r="B81" s="12"/>
      <c r="C81" s="4"/>
      <c r="D81" s="4"/>
      <c r="E81" s="4"/>
      <c r="F81" s="4"/>
      <c r="G81" s="4"/>
      <c r="H81" s="4"/>
      <c r="I81" s="4"/>
      <c r="J81" s="4"/>
      <c r="K81" s="39"/>
      <c r="L81" s="4"/>
      <c r="M81" s="4"/>
      <c r="N81" s="4"/>
      <c r="O81" s="4"/>
    </row>
    <row r="82" spans="2:17" ht="16.2">
      <c r="B82" s="12"/>
      <c r="C82" s="4"/>
      <c r="D82" s="4"/>
      <c r="E82" s="4"/>
      <c r="F82" s="4"/>
      <c r="G82" s="4"/>
      <c r="H82" s="4"/>
      <c r="I82" s="4"/>
      <c r="J82" s="4"/>
      <c r="K82" s="40"/>
      <c r="L82" s="40"/>
      <c r="M82" s="40"/>
      <c r="N82" s="40"/>
      <c r="O82" s="40"/>
    </row>
    <row r="83" spans="2:17" ht="13.2">
      <c r="B83" s="15"/>
      <c r="C83" s="16"/>
      <c r="D83" s="16"/>
      <c r="E83" s="16"/>
      <c r="F83" s="16"/>
      <c r="G83" s="16"/>
      <c r="H83" s="16"/>
      <c r="I83" s="16"/>
      <c r="J83" s="16"/>
      <c r="K83" s="16"/>
      <c r="L83" s="16"/>
      <c r="M83" s="16"/>
      <c r="N83" s="16"/>
      <c r="O83" s="16"/>
      <c r="P83" s="17"/>
    </row>
    <row r="84" spans="2:17" ht="13.2">
      <c r="H84" s="4"/>
      <c r="I84" s="4"/>
      <c r="J84" s="4"/>
      <c r="K84" s="4"/>
      <c r="L84" s="4"/>
      <c r="M84" s="4"/>
      <c r="N84" s="4"/>
      <c r="O84" s="4"/>
      <c r="P84" s="4"/>
      <c r="Q84" s="4"/>
    </row>
    <row r="85" spans="2:17" ht="13.2">
      <c r="B85" s="4"/>
      <c r="C85" s="4"/>
      <c r="D85" s="4"/>
      <c r="E85" s="4"/>
      <c r="F85" s="4"/>
      <c r="G85" s="4"/>
      <c r="H85" s="4"/>
      <c r="I85" s="4"/>
      <c r="J85" s="4"/>
      <c r="K85" s="4"/>
      <c r="L85" s="4"/>
      <c r="M85" s="4"/>
      <c r="N85" s="4"/>
      <c r="O85" s="4"/>
      <c r="P85" s="4"/>
      <c r="Q85" s="4"/>
    </row>
    <row r="86" spans="2:17" ht="13.2" hidden="1">
      <c r="B86" s="4"/>
      <c r="C86" s="4"/>
      <c r="D86" s="4"/>
      <c r="E86" s="4"/>
      <c r="F86" s="4"/>
      <c r="G86" s="4"/>
      <c r="H86" s="4"/>
      <c r="I86" s="4"/>
      <c r="J86" s="4"/>
      <c r="K86" s="4"/>
      <c r="L86" s="4"/>
      <c r="M86" s="4"/>
      <c r="N86" s="4"/>
      <c r="O86" s="4"/>
      <c r="P86" s="4"/>
      <c r="Q86" s="4"/>
    </row>
    <row r="87" spans="2:17" ht="13.2" hidden="1">
      <c r="B87" s="4"/>
      <c r="C87" s="4"/>
      <c r="D87" s="4"/>
      <c r="E87" s="4"/>
      <c r="F87" s="4"/>
      <c r="G87" s="4"/>
      <c r="H87" s="4"/>
      <c r="I87" s="4"/>
      <c r="J87" s="4"/>
      <c r="K87" s="41"/>
      <c r="L87" s="4"/>
      <c r="M87" s="4"/>
      <c r="N87" s="4"/>
      <c r="O87" s="4"/>
      <c r="P87" s="4"/>
      <c r="Q87" s="4"/>
    </row>
    <row r="88" spans="2:17" ht="13.2" hidden="1">
      <c r="B88" s="4"/>
      <c r="C88" s="4"/>
      <c r="D88" s="4"/>
      <c r="E88" s="4"/>
      <c r="F88" s="4"/>
      <c r="G88" s="4"/>
      <c r="H88" s="4"/>
      <c r="I88" s="4"/>
      <c r="J88" s="4"/>
      <c r="K88" s="4"/>
      <c r="L88" s="4"/>
      <c r="M88" s="4"/>
      <c r="N88" s="4"/>
      <c r="O88" s="4"/>
      <c r="P88" s="4"/>
      <c r="Q88" s="4"/>
    </row>
    <row r="89" spans="2:17" ht="13.2" hidden="1">
      <c r="B89" s="4"/>
      <c r="C89" s="4"/>
      <c r="D89" s="4"/>
      <c r="E89" s="4"/>
      <c r="F89" s="4"/>
      <c r="G89" s="4"/>
      <c r="H89" s="4"/>
      <c r="I89" s="4"/>
      <c r="J89" s="4"/>
      <c r="K89" s="4"/>
      <c r="L89" s="4"/>
      <c r="M89" s="4"/>
      <c r="N89" s="4"/>
      <c r="O89" s="4"/>
      <c r="P89" s="4"/>
      <c r="Q89" s="4"/>
    </row>
    <row r="90" spans="2:17" ht="13.2" hidden="1">
      <c r="B90" s="4"/>
      <c r="C90" s="4"/>
      <c r="D90" s="4"/>
      <c r="E90" s="4"/>
      <c r="F90" s="4"/>
      <c r="G90" s="4"/>
      <c r="H90" s="4"/>
      <c r="I90" s="4"/>
      <c r="J90" s="4"/>
      <c r="K90" s="4"/>
      <c r="L90" s="4"/>
      <c r="M90" s="4"/>
      <c r="N90" s="4"/>
      <c r="O90" s="4"/>
      <c r="P90" s="4"/>
      <c r="Q90" s="4"/>
    </row>
    <row r="91" spans="2:17" ht="13.2"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6" zoomScaleNormal="100" zoomScaleSheetLayoutView="70" workbookViewId="0"/>
  </sheetViews>
  <sheetFormatPr defaultColWidth="0" defaultRowHeight="13.5" customHeight="1" zeroHeight="1"/>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c r="S2" s="42"/>
      <c r="AH2" s="42"/>
    </row>
    <row r="3" spans="2:34" ht="13.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row r="5" spans="2:34" ht="13.2"/>
    <row r="6" spans="2:34" ht="13.2"/>
    <row r="7" spans="2:34" ht="13.2"/>
    <row r="8" spans="2:34" ht="13.2"/>
    <row r="9" spans="2:34" ht="13.2">
      <c r="AH9" s="42"/>
    </row>
    <row r="10" spans="2:34" ht="13.2"/>
    <row r="11" spans="2:34" ht="13.2"/>
    <row r="12" spans="2:34" ht="13.2"/>
    <row r="13" spans="2:34" ht="13.2"/>
    <row r="14" spans="2:34" ht="13.2"/>
    <row r="15" spans="2:34" ht="13.2"/>
    <row r="16" spans="2:34" ht="13.2"/>
    <row r="17" spans="12:34" ht="13.2">
      <c r="AH17" s="42"/>
    </row>
    <row r="18" spans="12:34" ht="13.2"/>
    <row r="19" spans="12:34" ht="13.2"/>
    <row r="20" spans="12:34" ht="13.2">
      <c r="AH20" s="42"/>
    </row>
    <row r="21" spans="12:34" ht="13.2">
      <c r="AH21" s="42"/>
    </row>
    <row r="22" spans="12:34" ht="13.2"/>
    <row r="23" spans="12:34" ht="13.2"/>
    <row r="24" spans="12:34" ht="13.2">
      <c r="Q24" s="42"/>
    </row>
    <row r="25" spans="12:34" ht="13.2"/>
    <row r="26" spans="12:34" ht="13.2"/>
    <row r="27" spans="12:34" ht="13.2"/>
    <row r="28" spans="12:34" ht="13.2">
      <c r="O28" s="42"/>
      <c r="T28" s="42"/>
      <c r="AH28" s="42"/>
    </row>
    <row r="29" spans="12:34" ht="13.2"/>
    <row r="30" spans="12:34" ht="13.2"/>
    <row r="31" spans="12:34" ht="13.2">
      <c r="Q31" s="42"/>
    </row>
    <row r="32" spans="12:34" ht="13.2">
      <c r="L32" s="42"/>
    </row>
    <row r="33" spans="2:34" ht="13.2">
      <c r="C33" s="42"/>
      <c r="E33" s="42"/>
      <c r="G33" s="42"/>
      <c r="I33" s="42"/>
      <c r="X33" s="42"/>
    </row>
    <row r="34" spans="2:34" ht="13.2">
      <c r="B34" s="42"/>
      <c r="P34" s="42"/>
      <c r="R34" s="42"/>
      <c r="T34" s="42"/>
    </row>
    <row r="35" spans="2:34" ht="13.2">
      <c r="D35" s="42"/>
      <c r="W35" s="42"/>
      <c r="AC35" s="42"/>
      <c r="AD35" s="42"/>
      <c r="AE35" s="42"/>
      <c r="AF35" s="42"/>
      <c r="AG35" s="42"/>
      <c r="AH35" s="42"/>
    </row>
    <row r="36" spans="2:34" ht="13.2">
      <c r="H36" s="42"/>
      <c r="J36" s="42"/>
      <c r="K36" s="42"/>
      <c r="M36" s="42"/>
      <c r="Y36" s="42"/>
      <c r="Z36" s="42"/>
      <c r="AA36" s="42"/>
      <c r="AB36" s="42"/>
      <c r="AC36" s="42"/>
      <c r="AD36" s="42"/>
      <c r="AE36" s="42"/>
      <c r="AF36" s="42"/>
      <c r="AG36" s="42"/>
      <c r="AH36" s="42"/>
    </row>
    <row r="37" spans="2:34" ht="13.2">
      <c r="AH37" s="42"/>
    </row>
    <row r="38" spans="2:34" ht="13.2">
      <c r="AG38" s="42"/>
      <c r="AH38" s="42"/>
    </row>
    <row r="39" spans="2:34" ht="13.2"/>
    <row r="40" spans="2:34" ht="13.2">
      <c r="X40" s="42"/>
    </row>
    <row r="41" spans="2:34" ht="13.2">
      <c r="R41" s="42"/>
    </row>
    <row r="42" spans="2:34" ht="13.2">
      <c r="W42" s="42"/>
    </row>
    <row r="43" spans="2:34" ht="13.2">
      <c r="Y43" s="42"/>
      <c r="Z43" s="42"/>
      <c r="AA43" s="42"/>
      <c r="AB43" s="42"/>
      <c r="AC43" s="42"/>
      <c r="AD43" s="42"/>
      <c r="AE43" s="42"/>
      <c r="AF43" s="42"/>
      <c r="AG43" s="42"/>
      <c r="AH43" s="42"/>
    </row>
    <row r="44" spans="2:34" ht="13.2">
      <c r="AH44" s="42"/>
    </row>
    <row r="45" spans="2:34" ht="13.2">
      <c r="X45" s="42"/>
    </row>
    <row r="46" spans="2:34" ht="13.2"/>
    <row r="47" spans="2:34" ht="13.2"/>
    <row r="48" spans="2:34" ht="13.2">
      <c r="W48" s="42"/>
      <c r="Y48" s="42"/>
      <c r="Z48" s="42"/>
      <c r="AA48" s="42"/>
      <c r="AB48" s="42"/>
      <c r="AC48" s="42"/>
      <c r="AD48" s="42"/>
      <c r="AE48" s="42"/>
      <c r="AF48" s="42"/>
      <c r="AG48" s="42"/>
      <c r="AH48" s="42"/>
    </row>
    <row r="49" spans="28:34" ht="13.2"/>
    <row r="50" spans="28:34" ht="13.2">
      <c r="AE50" s="42"/>
      <c r="AF50" s="42"/>
      <c r="AG50" s="42"/>
      <c r="AH50" s="42"/>
    </row>
    <row r="51" spans="28:34" ht="13.2">
      <c r="AC51" s="42"/>
      <c r="AD51" s="42"/>
      <c r="AE51" s="42"/>
      <c r="AF51" s="42"/>
      <c r="AG51" s="42"/>
      <c r="AH51" s="42"/>
    </row>
    <row r="52" spans="28:34" ht="13.2"/>
    <row r="53" spans="28:34" ht="13.2">
      <c r="AF53" s="42"/>
      <c r="AG53" s="42"/>
      <c r="AH53" s="42"/>
    </row>
    <row r="54" spans="28:34" ht="13.2">
      <c r="AH54" s="42"/>
    </row>
    <row r="55" spans="28:34" ht="13.2"/>
    <row r="56" spans="28:34" ht="13.2">
      <c r="AB56" s="42"/>
      <c r="AC56" s="42"/>
      <c r="AD56" s="42"/>
      <c r="AE56" s="42"/>
      <c r="AF56" s="42"/>
      <c r="AG56" s="42"/>
      <c r="AH56" s="42"/>
    </row>
    <row r="57" spans="28:34" ht="13.2">
      <c r="AH57" s="42"/>
    </row>
    <row r="58" spans="28:34" ht="13.2">
      <c r="AH58" s="42"/>
    </row>
    <row r="59" spans="28:34" ht="13.2"/>
    <row r="60" spans="28:34" ht="13.2"/>
    <row r="61" spans="28:34" ht="13.2"/>
    <row r="62" spans="28:34" ht="13.2"/>
    <row r="63" spans="28:34" ht="13.2">
      <c r="AH63" s="42"/>
    </row>
    <row r="64" spans="28:34" ht="13.2">
      <c r="AG64" s="42"/>
      <c r="AH64" s="42"/>
    </row>
    <row r="65" spans="28:34" ht="13.2"/>
    <row r="66" spans="28:34" ht="13.2"/>
    <row r="67" spans="28:34" ht="13.2"/>
    <row r="68" spans="28:34" ht="13.2">
      <c r="AB68" s="42"/>
      <c r="AC68" s="42"/>
      <c r="AD68" s="42"/>
      <c r="AE68" s="42"/>
      <c r="AF68" s="42"/>
      <c r="AG68" s="42"/>
      <c r="AH68" s="42"/>
    </row>
    <row r="69" spans="28:34" ht="13.2">
      <c r="AF69" s="42"/>
      <c r="AG69" s="42"/>
      <c r="AH69" s="42"/>
    </row>
    <row r="70" spans="28:34" ht="13.2"/>
    <row r="71" spans="28:34" ht="13.2"/>
    <row r="72" spans="28:34" ht="13.2"/>
    <row r="73" spans="28:34" ht="13.2"/>
    <row r="74" spans="28:34" ht="13.2"/>
    <row r="75" spans="28:34" ht="13.2">
      <c r="AH75" s="42"/>
    </row>
    <row r="76" spans="28:34" ht="13.2">
      <c r="AF76" s="42"/>
      <c r="AG76" s="42"/>
      <c r="AH76" s="42"/>
    </row>
    <row r="77" spans="28:34" ht="13.2">
      <c r="AG77" s="42"/>
      <c r="AH77" s="42"/>
    </row>
    <row r="78" spans="28:34" ht="13.2"/>
    <row r="79" spans="28:34" ht="13.2"/>
    <row r="80" spans="28:34" ht="13.2"/>
    <row r="81" spans="25:34" ht="13.2"/>
    <row r="82" spans="25:34" ht="13.2">
      <c r="Y82" s="42"/>
    </row>
    <row r="83" spans="25:34" ht="13.2">
      <c r="Y83" s="42"/>
      <c r="Z83" s="42"/>
      <c r="AA83" s="42"/>
      <c r="AB83" s="42"/>
      <c r="AC83" s="42"/>
      <c r="AD83" s="42"/>
      <c r="AE83" s="42"/>
      <c r="AF83" s="42"/>
      <c r="AG83" s="42"/>
      <c r="AH83" s="42"/>
    </row>
    <row r="84" spans="25:34" ht="13.2"/>
    <row r="85" spans="25:34" ht="13.2"/>
    <row r="86" spans="25:34" ht="13.2"/>
    <row r="87" spans="25:34" ht="13.2"/>
    <row r="88" spans="25:34" ht="13.2">
      <c r="AH88" s="42"/>
    </row>
    <row r="89" spans="25:34" ht="13.2"/>
    <row r="90" spans="25:34" ht="13.2"/>
    <row r="91" spans="25:34" ht="13.2"/>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4" zoomScaleNormal="100" zoomScaleSheetLayoutView="55" workbookViewId="0"/>
  </sheetViews>
  <sheetFormatPr defaultColWidth="0" defaultRowHeight="13.5" customHeight="1" zeroHeight="1"/>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c r="S2" s="42"/>
      <c r="AH2" s="42"/>
    </row>
    <row r="3" spans="2:34" ht="13.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row r="5" spans="2:34" ht="13.2"/>
    <row r="6" spans="2:34" ht="13.2"/>
    <row r="7" spans="2:34" ht="13.2"/>
    <row r="8" spans="2:34" ht="13.2"/>
    <row r="9" spans="2:34" ht="13.2">
      <c r="AH9" s="42"/>
    </row>
    <row r="10" spans="2:34" ht="13.2"/>
    <row r="11" spans="2:34" ht="13.2"/>
    <row r="12" spans="2:34" ht="13.2"/>
    <row r="13" spans="2:34" ht="13.2"/>
    <row r="14" spans="2:34" ht="13.2"/>
    <row r="15" spans="2:34" ht="13.2"/>
    <row r="16" spans="2:34" ht="13.2"/>
    <row r="17" spans="12:34" ht="13.2">
      <c r="AH17" s="42"/>
    </row>
    <row r="18" spans="12:34" ht="13.2"/>
    <row r="19" spans="12:34" ht="13.2"/>
    <row r="20" spans="12:34" ht="13.2">
      <c r="AH20" s="42"/>
    </row>
    <row r="21" spans="12:34" ht="13.2">
      <c r="AH21" s="42"/>
    </row>
    <row r="22" spans="12:34" ht="13.2"/>
    <row r="23" spans="12:34" ht="13.2"/>
    <row r="24" spans="12:34" ht="13.2">
      <c r="Q24" s="42"/>
    </row>
    <row r="25" spans="12:34" ht="13.2"/>
    <row r="26" spans="12:34" ht="13.2"/>
    <row r="27" spans="12:34" ht="13.2"/>
    <row r="28" spans="12:34" ht="13.2">
      <c r="O28" s="42"/>
      <c r="T28" s="42"/>
      <c r="AH28" s="42"/>
    </row>
    <row r="29" spans="12:34" ht="13.2"/>
    <row r="30" spans="12:34" ht="13.2"/>
    <row r="31" spans="12:34" ht="13.2">
      <c r="Q31" s="42"/>
    </row>
    <row r="32" spans="12:34" ht="13.2">
      <c r="L32" s="42"/>
    </row>
    <row r="33" spans="2:34" ht="13.2">
      <c r="C33" s="42"/>
      <c r="E33" s="42"/>
      <c r="G33" s="42"/>
      <c r="I33" s="42"/>
      <c r="X33" s="42"/>
    </row>
    <row r="34" spans="2:34" ht="13.2">
      <c r="B34" s="42"/>
      <c r="P34" s="42"/>
      <c r="R34" s="42"/>
      <c r="T34" s="42"/>
    </row>
    <row r="35" spans="2:34" ht="13.2">
      <c r="D35" s="42"/>
      <c r="W35" s="42"/>
      <c r="AC35" s="42"/>
      <c r="AD35" s="42"/>
      <c r="AE35" s="42"/>
      <c r="AF35" s="42"/>
      <c r="AG35" s="42"/>
      <c r="AH35" s="42"/>
    </row>
    <row r="36" spans="2:34" ht="13.2">
      <c r="H36" s="42"/>
      <c r="J36" s="42"/>
      <c r="K36" s="42"/>
      <c r="M36" s="42"/>
      <c r="Y36" s="42"/>
      <c r="Z36" s="42"/>
      <c r="AA36" s="42"/>
      <c r="AB36" s="42"/>
      <c r="AC36" s="42"/>
      <c r="AD36" s="42"/>
      <c r="AE36" s="42"/>
      <c r="AF36" s="42"/>
      <c r="AG36" s="42"/>
      <c r="AH36" s="42"/>
    </row>
    <row r="37" spans="2:34" ht="13.2">
      <c r="AH37" s="42"/>
    </row>
    <row r="38" spans="2:34" ht="13.2">
      <c r="AG38" s="42"/>
      <c r="AH38" s="42"/>
    </row>
    <row r="39" spans="2:34" ht="13.2"/>
    <row r="40" spans="2:34" ht="13.2">
      <c r="X40" s="42"/>
    </row>
    <row r="41" spans="2:34" ht="13.2">
      <c r="R41" s="42"/>
    </row>
    <row r="42" spans="2:34" ht="13.2">
      <c r="W42" s="42"/>
    </row>
    <row r="43" spans="2:34" ht="13.2">
      <c r="Y43" s="42"/>
      <c r="Z43" s="42"/>
      <c r="AA43" s="42"/>
      <c r="AB43" s="42"/>
      <c r="AC43" s="42"/>
      <c r="AD43" s="42"/>
      <c r="AE43" s="42"/>
      <c r="AF43" s="42"/>
      <c r="AG43" s="42"/>
      <c r="AH43" s="42"/>
    </row>
    <row r="44" spans="2:34" ht="13.2">
      <c r="AH44" s="42"/>
    </row>
    <row r="45" spans="2:34" ht="13.2">
      <c r="X45" s="42"/>
    </row>
    <row r="46" spans="2:34" ht="13.2"/>
    <row r="47" spans="2:34" ht="13.2"/>
    <row r="48" spans="2:34" ht="13.2">
      <c r="W48" s="42"/>
      <c r="Y48" s="42"/>
      <c r="Z48" s="42"/>
      <c r="AA48" s="42"/>
      <c r="AB48" s="42"/>
      <c r="AC48" s="42"/>
      <c r="AD48" s="42"/>
      <c r="AE48" s="42"/>
      <c r="AF48" s="42"/>
      <c r="AG48" s="42"/>
      <c r="AH48" s="42"/>
    </row>
    <row r="49" spans="28:34" ht="13.2"/>
    <row r="50" spans="28:34" ht="13.2">
      <c r="AE50" s="42"/>
      <c r="AF50" s="42"/>
      <c r="AG50" s="42"/>
      <c r="AH50" s="42"/>
    </row>
    <row r="51" spans="28:34" ht="13.2">
      <c r="AC51" s="42"/>
      <c r="AD51" s="42"/>
      <c r="AE51" s="42"/>
      <c r="AF51" s="42"/>
      <c r="AG51" s="42"/>
      <c r="AH51" s="42"/>
    </row>
    <row r="52" spans="28:34" ht="13.2"/>
    <row r="53" spans="28:34" ht="13.2">
      <c r="AF53" s="42"/>
      <c r="AG53" s="42"/>
      <c r="AH53" s="42"/>
    </row>
    <row r="54" spans="28:34" ht="13.2">
      <c r="AH54" s="42"/>
    </row>
    <row r="55" spans="28:34" ht="13.2"/>
    <row r="56" spans="28:34" ht="13.2">
      <c r="AB56" s="42"/>
      <c r="AC56" s="42"/>
      <c r="AD56" s="42"/>
      <c r="AE56" s="42"/>
      <c r="AF56" s="42"/>
      <c r="AG56" s="42"/>
      <c r="AH56" s="42"/>
    </row>
    <row r="57" spans="28:34" ht="13.2">
      <c r="AH57" s="42"/>
    </row>
    <row r="58" spans="28:34" ht="13.2">
      <c r="AH58" s="42"/>
    </row>
    <row r="59" spans="28:34" ht="13.2">
      <c r="AG59" s="42"/>
      <c r="AH59" s="42"/>
    </row>
    <row r="60" spans="28:34" ht="13.2"/>
    <row r="61" spans="28:34" ht="13.2"/>
    <row r="62" spans="28:34" ht="13.2"/>
    <row r="63" spans="28:34" ht="13.2">
      <c r="AH63" s="42"/>
    </row>
    <row r="64" spans="28:34" ht="13.2">
      <c r="AG64" s="42"/>
      <c r="AH64" s="42"/>
    </row>
    <row r="65" spans="28:34" ht="13.2"/>
    <row r="66" spans="28:34" ht="13.2"/>
    <row r="67" spans="28:34" ht="13.2"/>
    <row r="68" spans="28:34" ht="13.2">
      <c r="AB68" s="42"/>
      <c r="AC68" s="42"/>
      <c r="AD68" s="42"/>
      <c r="AE68" s="42"/>
      <c r="AF68" s="42"/>
      <c r="AG68" s="42"/>
      <c r="AH68" s="42"/>
    </row>
    <row r="69" spans="28:34" ht="13.2">
      <c r="AF69" s="42"/>
      <c r="AG69" s="42"/>
      <c r="AH69" s="42"/>
    </row>
    <row r="70" spans="28:34" ht="13.2"/>
    <row r="71" spans="28:34" ht="13.2"/>
    <row r="72" spans="28:34" ht="13.2"/>
    <row r="73" spans="28:34" ht="13.2"/>
    <row r="74" spans="28:34" ht="13.2"/>
    <row r="75" spans="28:34" ht="13.2">
      <c r="AH75" s="42"/>
    </row>
    <row r="76" spans="28:34" ht="13.2">
      <c r="AF76" s="42"/>
      <c r="AG76" s="42"/>
      <c r="AH76" s="42"/>
    </row>
    <row r="77" spans="28:34" ht="13.2">
      <c r="AG77" s="42"/>
      <c r="AH77" s="42"/>
    </row>
    <row r="78" spans="28:34" ht="13.2"/>
    <row r="79" spans="28:34" ht="13.2"/>
    <row r="80" spans="28:34" ht="13.2"/>
    <row r="81" spans="25:34" ht="13.2"/>
    <row r="82" spans="25:34" ht="13.2">
      <c r="Y82" s="42"/>
    </row>
    <row r="83" spans="25:34" ht="13.2">
      <c r="Y83" s="42"/>
      <c r="Z83" s="42"/>
      <c r="AA83" s="42"/>
      <c r="AB83" s="42"/>
      <c r="AC83" s="42"/>
      <c r="AD83" s="42"/>
      <c r="AE83" s="42"/>
      <c r="AF83" s="42"/>
      <c r="AG83" s="42"/>
      <c r="AH83" s="42"/>
    </row>
    <row r="84" spans="25:34" ht="13.2"/>
    <row r="85" spans="25:34" ht="13.2"/>
    <row r="86" spans="25:34" ht="13.2"/>
    <row r="87" spans="25:34" ht="13.2"/>
    <row r="88" spans="25:34" ht="13.2">
      <c r="AH88" s="42"/>
    </row>
    <row r="89" spans="25:34" ht="13.2"/>
    <row r="90" spans="25:34" ht="13.2"/>
    <row r="91" spans="25:34" ht="13.2"/>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640625" style="84" customWidth="1"/>
    <col min="144" max="16384" width="0" style="84" hidden="1"/>
  </cols>
  <sheetData>
    <row r="1" spans="2:143" ht="22.5" customHeight="1" thickBot="1">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3" t="s">
        <v>149</v>
      </c>
      <c r="DI1" s="694"/>
      <c r="DJ1" s="694"/>
      <c r="DK1" s="694"/>
      <c r="DL1" s="694"/>
      <c r="DM1" s="694"/>
      <c r="DN1" s="695"/>
      <c r="DP1" s="693" t="s">
        <v>150</v>
      </c>
      <c r="DQ1" s="694"/>
      <c r="DR1" s="694"/>
      <c r="DS1" s="694"/>
      <c r="DT1" s="694"/>
      <c r="DU1" s="694"/>
      <c r="DV1" s="694"/>
      <c r="DW1" s="694"/>
      <c r="DX1" s="694"/>
      <c r="DY1" s="694"/>
      <c r="DZ1" s="694"/>
      <c r="EA1" s="694"/>
      <c r="EB1" s="694"/>
      <c r="EC1" s="695"/>
      <c r="ED1" s="82"/>
      <c r="EE1" s="82"/>
      <c r="EF1" s="82"/>
      <c r="EG1" s="82"/>
      <c r="EH1" s="82"/>
      <c r="EI1" s="82"/>
      <c r="EJ1" s="82"/>
      <c r="EK1" s="82"/>
      <c r="EL1" s="82"/>
      <c r="EM1" s="82"/>
    </row>
    <row r="2" spans="2:143" ht="22.5" customHeight="1">
      <c r="B2" s="85" t="s">
        <v>151</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c r="B3" s="639" t="s">
        <v>152</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153</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84" t="s">
        <v>154</v>
      </c>
      <c r="CE3" s="685"/>
      <c r="CF3" s="685"/>
      <c r="CG3" s="685"/>
      <c r="CH3" s="685"/>
      <c r="CI3" s="685"/>
      <c r="CJ3" s="685"/>
      <c r="CK3" s="685"/>
      <c r="CL3" s="685"/>
      <c r="CM3" s="685"/>
      <c r="CN3" s="685"/>
      <c r="CO3" s="685"/>
      <c r="CP3" s="685"/>
      <c r="CQ3" s="685"/>
      <c r="CR3" s="685"/>
      <c r="CS3" s="685"/>
      <c r="CT3" s="685"/>
      <c r="CU3" s="685"/>
      <c r="CV3" s="685"/>
      <c r="CW3" s="685"/>
      <c r="CX3" s="685"/>
      <c r="CY3" s="685"/>
      <c r="CZ3" s="685"/>
      <c r="DA3" s="685"/>
      <c r="DB3" s="685"/>
      <c r="DC3" s="685"/>
      <c r="DD3" s="685"/>
      <c r="DE3" s="685"/>
      <c r="DF3" s="685"/>
      <c r="DG3" s="685"/>
      <c r="DH3" s="685"/>
      <c r="DI3" s="685"/>
      <c r="DJ3" s="685"/>
      <c r="DK3" s="685"/>
      <c r="DL3" s="685"/>
      <c r="DM3" s="685"/>
      <c r="DN3" s="685"/>
      <c r="DO3" s="685"/>
      <c r="DP3" s="685"/>
      <c r="DQ3" s="685"/>
      <c r="DR3" s="685"/>
      <c r="DS3" s="685"/>
      <c r="DT3" s="685"/>
      <c r="DU3" s="685"/>
      <c r="DV3" s="685"/>
      <c r="DW3" s="685"/>
      <c r="DX3" s="685"/>
      <c r="DY3" s="685"/>
      <c r="DZ3" s="685"/>
      <c r="EA3" s="685"/>
      <c r="EB3" s="685"/>
      <c r="EC3" s="686"/>
    </row>
    <row r="4" spans="2:143" ht="11.25" customHeight="1">
      <c r="B4" s="639" t="s">
        <v>24</v>
      </c>
      <c r="C4" s="640"/>
      <c r="D4" s="640"/>
      <c r="E4" s="640"/>
      <c r="F4" s="640"/>
      <c r="G4" s="640"/>
      <c r="H4" s="640"/>
      <c r="I4" s="640"/>
      <c r="J4" s="640"/>
      <c r="K4" s="640"/>
      <c r="L4" s="640"/>
      <c r="M4" s="640"/>
      <c r="N4" s="640"/>
      <c r="O4" s="640"/>
      <c r="P4" s="640"/>
      <c r="Q4" s="641"/>
      <c r="R4" s="639" t="s">
        <v>155</v>
      </c>
      <c r="S4" s="640"/>
      <c r="T4" s="640"/>
      <c r="U4" s="640"/>
      <c r="V4" s="640"/>
      <c r="W4" s="640"/>
      <c r="X4" s="640"/>
      <c r="Y4" s="641"/>
      <c r="Z4" s="639" t="s">
        <v>156</v>
      </c>
      <c r="AA4" s="640"/>
      <c r="AB4" s="640"/>
      <c r="AC4" s="641"/>
      <c r="AD4" s="639" t="s">
        <v>157</v>
      </c>
      <c r="AE4" s="640"/>
      <c r="AF4" s="640"/>
      <c r="AG4" s="640"/>
      <c r="AH4" s="640"/>
      <c r="AI4" s="640"/>
      <c r="AJ4" s="640"/>
      <c r="AK4" s="641"/>
      <c r="AL4" s="639" t="s">
        <v>156</v>
      </c>
      <c r="AM4" s="640"/>
      <c r="AN4" s="640"/>
      <c r="AO4" s="641"/>
      <c r="AP4" s="690" t="s">
        <v>158</v>
      </c>
      <c r="AQ4" s="690"/>
      <c r="AR4" s="690"/>
      <c r="AS4" s="690"/>
      <c r="AT4" s="690"/>
      <c r="AU4" s="690"/>
      <c r="AV4" s="690"/>
      <c r="AW4" s="690"/>
      <c r="AX4" s="690"/>
      <c r="AY4" s="690"/>
      <c r="AZ4" s="690"/>
      <c r="BA4" s="690"/>
      <c r="BB4" s="690"/>
      <c r="BC4" s="690"/>
      <c r="BD4" s="690"/>
      <c r="BE4" s="690"/>
      <c r="BF4" s="690"/>
      <c r="BG4" s="690" t="s">
        <v>159</v>
      </c>
      <c r="BH4" s="690"/>
      <c r="BI4" s="690"/>
      <c r="BJ4" s="690"/>
      <c r="BK4" s="690"/>
      <c r="BL4" s="690"/>
      <c r="BM4" s="690"/>
      <c r="BN4" s="690"/>
      <c r="BO4" s="690" t="s">
        <v>156</v>
      </c>
      <c r="BP4" s="690"/>
      <c r="BQ4" s="690"/>
      <c r="BR4" s="690"/>
      <c r="BS4" s="690" t="s">
        <v>160</v>
      </c>
      <c r="BT4" s="690"/>
      <c r="BU4" s="690"/>
      <c r="BV4" s="690"/>
      <c r="BW4" s="690"/>
      <c r="BX4" s="690"/>
      <c r="BY4" s="690"/>
      <c r="BZ4" s="690"/>
      <c r="CA4" s="690"/>
      <c r="CB4" s="690"/>
      <c r="CD4" s="684" t="s">
        <v>161</v>
      </c>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6"/>
    </row>
    <row r="5" spans="2:143" s="88" customFormat="1" ht="11.25" customHeight="1">
      <c r="B5" s="658" t="s">
        <v>162</v>
      </c>
      <c r="C5" s="659"/>
      <c r="D5" s="659"/>
      <c r="E5" s="659"/>
      <c r="F5" s="659"/>
      <c r="G5" s="659"/>
      <c r="H5" s="659"/>
      <c r="I5" s="659"/>
      <c r="J5" s="659"/>
      <c r="K5" s="659"/>
      <c r="L5" s="659"/>
      <c r="M5" s="659"/>
      <c r="N5" s="659"/>
      <c r="O5" s="659"/>
      <c r="P5" s="659"/>
      <c r="Q5" s="660"/>
      <c r="R5" s="629">
        <v>716108</v>
      </c>
      <c r="S5" s="630"/>
      <c r="T5" s="630"/>
      <c r="U5" s="630"/>
      <c r="V5" s="630"/>
      <c r="W5" s="630"/>
      <c r="X5" s="630"/>
      <c r="Y5" s="677"/>
      <c r="Z5" s="691">
        <v>13.2</v>
      </c>
      <c r="AA5" s="691"/>
      <c r="AB5" s="691"/>
      <c r="AC5" s="691"/>
      <c r="AD5" s="692">
        <v>716108</v>
      </c>
      <c r="AE5" s="692"/>
      <c r="AF5" s="692"/>
      <c r="AG5" s="692"/>
      <c r="AH5" s="692"/>
      <c r="AI5" s="692"/>
      <c r="AJ5" s="692"/>
      <c r="AK5" s="692"/>
      <c r="AL5" s="678">
        <v>24</v>
      </c>
      <c r="AM5" s="647"/>
      <c r="AN5" s="647"/>
      <c r="AO5" s="679"/>
      <c r="AP5" s="658" t="s">
        <v>163</v>
      </c>
      <c r="AQ5" s="659"/>
      <c r="AR5" s="659"/>
      <c r="AS5" s="659"/>
      <c r="AT5" s="659"/>
      <c r="AU5" s="659"/>
      <c r="AV5" s="659"/>
      <c r="AW5" s="659"/>
      <c r="AX5" s="659"/>
      <c r="AY5" s="659"/>
      <c r="AZ5" s="659"/>
      <c r="BA5" s="659"/>
      <c r="BB5" s="659"/>
      <c r="BC5" s="659"/>
      <c r="BD5" s="659"/>
      <c r="BE5" s="659"/>
      <c r="BF5" s="660"/>
      <c r="BG5" s="579">
        <v>716108</v>
      </c>
      <c r="BH5" s="580"/>
      <c r="BI5" s="580"/>
      <c r="BJ5" s="580"/>
      <c r="BK5" s="580"/>
      <c r="BL5" s="580"/>
      <c r="BM5" s="580"/>
      <c r="BN5" s="581"/>
      <c r="BO5" s="632">
        <v>100</v>
      </c>
      <c r="BP5" s="632"/>
      <c r="BQ5" s="632"/>
      <c r="BR5" s="632"/>
      <c r="BS5" s="633" t="s">
        <v>164</v>
      </c>
      <c r="BT5" s="633"/>
      <c r="BU5" s="633"/>
      <c r="BV5" s="633"/>
      <c r="BW5" s="633"/>
      <c r="BX5" s="633"/>
      <c r="BY5" s="633"/>
      <c r="BZ5" s="633"/>
      <c r="CA5" s="633"/>
      <c r="CB5" s="669"/>
      <c r="CD5" s="684" t="s">
        <v>158</v>
      </c>
      <c r="CE5" s="685"/>
      <c r="CF5" s="685"/>
      <c r="CG5" s="685"/>
      <c r="CH5" s="685"/>
      <c r="CI5" s="685"/>
      <c r="CJ5" s="685"/>
      <c r="CK5" s="685"/>
      <c r="CL5" s="685"/>
      <c r="CM5" s="685"/>
      <c r="CN5" s="685"/>
      <c r="CO5" s="685"/>
      <c r="CP5" s="685"/>
      <c r="CQ5" s="686"/>
      <c r="CR5" s="684" t="s">
        <v>165</v>
      </c>
      <c r="CS5" s="685"/>
      <c r="CT5" s="685"/>
      <c r="CU5" s="685"/>
      <c r="CV5" s="685"/>
      <c r="CW5" s="685"/>
      <c r="CX5" s="685"/>
      <c r="CY5" s="686"/>
      <c r="CZ5" s="684" t="s">
        <v>156</v>
      </c>
      <c r="DA5" s="685"/>
      <c r="DB5" s="685"/>
      <c r="DC5" s="686"/>
      <c r="DD5" s="684" t="s">
        <v>166</v>
      </c>
      <c r="DE5" s="685"/>
      <c r="DF5" s="685"/>
      <c r="DG5" s="685"/>
      <c r="DH5" s="685"/>
      <c r="DI5" s="685"/>
      <c r="DJ5" s="685"/>
      <c r="DK5" s="685"/>
      <c r="DL5" s="685"/>
      <c r="DM5" s="685"/>
      <c r="DN5" s="685"/>
      <c r="DO5" s="685"/>
      <c r="DP5" s="686"/>
      <c r="DQ5" s="684" t="s">
        <v>167</v>
      </c>
      <c r="DR5" s="685"/>
      <c r="DS5" s="685"/>
      <c r="DT5" s="685"/>
      <c r="DU5" s="685"/>
      <c r="DV5" s="685"/>
      <c r="DW5" s="685"/>
      <c r="DX5" s="685"/>
      <c r="DY5" s="685"/>
      <c r="DZ5" s="685"/>
      <c r="EA5" s="685"/>
      <c r="EB5" s="685"/>
      <c r="EC5" s="686"/>
    </row>
    <row r="6" spans="2:143" ht="11.25" customHeight="1">
      <c r="B6" s="576" t="s">
        <v>168</v>
      </c>
      <c r="C6" s="577"/>
      <c r="D6" s="577"/>
      <c r="E6" s="577"/>
      <c r="F6" s="577"/>
      <c r="G6" s="577"/>
      <c r="H6" s="577"/>
      <c r="I6" s="577"/>
      <c r="J6" s="577"/>
      <c r="K6" s="577"/>
      <c r="L6" s="577"/>
      <c r="M6" s="577"/>
      <c r="N6" s="577"/>
      <c r="O6" s="577"/>
      <c r="P6" s="577"/>
      <c r="Q6" s="578"/>
      <c r="R6" s="579">
        <v>56239</v>
      </c>
      <c r="S6" s="580"/>
      <c r="T6" s="580"/>
      <c r="U6" s="580"/>
      <c r="V6" s="580"/>
      <c r="W6" s="580"/>
      <c r="X6" s="580"/>
      <c r="Y6" s="581"/>
      <c r="Z6" s="632">
        <v>1</v>
      </c>
      <c r="AA6" s="632"/>
      <c r="AB6" s="632"/>
      <c r="AC6" s="632"/>
      <c r="AD6" s="633">
        <v>56239</v>
      </c>
      <c r="AE6" s="633"/>
      <c r="AF6" s="633"/>
      <c r="AG6" s="633"/>
      <c r="AH6" s="633"/>
      <c r="AI6" s="633"/>
      <c r="AJ6" s="633"/>
      <c r="AK6" s="633"/>
      <c r="AL6" s="602">
        <v>1.9</v>
      </c>
      <c r="AM6" s="634"/>
      <c r="AN6" s="634"/>
      <c r="AO6" s="635"/>
      <c r="AP6" s="576" t="s">
        <v>169</v>
      </c>
      <c r="AQ6" s="577"/>
      <c r="AR6" s="577"/>
      <c r="AS6" s="577"/>
      <c r="AT6" s="577"/>
      <c r="AU6" s="577"/>
      <c r="AV6" s="577"/>
      <c r="AW6" s="577"/>
      <c r="AX6" s="577"/>
      <c r="AY6" s="577"/>
      <c r="AZ6" s="577"/>
      <c r="BA6" s="577"/>
      <c r="BB6" s="577"/>
      <c r="BC6" s="577"/>
      <c r="BD6" s="577"/>
      <c r="BE6" s="577"/>
      <c r="BF6" s="578"/>
      <c r="BG6" s="579">
        <v>716108</v>
      </c>
      <c r="BH6" s="580"/>
      <c r="BI6" s="580"/>
      <c r="BJ6" s="580"/>
      <c r="BK6" s="580"/>
      <c r="BL6" s="580"/>
      <c r="BM6" s="580"/>
      <c r="BN6" s="581"/>
      <c r="BO6" s="632">
        <v>100</v>
      </c>
      <c r="BP6" s="632"/>
      <c r="BQ6" s="632"/>
      <c r="BR6" s="632"/>
      <c r="BS6" s="633" t="s">
        <v>164</v>
      </c>
      <c r="BT6" s="633"/>
      <c r="BU6" s="633"/>
      <c r="BV6" s="633"/>
      <c r="BW6" s="633"/>
      <c r="BX6" s="633"/>
      <c r="BY6" s="633"/>
      <c r="BZ6" s="633"/>
      <c r="CA6" s="633"/>
      <c r="CB6" s="669"/>
      <c r="CD6" s="636" t="s">
        <v>170</v>
      </c>
      <c r="CE6" s="637"/>
      <c r="CF6" s="637"/>
      <c r="CG6" s="637"/>
      <c r="CH6" s="637"/>
      <c r="CI6" s="637"/>
      <c r="CJ6" s="637"/>
      <c r="CK6" s="637"/>
      <c r="CL6" s="637"/>
      <c r="CM6" s="637"/>
      <c r="CN6" s="637"/>
      <c r="CO6" s="637"/>
      <c r="CP6" s="637"/>
      <c r="CQ6" s="638"/>
      <c r="CR6" s="579">
        <v>73083</v>
      </c>
      <c r="CS6" s="580"/>
      <c r="CT6" s="580"/>
      <c r="CU6" s="580"/>
      <c r="CV6" s="580"/>
      <c r="CW6" s="580"/>
      <c r="CX6" s="580"/>
      <c r="CY6" s="581"/>
      <c r="CZ6" s="632">
        <v>1.4</v>
      </c>
      <c r="DA6" s="632"/>
      <c r="DB6" s="632"/>
      <c r="DC6" s="632"/>
      <c r="DD6" s="585" t="s">
        <v>164</v>
      </c>
      <c r="DE6" s="580"/>
      <c r="DF6" s="580"/>
      <c r="DG6" s="580"/>
      <c r="DH6" s="580"/>
      <c r="DI6" s="580"/>
      <c r="DJ6" s="580"/>
      <c r="DK6" s="580"/>
      <c r="DL6" s="580"/>
      <c r="DM6" s="580"/>
      <c r="DN6" s="580"/>
      <c r="DO6" s="580"/>
      <c r="DP6" s="581"/>
      <c r="DQ6" s="585">
        <v>73011</v>
      </c>
      <c r="DR6" s="580"/>
      <c r="DS6" s="580"/>
      <c r="DT6" s="580"/>
      <c r="DU6" s="580"/>
      <c r="DV6" s="580"/>
      <c r="DW6" s="580"/>
      <c r="DX6" s="580"/>
      <c r="DY6" s="580"/>
      <c r="DZ6" s="580"/>
      <c r="EA6" s="580"/>
      <c r="EB6" s="580"/>
      <c r="EC6" s="618"/>
    </row>
    <row r="7" spans="2:143" ht="11.25" customHeight="1">
      <c r="B7" s="576" t="s">
        <v>171</v>
      </c>
      <c r="C7" s="577"/>
      <c r="D7" s="577"/>
      <c r="E7" s="577"/>
      <c r="F7" s="577"/>
      <c r="G7" s="577"/>
      <c r="H7" s="577"/>
      <c r="I7" s="577"/>
      <c r="J7" s="577"/>
      <c r="K7" s="577"/>
      <c r="L7" s="577"/>
      <c r="M7" s="577"/>
      <c r="N7" s="577"/>
      <c r="O7" s="577"/>
      <c r="P7" s="577"/>
      <c r="Q7" s="578"/>
      <c r="R7" s="579">
        <v>940</v>
      </c>
      <c r="S7" s="580"/>
      <c r="T7" s="580"/>
      <c r="U7" s="580"/>
      <c r="V7" s="580"/>
      <c r="W7" s="580"/>
      <c r="X7" s="580"/>
      <c r="Y7" s="581"/>
      <c r="Z7" s="632">
        <v>0</v>
      </c>
      <c r="AA7" s="632"/>
      <c r="AB7" s="632"/>
      <c r="AC7" s="632"/>
      <c r="AD7" s="633">
        <v>940</v>
      </c>
      <c r="AE7" s="633"/>
      <c r="AF7" s="633"/>
      <c r="AG7" s="633"/>
      <c r="AH7" s="633"/>
      <c r="AI7" s="633"/>
      <c r="AJ7" s="633"/>
      <c r="AK7" s="633"/>
      <c r="AL7" s="602">
        <v>0</v>
      </c>
      <c r="AM7" s="634"/>
      <c r="AN7" s="634"/>
      <c r="AO7" s="635"/>
      <c r="AP7" s="576" t="s">
        <v>172</v>
      </c>
      <c r="AQ7" s="577"/>
      <c r="AR7" s="577"/>
      <c r="AS7" s="577"/>
      <c r="AT7" s="577"/>
      <c r="AU7" s="577"/>
      <c r="AV7" s="577"/>
      <c r="AW7" s="577"/>
      <c r="AX7" s="577"/>
      <c r="AY7" s="577"/>
      <c r="AZ7" s="577"/>
      <c r="BA7" s="577"/>
      <c r="BB7" s="577"/>
      <c r="BC7" s="577"/>
      <c r="BD7" s="577"/>
      <c r="BE7" s="577"/>
      <c r="BF7" s="578"/>
      <c r="BG7" s="579">
        <v>271763</v>
      </c>
      <c r="BH7" s="580"/>
      <c r="BI7" s="580"/>
      <c r="BJ7" s="580"/>
      <c r="BK7" s="580"/>
      <c r="BL7" s="580"/>
      <c r="BM7" s="580"/>
      <c r="BN7" s="581"/>
      <c r="BO7" s="632">
        <v>38</v>
      </c>
      <c r="BP7" s="632"/>
      <c r="BQ7" s="632"/>
      <c r="BR7" s="632"/>
      <c r="BS7" s="633" t="s">
        <v>164</v>
      </c>
      <c r="BT7" s="633"/>
      <c r="BU7" s="633"/>
      <c r="BV7" s="633"/>
      <c r="BW7" s="633"/>
      <c r="BX7" s="633"/>
      <c r="BY7" s="633"/>
      <c r="BZ7" s="633"/>
      <c r="CA7" s="633"/>
      <c r="CB7" s="669"/>
      <c r="CD7" s="611" t="s">
        <v>173</v>
      </c>
      <c r="CE7" s="612"/>
      <c r="CF7" s="612"/>
      <c r="CG7" s="612"/>
      <c r="CH7" s="612"/>
      <c r="CI7" s="612"/>
      <c r="CJ7" s="612"/>
      <c r="CK7" s="612"/>
      <c r="CL7" s="612"/>
      <c r="CM7" s="612"/>
      <c r="CN7" s="612"/>
      <c r="CO7" s="612"/>
      <c r="CP7" s="612"/>
      <c r="CQ7" s="613"/>
      <c r="CR7" s="579">
        <v>709623</v>
      </c>
      <c r="CS7" s="580"/>
      <c r="CT7" s="580"/>
      <c r="CU7" s="580"/>
      <c r="CV7" s="580"/>
      <c r="CW7" s="580"/>
      <c r="CX7" s="580"/>
      <c r="CY7" s="581"/>
      <c r="CZ7" s="632">
        <v>13.5</v>
      </c>
      <c r="DA7" s="632"/>
      <c r="DB7" s="632"/>
      <c r="DC7" s="632"/>
      <c r="DD7" s="585">
        <v>20408</v>
      </c>
      <c r="DE7" s="580"/>
      <c r="DF7" s="580"/>
      <c r="DG7" s="580"/>
      <c r="DH7" s="580"/>
      <c r="DI7" s="580"/>
      <c r="DJ7" s="580"/>
      <c r="DK7" s="580"/>
      <c r="DL7" s="580"/>
      <c r="DM7" s="580"/>
      <c r="DN7" s="580"/>
      <c r="DO7" s="580"/>
      <c r="DP7" s="581"/>
      <c r="DQ7" s="585">
        <v>442923</v>
      </c>
      <c r="DR7" s="580"/>
      <c r="DS7" s="580"/>
      <c r="DT7" s="580"/>
      <c r="DU7" s="580"/>
      <c r="DV7" s="580"/>
      <c r="DW7" s="580"/>
      <c r="DX7" s="580"/>
      <c r="DY7" s="580"/>
      <c r="DZ7" s="580"/>
      <c r="EA7" s="580"/>
      <c r="EB7" s="580"/>
      <c r="EC7" s="618"/>
    </row>
    <row r="8" spans="2:143" ht="11.25" customHeight="1">
      <c r="B8" s="576" t="s">
        <v>174</v>
      </c>
      <c r="C8" s="577"/>
      <c r="D8" s="577"/>
      <c r="E8" s="577"/>
      <c r="F8" s="577"/>
      <c r="G8" s="577"/>
      <c r="H8" s="577"/>
      <c r="I8" s="577"/>
      <c r="J8" s="577"/>
      <c r="K8" s="577"/>
      <c r="L8" s="577"/>
      <c r="M8" s="577"/>
      <c r="N8" s="577"/>
      <c r="O8" s="577"/>
      <c r="P8" s="577"/>
      <c r="Q8" s="578"/>
      <c r="R8" s="579">
        <v>2608</v>
      </c>
      <c r="S8" s="580"/>
      <c r="T8" s="580"/>
      <c r="U8" s="580"/>
      <c r="V8" s="580"/>
      <c r="W8" s="580"/>
      <c r="X8" s="580"/>
      <c r="Y8" s="581"/>
      <c r="Z8" s="632">
        <v>0</v>
      </c>
      <c r="AA8" s="632"/>
      <c r="AB8" s="632"/>
      <c r="AC8" s="632"/>
      <c r="AD8" s="633">
        <v>2608</v>
      </c>
      <c r="AE8" s="633"/>
      <c r="AF8" s="633"/>
      <c r="AG8" s="633"/>
      <c r="AH8" s="633"/>
      <c r="AI8" s="633"/>
      <c r="AJ8" s="633"/>
      <c r="AK8" s="633"/>
      <c r="AL8" s="602">
        <v>0.1</v>
      </c>
      <c r="AM8" s="634"/>
      <c r="AN8" s="634"/>
      <c r="AO8" s="635"/>
      <c r="AP8" s="576" t="s">
        <v>175</v>
      </c>
      <c r="AQ8" s="577"/>
      <c r="AR8" s="577"/>
      <c r="AS8" s="577"/>
      <c r="AT8" s="577"/>
      <c r="AU8" s="577"/>
      <c r="AV8" s="577"/>
      <c r="AW8" s="577"/>
      <c r="AX8" s="577"/>
      <c r="AY8" s="577"/>
      <c r="AZ8" s="577"/>
      <c r="BA8" s="577"/>
      <c r="BB8" s="577"/>
      <c r="BC8" s="577"/>
      <c r="BD8" s="577"/>
      <c r="BE8" s="577"/>
      <c r="BF8" s="578"/>
      <c r="BG8" s="579">
        <v>11649</v>
      </c>
      <c r="BH8" s="580"/>
      <c r="BI8" s="580"/>
      <c r="BJ8" s="580"/>
      <c r="BK8" s="580"/>
      <c r="BL8" s="580"/>
      <c r="BM8" s="580"/>
      <c r="BN8" s="581"/>
      <c r="BO8" s="632">
        <v>1.6</v>
      </c>
      <c r="BP8" s="632"/>
      <c r="BQ8" s="632"/>
      <c r="BR8" s="632"/>
      <c r="BS8" s="585" t="s">
        <v>176</v>
      </c>
      <c r="BT8" s="580"/>
      <c r="BU8" s="580"/>
      <c r="BV8" s="580"/>
      <c r="BW8" s="580"/>
      <c r="BX8" s="580"/>
      <c r="BY8" s="580"/>
      <c r="BZ8" s="580"/>
      <c r="CA8" s="580"/>
      <c r="CB8" s="618"/>
      <c r="CD8" s="611" t="s">
        <v>177</v>
      </c>
      <c r="CE8" s="612"/>
      <c r="CF8" s="612"/>
      <c r="CG8" s="612"/>
      <c r="CH8" s="612"/>
      <c r="CI8" s="612"/>
      <c r="CJ8" s="612"/>
      <c r="CK8" s="612"/>
      <c r="CL8" s="612"/>
      <c r="CM8" s="612"/>
      <c r="CN8" s="612"/>
      <c r="CO8" s="612"/>
      <c r="CP8" s="612"/>
      <c r="CQ8" s="613"/>
      <c r="CR8" s="579">
        <v>1305794</v>
      </c>
      <c r="CS8" s="580"/>
      <c r="CT8" s="580"/>
      <c r="CU8" s="580"/>
      <c r="CV8" s="580"/>
      <c r="CW8" s="580"/>
      <c r="CX8" s="580"/>
      <c r="CY8" s="581"/>
      <c r="CZ8" s="632">
        <v>24.9</v>
      </c>
      <c r="DA8" s="632"/>
      <c r="DB8" s="632"/>
      <c r="DC8" s="632"/>
      <c r="DD8" s="585" t="s">
        <v>164</v>
      </c>
      <c r="DE8" s="580"/>
      <c r="DF8" s="580"/>
      <c r="DG8" s="580"/>
      <c r="DH8" s="580"/>
      <c r="DI8" s="580"/>
      <c r="DJ8" s="580"/>
      <c r="DK8" s="580"/>
      <c r="DL8" s="580"/>
      <c r="DM8" s="580"/>
      <c r="DN8" s="580"/>
      <c r="DO8" s="580"/>
      <c r="DP8" s="581"/>
      <c r="DQ8" s="585">
        <v>661568</v>
      </c>
      <c r="DR8" s="580"/>
      <c r="DS8" s="580"/>
      <c r="DT8" s="580"/>
      <c r="DU8" s="580"/>
      <c r="DV8" s="580"/>
      <c r="DW8" s="580"/>
      <c r="DX8" s="580"/>
      <c r="DY8" s="580"/>
      <c r="DZ8" s="580"/>
      <c r="EA8" s="580"/>
      <c r="EB8" s="580"/>
      <c r="EC8" s="618"/>
    </row>
    <row r="9" spans="2:143" ht="11.25" customHeight="1">
      <c r="B9" s="576" t="s">
        <v>178</v>
      </c>
      <c r="C9" s="577"/>
      <c r="D9" s="577"/>
      <c r="E9" s="577"/>
      <c r="F9" s="577"/>
      <c r="G9" s="577"/>
      <c r="H9" s="577"/>
      <c r="I9" s="577"/>
      <c r="J9" s="577"/>
      <c r="K9" s="577"/>
      <c r="L9" s="577"/>
      <c r="M9" s="577"/>
      <c r="N9" s="577"/>
      <c r="O9" s="577"/>
      <c r="P9" s="577"/>
      <c r="Q9" s="578"/>
      <c r="R9" s="579">
        <v>2172</v>
      </c>
      <c r="S9" s="580"/>
      <c r="T9" s="580"/>
      <c r="U9" s="580"/>
      <c r="V9" s="580"/>
      <c r="W9" s="580"/>
      <c r="X9" s="580"/>
      <c r="Y9" s="581"/>
      <c r="Z9" s="632">
        <v>0</v>
      </c>
      <c r="AA9" s="632"/>
      <c r="AB9" s="632"/>
      <c r="AC9" s="632"/>
      <c r="AD9" s="633">
        <v>2172</v>
      </c>
      <c r="AE9" s="633"/>
      <c r="AF9" s="633"/>
      <c r="AG9" s="633"/>
      <c r="AH9" s="633"/>
      <c r="AI9" s="633"/>
      <c r="AJ9" s="633"/>
      <c r="AK9" s="633"/>
      <c r="AL9" s="602">
        <v>0.1</v>
      </c>
      <c r="AM9" s="634"/>
      <c r="AN9" s="634"/>
      <c r="AO9" s="635"/>
      <c r="AP9" s="576" t="s">
        <v>179</v>
      </c>
      <c r="AQ9" s="577"/>
      <c r="AR9" s="577"/>
      <c r="AS9" s="577"/>
      <c r="AT9" s="577"/>
      <c r="AU9" s="577"/>
      <c r="AV9" s="577"/>
      <c r="AW9" s="577"/>
      <c r="AX9" s="577"/>
      <c r="AY9" s="577"/>
      <c r="AZ9" s="577"/>
      <c r="BA9" s="577"/>
      <c r="BB9" s="577"/>
      <c r="BC9" s="577"/>
      <c r="BD9" s="577"/>
      <c r="BE9" s="577"/>
      <c r="BF9" s="578"/>
      <c r="BG9" s="579">
        <v>223367</v>
      </c>
      <c r="BH9" s="580"/>
      <c r="BI9" s="580"/>
      <c r="BJ9" s="580"/>
      <c r="BK9" s="580"/>
      <c r="BL9" s="580"/>
      <c r="BM9" s="580"/>
      <c r="BN9" s="581"/>
      <c r="BO9" s="632">
        <v>31.2</v>
      </c>
      <c r="BP9" s="632"/>
      <c r="BQ9" s="632"/>
      <c r="BR9" s="632"/>
      <c r="BS9" s="585" t="s">
        <v>176</v>
      </c>
      <c r="BT9" s="580"/>
      <c r="BU9" s="580"/>
      <c r="BV9" s="580"/>
      <c r="BW9" s="580"/>
      <c r="BX9" s="580"/>
      <c r="BY9" s="580"/>
      <c r="BZ9" s="580"/>
      <c r="CA9" s="580"/>
      <c r="CB9" s="618"/>
      <c r="CD9" s="611" t="s">
        <v>180</v>
      </c>
      <c r="CE9" s="612"/>
      <c r="CF9" s="612"/>
      <c r="CG9" s="612"/>
      <c r="CH9" s="612"/>
      <c r="CI9" s="612"/>
      <c r="CJ9" s="612"/>
      <c r="CK9" s="612"/>
      <c r="CL9" s="612"/>
      <c r="CM9" s="612"/>
      <c r="CN9" s="612"/>
      <c r="CO9" s="612"/>
      <c r="CP9" s="612"/>
      <c r="CQ9" s="613"/>
      <c r="CR9" s="579">
        <v>319237</v>
      </c>
      <c r="CS9" s="580"/>
      <c r="CT9" s="580"/>
      <c r="CU9" s="580"/>
      <c r="CV9" s="580"/>
      <c r="CW9" s="580"/>
      <c r="CX9" s="580"/>
      <c r="CY9" s="581"/>
      <c r="CZ9" s="632">
        <v>6.1</v>
      </c>
      <c r="DA9" s="632"/>
      <c r="DB9" s="632"/>
      <c r="DC9" s="632"/>
      <c r="DD9" s="585">
        <v>45330</v>
      </c>
      <c r="DE9" s="580"/>
      <c r="DF9" s="580"/>
      <c r="DG9" s="580"/>
      <c r="DH9" s="580"/>
      <c r="DI9" s="580"/>
      <c r="DJ9" s="580"/>
      <c r="DK9" s="580"/>
      <c r="DL9" s="580"/>
      <c r="DM9" s="580"/>
      <c r="DN9" s="580"/>
      <c r="DO9" s="580"/>
      <c r="DP9" s="581"/>
      <c r="DQ9" s="585">
        <v>272616</v>
      </c>
      <c r="DR9" s="580"/>
      <c r="DS9" s="580"/>
      <c r="DT9" s="580"/>
      <c r="DU9" s="580"/>
      <c r="DV9" s="580"/>
      <c r="DW9" s="580"/>
      <c r="DX9" s="580"/>
      <c r="DY9" s="580"/>
      <c r="DZ9" s="580"/>
      <c r="EA9" s="580"/>
      <c r="EB9" s="580"/>
      <c r="EC9" s="618"/>
    </row>
    <row r="10" spans="2:143" ht="11.25" customHeight="1">
      <c r="B10" s="576" t="s">
        <v>181</v>
      </c>
      <c r="C10" s="577"/>
      <c r="D10" s="577"/>
      <c r="E10" s="577"/>
      <c r="F10" s="577"/>
      <c r="G10" s="577"/>
      <c r="H10" s="577"/>
      <c r="I10" s="577"/>
      <c r="J10" s="577"/>
      <c r="K10" s="577"/>
      <c r="L10" s="577"/>
      <c r="M10" s="577"/>
      <c r="N10" s="577"/>
      <c r="O10" s="577"/>
      <c r="P10" s="577"/>
      <c r="Q10" s="578"/>
      <c r="R10" s="579">
        <v>153172</v>
      </c>
      <c r="S10" s="580"/>
      <c r="T10" s="580"/>
      <c r="U10" s="580"/>
      <c r="V10" s="580"/>
      <c r="W10" s="580"/>
      <c r="X10" s="580"/>
      <c r="Y10" s="581"/>
      <c r="Z10" s="632">
        <v>2.8</v>
      </c>
      <c r="AA10" s="632"/>
      <c r="AB10" s="632"/>
      <c r="AC10" s="632"/>
      <c r="AD10" s="633">
        <v>153172</v>
      </c>
      <c r="AE10" s="633"/>
      <c r="AF10" s="633"/>
      <c r="AG10" s="633"/>
      <c r="AH10" s="633"/>
      <c r="AI10" s="633"/>
      <c r="AJ10" s="633"/>
      <c r="AK10" s="633"/>
      <c r="AL10" s="602">
        <v>5.0999999999999996</v>
      </c>
      <c r="AM10" s="634"/>
      <c r="AN10" s="634"/>
      <c r="AO10" s="635"/>
      <c r="AP10" s="576" t="s">
        <v>182</v>
      </c>
      <c r="AQ10" s="577"/>
      <c r="AR10" s="577"/>
      <c r="AS10" s="577"/>
      <c r="AT10" s="577"/>
      <c r="AU10" s="577"/>
      <c r="AV10" s="577"/>
      <c r="AW10" s="577"/>
      <c r="AX10" s="577"/>
      <c r="AY10" s="577"/>
      <c r="AZ10" s="577"/>
      <c r="BA10" s="577"/>
      <c r="BB10" s="577"/>
      <c r="BC10" s="577"/>
      <c r="BD10" s="577"/>
      <c r="BE10" s="577"/>
      <c r="BF10" s="578"/>
      <c r="BG10" s="579">
        <v>14090</v>
      </c>
      <c r="BH10" s="580"/>
      <c r="BI10" s="580"/>
      <c r="BJ10" s="580"/>
      <c r="BK10" s="580"/>
      <c r="BL10" s="580"/>
      <c r="BM10" s="580"/>
      <c r="BN10" s="581"/>
      <c r="BO10" s="632">
        <v>2</v>
      </c>
      <c r="BP10" s="632"/>
      <c r="BQ10" s="632"/>
      <c r="BR10" s="632"/>
      <c r="BS10" s="585" t="s">
        <v>176</v>
      </c>
      <c r="BT10" s="580"/>
      <c r="BU10" s="580"/>
      <c r="BV10" s="580"/>
      <c r="BW10" s="580"/>
      <c r="BX10" s="580"/>
      <c r="BY10" s="580"/>
      <c r="BZ10" s="580"/>
      <c r="CA10" s="580"/>
      <c r="CB10" s="618"/>
      <c r="CD10" s="611" t="s">
        <v>183</v>
      </c>
      <c r="CE10" s="612"/>
      <c r="CF10" s="612"/>
      <c r="CG10" s="612"/>
      <c r="CH10" s="612"/>
      <c r="CI10" s="612"/>
      <c r="CJ10" s="612"/>
      <c r="CK10" s="612"/>
      <c r="CL10" s="612"/>
      <c r="CM10" s="612"/>
      <c r="CN10" s="612"/>
      <c r="CO10" s="612"/>
      <c r="CP10" s="612"/>
      <c r="CQ10" s="613"/>
      <c r="CR10" s="579" t="s">
        <v>176</v>
      </c>
      <c r="CS10" s="580"/>
      <c r="CT10" s="580"/>
      <c r="CU10" s="580"/>
      <c r="CV10" s="580"/>
      <c r="CW10" s="580"/>
      <c r="CX10" s="580"/>
      <c r="CY10" s="581"/>
      <c r="CZ10" s="632" t="s">
        <v>176</v>
      </c>
      <c r="DA10" s="632"/>
      <c r="DB10" s="632"/>
      <c r="DC10" s="632"/>
      <c r="DD10" s="585" t="s">
        <v>176</v>
      </c>
      <c r="DE10" s="580"/>
      <c r="DF10" s="580"/>
      <c r="DG10" s="580"/>
      <c r="DH10" s="580"/>
      <c r="DI10" s="580"/>
      <c r="DJ10" s="580"/>
      <c r="DK10" s="580"/>
      <c r="DL10" s="580"/>
      <c r="DM10" s="580"/>
      <c r="DN10" s="580"/>
      <c r="DO10" s="580"/>
      <c r="DP10" s="581"/>
      <c r="DQ10" s="585" t="s">
        <v>176</v>
      </c>
      <c r="DR10" s="580"/>
      <c r="DS10" s="580"/>
      <c r="DT10" s="580"/>
      <c r="DU10" s="580"/>
      <c r="DV10" s="580"/>
      <c r="DW10" s="580"/>
      <c r="DX10" s="580"/>
      <c r="DY10" s="580"/>
      <c r="DZ10" s="580"/>
      <c r="EA10" s="580"/>
      <c r="EB10" s="580"/>
      <c r="EC10" s="618"/>
    </row>
    <row r="11" spans="2:143" ht="11.25" customHeight="1">
      <c r="B11" s="576" t="s">
        <v>184</v>
      </c>
      <c r="C11" s="577"/>
      <c r="D11" s="577"/>
      <c r="E11" s="577"/>
      <c r="F11" s="577"/>
      <c r="G11" s="577"/>
      <c r="H11" s="577"/>
      <c r="I11" s="577"/>
      <c r="J11" s="577"/>
      <c r="K11" s="577"/>
      <c r="L11" s="577"/>
      <c r="M11" s="577"/>
      <c r="N11" s="577"/>
      <c r="O11" s="577"/>
      <c r="P11" s="577"/>
      <c r="Q11" s="578"/>
      <c r="R11" s="579">
        <v>5584</v>
      </c>
      <c r="S11" s="580"/>
      <c r="T11" s="580"/>
      <c r="U11" s="580"/>
      <c r="V11" s="580"/>
      <c r="W11" s="580"/>
      <c r="X11" s="580"/>
      <c r="Y11" s="581"/>
      <c r="Z11" s="632">
        <v>0.1</v>
      </c>
      <c r="AA11" s="632"/>
      <c r="AB11" s="632"/>
      <c r="AC11" s="632"/>
      <c r="AD11" s="633">
        <v>5584</v>
      </c>
      <c r="AE11" s="633"/>
      <c r="AF11" s="633"/>
      <c r="AG11" s="633"/>
      <c r="AH11" s="633"/>
      <c r="AI11" s="633"/>
      <c r="AJ11" s="633"/>
      <c r="AK11" s="633"/>
      <c r="AL11" s="602">
        <v>0.2</v>
      </c>
      <c r="AM11" s="634"/>
      <c r="AN11" s="634"/>
      <c r="AO11" s="635"/>
      <c r="AP11" s="576" t="s">
        <v>185</v>
      </c>
      <c r="AQ11" s="577"/>
      <c r="AR11" s="577"/>
      <c r="AS11" s="577"/>
      <c r="AT11" s="577"/>
      <c r="AU11" s="577"/>
      <c r="AV11" s="577"/>
      <c r="AW11" s="577"/>
      <c r="AX11" s="577"/>
      <c r="AY11" s="577"/>
      <c r="AZ11" s="577"/>
      <c r="BA11" s="577"/>
      <c r="BB11" s="577"/>
      <c r="BC11" s="577"/>
      <c r="BD11" s="577"/>
      <c r="BE11" s="577"/>
      <c r="BF11" s="578"/>
      <c r="BG11" s="579">
        <v>22657</v>
      </c>
      <c r="BH11" s="580"/>
      <c r="BI11" s="580"/>
      <c r="BJ11" s="580"/>
      <c r="BK11" s="580"/>
      <c r="BL11" s="580"/>
      <c r="BM11" s="580"/>
      <c r="BN11" s="581"/>
      <c r="BO11" s="632">
        <v>3.2</v>
      </c>
      <c r="BP11" s="632"/>
      <c r="BQ11" s="632"/>
      <c r="BR11" s="632"/>
      <c r="BS11" s="585" t="s">
        <v>176</v>
      </c>
      <c r="BT11" s="580"/>
      <c r="BU11" s="580"/>
      <c r="BV11" s="580"/>
      <c r="BW11" s="580"/>
      <c r="BX11" s="580"/>
      <c r="BY11" s="580"/>
      <c r="BZ11" s="580"/>
      <c r="CA11" s="580"/>
      <c r="CB11" s="618"/>
      <c r="CD11" s="611" t="s">
        <v>186</v>
      </c>
      <c r="CE11" s="612"/>
      <c r="CF11" s="612"/>
      <c r="CG11" s="612"/>
      <c r="CH11" s="612"/>
      <c r="CI11" s="612"/>
      <c r="CJ11" s="612"/>
      <c r="CK11" s="612"/>
      <c r="CL11" s="612"/>
      <c r="CM11" s="612"/>
      <c r="CN11" s="612"/>
      <c r="CO11" s="612"/>
      <c r="CP11" s="612"/>
      <c r="CQ11" s="613"/>
      <c r="CR11" s="579">
        <v>390637</v>
      </c>
      <c r="CS11" s="580"/>
      <c r="CT11" s="580"/>
      <c r="CU11" s="580"/>
      <c r="CV11" s="580"/>
      <c r="CW11" s="580"/>
      <c r="CX11" s="580"/>
      <c r="CY11" s="581"/>
      <c r="CZ11" s="632">
        <v>7.4</v>
      </c>
      <c r="DA11" s="632"/>
      <c r="DB11" s="632"/>
      <c r="DC11" s="632"/>
      <c r="DD11" s="585">
        <v>158677</v>
      </c>
      <c r="DE11" s="580"/>
      <c r="DF11" s="580"/>
      <c r="DG11" s="580"/>
      <c r="DH11" s="580"/>
      <c r="DI11" s="580"/>
      <c r="DJ11" s="580"/>
      <c r="DK11" s="580"/>
      <c r="DL11" s="580"/>
      <c r="DM11" s="580"/>
      <c r="DN11" s="580"/>
      <c r="DO11" s="580"/>
      <c r="DP11" s="581"/>
      <c r="DQ11" s="585">
        <v>202706</v>
      </c>
      <c r="DR11" s="580"/>
      <c r="DS11" s="580"/>
      <c r="DT11" s="580"/>
      <c r="DU11" s="580"/>
      <c r="DV11" s="580"/>
      <c r="DW11" s="580"/>
      <c r="DX11" s="580"/>
      <c r="DY11" s="580"/>
      <c r="DZ11" s="580"/>
      <c r="EA11" s="580"/>
      <c r="EB11" s="580"/>
      <c r="EC11" s="618"/>
    </row>
    <row r="12" spans="2:143" ht="11.25" customHeight="1">
      <c r="B12" s="576" t="s">
        <v>187</v>
      </c>
      <c r="C12" s="577"/>
      <c r="D12" s="577"/>
      <c r="E12" s="577"/>
      <c r="F12" s="577"/>
      <c r="G12" s="577"/>
      <c r="H12" s="577"/>
      <c r="I12" s="577"/>
      <c r="J12" s="577"/>
      <c r="K12" s="577"/>
      <c r="L12" s="577"/>
      <c r="M12" s="577"/>
      <c r="N12" s="577"/>
      <c r="O12" s="577"/>
      <c r="P12" s="577"/>
      <c r="Q12" s="578"/>
      <c r="R12" s="579" t="s">
        <v>176</v>
      </c>
      <c r="S12" s="580"/>
      <c r="T12" s="580"/>
      <c r="U12" s="580"/>
      <c r="V12" s="580"/>
      <c r="W12" s="580"/>
      <c r="X12" s="580"/>
      <c r="Y12" s="581"/>
      <c r="Z12" s="632" t="s">
        <v>176</v>
      </c>
      <c r="AA12" s="632"/>
      <c r="AB12" s="632"/>
      <c r="AC12" s="632"/>
      <c r="AD12" s="633" t="s">
        <v>176</v>
      </c>
      <c r="AE12" s="633"/>
      <c r="AF12" s="633"/>
      <c r="AG12" s="633"/>
      <c r="AH12" s="633"/>
      <c r="AI12" s="633"/>
      <c r="AJ12" s="633"/>
      <c r="AK12" s="633"/>
      <c r="AL12" s="602" t="s">
        <v>176</v>
      </c>
      <c r="AM12" s="634"/>
      <c r="AN12" s="634"/>
      <c r="AO12" s="635"/>
      <c r="AP12" s="576" t="s">
        <v>188</v>
      </c>
      <c r="AQ12" s="577"/>
      <c r="AR12" s="577"/>
      <c r="AS12" s="577"/>
      <c r="AT12" s="577"/>
      <c r="AU12" s="577"/>
      <c r="AV12" s="577"/>
      <c r="AW12" s="577"/>
      <c r="AX12" s="577"/>
      <c r="AY12" s="577"/>
      <c r="AZ12" s="577"/>
      <c r="BA12" s="577"/>
      <c r="BB12" s="577"/>
      <c r="BC12" s="577"/>
      <c r="BD12" s="577"/>
      <c r="BE12" s="577"/>
      <c r="BF12" s="578"/>
      <c r="BG12" s="579">
        <v>364157</v>
      </c>
      <c r="BH12" s="580"/>
      <c r="BI12" s="580"/>
      <c r="BJ12" s="580"/>
      <c r="BK12" s="580"/>
      <c r="BL12" s="580"/>
      <c r="BM12" s="580"/>
      <c r="BN12" s="581"/>
      <c r="BO12" s="632">
        <v>50.9</v>
      </c>
      <c r="BP12" s="632"/>
      <c r="BQ12" s="632"/>
      <c r="BR12" s="632"/>
      <c r="BS12" s="585" t="s">
        <v>176</v>
      </c>
      <c r="BT12" s="580"/>
      <c r="BU12" s="580"/>
      <c r="BV12" s="580"/>
      <c r="BW12" s="580"/>
      <c r="BX12" s="580"/>
      <c r="BY12" s="580"/>
      <c r="BZ12" s="580"/>
      <c r="CA12" s="580"/>
      <c r="CB12" s="618"/>
      <c r="CD12" s="611" t="s">
        <v>189</v>
      </c>
      <c r="CE12" s="612"/>
      <c r="CF12" s="612"/>
      <c r="CG12" s="612"/>
      <c r="CH12" s="612"/>
      <c r="CI12" s="612"/>
      <c r="CJ12" s="612"/>
      <c r="CK12" s="612"/>
      <c r="CL12" s="612"/>
      <c r="CM12" s="612"/>
      <c r="CN12" s="612"/>
      <c r="CO12" s="612"/>
      <c r="CP12" s="612"/>
      <c r="CQ12" s="613"/>
      <c r="CR12" s="579">
        <v>113439</v>
      </c>
      <c r="CS12" s="580"/>
      <c r="CT12" s="580"/>
      <c r="CU12" s="580"/>
      <c r="CV12" s="580"/>
      <c r="CW12" s="580"/>
      <c r="CX12" s="580"/>
      <c r="CY12" s="581"/>
      <c r="CZ12" s="632">
        <v>2.2000000000000002</v>
      </c>
      <c r="DA12" s="632"/>
      <c r="DB12" s="632"/>
      <c r="DC12" s="632"/>
      <c r="DD12" s="585">
        <v>39310</v>
      </c>
      <c r="DE12" s="580"/>
      <c r="DF12" s="580"/>
      <c r="DG12" s="580"/>
      <c r="DH12" s="580"/>
      <c r="DI12" s="580"/>
      <c r="DJ12" s="580"/>
      <c r="DK12" s="580"/>
      <c r="DL12" s="580"/>
      <c r="DM12" s="580"/>
      <c r="DN12" s="580"/>
      <c r="DO12" s="580"/>
      <c r="DP12" s="581"/>
      <c r="DQ12" s="585">
        <v>35627</v>
      </c>
      <c r="DR12" s="580"/>
      <c r="DS12" s="580"/>
      <c r="DT12" s="580"/>
      <c r="DU12" s="580"/>
      <c r="DV12" s="580"/>
      <c r="DW12" s="580"/>
      <c r="DX12" s="580"/>
      <c r="DY12" s="580"/>
      <c r="DZ12" s="580"/>
      <c r="EA12" s="580"/>
      <c r="EB12" s="580"/>
      <c r="EC12" s="618"/>
    </row>
    <row r="13" spans="2:143" ht="11.25" customHeight="1">
      <c r="B13" s="576" t="s">
        <v>190</v>
      </c>
      <c r="C13" s="577"/>
      <c r="D13" s="577"/>
      <c r="E13" s="577"/>
      <c r="F13" s="577"/>
      <c r="G13" s="577"/>
      <c r="H13" s="577"/>
      <c r="I13" s="577"/>
      <c r="J13" s="577"/>
      <c r="K13" s="577"/>
      <c r="L13" s="577"/>
      <c r="M13" s="577"/>
      <c r="N13" s="577"/>
      <c r="O13" s="577"/>
      <c r="P13" s="577"/>
      <c r="Q13" s="578"/>
      <c r="R13" s="579">
        <v>6928</v>
      </c>
      <c r="S13" s="580"/>
      <c r="T13" s="580"/>
      <c r="U13" s="580"/>
      <c r="V13" s="580"/>
      <c r="W13" s="580"/>
      <c r="X13" s="580"/>
      <c r="Y13" s="581"/>
      <c r="Z13" s="632">
        <v>0.1</v>
      </c>
      <c r="AA13" s="632"/>
      <c r="AB13" s="632"/>
      <c r="AC13" s="632"/>
      <c r="AD13" s="633">
        <v>6928</v>
      </c>
      <c r="AE13" s="633"/>
      <c r="AF13" s="633"/>
      <c r="AG13" s="633"/>
      <c r="AH13" s="633"/>
      <c r="AI13" s="633"/>
      <c r="AJ13" s="633"/>
      <c r="AK13" s="633"/>
      <c r="AL13" s="602">
        <v>0.2</v>
      </c>
      <c r="AM13" s="634"/>
      <c r="AN13" s="634"/>
      <c r="AO13" s="635"/>
      <c r="AP13" s="576" t="s">
        <v>191</v>
      </c>
      <c r="AQ13" s="577"/>
      <c r="AR13" s="577"/>
      <c r="AS13" s="577"/>
      <c r="AT13" s="577"/>
      <c r="AU13" s="577"/>
      <c r="AV13" s="577"/>
      <c r="AW13" s="577"/>
      <c r="AX13" s="577"/>
      <c r="AY13" s="577"/>
      <c r="AZ13" s="577"/>
      <c r="BA13" s="577"/>
      <c r="BB13" s="577"/>
      <c r="BC13" s="577"/>
      <c r="BD13" s="577"/>
      <c r="BE13" s="577"/>
      <c r="BF13" s="578"/>
      <c r="BG13" s="579">
        <v>360361</v>
      </c>
      <c r="BH13" s="580"/>
      <c r="BI13" s="580"/>
      <c r="BJ13" s="580"/>
      <c r="BK13" s="580"/>
      <c r="BL13" s="580"/>
      <c r="BM13" s="580"/>
      <c r="BN13" s="581"/>
      <c r="BO13" s="632">
        <v>50.3</v>
      </c>
      <c r="BP13" s="632"/>
      <c r="BQ13" s="632"/>
      <c r="BR13" s="632"/>
      <c r="BS13" s="585" t="s">
        <v>176</v>
      </c>
      <c r="BT13" s="580"/>
      <c r="BU13" s="580"/>
      <c r="BV13" s="580"/>
      <c r="BW13" s="580"/>
      <c r="BX13" s="580"/>
      <c r="BY13" s="580"/>
      <c r="BZ13" s="580"/>
      <c r="CA13" s="580"/>
      <c r="CB13" s="618"/>
      <c r="CD13" s="611" t="s">
        <v>192</v>
      </c>
      <c r="CE13" s="612"/>
      <c r="CF13" s="612"/>
      <c r="CG13" s="612"/>
      <c r="CH13" s="612"/>
      <c r="CI13" s="612"/>
      <c r="CJ13" s="612"/>
      <c r="CK13" s="612"/>
      <c r="CL13" s="612"/>
      <c r="CM13" s="612"/>
      <c r="CN13" s="612"/>
      <c r="CO13" s="612"/>
      <c r="CP13" s="612"/>
      <c r="CQ13" s="613"/>
      <c r="CR13" s="579">
        <v>778813</v>
      </c>
      <c r="CS13" s="580"/>
      <c r="CT13" s="580"/>
      <c r="CU13" s="580"/>
      <c r="CV13" s="580"/>
      <c r="CW13" s="580"/>
      <c r="CX13" s="580"/>
      <c r="CY13" s="581"/>
      <c r="CZ13" s="632">
        <v>14.8</v>
      </c>
      <c r="DA13" s="632"/>
      <c r="DB13" s="632"/>
      <c r="DC13" s="632"/>
      <c r="DD13" s="585">
        <v>464569</v>
      </c>
      <c r="DE13" s="580"/>
      <c r="DF13" s="580"/>
      <c r="DG13" s="580"/>
      <c r="DH13" s="580"/>
      <c r="DI13" s="580"/>
      <c r="DJ13" s="580"/>
      <c r="DK13" s="580"/>
      <c r="DL13" s="580"/>
      <c r="DM13" s="580"/>
      <c r="DN13" s="580"/>
      <c r="DO13" s="580"/>
      <c r="DP13" s="581"/>
      <c r="DQ13" s="585">
        <v>286122</v>
      </c>
      <c r="DR13" s="580"/>
      <c r="DS13" s="580"/>
      <c r="DT13" s="580"/>
      <c r="DU13" s="580"/>
      <c r="DV13" s="580"/>
      <c r="DW13" s="580"/>
      <c r="DX13" s="580"/>
      <c r="DY13" s="580"/>
      <c r="DZ13" s="580"/>
      <c r="EA13" s="580"/>
      <c r="EB13" s="580"/>
      <c r="EC13" s="618"/>
    </row>
    <row r="14" spans="2:143" ht="11.25" customHeight="1">
      <c r="B14" s="576" t="s">
        <v>193</v>
      </c>
      <c r="C14" s="577"/>
      <c r="D14" s="577"/>
      <c r="E14" s="577"/>
      <c r="F14" s="577"/>
      <c r="G14" s="577"/>
      <c r="H14" s="577"/>
      <c r="I14" s="577"/>
      <c r="J14" s="577"/>
      <c r="K14" s="577"/>
      <c r="L14" s="577"/>
      <c r="M14" s="577"/>
      <c r="N14" s="577"/>
      <c r="O14" s="577"/>
      <c r="P14" s="577"/>
      <c r="Q14" s="578"/>
      <c r="R14" s="579" t="s">
        <v>176</v>
      </c>
      <c r="S14" s="580"/>
      <c r="T14" s="580"/>
      <c r="U14" s="580"/>
      <c r="V14" s="580"/>
      <c r="W14" s="580"/>
      <c r="X14" s="580"/>
      <c r="Y14" s="581"/>
      <c r="Z14" s="632" t="s">
        <v>176</v>
      </c>
      <c r="AA14" s="632"/>
      <c r="AB14" s="632"/>
      <c r="AC14" s="632"/>
      <c r="AD14" s="633" t="s">
        <v>176</v>
      </c>
      <c r="AE14" s="633"/>
      <c r="AF14" s="633"/>
      <c r="AG14" s="633"/>
      <c r="AH14" s="633"/>
      <c r="AI14" s="633"/>
      <c r="AJ14" s="633"/>
      <c r="AK14" s="633"/>
      <c r="AL14" s="602" t="s">
        <v>176</v>
      </c>
      <c r="AM14" s="634"/>
      <c r="AN14" s="634"/>
      <c r="AO14" s="635"/>
      <c r="AP14" s="576" t="s">
        <v>194</v>
      </c>
      <c r="AQ14" s="577"/>
      <c r="AR14" s="577"/>
      <c r="AS14" s="577"/>
      <c r="AT14" s="577"/>
      <c r="AU14" s="577"/>
      <c r="AV14" s="577"/>
      <c r="AW14" s="577"/>
      <c r="AX14" s="577"/>
      <c r="AY14" s="577"/>
      <c r="AZ14" s="577"/>
      <c r="BA14" s="577"/>
      <c r="BB14" s="577"/>
      <c r="BC14" s="577"/>
      <c r="BD14" s="577"/>
      <c r="BE14" s="577"/>
      <c r="BF14" s="578"/>
      <c r="BG14" s="579">
        <v>27074</v>
      </c>
      <c r="BH14" s="580"/>
      <c r="BI14" s="580"/>
      <c r="BJ14" s="580"/>
      <c r="BK14" s="580"/>
      <c r="BL14" s="580"/>
      <c r="BM14" s="580"/>
      <c r="BN14" s="581"/>
      <c r="BO14" s="632">
        <v>3.8</v>
      </c>
      <c r="BP14" s="632"/>
      <c r="BQ14" s="632"/>
      <c r="BR14" s="632"/>
      <c r="BS14" s="585" t="s">
        <v>176</v>
      </c>
      <c r="BT14" s="580"/>
      <c r="BU14" s="580"/>
      <c r="BV14" s="580"/>
      <c r="BW14" s="580"/>
      <c r="BX14" s="580"/>
      <c r="BY14" s="580"/>
      <c r="BZ14" s="580"/>
      <c r="CA14" s="580"/>
      <c r="CB14" s="618"/>
      <c r="CD14" s="611" t="s">
        <v>195</v>
      </c>
      <c r="CE14" s="612"/>
      <c r="CF14" s="612"/>
      <c r="CG14" s="612"/>
      <c r="CH14" s="612"/>
      <c r="CI14" s="612"/>
      <c r="CJ14" s="612"/>
      <c r="CK14" s="612"/>
      <c r="CL14" s="612"/>
      <c r="CM14" s="612"/>
      <c r="CN14" s="612"/>
      <c r="CO14" s="612"/>
      <c r="CP14" s="612"/>
      <c r="CQ14" s="613"/>
      <c r="CR14" s="579">
        <v>217246</v>
      </c>
      <c r="CS14" s="580"/>
      <c r="CT14" s="580"/>
      <c r="CU14" s="580"/>
      <c r="CV14" s="580"/>
      <c r="CW14" s="580"/>
      <c r="CX14" s="580"/>
      <c r="CY14" s="581"/>
      <c r="CZ14" s="632">
        <v>4.0999999999999996</v>
      </c>
      <c r="DA14" s="632"/>
      <c r="DB14" s="632"/>
      <c r="DC14" s="632"/>
      <c r="DD14" s="585">
        <v>38448</v>
      </c>
      <c r="DE14" s="580"/>
      <c r="DF14" s="580"/>
      <c r="DG14" s="580"/>
      <c r="DH14" s="580"/>
      <c r="DI14" s="580"/>
      <c r="DJ14" s="580"/>
      <c r="DK14" s="580"/>
      <c r="DL14" s="580"/>
      <c r="DM14" s="580"/>
      <c r="DN14" s="580"/>
      <c r="DO14" s="580"/>
      <c r="DP14" s="581"/>
      <c r="DQ14" s="585">
        <v>178689</v>
      </c>
      <c r="DR14" s="580"/>
      <c r="DS14" s="580"/>
      <c r="DT14" s="580"/>
      <c r="DU14" s="580"/>
      <c r="DV14" s="580"/>
      <c r="DW14" s="580"/>
      <c r="DX14" s="580"/>
      <c r="DY14" s="580"/>
      <c r="DZ14" s="580"/>
      <c r="EA14" s="580"/>
      <c r="EB14" s="580"/>
      <c r="EC14" s="618"/>
    </row>
    <row r="15" spans="2:143" ht="11.25" customHeight="1">
      <c r="B15" s="576" t="s">
        <v>196</v>
      </c>
      <c r="C15" s="577"/>
      <c r="D15" s="577"/>
      <c r="E15" s="577"/>
      <c r="F15" s="577"/>
      <c r="G15" s="577"/>
      <c r="H15" s="577"/>
      <c r="I15" s="577"/>
      <c r="J15" s="577"/>
      <c r="K15" s="577"/>
      <c r="L15" s="577"/>
      <c r="M15" s="577"/>
      <c r="N15" s="577"/>
      <c r="O15" s="577"/>
      <c r="P15" s="577"/>
      <c r="Q15" s="578"/>
      <c r="R15" s="579">
        <v>1775</v>
      </c>
      <c r="S15" s="580"/>
      <c r="T15" s="580"/>
      <c r="U15" s="580"/>
      <c r="V15" s="580"/>
      <c r="W15" s="580"/>
      <c r="X15" s="580"/>
      <c r="Y15" s="581"/>
      <c r="Z15" s="632">
        <v>0</v>
      </c>
      <c r="AA15" s="632"/>
      <c r="AB15" s="632"/>
      <c r="AC15" s="632"/>
      <c r="AD15" s="633">
        <v>1775</v>
      </c>
      <c r="AE15" s="633"/>
      <c r="AF15" s="633"/>
      <c r="AG15" s="633"/>
      <c r="AH15" s="633"/>
      <c r="AI15" s="633"/>
      <c r="AJ15" s="633"/>
      <c r="AK15" s="633"/>
      <c r="AL15" s="602">
        <v>0.1</v>
      </c>
      <c r="AM15" s="634"/>
      <c r="AN15" s="634"/>
      <c r="AO15" s="635"/>
      <c r="AP15" s="576" t="s">
        <v>197</v>
      </c>
      <c r="AQ15" s="577"/>
      <c r="AR15" s="577"/>
      <c r="AS15" s="577"/>
      <c r="AT15" s="577"/>
      <c r="AU15" s="577"/>
      <c r="AV15" s="577"/>
      <c r="AW15" s="577"/>
      <c r="AX15" s="577"/>
      <c r="AY15" s="577"/>
      <c r="AZ15" s="577"/>
      <c r="BA15" s="577"/>
      <c r="BB15" s="577"/>
      <c r="BC15" s="577"/>
      <c r="BD15" s="577"/>
      <c r="BE15" s="577"/>
      <c r="BF15" s="578"/>
      <c r="BG15" s="579">
        <v>53114</v>
      </c>
      <c r="BH15" s="580"/>
      <c r="BI15" s="580"/>
      <c r="BJ15" s="580"/>
      <c r="BK15" s="580"/>
      <c r="BL15" s="580"/>
      <c r="BM15" s="580"/>
      <c r="BN15" s="581"/>
      <c r="BO15" s="632">
        <v>7.4</v>
      </c>
      <c r="BP15" s="632"/>
      <c r="BQ15" s="632"/>
      <c r="BR15" s="632"/>
      <c r="BS15" s="585" t="s">
        <v>176</v>
      </c>
      <c r="BT15" s="580"/>
      <c r="BU15" s="580"/>
      <c r="BV15" s="580"/>
      <c r="BW15" s="580"/>
      <c r="BX15" s="580"/>
      <c r="BY15" s="580"/>
      <c r="BZ15" s="580"/>
      <c r="CA15" s="580"/>
      <c r="CB15" s="618"/>
      <c r="CD15" s="611" t="s">
        <v>198</v>
      </c>
      <c r="CE15" s="612"/>
      <c r="CF15" s="612"/>
      <c r="CG15" s="612"/>
      <c r="CH15" s="612"/>
      <c r="CI15" s="612"/>
      <c r="CJ15" s="612"/>
      <c r="CK15" s="612"/>
      <c r="CL15" s="612"/>
      <c r="CM15" s="612"/>
      <c r="CN15" s="612"/>
      <c r="CO15" s="612"/>
      <c r="CP15" s="612"/>
      <c r="CQ15" s="613"/>
      <c r="CR15" s="579">
        <v>563326</v>
      </c>
      <c r="CS15" s="580"/>
      <c r="CT15" s="580"/>
      <c r="CU15" s="580"/>
      <c r="CV15" s="580"/>
      <c r="CW15" s="580"/>
      <c r="CX15" s="580"/>
      <c r="CY15" s="581"/>
      <c r="CZ15" s="632">
        <v>10.7</v>
      </c>
      <c r="DA15" s="632"/>
      <c r="DB15" s="632"/>
      <c r="DC15" s="632"/>
      <c r="DD15" s="585">
        <v>162479</v>
      </c>
      <c r="DE15" s="580"/>
      <c r="DF15" s="580"/>
      <c r="DG15" s="580"/>
      <c r="DH15" s="580"/>
      <c r="DI15" s="580"/>
      <c r="DJ15" s="580"/>
      <c r="DK15" s="580"/>
      <c r="DL15" s="580"/>
      <c r="DM15" s="580"/>
      <c r="DN15" s="580"/>
      <c r="DO15" s="580"/>
      <c r="DP15" s="581"/>
      <c r="DQ15" s="585">
        <v>392332</v>
      </c>
      <c r="DR15" s="580"/>
      <c r="DS15" s="580"/>
      <c r="DT15" s="580"/>
      <c r="DU15" s="580"/>
      <c r="DV15" s="580"/>
      <c r="DW15" s="580"/>
      <c r="DX15" s="580"/>
      <c r="DY15" s="580"/>
      <c r="DZ15" s="580"/>
      <c r="EA15" s="580"/>
      <c r="EB15" s="580"/>
      <c r="EC15" s="618"/>
    </row>
    <row r="16" spans="2:143" ht="11.25" customHeight="1">
      <c r="B16" s="576" t="s">
        <v>199</v>
      </c>
      <c r="C16" s="577"/>
      <c r="D16" s="577"/>
      <c r="E16" s="577"/>
      <c r="F16" s="577"/>
      <c r="G16" s="577"/>
      <c r="H16" s="577"/>
      <c r="I16" s="577"/>
      <c r="J16" s="577"/>
      <c r="K16" s="577"/>
      <c r="L16" s="577"/>
      <c r="M16" s="577"/>
      <c r="N16" s="577"/>
      <c r="O16" s="577"/>
      <c r="P16" s="577"/>
      <c r="Q16" s="578"/>
      <c r="R16" s="579">
        <v>2173384</v>
      </c>
      <c r="S16" s="580"/>
      <c r="T16" s="580"/>
      <c r="U16" s="580"/>
      <c r="V16" s="580"/>
      <c r="W16" s="580"/>
      <c r="X16" s="580"/>
      <c r="Y16" s="581"/>
      <c r="Z16" s="632">
        <v>40.1</v>
      </c>
      <c r="AA16" s="632"/>
      <c r="AB16" s="632"/>
      <c r="AC16" s="632"/>
      <c r="AD16" s="633">
        <v>2029533</v>
      </c>
      <c r="AE16" s="633"/>
      <c r="AF16" s="633"/>
      <c r="AG16" s="633"/>
      <c r="AH16" s="633"/>
      <c r="AI16" s="633"/>
      <c r="AJ16" s="633"/>
      <c r="AK16" s="633"/>
      <c r="AL16" s="602">
        <v>68.099999999999994</v>
      </c>
      <c r="AM16" s="634"/>
      <c r="AN16" s="634"/>
      <c r="AO16" s="635"/>
      <c r="AP16" s="576" t="s">
        <v>200</v>
      </c>
      <c r="AQ16" s="577"/>
      <c r="AR16" s="577"/>
      <c r="AS16" s="577"/>
      <c r="AT16" s="577"/>
      <c r="AU16" s="577"/>
      <c r="AV16" s="577"/>
      <c r="AW16" s="577"/>
      <c r="AX16" s="577"/>
      <c r="AY16" s="577"/>
      <c r="AZ16" s="577"/>
      <c r="BA16" s="577"/>
      <c r="BB16" s="577"/>
      <c r="BC16" s="577"/>
      <c r="BD16" s="577"/>
      <c r="BE16" s="577"/>
      <c r="BF16" s="578"/>
      <c r="BG16" s="579" t="s">
        <v>176</v>
      </c>
      <c r="BH16" s="580"/>
      <c r="BI16" s="580"/>
      <c r="BJ16" s="580"/>
      <c r="BK16" s="580"/>
      <c r="BL16" s="580"/>
      <c r="BM16" s="580"/>
      <c r="BN16" s="581"/>
      <c r="BO16" s="632" t="s">
        <v>176</v>
      </c>
      <c r="BP16" s="632"/>
      <c r="BQ16" s="632"/>
      <c r="BR16" s="632"/>
      <c r="BS16" s="585" t="s">
        <v>176</v>
      </c>
      <c r="BT16" s="580"/>
      <c r="BU16" s="580"/>
      <c r="BV16" s="580"/>
      <c r="BW16" s="580"/>
      <c r="BX16" s="580"/>
      <c r="BY16" s="580"/>
      <c r="BZ16" s="580"/>
      <c r="CA16" s="580"/>
      <c r="CB16" s="618"/>
      <c r="CD16" s="611" t="s">
        <v>201</v>
      </c>
      <c r="CE16" s="612"/>
      <c r="CF16" s="612"/>
      <c r="CG16" s="612"/>
      <c r="CH16" s="612"/>
      <c r="CI16" s="612"/>
      <c r="CJ16" s="612"/>
      <c r="CK16" s="612"/>
      <c r="CL16" s="612"/>
      <c r="CM16" s="612"/>
      <c r="CN16" s="612"/>
      <c r="CO16" s="612"/>
      <c r="CP16" s="612"/>
      <c r="CQ16" s="613"/>
      <c r="CR16" s="579">
        <v>59144</v>
      </c>
      <c r="CS16" s="580"/>
      <c r="CT16" s="580"/>
      <c r="CU16" s="580"/>
      <c r="CV16" s="580"/>
      <c r="CW16" s="580"/>
      <c r="CX16" s="580"/>
      <c r="CY16" s="581"/>
      <c r="CZ16" s="632">
        <v>1.1000000000000001</v>
      </c>
      <c r="DA16" s="632"/>
      <c r="DB16" s="632"/>
      <c r="DC16" s="632"/>
      <c r="DD16" s="585" t="s">
        <v>176</v>
      </c>
      <c r="DE16" s="580"/>
      <c r="DF16" s="580"/>
      <c r="DG16" s="580"/>
      <c r="DH16" s="580"/>
      <c r="DI16" s="580"/>
      <c r="DJ16" s="580"/>
      <c r="DK16" s="580"/>
      <c r="DL16" s="580"/>
      <c r="DM16" s="580"/>
      <c r="DN16" s="580"/>
      <c r="DO16" s="580"/>
      <c r="DP16" s="581"/>
      <c r="DQ16" s="585">
        <v>13953</v>
      </c>
      <c r="DR16" s="580"/>
      <c r="DS16" s="580"/>
      <c r="DT16" s="580"/>
      <c r="DU16" s="580"/>
      <c r="DV16" s="580"/>
      <c r="DW16" s="580"/>
      <c r="DX16" s="580"/>
      <c r="DY16" s="580"/>
      <c r="DZ16" s="580"/>
      <c r="EA16" s="580"/>
      <c r="EB16" s="580"/>
      <c r="EC16" s="618"/>
    </row>
    <row r="17" spans="2:133" ht="11.25" customHeight="1">
      <c r="B17" s="576" t="s">
        <v>202</v>
      </c>
      <c r="C17" s="577"/>
      <c r="D17" s="577"/>
      <c r="E17" s="577"/>
      <c r="F17" s="577"/>
      <c r="G17" s="577"/>
      <c r="H17" s="577"/>
      <c r="I17" s="577"/>
      <c r="J17" s="577"/>
      <c r="K17" s="577"/>
      <c r="L17" s="577"/>
      <c r="M17" s="577"/>
      <c r="N17" s="577"/>
      <c r="O17" s="577"/>
      <c r="P17" s="577"/>
      <c r="Q17" s="578"/>
      <c r="R17" s="579">
        <v>2029533</v>
      </c>
      <c r="S17" s="580"/>
      <c r="T17" s="580"/>
      <c r="U17" s="580"/>
      <c r="V17" s="580"/>
      <c r="W17" s="580"/>
      <c r="X17" s="580"/>
      <c r="Y17" s="581"/>
      <c r="Z17" s="632">
        <v>37.4</v>
      </c>
      <c r="AA17" s="632"/>
      <c r="AB17" s="632"/>
      <c r="AC17" s="632"/>
      <c r="AD17" s="633">
        <v>2029533</v>
      </c>
      <c r="AE17" s="633"/>
      <c r="AF17" s="633"/>
      <c r="AG17" s="633"/>
      <c r="AH17" s="633"/>
      <c r="AI17" s="633"/>
      <c r="AJ17" s="633"/>
      <c r="AK17" s="633"/>
      <c r="AL17" s="602">
        <v>68.099999999999994</v>
      </c>
      <c r="AM17" s="634"/>
      <c r="AN17" s="634"/>
      <c r="AO17" s="635"/>
      <c r="AP17" s="576" t="s">
        <v>203</v>
      </c>
      <c r="AQ17" s="577"/>
      <c r="AR17" s="577"/>
      <c r="AS17" s="577"/>
      <c r="AT17" s="577"/>
      <c r="AU17" s="577"/>
      <c r="AV17" s="577"/>
      <c r="AW17" s="577"/>
      <c r="AX17" s="577"/>
      <c r="AY17" s="577"/>
      <c r="AZ17" s="577"/>
      <c r="BA17" s="577"/>
      <c r="BB17" s="577"/>
      <c r="BC17" s="577"/>
      <c r="BD17" s="577"/>
      <c r="BE17" s="577"/>
      <c r="BF17" s="578"/>
      <c r="BG17" s="579" t="s">
        <v>176</v>
      </c>
      <c r="BH17" s="580"/>
      <c r="BI17" s="580"/>
      <c r="BJ17" s="580"/>
      <c r="BK17" s="580"/>
      <c r="BL17" s="580"/>
      <c r="BM17" s="580"/>
      <c r="BN17" s="581"/>
      <c r="BO17" s="632" t="s">
        <v>176</v>
      </c>
      <c r="BP17" s="632"/>
      <c r="BQ17" s="632"/>
      <c r="BR17" s="632"/>
      <c r="BS17" s="585" t="s">
        <v>176</v>
      </c>
      <c r="BT17" s="580"/>
      <c r="BU17" s="580"/>
      <c r="BV17" s="580"/>
      <c r="BW17" s="580"/>
      <c r="BX17" s="580"/>
      <c r="BY17" s="580"/>
      <c r="BZ17" s="580"/>
      <c r="CA17" s="580"/>
      <c r="CB17" s="618"/>
      <c r="CD17" s="611" t="s">
        <v>204</v>
      </c>
      <c r="CE17" s="612"/>
      <c r="CF17" s="612"/>
      <c r="CG17" s="612"/>
      <c r="CH17" s="612"/>
      <c r="CI17" s="612"/>
      <c r="CJ17" s="612"/>
      <c r="CK17" s="612"/>
      <c r="CL17" s="612"/>
      <c r="CM17" s="612"/>
      <c r="CN17" s="612"/>
      <c r="CO17" s="612"/>
      <c r="CP17" s="612"/>
      <c r="CQ17" s="613"/>
      <c r="CR17" s="579">
        <v>715219</v>
      </c>
      <c r="CS17" s="580"/>
      <c r="CT17" s="580"/>
      <c r="CU17" s="580"/>
      <c r="CV17" s="580"/>
      <c r="CW17" s="580"/>
      <c r="CX17" s="580"/>
      <c r="CY17" s="581"/>
      <c r="CZ17" s="632">
        <v>13.6</v>
      </c>
      <c r="DA17" s="632"/>
      <c r="DB17" s="632"/>
      <c r="DC17" s="632"/>
      <c r="DD17" s="585" t="s">
        <v>176</v>
      </c>
      <c r="DE17" s="580"/>
      <c r="DF17" s="580"/>
      <c r="DG17" s="580"/>
      <c r="DH17" s="580"/>
      <c r="DI17" s="580"/>
      <c r="DJ17" s="580"/>
      <c r="DK17" s="580"/>
      <c r="DL17" s="580"/>
      <c r="DM17" s="580"/>
      <c r="DN17" s="580"/>
      <c r="DO17" s="580"/>
      <c r="DP17" s="581"/>
      <c r="DQ17" s="585">
        <v>685838</v>
      </c>
      <c r="DR17" s="580"/>
      <c r="DS17" s="580"/>
      <c r="DT17" s="580"/>
      <c r="DU17" s="580"/>
      <c r="DV17" s="580"/>
      <c r="DW17" s="580"/>
      <c r="DX17" s="580"/>
      <c r="DY17" s="580"/>
      <c r="DZ17" s="580"/>
      <c r="EA17" s="580"/>
      <c r="EB17" s="580"/>
      <c r="EC17" s="618"/>
    </row>
    <row r="18" spans="2:133" ht="11.25" customHeight="1">
      <c r="B18" s="576" t="s">
        <v>205</v>
      </c>
      <c r="C18" s="577"/>
      <c r="D18" s="577"/>
      <c r="E18" s="577"/>
      <c r="F18" s="577"/>
      <c r="G18" s="577"/>
      <c r="H18" s="577"/>
      <c r="I18" s="577"/>
      <c r="J18" s="577"/>
      <c r="K18" s="577"/>
      <c r="L18" s="577"/>
      <c r="M18" s="577"/>
      <c r="N18" s="577"/>
      <c r="O18" s="577"/>
      <c r="P18" s="577"/>
      <c r="Q18" s="578"/>
      <c r="R18" s="579">
        <v>143851</v>
      </c>
      <c r="S18" s="580"/>
      <c r="T18" s="580"/>
      <c r="U18" s="580"/>
      <c r="V18" s="580"/>
      <c r="W18" s="580"/>
      <c r="X18" s="580"/>
      <c r="Y18" s="581"/>
      <c r="Z18" s="632">
        <v>2.7</v>
      </c>
      <c r="AA18" s="632"/>
      <c r="AB18" s="632"/>
      <c r="AC18" s="632"/>
      <c r="AD18" s="633" t="s">
        <v>176</v>
      </c>
      <c r="AE18" s="633"/>
      <c r="AF18" s="633"/>
      <c r="AG18" s="633"/>
      <c r="AH18" s="633"/>
      <c r="AI18" s="633"/>
      <c r="AJ18" s="633"/>
      <c r="AK18" s="633"/>
      <c r="AL18" s="602" t="s">
        <v>176</v>
      </c>
      <c r="AM18" s="634"/>
      <c r="AN18" s="634"/>
      <c r="AO18" s="635"/>
      <c r="AP18" s="576" t="s">
        <v>206</v>
      </c>
      <c r="AQ18" s="577"/>
      <c r="AR18" s="577"/>
      <c r="AS18" s="577"/>
      <c r="AT18" s="577"/>
      <c r="AU18" s="577"/>
      <c r="AV18" s="577"/>
      <c r="AW18" s="577"/>
      <c r="AX18" s="577"/>
      <c r="AY18" s="577"/>
      <c r="AZ18" s="577"/>
      <c r="BA18" s="577"/>
      <c r="BB18" s="577"/>
      <c r="BC18" s="577"/>
      <c r="BD18" s="577"/>
      <c r="BE18" s="577"/>
      <c r="BF18" s="578"/>
      <c r="BG18" s="579" t="s">
        <v>176</v>
      </c>
      <c r="BH18" s="580"/>
      <c r="BI18" s="580"/>
      <c r="BJ18" s="580"/>
      <c r="BK18" s="580"/>
      <c r="BL18" s="580"/>
      <c r="BM18" s="580"/>
      <c r="BN18" s="581"/>
      <c r="BO18" s="632" t="s">
        <v>176</v>
      </c>
      <c r="BP18" s="632"/>
      <c r="BQ18" s="632"/>
      <c r="BR18" s="632"/>
      <c r="BS18" s="585" t="s">
        <v>176</v>
      </c>
      <c r="BT18" s="580"/>
      <c r="BU18" s="580"/>
      <c r="BV18" s="580"/>
      <c r="BW18" s="580"/>
      <c r="BX18" s="580"/>
      <c r="BY18" s="580"/>
      <c r="BZ18" s="580"/>
      <c r="CA18" s="580"/>
      <c r="CB18" s="618"/>
      <c r="CD18" s="611" t="s">
        <v>207</v>
      </c>
      <c r="CE18" s="612"/>
      <c r="CF18" s="612"/>
      <c r="CG18" s="612"/>
      <c r="CH18" s="612"/>
      <c r="CI18" s="612"/>
      <c r="CJ18" s="612"/>
      <c r="CK18" s="612"/>
      <c r="CL18" s="612"/>
      <c r="CM18" s="612"/>
      <c r="CN18" s="612"/>
      <c r="CO18" s="612"/>
      <c r="CP18" s="612"/>
      <c r="CQ18" s="613"/>
      <c r="CR18" s="579" t="s">
        <v>176</v>
      </c>
      <c r="CS18" s="580"/>
      <c r="CT18" s="580"/>
      <c r="CU18" s="580"/>
      <c r="CV18" s="580"/>
      <c r="CW18" s="580"/>
      <c r="CX18" s="580"/>
      <c r="CY18" s="581"/>
      <c r="CZ18" s="632" t="s">
        <v>176</v>
      </c>
      <c r="DA18" s="632"/>
      <c r="DB18" s="632"/>
      <c r="DC18" s="632"/>
      <c r="DD18" s="585" t="s">
        <v>176</v>
      </c>
      <c r="DE18" s="580"/>
      <c r="DF18" s="580"/>
      <c r="DG18" s="580"/>
      <c r="DH18" s="580"/>
      <c r="DI18" s="580"/>
      <c r="DJ18" s="580"/>
      <c r="DK18" s="580"/>
      <c r="DL18" s="580"/>
      <c r="DM18" s="580"/>
      <c r="DN18" s="580"/>
      <c r="DO18" s="580"/>
      <c r="DP18" s="581"/>
      <c r="DQ18" s="585" t="s">
        <v>176</v>
      </c>
      <c r="DR18" s="580"/>
      <c r="DS18" s="580"/>
      <c r="DT18" s="580"/>
      <c r="DU18" s="580"/>
      <c r="DV18" s="580"/>
      <c r="DW18" s="580"/>
      <c r="DX18" s="580"/>
      <c r="DY18" s="580"/>
      <c r="DZ18" s="580"/>
      <c r="EA18" s="580"/>
      <c r="EB18" s="580"/>
      <c r="EC18" s="618"/>
    </row>
    <row r="19" spans="2:133" ht="11.25" customHeight="1">
      <c r="B19" s="576" t="s">
        <v>208</v>
      </c>
      <c r="C19" s="577"/>
      <c r="D19" s="577"/>
      <c r="E19" s="577"/>
      <c r="F19" s="577"/>
      <c r="G19" s="577"/>
      <c r="H19" s="577"/>
      <c r="I19" s="577"/>
      <c r="J19" s="577"/>
      <c r="K19" s="577"/>
      <c r="L19" s="577"/>
      <c r="M19" s="577"/>
      <c r="N19" s="577"/>
      <c r="O19" s="577"/>
      <c r="P19" s="577"/>
      <c r="Q19" s="578"/>
      <c r="R19" s="579" t="s">
        <v>176</v>
      </c>
      <c r="S19" s="580"/>
      <c r="T19" s="580"/>
      <c r="U19" s="580"/>
      <c r="V19" s="580"/>
      <c r="W19" s="580"/>
      <c r="X19" s="580"/>
      <c r="Y19" s="581"/>
      <c r="Z19" s="632" t="s">
        <v>176</v>
      </c>
      <c r="AA19" s="632"/>
      <c r="AB19" s="632"/>
      <c r="AC19" s="632"/>
      <c r="AD19" s="633" t="s">
        <v>176</v>
      </c>
      <c r="AE19" s="633"/>
      <c r="AF19" s="633"/>
      <c r="AG19" s="633"/>
      <c r="AH19" s="633"/>
      <c r="AI19" s="633"/>
      <c r="AJ19" s="633"/>
      <c r="AK19" s="633"/>
      <c r="AL19" s="602" t="s">
        <v>176</v>
      </c>
      <c r="AM19" s="634"/>
      <c r="AN19" s="634"/>
      <c r="AO19" s="635"/>
      <c r="AP19" s="576" t="s">
        <v>209</v>
      </c>
      <c r="AQ19" s="577"/>
      <c r="AR19" s="577"/>
      <c r="AS19" s="577"/>
      <c r="AT19" s="577"/>
      <c r="AU19" s="577"/>
      <c r="AV19" s="577"/>
      <c r="AW19" s="577"/>
      <c r="AX19" s="577"/>
      <c r="AY19" s="577"/>
      <c r="AZ19" s="577"/>
      <c r="BA19" s="577"/>
      <c r="BB19" s="577"/>
      <c r="BC19" s="577"/>
      <c r="BD19" s="577"/>
      <c r="BE19" s="577"/>
      <c r="BF19" s="578"/>
      <c r="BG19" s="579" t="s">
        <v>176</v>
      </c>
      <c r="BH19" s="580"/>
      <c r="BI19" s="580"/>
      <c r="BJ19" s="580"/>
      <c r="BK19" s="580"/>
      <c r="BL19" s="580"/>
      <c r="BM19" s="580"/>
      <c r="BN19" s="581"/>
      <c r="BO19" s="632" t="s">
        <v>176</v>
      </c>
      <c r="BP19" s="632"/>
      <c r="BQ19" s="632"/>
      <c r="BR19" s="632"/>
      <c r="BS19" s="585" t="s">
        <v>176</v>
      </c>
      <c r="BT19" s="580"/>
      <c r="BU19" s="580"/>
      <c r="BV19" s="580"/>
      <c r="BW19" s="580"/>
      <c r="BX19" s="580"/>
      <c r="BY19" s="580"/>
      <c r="BZ19" s="580"/>
      <c r="CA19" s="580"/>
      <c r="CB19" s="618"/>
      <c r="CD19" s="611" t="s">
        <v>210</v>
      </c>
      <c r="CE19" s="612"/>
      <c r="CF19" s="612"/>
      <c r="CG19" s="612"/>
      <c r="CH19" s="612"/>
      <c r="CI19" s="612"/>
      <c r="CJ19" s="612"/>
      <c r="CK19" s="612"/>
      <c r="CL19" s="612"/>
      <c r="CM19" s="612"/>
      <c r="CN19" s="612"/>
      <c r="CO19" s="612"/>
      <c r="CP19" s="612"/>
      <c r="CQ19" s="613"/>
      <c r="CR19" s="579" t="s">
        <v>176</v>
      </c>
      <c r="CS19" s="580"/>
      <c r="CT19" s="580"/>
      <c r="CU19" s="580"/>
      <c r="CV19" s="580"/>
      <c r="CW19" s="580"/>
      <c r="CX19" s="580"/>
      <c r="CY19" s="581"/>
      <c r="CZ19" s="632" t="s">
        <v>176</v>
      </c>
      <c r="DA19" s="632"/>
      <c r="DB19" s="632"/>
      <c r="DC19" s="632"/>
      <c r="DD19" s="585" t="s">
        <v>176</v>
      </c>
      <c r="DE19" s="580"/>
      <c r="DF19" s="580"/>
      <c r="DG19" s="580"/>
      <c r="DH19" s="580"/>
      <c r="DI19" s="580"/>
      <c r="DJ19" s="580"/>
      <c r="DK19" s="580"/>
      <c r="DL19" s="580"/>
      <c r="DM19" s="580"/>
      <c r="DN19" s="580"/>
      <c r="DO19" s="580"/>
      <c r="DP19" s="581"/>
      <c r="DQ19" s="585" t="s">
        <v>176</v>
      </c>
      <c r="DR19" s="580"/>
      <c r="DS19" s="580"/>
      <c r="DT19" s="580"/>
      <c r="DU19" s="580"/>
      <c r="DV19" s="580"/>
      <c r="DW19" s="580"/>
      <c r="DX19" s="580"/>
      <c r="DY19" s="580"/>
      <c r="DZ19" s="580"/>
      <c r="EA19" s="580"/>
      <c r="EB19" s="580"/>
      <c r="EC19" s="618"/>
    </row>
    <row r="20" spans="2:133" ht="11.25" customHeight="1">
      <c r="B20" s="576" t="s">
        <v>211</v>
      </c>
      <c r="C20" s="577"/>
      <c r="D20" s="577"/>
      <c r="E20" s="577"/>
      <c r="F20" s="577"/>
      <c r="G20" s="577"/>
      <c r="H20" s="577"/>
      <c r="I20" s="577"/>
      <c r="J20" s="577"/>
      <c r="K20" s="577"/>
      <c r="L20" s="577"/>
      <c r="M20" s="577"/>
      <c r="N20" s="577"/>
      <c r="O20" s="577"/>
      <c r="P20" s="577"/>
      <c r="Q20" s="578"/>
      <c r="R20" s="579">
        <v>3118910</v>
      </c>
      <c r="S20" s="580"/>
      <c r="T20" s="580"/>
      <c r="U20" s="580"/>
      <c r="V20" s="580"/>
      <c r="W20" s="580"/>
      <c r="X20" s="580"/>
      <c r="Y20" s="581"/>
      <c r="Z20" s="632">
        <v>57.5</v>
      </c>
      <c r="AA20" s="632"/>
      <c r="AB20" s="632"/>
      <c r="AC20" s="632"/>
      <c r="AD20" s="633">
        <v>2975059</v>
      </c>
      <c r="AE20" s="633"/>
      <c r="AF20" s="633"/>
      <c r="AG20" s="633"/>
      <c r="AH20" s="633"/>
      <c r="AI20" s="633"/>
      <c r="AJ20" s="633"/>
      <c r="AK20" s="633"/>
      <c r="AL20" s="602">
        <v>99.9</v>
      </c>
      <c r="AM20" s="634"/>
      <c r="AN20" s="634"/>
      <c r="AO20" s="635"/>
      <c r="AP20" s="576" t="s">
        <v>212</v>
      </c>
      <c r="AQ20" s="577"/>
      <c r="AR20" s="577"/>
      <c r="AS20" s="577"/>
      <c r="AT20" s="577"/>
      <c r="AU20" s="577"/>
      <c r="AV20" s="577"/>
      <c r="AW20" s="577"/>
      <c r="AX20" s="577"/>
      <c r="AY20" s="577"/>
      <c r="AZ20" s="577"/>
      <c r="BA20" s="577"/>
      <c r="BB20" s="577"/>
      <c r="BC20" s="577"/>
      <c r="BD20" s="577"/>
      <c r="BE20" s="577"/>
      <c r="BF20" s="578"/>
      <c r="BG20" s="579" t="s">
        <v>176</v>
      </c>
      <c r="BH20" s="580"/>
      <c r="BI20" s="580"/>
      <c r="BJ20" s="580"/>
      <c r="BK20" s="580"/>
      <c r="BL20" s="580"/>
      <c r="BM20" s="580"/>
      <c r="BN20" s="581"/>
      <c r="BO20" s="632" t="s">
        <v>176</v>
      </c>
      <c r="BP20" s="632"/>
      <c r="BQ20" s="632"/>
      <c r="BR20" s="632"/>
      <c r="BS20" s="585" t="s">
        <v>176</v>
      </c>
      <c r="BT20" s="580"/>
      <c r="BU20" s="580"/>
      <c r="BV20" s="580"/>
      <c r="BW20" s="580"/>
      <c r="BX20" s="580"/>
      <c r="BY20" s="580"/>
      <c r="BZ20" s="580"/>
      <c r="CA20" s="580"/>
      <c r="CB20" s="618"/>
      <c r="CD20" s="611" t="s">
        <v>213</v>
      </c>
      <c r="CE20" s="612"/>
      <c r="CF20" s="612"/>
      <c r="CG20" s="612"/>
      <c r="CH20" s="612"/>
      <c r="CI20" s="612"/>
      <c r="CJ20" s="612"/>
      <c r="CK20" s="612"/>
      <c r="CL20" s="612"/>
      <c r="CM20" s="612"/>
      <c r="CN20" s="612"/>
      <c r="CO20" s="612"/>
      <c r="CP20" s="612"/>
      <c r="CQ20" s="613"/>
      <c r="CR20" s="579">
        <v>5245561</v>
      </c>
      <c r="CS20" s="580"/>
      <c r="CT20" s="580"/>
      <c r="CU20" s="580"/>
      <c r="CV20" s="580"/>
      <c r="CW20" s="580"/>
      <c r="CX20" s="580"/>
      <c r="CY20" s="581"/>
      <c r="CZ20" s="632">
        <v>100</v>
      </c>
      <c r="DA20" s="632"/>
      <c r="DB20" s="632"/>
      <c r="DC20" s="632"/>
      <c r="DD20" s="585">
        <v>929221</v>
      </c>
      <c r="DE20" s="580"/>
      <c r="DF20" s="580"/>
      <c r="DG20" s="580"/>
      <c r="DH20" s="580"/>
      <c r="DI20" s="580"/>
      <c r="DJ20" s="580"/>
      <c r="DK20" s="580"/>
      <c r="DL20" s="580"/>
      <c r="DM20" s="580"/>
      <c r="DN20" s="580"/>
      <c r="DO20" s="580"/>
      <c r="DP20" s="581"/>
      <c r="DQ20" s="585">
        <v>3245385</v>
      </c>
      <c r="DR20" s="580"/>
      <c r="DS20" s="580"/>
      <c r="DT20" s="580"/>
      <c r="DU20" s="580"/>
      <c r="DV20" s="580"/>
      <c r="DW20" s="580"/>
      <c r="DX20" s="580"/>
      <c r="DY20" s="580"/>
      <c r="DZ20" s="580"/>
      <c r="EA20" s="580"/>
      <c r="EB20" s="580"/>
      <c r="EC20" s="618"/>
    </row>
    <row r="21" spans="2:133" ht="11.25" customHeight="1">
      <c r="B21" s="576" t="s">
        <v>214</v>
      </c>
      <c r="C21" s="577"/>
      <c r="D21" s="577"/>
      <c r="E21" s="577"/>
      <c r="F21" s="577"/>
      <c r="G21" s="577"/>
      <c r="H21" s="577"/>
      <c r="I21" s="577"/>
      <c r="J21" s="577"/>
      <c r="K21" s="577"/>
      <c r="L21" s="577"/>
      <c r="M21" s="577"/>
      <c r="N21" s="577"/>
      <c r="O21" s="577"/>
      <c r="P21" s="577"/>
      <c r="Q21" s="578"/>
      <c r="R21" s="579">
        <v>1371</v>
      </c>
      <c r="S21" s="580"/>
      <c r="T21" s="580"/>
      <c r="U21" s="580"/>
      <c r="V21" s="580"/>
      <c r="W21" s="580"/>
      <c r="X21" s="580"/>
      <c r="Y21" s="581"/>
      <c r="Z21" s="632">
        <v>0</v>
      </c>
      <c r="AA21" s="632"/>
      <c r="AB21" s="632"/>
      <c r="AC21" s="632"/>
      <c r="AD21" s="633">
        <v>1371</v>
      </c>
      <c r="AE21" s="633"/>
      <c r="AF21" s="633"/>
      <c r="AG21" s="633"/>
      <c r="AH21" s="633"/>
      <c r="AI21" s="633"/>
      <c r="AJ21" s="633"/>
      <c r="AK21" s="633"/>
      <c r="AL21" s="602">
        <v>0</v>
      </c>
      <c r="AM21" s="634"/>
      <c r="AN21" s="634"/>
      <c r="AO21" s="635"/>
      <c r="AP21" s="673" t="s">
        <v>215</v>
      </c>
      <c r="AQ21" s="680"/>
      <c r="AR21" s="680"/>
      <c r="AS21" s="680"/>
      <c r="AT21" s="680"/>
      <c r="AU21" s="680"/>
      <c r="AV21" s="680"/>
      <c r="AW21" s="680"/>
      <c r="AX21" s="680"/>
      <c r="AY21" s="680"/>
      <c r="AZ21" s="680"/>
      <c r="BA21" s="680"/>
      <c r="BB21" s="680"/>
      <c r="BC21" s="680"/>
      <c r="BD21" s="680"/>
      <c r="BE21" s="680"/>
      <c r="BF21" s="675"/>
      <c r="BG21" s="579" t="s">
        <v>176</v>
      </c>
      <c r="BH21" s="580"/>
      <c r="BI21" s="580"/>
      <c r="BJ21" s="580"/>
      <c r="BK21" s="580"/>
      <c r="BL21" s="580"/>
      <c r="BM21" s="580"/>
      <c r="BN21" s="581"/>
      <c r="BO21" s="632" t="s">
        <v>176</v>
      </c>
      <c r="BP21" s="632"/>
      <c r="BQ21" s="632"/>
      <c r="BR21" s="632"/>
      <c r="BS21" s="585" t="s">
        <v>176</v>
      </c>
      <c r="BT21" s="580"/>
      <c r="BU21" s="580"/>
      <c r="BV21" s="580"/>
      <c r="BW21" s="580"/>
      <c r="BX21" s="580"/>
      <c r="BY21" s="580"/>
      <c r="BZ21" s="580"/>
      <c r="CA21" s="580"/>
      <c r="CB21" s="618"/>
      <c r="CD21" s="605"/>
      <c r="CE21" s="606"/>
      <c r="CF21" s="606"/>
      <c r="CG21" s="606"/>
      <c r="CH21" s="606"/>
      <c r="CI21" s="606"/>
      <c r="CJ21" s="606"/>
      <c r="CK21" s="606"/>
      <c r="CL21" s="606"/>
      <c r="CM21" s="606"/>
      <c r="CN21" s="606"/>
      <c r="CO21" s="606"/>
      <c r="CP21" s="606"/>
      <c r="CQ21" s="607"/>
      <c r="CR21" s="579"/>
      <c r="CS21" s="580"/>
      <c r="CT21" s="580"/>
      <c r="CU21" s="580"/>
      <c r="CV21" s="580"/>
      <c r="CW21" s="580"/>
      <c r="CX21" s="580"/>
      <c r="CY21" s="581"/>
      <c r="CZ21" s="632"/>
      <c r="DA21" s="632"/>
      <c r="DB21" s="632"/>
      <c r="DC21" s="632"/>
      <c r="DD21" s="585"/>
      <c r="DE21" s="580"/>
      <c r="DF21" s="580"/>
      <c r="DG21" s="580"/>
      <c r="DH21" s="580"/>
      <c r="DI21" s="580"/>
      <c r="DJ21" s="580"/>
      <c r="DK21" s="580"/>
      <c r="DL21" s="580"/>
      <c r="DM21" s="580"/>
      <c r="DN21" s="580"/>
      <c r="DO21" s="580"/>
      <c r="DP21" s="581"/>
      <c r="DQ21" s="585"/>
      <c r="DR21" s="580"/>
      <c r="DS21" s="580"/>
      <c r="DT21" s="580"/>
      <c r="DU21" s="580"/>
      <c r="DV21" s="580"/>
      <c r="DW21" s="580"/>
      <c r="DX21" s="580"/>
      <c r="DY21" s="580"/>
      <c r="DZ21" s="580"/>
      <c r="EA21" s="580"/>
      <c r="EB21" s="580"/>
      <c r="EC21" s="618"/>
    </row>
    <row r="22" spans="2:133" ht="11.25" customHeight="1">
      <c r="B22" s="576" t="s">
        <v>216</v>
      </c>
      <c r="C22" s="577"/>
      <c r="D22" s="577"/>
      <c r="E22" s="577"/>
      <c r="F22" s="577"/>
      <c r="G22" s="577"/>
      <c r="H22" s="577"/>
      <c r="I22" s="577"/>
      <c r="J22" s="577"/>
      <c r="K22" s="577"/>
      <c r="L22" s="577"/>
      <c r="M22" s="577"/>
      <c r="N22" s="577"/>
      <c r="O22" s="577"/>
      <c r="P22" s="577"/>
      <c r="Q22" s="578"/>
      <c r="R22" s="579">
        <v>33503</v>
      </c>
      <c r="S22" s="580"/>
      <c r="T22" s="580"/>
      <c r="U22" s="580"/>
      <c r="V22" s="580"/>
      <c r="W22" s="580"/>
      <c r="X22" s="580"/>
      <c r="Y22" s="581"/>
      <c r="Z22" s="632">
        <v>0.6</v>
      </c>
      <c r="AA22" s="632"/>
      <c r="AB22" s="632"/>
      <c r="AC22" s="632"/>
      <c r="AD22" s="633" t="s">
        <v>176</v>
      </c>
      <c r="AE22" s="633"/>
      <c r="AF22" s="633"/>
      <c r="AG22" s="633"/>
      <c r="AH22" s="633"/>
      <c r="AI22" s="633"/>
      <c r="AJ22" s="633"/>
      <c r="AK22" s="633"/>
      <c r="AL22" s="602" t="s">
        <v>176</v>
      </c>
      <c r="AM22" s="634"/>
      <c r="AN22" s="634"/>
      <c r="AO22" s="635"/>
      <c r="AP22" s="673" t="s">
        <v>217</v>
      </c>
      <c r="AQ22" s="680"/>
      <c r="AR22" s="680"/>
      <c r="AS22" s="680"/>
      <c r="AT22" s="680"/>
      <c r="AU22" s="680"/>
      <c r="AV22" s="680"/>
      <c r="AW22" s="680"/>
      <c r="AX22" s="680"/>
      <c r="AY22" s="680"/>
      <c r="AZ22" s="680"/>
      <c r="BA22" s="680"/>
      <c r="BB22" s="680"/>
      <c r="BC22" s="680"/>
      <c r="BD22" s="680"/>
      <c r="BE22" s="680"/>
      <c r="BF22" s="675"/>
      <c r="BG22" s="579" t="s">
        <v>176</v>
      </c>
      <c r="BH22" s="580"/>
      <c r="BI22" s="580"/>
      <c r="BJ22" s="580"/>
      <c r="BK22" s="580"/>
      <c r="BL22" s="580"/>
      <c r="BM22" s="580"/>
      <c r="BN22" s="581"/>
      <c r="BO22" s="632" t="s">
        <v>176</v>
      </c>
      <c r="BP22" s="632"/>
      <c r="BQ22" s="632"/>
      <c r="BR22" s="632"/>
      <c r="BS22" s="585" t="s">
        <v>176</v>
      </c>
      <c r="BT22" s="580"/>
      <c r="BU22" s="580"/>
      <c r="BV22" s="580"/>
      <c r="BW22" s="580"/>
      <c r="BX22" s="580"/>
      <c r="BY22" s="580"/>
      <c r="BZ22" s="580"/>
      <c r="CA22" s="580"/>
      <c r="CB22" s="618"/>
      <c r="CD22" s="684" t="s">
        <v>218</v>
      </c>
      <c r="CE22" s="685"/>
      <c r="CF22" s="685"/>
      <c r="CG22" s="685"/>
      <c r="CH22" s="685"/>
      <c r="CI22" s="685"/>
      <c r="CJ22" s="685"/>
      <c r="CK22" s="685"/>
      <c r="CL22" s="685"/>
      <c r="CM22" s="685"/>
      <c r="CN22" s="685"/>
      <c r="CO22" s="685"/>
      <c r="CP22" s="685"/>
      <c r="CQ22" s="685"/>
      <c r="CR22" s="685"/>
      <c r="CS22" s="685"/>
      <c r="CT22" s="685"/>
      <c r="CU22" s="685"/>
      <c r="CV22" s="685"/>
      <c r="CW22" s="685"/>
      <c r="CX22" s="685"/>
      <c r="CY22" s="685"/>
      <c r="CZ22" s="685"/>
      <c r="DA22" s="685"/>
      <c r="DB22" s="685"/>
      <c r="DC22" s="685"/>
      <c r="DD22" s="685"/>
      <c r="DE22" s="685"/>
      <c r="DF22" s="685"/>
      <c r="DG22" s="685"/>
      <c r="DH22" s="685"/>
      <c r="DI22" s="685"/>
      <c r="DJ22" s="685"/>
      <c r="DK22" s="685"/>
      <c r="DL22" s="685"/>
      <c r="DM22" s="685"/>
      <c r="DN22" s="685"/>
      <c r="DO22" s="685"/>
      <c r="DP22" s="685"/>
      <c r="DQ22" s="685"/>
      <c r="DR22" s="685"/>
      <c r="DS22" s="685"/>
      <c r="DT22" s="685"/>
      <c r="DU22" s="685"/>
      <c r="DV22" s="685"/>
      <c r="DW22" s="685"/>
      <c r="DX22" s="685"/>
      <c r="DY22" s="685"/>
      <c r="DZ22" s="685"/>
      <c r="EA22" s="685"/>
      <c r="EB22" s="685"/>
      <c r="EC22" s="686"/>
    </row>
    <row r="23" spans="2:133" ht="11.25" customHeight="1">
      <c r="B23" s="576" t="s">
        <v>219</v>
      </c>
      <c r="C23" s="577"/>
      <c r="D23" s="577"/>
      <c r="E23" s="577"/>
      <c r="F23" s="577"/>
      <c r="G23" s="577"/>
      <c r="H23" s="577"/>
      <c r="I23" s="577"/>
      <c r="J23" s="577"/>
      <c r="K23" s="577"/>
      <c r="L23" s="577"/>
      <c r="M23" s="577"/>
      <c r="N23" s="577"/>
      <c r="O23" s="577"/>
      <c r="P23" s="577"/>
      <c r="Q23" s="578"/>
      <c r="R23" s="579">
        <v>57157</v>
      </c>
      <c r="S23" s="580"/>
      <c r="T23" s="580"/>
      <c r="U23" s="580"/>
      <c r="V23" s="580"/>
      <c r="W23" s="580"/>
      <c r="X23" s="580"/>
      <c r="Y23" s="581"/>
      <c r="Z23" s="632">
        <v>1.1000000000000001</v>
      </c>
      <c r="AA23" s="632"/>
      <c r="AB23" s="632"/>
      <c r="AC23" s="632"/>
      <c r="AD23" s="633">
        <v>843</v>
      </c>
      <c r="AE23" s="633"/>
      <c r="AF23" s="633"/>
      <c r="AG23" s="633"/>
      <c r="AH23" s="633"/>
      <c r="AI23" s="633"/>
      <c r="AJ23" s="633"/>
      <c r="AK23" s="633"/>
      <c r="AL23" s="602">
        <v>0</v>
      </c>
      <c r="AM23" s="634"/>
      <c r="AN23" s="634"/>
      <c r="AO23" s="635"/>
      <c r="AP23" s="673" t="s">
        <v>220</v>
      </c>
      <c r="AQ23" s="680"/>
      <c r="AR23" s="680"/>
      <c r="AS23" s="680"/>
      <c r="AT23" s="680"/>
      <c r="AU23" s="680"/>
      <c r="AV23" s="680"/>
      <c r="AW23" s="680"/>
      <c r="AX23" s="680"/>
      <c r="AY23" s="680"/>
      <c r="AZ23" s="680"/>
      <c r="BA23" s="680"/>
      <c r="BB23" s="680"/>
      <c r="BC23" s="680"/>
      <c r="BD23" s="680"/>
      <c r="BE23" s="680"/>
      <c r="BF23" s="675"/>
      <c r="BG23" s="579" t="s">
        <v>176</v>
      </c>
      <c r="BH23" s="580"/>
      <c r="BI23" s="580"/>
      <c r="BJ23" s="580"/>
      <c r="BK23" s="580"/>
      <c r="BL23" s="580"/>
      <c r="BM23" s="580"/>
      <c r="BN23" s="581"/>
      <c r="BO23" s="632" t="s">
        <v>176</v>
      </c>
      <c r="BP23" s="632"/>
      <c r="BQ23" s="632"/>
      <c r="BR23" s="632"/>
      <c r="BS23" s="585" t="s">
        <v>176</v>
      </c>
      <c r="BT23" s="580"/>
      <c r="BU23" s="580"/>
      <c r="BV23" s="580"/>
      <c r="BW23" s="580"/>
      <c r="BX23" s="580"/>
      <c r="BY23" s="580"/>
      <c r="BZ23" s="580"/>
      <c r="CA23" s="580"/>
      <c r="CB23" s="618"/>
      <c r="CD23" s="684" t="s">
        <v>158</v>
      </c>
      <c r="CE23" s="685"/>
      <c r="CF23" s="685"/>
      <c r="CG23" s="685"/>
      <c r="CH23" s="685"/>
      <c r="CI23" s="685"/>
      <c r="CJ23" s="685"/>
      <c r="CK23" s="685"/>
      <c r="CL23" s="685"/>
      <c r="CM23" s="685"/>
      <c r="CN23" s="685"/>
      <c r="CO23" s="685"/>
      <c r="CP23" s="685"/>
      <c r="CQ23" s="686"/>
      <c r="CR23" s="684" t="s">
        <v>221</v>
      </c>
      <c r="CS23" s="685"/>
      <c r="CT23" s="685"/>
      <c r="CU23" s="685"/>
      <c r="CV23" s="685"/>
      <c r="CW23" s="685"/>
      <c r="CX23" s="685"/>
      <c r="CY23" s="686"/>
      <c r="CZ23" s="684" t="s">
        <v>222</v>
      </c>
      <c r="DA23" s="685"/>
      <c r="DB23" s="685"/>
      <c r="DC23" s="686"/>
      <c r="DD23" s="684" t="s">
        <v>223</v>
      </c>
      <c r="DE23" s="685"/>
      <c r="DF23" s="685"/>
      <c r="DG23" s="685"/>
      <c r="DH23" s="685"/>
      <c r="DI23" s="685"/>
      <c r="DJ23" s="685"/>
      <c r="DK23" s="686"/>
      <c r="DL23" s="687" t="s">
        <v>224</v>
      </c>
      <c r="DM23" s="688"/>
      <c r="DN23" s="688"/>
      <c r="DO23" s="688"/>
      <c r="DP23" s="688"/>
      <c r="DQ23" s="688"/>
      <c r="DR23" s="688"/>
      <c r="DS23" s="688"/>
      <c r="DT23" s="688"/>
      <c r="DU23" s="688"/>
      <c r="DV23" s="689"/>
      <c r="DW23" s="684" t="s">
        <v>225</v>
      </c>
      <c r="DX23" s="685"/>
      <c r="DY23" s="685"/>
      <c r="DZ23" s="685"/>
      <c r="EA23" s="685"/>
      <c r="EB23" s="685"/>
      <c r="EC23" s="686"/>
    </row>
    <row r="24" spans="2:133" ht="11.25" customHeight="1">
      <c r="B24" s="576" t="s">
        <v>226</v>
      </c>
      <c r="C24" s="577"/>
      <c r="D24" s="577"/>
      <c r="E24" s="577"/>
      <c r="F24" s="577"/>
      <c r="G24" s="577"/>
      <c r="H24" s="577"/>
      <c r="I24" s="577"/>
      <c r="J24" s="577"/>
      <c r="K24" s="577"/>
      <c r="L24" s="577"/>
      <c r="M24" s="577"/>
      <c r="N24" s="577"/>
      <c r="O24" s="577"/>
      <c r="P24" s="577"/>
      <c r="Q24" s="578"/>
      <c r="R24" s="579">
        <v>16047</v>
      </c>
      <c r="S24" s="580"/>
      <c r="T24" s="580"/>
      <c r="U24" s="580"/>
      <c r="V24" s="580"/>
      <c r="W24" s="580"/>
      <c r="X24" s="580"/>
      <c r="Y24" s="581"/>
      <c r="Z24" s="632">
        <v>0.3</v>
      </c>
      <c r="AA24" s="632"/>
      <c r="AB24" s="632"/>
      <c r="AC24" s="632"/>
      <c r="AD24" s="633" t="s">
        <v>176</v>
      </c>
      <c r="AE24" s="633"/>
      <c r="AF24" s="633"/>
      <c r="AG24" s="633"/>
      <c r="AH24" s="633"/>
      <c r="AI24" s="633"/>
      <c r="AJ24" s="633"/>
      <c r="AK24" s="633"/>
      <c r="AL24" s="602" t="s">
        <v>176</v>
      </c>
      <c r="AM24" s="634"/>
      <c r="AN24" s="634"/>
      <c r="AO24" s="635"/>
      <c r="AP24" s="673" t="s">
        <v>227</v>
      </c>
      <c r="AQ24" s="680"/>
      <c r="AR24" s="680"/>
      <c r="AS24" s="680"/>
      <c r="AT24" s="680"/>
      <c r="AU24" s="680"/>
      <c r="AV24" s="680"/>
      <c r="AW24" s="680"/>
      <c r="AX24" s="680"/>
      <c r="AY24" s="680"/>
      <c r="AZ24" s="680"/>
      <c r="BA24" s="680"/>
      <c r="BB24" s="680"/>
      <c r="BC24" s="680"/>
      <c r="BD24" s="680"/>
      <c r="BE24" s="680"/>
      <c r="BF24" s="675"/>
      <c r="BG24" s="579" t="s">
        <v>176</v>
      </c>
      <c r="BH24" s="580"/>
      <c r="BI24" s="580"/>
      <c r="BJ24" s="580"/>
      <c r="BK24" s="580"/>
      <c r="BL24" s="580"/>
      <c r="BM24" s="580"/>
      <c r="BN24" s="581"/>
      <c r="BO24" s="632" t="s">
        <v>176</v>
      </c>
      <c r="BP24" s="632"/>
      <c r="BQ24" s="632"/>
      <c r="BR24" s="632"/>
      <c r="BS24" s="585" t="s">
        <v>176</v>
      </c>
      <c r="BT24" s="580"/>
      <c r="BU24" s="580"/>
      <c r="BV24" s="580"/>
      <c r="BW24" s="580"/>
      <c r="BX24" s="580"/>
      <c r="BY24" s="580"/>
      <c r="BZ24" s="580"/>
      <c r="CA24" s="580"/>
      <c r="CB24" s="618"/>
      <c r="CD24" s="636" t="s">
        <v>228</v>
      </c>
      <c r="CE24" s="637"/>
      <c r="CF24" s="637"/>
      <c r="CG24" s="637"/>
      <c r="CH24" s="637"/>
      <c r="CI24" s="637"/>
      <c r="CJ24" s="637"/>
      <c r="CK24" s="637"/>
      <c r="CL24" s="637"/>
      <c r="CM24" s="637"/>
      <c r="CN24" s="637"/>
      <c r="CO24" s="637"/>
      <c r="CP24" s="637"/>
      <c r="CQ24" s="638"/>
      <c r="CR24" s="629">
        <v>2119403</v>
      </c>
      <c r="CS24" s="630"/>
      <c r="CT24" s="630"/>
      <c r="CU24" s="630"/>
      <c r="CV24" s="630"/>
      <c r="CW24" s="630"/>
      <c r="CX24" s="630"/>
      <c r="CY24" s="677"/>
      <c r="CZ24" s="681">
        <v>40.4</v>
      </c>
      <c r="DA24" s="682"/>
      <c r="DB24" s="682"/>
      <c r="DC24" s="683"/>
      <c r="DD24" s="676">
        <v>1531892</v>
      </c>
      <c r="DE24" s="630"/>
      <c r="DF24" s="630"/>
      <c r="DG24" s="630"/>
      <c r="DH24" s="630"/>
      <c r="DI24" s="630"/>
      <c r="DJ24" s="630"/>
      <c r="DK24" s="677"/>
      <c r="DL24" s="676">
        <v>1517217</v>
      </c>
      <c r="DM24" s="630"/>
      <c r="DN24" s="630"/>
      <c r="DO24" s="630"/>
      <c r="DP24" s="630"/>
      <c r="DQ24" s="630"/>
      <c r="DR24" s="630"/>
      <c r="DS24" s="630"/>
      <c r="DT24" s="630"/>
      <c r="DU24" s="630"/>
      <c r="DV24" s="677"/>
      <c r="DW24" s="678">
        <v>48.3</v>
      </c>
      <c r="DX24" s="647"/>
      <c r="DY24" s="647"/>
      <c r="DZ24" s="647"/>
      <c r="EA24" s="647"/>
      <c r="EB24" s="647"/>
      <c r="EC24" s="679"/>
    </row>
    <row r="25" spans="2:133" ht="11.25" customHeight="1">
      <c r="B25" s="576" t="s">
        <v>229</v>
      </c>
      <c r="C25" s="577"/>
      <c r="D25" s="577"/>
      <c r="E25" s="577"/>
      <c r="F25" s="577"/>
      <c r="G25" s="577"/>
      <c r="H25" s="577"/>
      <c r="I25" s="577"/>
      <c r="J25" s="577"/>
      <c r="K25" s="577"/>
      <c r="L25" s="577"/>
      <c r="M25" s="577"/>
      <c r="N25" s="577"/>
      <c r="O25" s="577"/>
      <c r="P25" s="577"/>
      <c r="Q25" s="578"/>
      <c r="R25" s="579">
        <v>692620</v>
      </c>
      <c r="S25" s="580"/>
      <c r="T25" s="580"/>
      <c r="U25" s="580"/>
      <c r="V25" s="580"/>
      <c r="W25" s="580"/>
      <c r="X25" s="580"/>
      <c r="Y25" s="581"/>
      <c r="Z25" s="632">
        <v>12.8</v>
      </c>
      <c r="AA25" s="632"/>
      <c r="AB25" s="632"/>
      <c r="AC25" s="632"/>
      <c r="AD25" s="633" t="s">
        <v>176</v>
      </c>
      <c r="AE25" s="633"/>
      <c r="AF25" s="633"/>
      <c r="AG25" s="633"/>
      <c r="AH25" s="633"/>
      <c r="AI25" s="633"/>
      <c r="AJ25" s="633"/>
      <c r="AK25" s="633"/>
      <c r="AL25" s="602" t="s">
        <v>176</v>
      </c>
      <c r="AM25" s="634"/>
      <c r="AN25" s="634"/>
      <c r="AO25" s="635"/>
      <c r="AP25" s="673" t="s">
        <v>230</v>
      </c>
      <c r="AQ25" s="680"/>
      <c r="AR25" s="680"/>
      <c r="AS25" s="680"/>
      <c r="AT25" s="680"/>
      <c r="AU25" s="680"/>
      <c r="AV25" s="680"/>
      <c r="AW25" s="680"/>
      <c r="AX25" s="680"/>
      <c r="AY25" s="680"/>
      <c r="AZ25" s="680"/>
      <c r="BA25" s="680"/>
      <c r="BB25" s="680"/>
      <c r="BC25" s="680"/>
      <c r="BD25" s="680"/>
      <c r="BE25" s="680"/>
      <c r="BF25" s="675"/>
      <c r="BG25" s="579" t="s">
        <v>176</v>
      </c>
      <c r="BH25" s="580"/>
      <c r="BI25" s="580"/>
      <c r="BJ25" s="580"/>
      <c r="BK25" s="580"/>
      <c r="BL25" s="580"/>
      <c r="BM25" s="580"/>
      <c r="BN25" s="581"/>
      <c r="BO25" s="632" t="s">
        <v>176</v>
      </c>
      <c r="BP25" s="632"/>
      <c r="BQ25" s="632"/>
      <c r="BR25" s="632"/>
      <c r="BS25" s="585" t="s">
        <v>176</v>
      </c>
      <c r="BT25" s="580"/>
      <c r="BU25" s="580"/>
      <c r="BV25" s="580"/>
      <c r="BW25" s="580"/>
      <c r="BX25" s="580"/>
      <c r="BY25" s="580"/>
      <c r="BZ25" s="580"/>
      <c r="CA25" s="580"/>
      <c r="CB25" s="618"/>
      <c r="CD25" s="611" t="s">
        <v>231</v>
      </c>
      <c r="CE25" s="612"/>
      <c r="CF25" s="612"/>
      <c r="CG25" s="612"/>
      <c r="CH25" s="612"/>
      <c r="CI25" s="612"/>
      <c r="CJ25" s="612"/>
      <c r="CK25" s="612"/>
      <c r="CL25" s="612"/>
      <c r="CM25" s="612"/>
      <c r="CN25" s="612"/>
      <c r="CO25" s="612"/>
      <c r="CP25" s="612"/>
      <c r="CQ25" s="613"/>
      <c r="CR25" s="579">
        <v>658805</v>
      </c>
      <c r="CS25" s="592"/>
      <c r="CT25" s="592"/>
      <c r="CU25" s="592"/>
      <c r="CV25" s="592"/>
      <c r="CW25" s="592"/>
      <c r="CX25" s="592"/>
      <c r="CY25" s="593"/>
      <c r="CZ25" s="582">
        <v>12.6</v>
      </c>
      <c r="DA25" s="594"/>
      <c r="DB25" s="594"/>
      <c r="DC25" s="595"/>
      <c r="DD25" s="585">
        <v>624706</v>
      </c>
      <c r="DE25" s="592"/>
      <c r="DF25" s="592"/>
      <c r="DG25" s="592"/>
      <c r="DH25" s="592"/>
      <c r="DI25" s="592"/>
      <c r="DJ25" s="592"/>
      <c r="DK25" s="593"/>
      <c r="DL25" s="585">
        <v>613107</v>
      </c>
      <c r="DM25" s="592"/>
      <c r="DN25" s="592"/>
      <c r="DO25" s="592"/>
      <c r="DP25" s="592"/>
      <c r="DQ25" s="592"/>
      <c r="DR25" s="592"/>
      <c r="DS25" s="592"/>
      <c r="DT25" s="592"/>
      <c r="DU25" s="592"/>
      <c r="DV25" s="593"/>
      <c r="DW25" s="602">
        <v>19.5</v>
      </c>
      <c r="DX25" s="603"/>
      <c r="DY25" s="603"/>
      <c r="DZ25" s="603"/>
      <c r="EA25" s="603"/>
      <c r="EB25" s="603"/>
      <c r="EC25" s="604"/>
    </row>
    <row r="26" spans="2:133" ht="11.25" customHeight="1">
      <c r="B26" s="670" t="s">
        <v>232</v>
      </c>
      <c r="C26" s="671"/>
      <c r="D26" s="671"/>
      <c r="E26" s="671"/>
      <c r="F26" s="671"/>
      <c r="G26" s="671"/>
      <c r="H26" s="671"/>
      <c r="I26" s="671"/>
      <c r="J26" s="671"/>
      <c r="K26" s="671"/>
      <c r="L26" s="671"/>
      <c r="M26" s="671"/>
      <c r="N26" s="671"/>
      <c r="O26" s="671"/>
      <c r="P26" s="671"/>
      <c r="Q26" s="672"/>
      <c r="R26" s="579">
        <v>1689</v>
      </c>
      <c r="S26" s="580"/>
      <c r="T26" s="580"/>
      <c r="U26" s="580"/>
      <c r="V26" s="580"/>
      <c r="W26" s="580"/>
      <c r="X26" s="580"/>
      <c r="Y26" s="581"/>
      <c r="Z26" s="632">
        <v>0</v>
      </c>
      <c r="AA26" s="632"/>
      <c r="AB26" s="632"/>
      <c r="AC26" s="632"/>
      <c r="AD26" s="633">
        <v>1689</v>
      </c>
      <c r="AE26" s="633"/>
      <c r="AF26" s="633"/>
      <c r="AG26" s="633"/>
      <c r="AH26" s="633"/>
      <c r="AI26" s="633"/>
      <c r="AJ26" s="633"/>
      <c r="AK26" s="633"/>
      <c r="AL26" s="602">
        <v>0.1</v>
      </c>
      <c r="AM26" s="634"/>
      <c r="AN26" s="634"/>
      <c r="AO26" s="635"/>
      <c r="AP26" s="673" t="s">
        <v>233</v>
      </c>
      <c r="AQ26" s="674"/>
      <c r="AR26" s="674"/>
      <c r="AS26" s="674"/>
      <c r="AT26" s="674"/>
      <c r="AU26" s="674"/>
      <c r="AV26" s="674"/>
      <c r="AW26" s="674"/>
      <c r="AX26" s="674"/>
      <c r="AY26" s="674"/>
      <c r="AZ26" s="674"/>
      <c r="BA26" s="674"/>
      <c r="BB26" s="674"/>
      <c r="BC26" s="674"/>
      <c r="BD26" s="674"/>
      <c r="BE26" s="674"/>
      <c r="BF26" s="675"/>
      <c r="BG26" s="579" t="s">
        <v>176</v>
      </c>
      <c r="BH26" s="580"/>
      <c r="BI26" s="580"/>
      <c r="BJ26" s="580"/>
      <c r="BK26" s="580"/>
      <c r="BL26" s="580"/>
      <c r="BM26" s="580"/>
      <c r="BN26" s="581"/>
      <c r="BO26" s="632" t="s">
        <v>176</v>
      </c>
      <c r="BP26" s="632"/>
      <c r="BQ26" s="632"/>
      <c r="BR26" s="632"/>
      <c r="BS26" s="585" t="s">
        <v>176</v>
      </c>
      <c r="BT26" s="580"/>
      <c r="BU26" s="580"/>
      <c r="BV26" s="580"/>
      <c r="BW26" s="580"/>
      <c r="BX26" s="580"/>
      <c r="BY26" s="580"/>
      <c r="BZ26" s="580"/>
      <c r="CA26" s="580"/>
      <c r="CB26" s="618"/>
      <c r="CD26" s="611" t="s">
        <v>234</v>
      </c>
      <c r="CE26" s="612"/>
      <c r="CF26" s="612"/>
      <c r="CG26" s="612"/>
      <c r="CH26" s="612"/>
      <c r="CI26" s="612"/>
      <c r="CJ26" s="612"/>
      <c r="CK26" s="612"/>
      <c r="CL26" s="612"/>
      <c r="CM26" s="612"/>
      <c r="CN26" s="612"/>
      <c r="CO26" s="612"/>
      <c r="CP26" s="612"/>
      <c r="CQ26" s="613"/>
      <c r="CR26" s="579">
        <v>393569</v>
      </c>
      <c r="CS26" s="580"/>
      <c r="CT26" s="580"/>
      <c r="CU26" s="580"/>
      <c r="CV26" s="580"/>
      <c r="CW26" s="580"/>
      <c r="CX26" s="580"/>
      <c r="CY26" s="581"/>
      <c r="CZ26" s="582">
        <v>7.5</v>
      </c>
      <c r="DA26" s="594"/>
      <c r="DB26" s="594"/>
      <c r="DC26" s="595"/>
      <c r="DD26" s="585">
        <v>368995</v>
      </c>
      <c r="DE26" s="580"/>
      <c r="DF26" s="580"/>
      <c r="DG26" s="580"/>
      <c r="DH26" s="580"/>
      <c r="DI26" s="580"/>
      <c r="DJ26" s="580"/>
      <c r="DK26" s="581"/>
      <c r="DL26" s="585" t="s">
        <v>164</v>
      </c>
      <c r="DM26" s="580"/>
      <c r="DN26" s="580"/>
      <c r="DO26" s="580"/>
      <c r="DP26" s="580"/>
      <c r="DQ26" s="580"/>
      <c r="DR26" s="580"/>
      <c r="DS26" s="580"/>
      <c r="DT26" s="580"/>
      <c r="DU26" s="580"/>
      <c r="DV26" s="581"/>
      <c r="DW26" s="602" t="s">
        <v>164</v>
      </c>
      <c r="DX26" s="603"/>
      <c r="DY26" s="603"/>
      <c r="DZ26" s="603"/>
      <c r="EA26" s="603"/>
      <c r="EB26" s="603"/>
      <c r="EC26" s="604"/>
    </row>
    <row r="27" spans="2:133" ht="11.25" customHeight="1">
      <c r="B27" s="576" t="s">
        <v>235</v>
      </c>
      <c r="C27" s="577"/>
      <c r="D27" s="577"/>
      <c r="E27" s="577"/>
      <c r="F27" s="577"/>
      <c r="G27" s="577"/>
      <c r="H27" s="577"/>
      <c r="I27" s="577"/>
      <c r="J27" s="577"/>
      <c r="K27" s="577"/>
      <c r="L27" s="577"/>
      <c r="M27" s="577"/>
      <c r="N27" s="577"/>
      <c r="O27" s="577"/>
      <c r="P27" s="577"/>
      <c r="Q27" s="578"/>
      <c r="R27" s="579">
        <v>446260</v>
      </c>
      <c r="S27" s="580"/>
      <c r="T27" s="580"/>
      <c r="U27" s="580"/>
      <c r="V27" s="580"/>
      <c r="W27" s="580"/>
      <c r="X27" s="580"/>
      <c r="Y27" s="581"/>
      <c r="Z27" s="632">
        <v>8.1999999999999993</v>
      </c>
      <c r="AA27" s="632"/>
      <c r="AB27" s="632"/>
      <c r="AC27" s="632"/>
      <c r="AD27" s="633" t="s">
        <v>176</v>
      </c>
      <c r="AE27" s="633"/>
      <c r="AF27" s="633"/>
      <c r="AG27" s="633"/>
      <c r="AH27" s="633"/>
      <c r="AI27" s="633"/>
      <c r="AJ27" s="633"/>
      <c r="AK27" s="633"/>
      <c r="AL27" s="602" t="s">
        <v>176</v>
      </c>
      <c r="AM27" s="634"/>
      <c r="AN27" s="634"/>
      <c r="AO27" s="635"/>
      <c r="AP27" s="576" t="s">
        <v>236</v>
      </c>
      <c r="AQ27" s="577"/>
      <c r="AR27" s="577"/>
      <c r="AS27" s="577"/>
      <c r="AT27" s="577"/>
      <c r="AU27" s="577"/>
      <c r="AV27" s="577"/>
      <c r="AW27" s="577"/>
      <c r="AX27" s="577"/>
      <c r="AY27" s="577"/>
      <c r="AZ27" s="577"/>
      <c r="BA27" s="577"/>
      <c r="BB27" s="577"/>
      <c r="BC27" s="577"/>
      <c r="BD27" s="577"/>
      <c r="BE27" s="577"/>
      <c r="BF27" s="578"/>
      <c r="BG27" s="579">
        <v>716108</v>
      </c>
      <c r="BH27" s="580"/>
      <c r="BI27" s="580"/>
      <c r="BJ27" s="580"/>
      <c r="BK27" s="580"/>
      <c r="BL27" s="580"/>
      <c r="BM27" s="580"/>
      <c r="BN27" s="581"/>
      <c r="BO27" s="632">
        <v>100</v>
      </c>
      <c r="BP27" s="632"/>
      <c r="BQ27" s="632"/>
      <c r="BR27" s="632"/>
      <c r="BS27" s="585" t="s">
        <v>176</v>
      </c>
      <c r="BT27" s="580"/>
      <c r="BU27" s="580"/>
      <c r="BV27" s="580"/>
      <c r="BW27" s="580"/>
      <c r="BX27" s="580"/>
      <c r="BY27" s="580"/>
      <c r="BZ27" s="580"/>
      <c r="CA27" s="580"/>
      <c r="CB27" s="618"/>
      <c r="CD27" s="611" t="s">
        <v>237</v>
      </c>
      <c r="CE27" s="612"/>
      <c r="CF27" s="612"/>
      <c r="CG27" s="612"/>
      <c r="CH27" s="612"/>
      <c r="CI27" s="612"/>
      <c r="CJ27" s="612"/>
      <c r="CK27" s="612"/>
      <c r="CL27" s="612"/>
      <c r="CM27" s="612"/>
      <c r="CN27" s="612"/>
      <c r="CO27" s="612"/>
      <c r="CP27" s="612"/>
      <c r="CQ27" s="613"/>
      <c r="CR27" s="579">
        <v>745379</v>
      </c>
      <c r="CS27" s="592"/>
      <c r="CT27" s="592"/>
      <c r="CU27" s="592"/>
      <c r="CV27" s="592"/>
      <c r="CW27" s="592"/>
      <c r="CX27" s="592"/>
      <c r="CY27" s="593"/>
      <c r="CZ27" s="582">
        <v>14.2</v>
      </c>
      <c r="DA27" s="594"/>
      <c r="DB27" s="594"/>
      <c r="DC27" s="595"/>
      <c r="DD27" s="585">
        <v>221348</v>
      </c>
      <c r="DE27" s="592"/>
      <c r="DF27" s="592"/>
      <c r="DG27" s="592"/>
      <c r="DH27" s="592"/>
      <c r="DI27" s="592"/>
      <c r="DJ27" s="592"/>
      <c r="DK27" s="593"/>
      <c r="DL27" s="585">
        <v>218272</v>
      </c>
      <c r="DM27" s="592"/>
      <c r="DN27" s="592"/>
      <c r="DO27" s="592"/>
      <c r="DP27" s="592"/>
      <c r="DQ27" s="592"/>
      <c r="DR27" s="592"/>
      <c r="DS27" s="592"/>
      <c r="DT27" s="592"/>
      <c r="DU27" s="592"/>
      <c r="DV27" s="593"/>
      <c r="DW27" s="602">
        <v>6.9</v>
      </c>
      <c r="DX27" s="603"/>
      <c r="DY27" s="603"/>
      <c r="DZ27" s="603"/>
      <c r="EA27" s="603"/>
      <c r="EB27" s="603"/>
      <c r="EC27" s="604"/>
    </row>
    <row r="28" spans="2:133" ht="11.25" customHeight="1">
      <c r="B28" s="576" t="s">
        <v>238</v>
      </c>
      <c r="C28" s="577"/>
      <c r="D28" s="577"/>
      <c r="E28" s="577"/>
      <c r="F28" s="577"/>
      <c r="G28" s="577"/>
      <c r="H28" s="577"/>
      <c r="I28" s="577"/>
      <c r="J28" s="577"/>
      <c r="K28" s="577"/>
      <c r="L28" s="577"/>
      <c r="M28" s="577"/>
      <c r="N28" s="577"/>
      <c r="O28" s="577"/>
      <c r="P28" s="577"/>
      <c r="Q28" s="578"/>
      <c r="R28" s="579">
        <v>115244</v>
      </c>
      <c r="S28" s="580"/>
      <c r="T28" s="580"/>
      <c r="U28" s="580"/>
      <c r="V28" s="580"/>
      <c r="W28" s="580"/>
      <c r="X28" s="580"/>
      <c r="Y28" s="581"/>
      <c r="Z28" s="632">
        <v>2.1</v>
      </c>
      <c r="AA28" s="632"/>
      <c r="AB28" s="632"/>
      <c r="AC28" s="632"/>
      <c r="AD28" s="633" t="s">
        <v>176</v>
      </c>
      <c r="AE28" s="633"/>
      <c r="AF28" s="633"/>
      <c r="AG28" s="633"/>
      <c r="AH28" s="633"/>
      <c r="AI28" s="633"/>
      <c r="AJ28" s="633"/>
      <c r="AK28" s="633"/>
      <c r="AL28" s="602" t="s">
        <v>176</v>
      </c>
      <c r="AM28" s="634"/>
      <c r="AN28" s="634"/>
      <c r="AO28" s="635"/>
      <c r="AP28" s="560"/>
      <c r="AQ28" s="561"/>
      <c r="AR28" s="561"/>
      <c r="AS28" s="561"/>
      <c r="AT28" s="561"/>
      <c r="AU28" s="561"/>
      <c r="AV28" s="561"/>
      <c r="AW28" s="561"/>
      <c r="AX28" s="561"/>
      <c r="AY28" s="561"/>
      <c r="AZ28" s="561"/>
      <c r="BA28" s="561"/>
      <c r="BB28" s="561"/>
      <c r="BC28" s="561"/>
      <c r="BD28" s="561"/>
      <c r="BE28" s="561"/>
      <c r="BF28" s="562"/>
      <c r="BG28" s="579"/>
      <c r="BH28" s="580"/>
      <c r="BI28" s="580"/>
      <c r="BJ28" s="580"/>
      <c r="BK28" s="580"/>
      <c r="BL28" s="580"/>
      <c r="BM28" s="580"/>
      <c r="BN28" s="581"/>
      <c r="BO28" s="632"/>
      <c r="BP28" s="632"/>
      <c r="BQ28" s="632"/>
      <c r="BR28" s="632"/>
      <c r="BS28" s="633"/>
      <c r="BT28" s="633"/>
      <c r="BU28" s="633"/>
      <c r="BV28" s="633"/>
      <c r="BW28" s="633"/>
      <c r="BX28" s="633"/>
      <c r="BY28" s="633"/>
      <c r="BZ28" s="633"/>
      <c r="CA28" s="633"/>
      <c r="CB28" s="669"/>
      <c r="CD28" s="611" t="s">
        <v>239</v>
      </c>
      <c r="CE28" s="612"/>
      <c r="CF28" s="612"/>
      <c r="CG28" s="612"/>
      <c r="CH28" s="612"/>
      <c r="CI28" s="612"/>
      <c r="CJ28" s="612"/>
      <c r="CK28" s="612"/>
      <c r="CL28" s="612"/>
      <c r="CM28" s="612"/>
      <c r="CN28" s="612"/>
      <c r="CO28" s="612"/>
      <c r="CP28" s="612"/>
      <c r="CQ28" s="613"/>
      <c r="CR28" s="579">
        <v>715219</v>
      </c>
      <c r="CS28" s="580"/>
      <c r="CT28" s="580"/>
      <c r="CU28" s="580"/>
      <c r="CV28" s="580"/>
      <c r="CW28" s="580"/>
      <c r="CX28" s="580"/>
      <c r="CY28" s="581"/>
      <c r="CZ28" s="582">
        <v>13.6</v>
      </c>
      <c r="DA28" s="594"/>
      <c r="DB28" s="594"/>
      <c r="DC28" s="595"/>
      <c r="DD28" s="585">
        <v>685838</v>
      </c>
      <c r="DE28" s="580"/>
      <c r="DF28" s="580"/>
      <c r="DG28" s="580"/>
      <c r="DH28" s="580"/>
      <c r="DI28" s="580"/>
      <c r="DJ28" s="580"/>
      <c r="DK28" s="581"/>
      <c r="DL28" s="585">
        <v>685838</v>
      </c>
      <c r="DM28" s="580"/>
      <c r="DN28" s="580"/>
      <c r="DO28" s="580"/>
      <c r="DP28" s="580"/>
      <c r="DQ28" s="580"/>
      <c r="DR28" s="580"/>
      <c r="DS28" s="580"/>
      <c r="DT28" s="580"/>
      <c r="DU28" s="580"/>
      <c r="DV28" s="581"/>
      <c r="DW28" s="602">
        <v>21.8</v>
      </c>
      <c r="DX28" s="603"/>
      <c r="DY28" s="603"/>
      <c r="DZ28" s="603"/>
      <c r="EA28" s="603"/>
      <c r="EB28" s="603"/>
      <c r="EC28" s="604"/>
    </row>
    <row r="29" spans="2:133" ht="11.25" customHeight="1">
      <c r="B29" s="576" t="s">
        <v>240</v>
      </c>
      <c r="C29" s="577"/>
      <c r="D29" s="577"/>
      <c r="E29" s="577"/>
      <c r="F29" s="577"/>
      <c r="G29" s="577"/>
      <c r="H29" s="577"/>
      <c r="I29" s="577"/>
      <c r="J29" s="577"/>
      <c r="K29" s="577"/>
      <c r="L29" s="577"/>
      <c r="M29" s="577"/>
      <c r="N29" s="577"/>
      <c r="O29" s="577"/>
      <c r="P29" s="577"/>
      <c r="Q29" s="578"/>
      <c r="R29" s="579">
        <v>42754</v>
      </c>
      <c r="S29" s="580"/>
      <c r="T29" s="580"/>
      <c r="U29" s="580"/>
      <c r="V29" s="580"/>
      <c r="W29" s="580"/>
      <c r="X29" s="580"/>
      <c r="Y29" s="581"/>
      <c r="Z29" s="632">
        <v>0.8</v>
      </c>
      <c r="AA29" s="632"/>
      <c r="AB29" s="632"/>
      <c r="AC29" s="632"/>
      <c r="AD29" s="633" t="s">
        <v>176</v>
      </c>
      <c r="AE29" s="633"/>
      <c r="AF29" s="633"/>
      <c r="AG29" s="633"/>
      <c r="AH29" s="633"/>
      <c r="AI29" s="633"/>
      <c r="AJ29" s="633"/>
      <c r="AK29" s="633"/>
      <c r="AL29" s="602" t="s">
        <v>176</v>
      </c>
      <c r="AM29" s="634"/>
      <c r="AN29" s="634"/>
      <c r="AO29" s="635"/>
      <c r="AP29" s="639" t="s">
        <v>158</v>
      </c>
      <c r="AQ29" s="640"/>
      <c r="AR29" s="640"/>
      <c r="AS29" s="640"/>
      <c r="AT29" s="640"/>
      <c r="AU29" s="640"/>
      <c r="AV29" s="640"/>
      <c r="AW29" s="640"/>
      <c r="AX29" s="640"/>
      <c r="AY29" s="640"/>
      <c r="AZ29" s="640"/>
      <c r="BA29" s="640"/>
      <c r="BB29" s="640"/>
      <c r="BC29" s="640"/>
      <c r="BD29" s="640"/>
      <c r="BE29" s="640"/>
      <c r="BF29" s="641"/>
      <c r="BG29" s="639" t="s">
        <v>241</v>
      </c>
      <c r="BH29" s="661"/>
      <c r="BI29" s="661"/>
      <c r="BJ29" s="661"/>
      <c r="BK29" s="661"/>
      <c r="BL29" s="661"/>
      <c r="BM29" s="661"/>
      <c r="BN29" s="661"/>
      <c r="BO29" s="661"/>
      <c r="BP29" s="661"/>
      <c r="BQ29" s="662"/>
      <c r="BR29" s="639" t="s">
        <v>242</v>
      </c>
      <c r="BS29" s="661"/>
      <c r="BT29" s="661"/>
      <c r="BU29" s="661"/>
      <c r="BV29" s="661"/>
      <c r="BW29" s="661"/>
      <c r="BX29" s="661"/>
      <c r="BY29" s="661"/>
      <c r="BZ29" s="661"/>
      <c r="CA29" s="661"/>
      <c r="CB29" s="662"/>
      <c r="CD29" s="663" t="s">
        <v>243</v>
      </c>
      <c r="CE29" s="664"/>
      <c r="CF29" s="611" t="s">
        <v>244</v>
      </c>
      <c r="CG29" s="612"/>
      <c r="CH29" s="612"/>
      <c r="CI29" s="612"/>
      <c r="CJ29" s="612"/>
      <c r="CK29" s="612"/>
      <c r="CL29" s="612"/>
      <c r="CM29" s="612"/>
      <c r="CN29" s="612"/>
      <c r="CO29" s="612"/>
      <c r="CP29" s="612"/>
      <c r="CQ29" s="613"/>
      <c r="CR29" s="579">
        <v>715219</v>
      </c>
      <c r="CS29" s="592"/>
      <c r="CT29" s="592"/>
      <c r="CU29" s="592"/>
      <c r="CV29" s="592"/>
      <c r="CW29" s="592"/>
      <c r="CX29" s="592"/>
      <c r="CY29" s="593"/>
      <c r="CZ29" s="582">
        <v>13.6</v>
      </c>
      <c r="DA29" s="594"/>
      <c r="DB29" s="594"/>
      <c r="DC29" s="595"/>
      <c r="DD29" s="585">
        <v>685838</v>
      </c>
      <c r="DE29" s="592"/>
      <c r="DF29" s="592"/>
      <c r="DG29" s="592"/>
      <c r="DH29" s="592"/>
      <c r="DI29" s="592"/>
      <c r="DJ29" s="592"/>
      <c r="DK29" s="593"/>
      <c r="DL29" s="585">
        <v>685838</v>
      </c>
      <c r="DM29" s="592"/>
      <c r="DN29" s="592"/>
      <c r="DO29" s="592"/>
      <c r="DP29" s="592"/>
      <c r="DQ29" s="592"/>
      <c r="DR29" s="592"/>
      <c r="DS29" s="592"/>
      <c r="DT29" s="592"/>
      <c r="DU29" s="592"/>
      <c r="DV29" s="593"/>
      <c r="DW29" s="602">
        <v>21.8</v>
      </c>
      <c r="DX29" s="603"/>
      <c r="DY29" s="603"/>
      <c r="DZ29" s="603"/>
      <c r="EA29" s="603"/>
      <c r="EB29" s="603"/>
      <c r="EC29" s="604"/>
    </row>
    <row r="30" spans="2:133" ht="11.25" customHeight="1">
      <c r="B30" s="576" t="s">
        <v>245</v>
      </c>
      <c r="C30" s="577"/>
      <c r="D30" s="577"/>
      <c r="E30" s="577"/>
      <c r="F30" s="577"/>
      <c r="G30" s="577"/>
      <c r="H30" s="577"/>
      <c r="I30" s="577"/>
      <c r="J30" s="577"/>
      <c r="K30" s="577"/>
      <c r="L30" s="577"/>
      <c r="M30" s="577"/>
      <c r="N30" s="577"/>
      <c r="O30" s="577"/>
      <c r="P30" s="577"/>
      <c r="Q30" s="578"/>
      <c r="R30" s="579">
        <v>158242</v>
      </c>
      <c r="S30" s="580"/>
      <c r="T30" s="580"/>
      <c r="U30" s="580"/>
      <c r="V30" s="580"/>
      <c r="W30" s="580"/>
      <c r="X30" s="580"/>
      <c r="Y30" s="581"/>
      <c r="Z30" s="632">
        <v>2.9</v>
      </c>
      <c r="AA30" s="632"/>
      <c r="AB30" s="632"/>
      <c r="AC30" s="632"/>
      <c r="AD30" s="633" t="s">
        <v>176</v>
      </c>
      <c r="AE30" s="633"/>
      <c r="AF30" s="633"/>
      <c r="AG30" s="633"/>
      <c r="AH30" s="633"/>
      <c r="AI30" s="633"/>
      <c r="AJ30" s="633"/>
      <c r="AK30" s="633"/>
      <c r="AL30" s="602" t="s">
        <v>176</v>
      </c>
      <c r="AM30" s="634"/>
      <c r="AN30" s="634"/>
      <c r="AO30" s="635"/>
      <c r="AP30" s="649" t="s">
        <v>246</v>
      </c>
      <c r="AQ30" s="650"/>
      <c r="AR30" s="650"/>
      <c r="AS30" s="650"/>
      <c r="AT30" s="655" t="s">
        <v>247</v>
      </c>
      <c r="AU30" s="89"/>
      <c r="AV30" s="89"/>
      <c r="AW30" s="89"/>
      <c r="AX30" s="658" t="s">
        <v>124</v>
      </c>
      <c r="AY30" s="659"/>
      <c r="AZ30" s="659"/>
      <c r="BA30" s="659"/>
      <c r="BB30" s="659"/>
      <c r="BC30" s="659"/>
      <c r="BD30" s="659"/>
      <c r="BE30" s="659"/>
      <c r="BF30" s="660"/>
      <c r="BG30" s="645">
        <v>99.3</v>
      </c>
      <c r="BH30" s="646"/>
      <c r="BI30" s="646"/>
      <c r="BJ30" s="646"/>
      <c r="BK30" s="646"/>
      <c r="BL30" s="646"/>
      <c r="BM30" s="647">
        <v>95.6</v>
      </c>
      <c r="BN30" s="646"/>
      <c r="BO30" s="646"/>
      <c r="BP30" s="646"/>
      <c r="BQ30" s="648"/>
      <c r="BR30" s="645">
        <v>99.2</v>
      </c>
      <c r="BS30" s="646"/>
      <c r="BT30" s="646"/>
      <c r="BU30" s="646"/>
      <c r="BV30" s="646"/>
      <c r="BW30" s="646"/>
      <c r="BX30" s="647">
        <v>95</v>
      </c>
      <c r="BY30" s="646"/>
      <c r="BZ30" s="646"/>
      <c r="CA30" s="646"/>
      <c r="CB30" s="648"/>
      <c r="CD30" s="665"/>
      <c r="CE30" s="666"/>
      <c r="CF30" s="611" t="s">
        <v>248</v>
      </c>
      <c r="CG30" s="612"/>
      <c r="CH30" s="612"/>
      <c r="CI30" s="612"/>
      <c r="CJ30" s="612"/>
      <c r="CK30" s="612"/>
      <c r="CL30" s="612"/>
      <c r="CM30" s="612"/>
      <c r="CN30" s="612"/>
      <c r="CO30" s="612"/>
      <c r="CP30" s="612"/>
      <c r="CQ30" s="613"/>
      <c r="CR30" s="579">
        <v>653578</v>
      </c>
      <c r="CS30" s="580"/>
      <c r="CT30" s="580"/>
      <c r="CU30" s="580"/>
      <c r="CV30" s="580"/>
      <c r="CW30" s="580"/>
      <c r="CX30" s="580"/>
      <c r="CY30" s="581"/>
      <c r="CZ30" s="582">
        <v>12.5</v>
      </c>
      <c r="DA30" s="594"/>
      <c r="DB30" s="594"/>
      <c r="DC30" s="595"/>
      <c r="DD30" s="585">
        <v>627844</v>
      </c>
      <c r="DE30" s="580"/>
      <c r="DF30" s="580"/>
      <c r="DG30" s="580"/>
      <c r="DH30" s="580"/>
      <c r="DI30" s="580"/>
      <c r="DJ30" s="580"/>
      <c r="DK30" s="581"/>
      <c r="DL30" s="585">
        <v>627844</v>
      </c>
      <c r="DM30" s="580"/>
      <c r="DN30" s="580"/>
      <c r="DO30" s="580"/>
      <c r="DP30" s="580"/>
      <c r="DQ30" s="580"/>
      <c r="DR30" s="580"/>
      <c r="DS30" s="580"/>
      <c r="DT30" s="580"/>
      <c r="DU30" s="580"/>
      <c r="DV30" s="581"/>
      <c r="DW30" s="602">
        <v>20</v>
      </c>
      <c r="DX30" s="603"/>
      <c r="DY30" s="603"/>
      <c r="DZ30" s="603"/>
      <c r="EA30" s="603"/>
      <c r="EB30" s="603"/>
      <c r="EC30" s="604"/>
    </row>
    <row r="31" spans="2:133" ht="11.25" customHeight="1">
      <c r="B31" s="576" t="s">
        <v>249</v>
      </c>
      <c r="C31" s="577"/>
      <c r="D31" s="577"/>
      <c r="E31" s="577"/>
      <c r="F31" s="577"/>
      <c r="G31" s="577"/>
      <c r="H31" s="577"/>
      <c r="I31" s="577"/>
      <c r="J31" s="577"/>
      <c r="K31" s="577"/>
      <c r="L31" s="577"/>
      <c r="M31" s="577"/>
      <c r="N31" s="577"/>
      <c r="O31" s="577"/>
      <c r="P31" s="577"/>
      <c r="Q31" s="578"/>
      <c r="R31" s="579">
        <v>191712</v>
      </c>
      <c r="S31" s="580"/>
      <c r="T31" s="580"/>
      <c r="U31" s="580"/>
      <c r="V31" s="580"/>
      <c r="W31" s="580"/>
      <c r="X31" s="580"/>
      <c r="Y31" s="581"/>
      <c r="Z31" s="632">
        <v>3.5</v>
      </c>
      <c r="AA31" s="632"/>
      <c r="AB31" s="632"/>
      <c r="AC31" s="632"/>
      <c r="AD31" s="633" t="s">
        <v>176</v>
      </c>
      <c r="AE31" s="633"/>
      <c r="AF31" s="633"/>
      <c r="AG31" s="633"/>
      <c r="AH31" s="633"/>
      <c r="AI31" s="633"/>
      <c r="AJ31" s="633"/>
      <c r="AK31" s="633"/>
      <c r="AL31" s="602" t="s">
        <v>176</v>
      </c>
      <c r="AM31" s="634"/>
      <c r="AN31" s="634"/>
      <c r="AO31" s="635"/>
      <c r="AP31" s="651"/>
      <c r="AQ31" s="652"/>
      <c r="AR31" s="652"/>
      <c r="AS31" s="652"/>
      <c r="AT31" s="656"/>
      <c r="AU31" s="88" t="s">
        <v>250</v>
      </c>
      <c r="AV31" s="88"/>
      <c r="AW31" s="88"/>
      <c r="AX31" s="576" t="s">
        <v>251</v>
      </c>
      <c r="AY31" s="577"/>
      <c r="AZ31" s="577"/>
      <c r="BA31" s="577"/>
      <c r="BB31" s="577"/>
      <c r="BC31" s="577"/>
      <c r="BD31" s="577"/>
      <c r="BE31" s="577"/>
      <c r="BF31" s="578"/>
      <c r="BG31" s="643">
        <v>99.4</v>
      </c>
      <c r="BH31" s="592"/>
      <c r="BI31" s="592"/>
      <c r="BJ31" s="592"/>
      <c r="BK31" s="592"/>
      <c r="BL31" s="592"/>
      <c r="BM31" s="634">
        <v>95.9</v>
      </c>
      <c r="BN31" s="644"/>
      <c r="BO31" s="644"/>
      <c r="BP31" s="644"/>
      <c r="BQ31" s="617"/>
      <c r="BR31" s="643">
        <v>99.1</v>
      </c>
      <c r="BS31" s="592"/>
      <c r="BT31" s="592"/>
      <c r="BU31" s="592"/>
      <c r="BV31" s="592"/>
      <c r="BW31" s="592"/>
      <c r="BX31" s="634">
        <v>95.2</v>
      </c>
      <c r="BY31" s="644"/>
      <c r="BZ31" s="644"/>
      <c r="CA31" s="644"/>
      <c r="CB31" s="617"/>
      <c r="CD31" s="665"/>
      <c r="CE31" s="666"/>
      <c r="CF31" s="611" t="s">
        <v>252</v>
      </c>
      <c r="CG31" s="612"/>
      <c r="CH31" s="612"/>
      <c r="CI31" s="612"/>
      <c r="CJ31" s="612"/>
      <c r="CK31" s="612"/>
      <c r="CL31" s="612"/>
      <c r="CM31" s="612"/>
      <c r="CN31" s="612"/>
      <c r="CO31" s="612"/>
      <c r="CP31" s="612"/>
      <c r="CQ31" s="613"/>
      <c r="CR31" s="579">
        <v>61641</v>
      </c>
      <c r="CS31" s="592"/>
      <c r="CT31" s="592"/>
      <c r="CU31" s="592"/>
      <c r="CV31" s="592"/>
      <c r="CW31" s="592"/>
      <c r="CX31" s="592"/>
      <c r="CY31" s="593"/>
      <c r="CZ31" s="582">
        <v>1.2</v>
      </c>
      <c r="DA31" s="594"/>
      <c r="DB31" s="594"/>
      <c r="DC31" s="595"/>
      <c r="DD31" s="585">
        <v>57994</v>
      </c>
      <c r="DE31" s="592"/>
      <c r="DF31" s="592"/>
      <c r="DG31" s="592"/>
      <c r="DH31" s="592"/>
      <c r="DI31" s="592"/>
      <c r="DJ31" s="592"/>
      <c r="DK31" s="593"/>
      <c r="DL31" s="585">
        <v>57994</v>
      </c>
      <c r="DM31" s="592"/>
      <c r="DN31" s="592"/>
      <c r="DO31" s="592"/>
      <c r="DP31" s="592"/>
      <c r="DQ31" s="592"/>
      <c r="DR31" s="592"/>
      <c r="DS31" s="592"/>
      <c r="DT31" s="592"/>
      <c r="DU31" s="592"/>
      <c r="DV31" s="593"/>
      <c r="DW31" s="602">
        <v>1.8</v>
      </c>
      <c r="DX31" s="603"/>
      <c r="DY31" s="603"/>
      <c r="DZ31" s="603"/>
      <c r="EA31" s="603"/>
      <c r="EB31" s="603"/>
      <c r="EC31" s="604"/>
    </row>
    <row r="32" spans="2:133" ht="11.25" customHeight="1">
      <c r="B32" s="576" t="s">
        <v>253</v>
      </c>
      <c r="C32" s="577"/>
      <c r="D32" s="577"/>
      <c r="E32" s="577"/>
      <c r="F32" s="577"/>
      <c r="G32" s="577"/>
      <c r="H32" s="577"/>
      <c r="I32" s="577"/>
      <c r="J32" s="577"/>
      <c r="K32" s="577"/>
      <c r="L32" s="577"/>
      <c r="M32" s="577"/>
      <c r="N32" s="577"/>
      <c r="O32" s="577"/>
      <c r="P32" s="577"/>
      <c r="Q32" s="578"/>
      <c r="R32" s="579">
        <v>53746</v>
      </c>
      <c r="S32" s="580"/>
      <c r="T32" s="580"/>
      <c r="U32" s="580"/>
      <c r="V32" s="580"/>
      <c r="W32" s="580"/>
      <c r="X32" s="580"/>
      <c r="Y32" s="581"/>
      <c r="Z32" s="632">
        <v>1</v>
      </c>
      <c r="AA32" s="632"/>
      <c r="AB32" s="632"/>
      <c r="AC32" s="632"/>
      <c r="AD32" s="633">
        <v>391</v>
      </c>
      <c r="AE32" s="633"/>
      <c r="AF32" s="633"/>
      <c r="AG32" s="633"/>
      <c r="AH32" s="633"/>
      <c r="AI32" s="633"/>
      <c r="AJ32" s="633"/>
      <c r="AK32" s="633"/>
      <c r="AL32" s="602">
        <v>0</v>
      </c>
      <c r="AM32" s="634"/>
      <c r="AN32" s="634"/>
      <c r="AO32" s="635"/>
      <c r="AP32" s="653"/>
      <c r="AQ32" s="654"/>
      <c r="AR32" s="654"/>
      <c r="AS32" s="654"/>
      <c r="AT32" s="657"/>
      <c r="AU32" s="90"/>
      <c r="AV32" s="90"/>
      <c r="AW32" s="90"/>
      <c r="AX32" s="560" t="s">
        <v>254</v>
      </c>
      <c r="AY32" s="561"/>
      <c r="AZ32" s="561"/>
      <c r="BA32" s="561"/>
      <c r="BB32" s="561"/>
      <c r="BC32" s="561"/>
      <c r="BD32" s="561"/>
      <c r="BE32" s="561"/>
      <c r="BF32" s="562"/>
      <c r="BG32" s="642">
        <v>99.2</v>
      </c>
      <c r="BH32" s="564"/>
      <c r="BI32" s="564"/>
      <c r="BJ32" s="564"/>
      <c r="BK32" s="564"/>
      <c r="BL32" s="564"/>
      <c r="BM32" s="627">
        <v>94.6</v>
      </c>
      <c r="BN32" s="564"/>
      <c r="BO32" s="564"/>
      <c r="BP32" s="564"/>
      <c r="BQ32" s="609"/>
      <c r="BR32" s="642">
        <v>99.2</v>
      </c>
      <c r="BS32" s="564"/>
      <c r="BT32" s="564"/>
      <c r="BU32" s="564"/>
      <c r="BV32" s="564"/>
      <c r="BW32" s="564"/>
      <c r="BX32" s="627">
        <v>94.2</v>
      </c>
      <c r="BY32" s="564"/>
      <c r="BZ32" s="564"/>
      <c r="CA32" s="564"/>
      <c r="CB32" s="609"/>
      <c r="CD32" s="667"/>
      <c r="CE32" s="668"/>
      <c r="CF32" s="611" t="s">
        <v>255</v>
      </c>
      <c r="CG32" s="612"/>
      <c r="CH32" s="612"/>
      <c r="CI32" s="612"/>
      <c r="CJ32" s="612"/>
      <c r="CK32" s="612"/>
      <c r="CL32" s="612"/>
      <c r="CM32" s="612"/>
      <c r="CN32" s="612"/>
      <c r="CO32" s="612"/>
      <c r="CP32" s="612"/>
      <c r="CQ32" s="613"/>
      <c r="CR32" s="579" t="s">
        <v>176</v>
      </c>
      <c r="CS32" s="580"/>
      <c r="CT32" s="580"/>
      <c r="CU32" s="580"/>
      <c r="CV32" s="580"/>
      <c r="CW32" s="580"/>
      <c r="CX32" s="580"/>
      <c r="CY32" s="581"/>
      <c r="CZ32" s="582" t="s">
        <v>176</v>
      </c>
      <c r="DA32" s="594"/>
      <c r="DB32" s="594"/>
      <c r="DC32" s="595"/>
      <c r="DD32" s="585" t="s">
        <v>176</v>
      </c>
      <c r="DE32" s="580"/>
      <c r="DF32" s="580"/>
      <c r="DG32" s="580"/>
      <c r="DH32" s="580"/>
      <c r="DI32" s="580"/>
      <c r="DJ32" s="580"/>
      <c r="DK32" s="581"/>
      <c r="DL32" s="585" t="s">
        <v>176</v>
      </c>
      <c r="DM32" s="580"/>
      <c r="DN32" s="580"/>
      <c r="DO32" s="580"/>
      <c r="DP32" s="580"/>
      <c r="DQ32" s="580"/>
      <c r="DR32" s="580"/>
      <c r="DS32" s="580"/>
      <c r="DT32" s="580"/>
      <c r="DU32" s="580"/>
      <c r="DV32" s="581"/>
      <c r="DW32" s="602" t="s">
        <v>176</v>
      </c>
      <c r="DX32" s="603"/>
      <c r="DY32" s="603"/>
      <c r="DZ32" s="603"/>
      <c r="EA32" s="603"/>
      <c r="EB32" s="603"/>
      <c r="EC32" s="604"/>
    </row>
    <row r="33" spans="2:133" ht="11.25" customHeight="1">
      <c r="B33" s="576" t="s">
        <v>256</v>
      </c>
      <c r="C33" s="577"/>
      <c r="D33" s="577"/>
      <c r="E33" s="577"/>
      <c r="F33" s="577"/>
      <c r="G33" s="577"/>
      <c r="H33" s="577"/>
      <c r="I33" s="577"/>
      <c r="J33" s="577"/>
      <c r="K33" s="577"/>
      <c r="L33" s="577"/>
      <c r="M33" s="577"/>
      <c r="N33" s="577"/>
      <c r="O33" s="577"/>
      <c r="P33" s="577"/>
      <c r="Q33" s="578"/>
      <c r="R33" s="579">
        <v>493282</v>
      </c>
      <c r="S33" s="580"/>
      <c r="T33" s="580"/>
      <c r="U33" s="580"/>
      <c r="V33" s="580"/>
      <c r="W33" s="580"/>
      <c r="X33" s="580"/>
      <c r="Y33" s="581"/>
      <c r="Z33" s="632">
        <v>9.1</v>
      </c>
      <c r="AA33" s="632"/>
      <c r="AB33" s="632"/>
      <c r="AC33" s="632"/>
      <c r="AD33" s="633" t="s">
        <v>176</v>
      </c>
      <c r="AE33" s="633"/>
      <c r="AF33" s="633"/>
      <c r="AG33" s="633"/>
      <c r="AH33" s="633"/>
      <c r="AI33" s="633"/>
      <c r="AJ33" s="633"/>
      <c r="AK33" s="633"/>
      <c r="AL33" s="602" t="s">
        <v>176</v>
      </c>
      <c r="AM33" s="634"/>
      <c r="AN33" s="634"/>
      <c r="AO33" s="635"/>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1" t="s">
        <v>257</v>
      </c>
      <c r="CE33" s="612"/>
      <c r="CF33" s="612"/>
      <c r="CG33" s="612"/>
      <c r="CH33" s="612"/>
      <c r="CI33" s="612"/>
      <c r="CJ33" s="612"/>
      <c r="CK33" s="612"/>
      <c r="CL33" s="612"/>
      <c r="CM33" s="612"/>
      <c r="CN33" s="612"/>
      <c r="CO33" s="612"/>
      <c r="CP33" s="612"/>
      <c r="CQ33" s="613"/>
      <c r="CR33" s="579">
        <v>2137793</v>
      </c>
      <c r="CS33" s="592"/>
      <c r="CT33" s="592"/>
      <c r="CU33" s="592"/>
      <c r="CV33" s="592"/>
      <c r="CW33" s="592"/>
      <c r="CX33" s="592"/>
      <c r="CY33" s="593"/>
      <c r="CZ33" s="582">
        <v>40.799999999999997</v>
      </c>
      <c r="DA33" s="594"/>
      <c r="DB33" s="594"/>
      <c r="DC33" s="595"/>
      <c r="DD33" s="585">
        <v>1553401</v>
      </c>
      <c r="DE33" s="592"/>
      <c r="DF33" s="592"/>
      <c r="DG33" s="592"/>
      <c r="DH33" s="592"/>
      <c r="DI33" s="592"/>
      <c r="DJ33" s="592"/>
      <c r="DK33" s="593"/>
      <c r="DL33" s="585">
        <v>1014428</v>
      </c>
      <c r="DM33" s="592"/>
      <c r="DN33" s="592"/>
      <c r="DO33" s="592"/>
      <c r="DP33" s="592"/>
      <c r="DQ33" s="592"/>
      <c r="DR33" s="592"/>
      <c r="DS33" s="592"/>
      <c r="DT33" s="592"/>
      <c r="DU33" s="592"/>
      <c r="DV33" s="593"/>
      <c r="DW33" s="602">
        <v>32.299999999999997</v>
      </c>
      <c r="DX33" s="603"/>
      <c r="DY33" s="603"/>
      <c r="DZ33" s="603"/>
      <c r="EA33" s="603"/>
      <c r="EB33" s="603"/>
      <c r="EC33" s="604"/>
    </row>
    <row r="34" spans="2:133" ht="11.25" customHeight="1">
      <c r="B34" s="576" t="s">
        <v>258</v>
      </c>
      <c r="C34" s="577"/>
      <c r="D34" s="577"/>
      <c r="E34" s="577"/>
      <c r="F34" s="577"/>
      <c r="G34" s="577"/>
      <c r="H34" s="577"/>
      <c r="I34" s="577"/>
      <c r="J34" s="577"/>
      <c r="K34" s="577"/>
      <c r="L34" s="577"/>
      <c r="M34" s="577"/>
      <c r="N34" s="577"/>
      <c r="O34" s="577"/>
      <c r="P34" s="577"/>
      <c r="Q34" s="578"/>
      <c r="R34" s="579" t="s">
        <v>176</v>
      </c>
      <c r="S34" s="580"/>
      <c r="T34" s="580"/>
      <c r="U34" s="580"/>
      <c r="V34" s="580"/>
      <c r="W34" s="580"/>
      <c r="X34" s="580"/>
      <c r="Y34" s="581"/>
      <c r="Z34" s="632" t="s">
        <v>176</v>
      </c>
      <c r="AA34" s="632"/>
      <c r="AB34" s="632"/>
      <c r="AC34" s="632"/>
      <c r="AD34" s="633" t="s">
        <v>176</v>
      </c>
      <c r="AE34" s="633"/>
      <c r="AF34" s="633"/>
      <c r="AG34" s="633"/>
      <c r="AH34" s="633"/>
      <c r="AI34" s="633"/>
      <c r="AJ34" s="633"/>
      <c r="AK34" s="633"/>
      <c r="AL34" s="602" t="s">
        <v>176</v>
      </c>
      <c r="AM34" s="634"/>
      <c r="AN34" s="634"/>
      <c r="AO34" s="635"/>
      <c r="AP34" s="93"/>
      <c r="AQ34" s="639" t="s">
        <v>259</v>
      </c>
      <c r="AR34" s="640"/>
      <c r="AS34" s="640"/>
      <c r="AT34" s="640"/>
      <c r="AU34" s="640"/>
      <c r="AV34" s="640"/>
      <c r="AW34" s="640"/>
      <c r="AX34" s="640"/>
      <c r="AY34" s="640"/>
      <c r="AZ34" s="640"/>
      <c r="BA34" s="640"/>
      <c r="BB34" s="640"/>
      <c r="BC34" s="640"/>
      <c r="BD34" s="640"/>
      <c r="BE34" s="640"/>
      <c r="BF34" s="641"/>
      <c r="BG34" s="639" t="s">
        <v>260</v>
      </c>
      <c r="BH34" s="640"/>
      <c r="BI34" s="640"/>
      <c r="BJ34" s="640"/>
      <c r="BK34" s="640"/>
      <c r="BL34" s="640"/>
      <c r="BM34" s="640"/>
      <c r="BN34" s="640"/>
      <c r="BO34" s="640"/>
      <c r="BP34" s="640"/>
      <c r="BQ34" s="640"/>
      <c r="BR34" s="640"/>
      <c r="BS34" s="640"/>
      <c r="BT34" s="640"/>
      <c r="BU34" s="640"/>
      <c r="BV34" s="640"/>
      <c r="BW34" s="640"/>
      <c r="BX34" s="640"/>
      <c r="BY34" s="640"/>
      <c r="BZ34" s="640"/>
      <c r="CA34" s="640"/>
      <c r="CB34" s="641"/>
      <c r="CD34" s="611" t="s">
        <v>261</v>
      </c>
      <c r="CE34" s="612"/>
      <c r="CF34" s="612"/>
      <c r="CG34" s="612"/>
      <c r="CH34" s="612"/>
      <c r="CI34" s="612"/>
      <c r="CJ34" s="612"/>
      <c r="CK34" s="612"/>
      <c r="CL34" s="612"/>
      <c r="CM34" s="612"/>
      <c r="CN34" s="612"/>
      <c r="CO34" s="612"/>
      <c r="CP34" s="612"/>
      <c r="CQ34" s="613"/>
      <c r="CR34" s="579">
        <v>563007</v>
      </c>
      <c r="CS34" s="580"/>
      <c r="CT34" s="580"/>
      <c r="CU34" s="580"/>
      <c r="CV34" s="580"/>
      <c r="CW34" s="580"/>
      <c r="CX34" s="580"/>
      <c r="CY34" s="581"/>
      <c r="CZ34" s="582">
        <v>10.7</v>
      </c>
      <c r="DA34" s="594"/>
      <c r="DB34" s="594"/>
      <c r="DC34" s="595"/>
      <c r="DD34" s="585">
        <v>425763</v>
      </c>
      <c r="DE34" s="580"/>
      <c r="DF34" s="580"/>
      <c r="DG34" s="580"/>
      <c r="DH34" s="580"/>
      <c r="DI34" s="580"/>
      <c r="DJ34" s="580"/>
      <c r="DK34" s="581"/>
      <c r="DL34" s="585">
        <v>313738</v>
      </c>
      <c r="DM34" s="580"/>
      <c r="DN34" s="580"/>
      <c r="DO34" s="580"/>
      <c r="DP34" s="580"/>
      <c r="DQ34" s="580"/>
      <c r="DR34" s="580"/>
      <c r="DS34" s="580"/>
      <c r="DT34" s="580"/>
      <c r="DU34" s="580"/>
      <c r="DV34" s="581"/>
      <c r="DW34" s="602">
        <v>10</v>
      </c>
      <c r="DX34" s="603"/>
      <c r="DY34" s="603"/>
      <c r="DZ34" s="603"/>
      <c r="EA34" s="603"/>
      <c r="EB34" s="603"/>
      <c r="EC34" s="604"/>
    </row>
    <row r="35" spans="2:133" ht="11.25" customHeight="1">
      <c r="B35" s="576" t="s">
        <v>262</v>
      </c>
      <c r="C35" s="577"/>
      <c r="D35" s="577"/>
      <c r="E35" s="577"/>
      <c r="F35" s="577"/>
      <c r="G35" s="577"/>
      <c r="H35" s="577"/>
      <c r="I35" s="577"/>
      <c r="J35" s="577"/>
      <c r="K35" s="577"/>
      <c r="L35" s="577"/>
      <c r="M35" s="577"/>
      <c r="N35" s="577"/>
      <c r="O35" s="577"/>
      <c r="P35" s="577"/>
      <c r="Q35" s="578"/>
      <c r="R35" s="579">
        <v>164082</v>
      </c>
      <c r="S35" s="580"/>
      <c r="T35" s="580"/>
      <c r="U35" s="580"/>
      <c r="V35" s="580"/>
      <c r="W35" s="580"/>
      <c r="X35" s="580"/>
      <c r="Y35" s="581"/>
      <c r="Z35" s="632">
        <v>3</v>
      </c>
      <c r="AA35" s="632"/>
      <c r="AB35" s="632"/>
      <c r="AC35" s="632"/>
      <c r="AD35" s="633" t="s">
        <v>176</v>
      </c>
      <c r="AE35" s="633"/>
      <c r="AF35" s="633"/>
      <c r="AG35" s="633"/>
      <c r="AH35" s="633"/>
      <c r="AI35" s="633"/>
      <c r="AJ35" s="633"/>
      <c r="AK35" s="633"/>
      <c r="AL35" s="602" t="s">
        <v>176</v>
      </c>
      <c r="AM35" s="634"/>
      <c r="AN35" s="634"/>
      <c r="AO35" s="635"/>
      <c r="AP35" s="93"/>
      <c r="AQ35" s="636" t="s">
        <v>263</v>
      </c>
      <c r="AR35" s="637"/>
      <c r="AS35" s="637"/>
      <c r="AT35" s="637"/>
      <c r="AU35" s="637"/>
      <c r="AV35" s="637"/>
      <c r="AW35" s="637"/>
      <c r="AX35" s="637"/>
      <c r="AY35" s="638"/>
      <c r="AZ35" s="629">
        <v>638138</v>
      </c>
      <c r="BA35" s="630"/>
      <c r="BB35" s="630"/>
      <c r="BC35" s="630"/>
      <c r="BD35" s="630"/>
      <c r="BE35" s="630"/>
      <c r="BF35" s="631"/>
      <c r="BG35" s="636" t="s">
        <v>264</v>
      </c>
      <c r="BH35" s="637"/>
      <c r="BI35" s="637"/>
      <c r="BJ35" s="637"/>
      <c r="BK35" s="637"/>
      <c r="BL35" s="637"/>
      <c r="BM35" s="637"/>
      <c r="BN35" s="637"/>
      <c r="BO35" s="637"/>
      <c r="BP35" s="637"/>
      <c r="BQ35" s="637"/>
      <c r="BR35" s="637"/>
      <c r="BS35" s="637"/>
      <c r="BT35" s="637"/>
      <c r="BU35" s="638"/>
      <c r="BV35" s="629">
        <v>56378</v>
      </c>
      <c r="BW35" s="630"/>
      <c r="BX35" s="630"/>
      <c r="BY35" s="630"/>
      <c r="BZ35" s="630"/>
      <c r="CA35" s="630"/>
      <c r="CB35" s="631"/>
      <c r="CD35" s="611" t="s">
        <v>265</v>
      </c>
      <c r="CE35" s="612"/>
      <c r="CF35" s="612"/>
      <c r="CG35" s="612"/>
      <c r="CH35" s="612"/>
      <c r="CI35" s="612"/>
      <c r="CJ35" s="612"/>
      <c r="CK35" s="612"/>
      <c r="CL35" s="612"/>
      <c r="CM35" s="612"/>
      <c r="CN35" s="612"/>
      <c r="CO35" s="612"/>
      <c r="CP35" s="612"/>
      <c r="CQ35" s="613"/>
      <c r="CR35" s="579">
        <v>55414</v>
      </c>
      <c r="CS35" s="592"/>
      <c r="CT35" s="592"/>
      <c r="CU35" s="592"/>
      <c r="CV35" s="592"/>
      <c r="CW35" s="592"/>
      <c r="CX35" s="592"/>
      <c r="CY35" s="593"/>
      <c r="CZ35" s="582">
        <v>1.1000000000000001</v>
      </c>
      <c r="DA35" s="594"/>
      <c r="DB35" s="594"/>
      <c r="DC35" s="595"/>
      <c r="DD35" s="585">
        <v>46568</v>
      </c>
      <c r="DE35" s="592"/>
      <c r="DF35" s="592"/>
      <c r="DG35" s="592"/>
      <c r="DH35" s="592"/>
      <c r="DI35" s="592"/>
      <c r="DJ35" s="592"/>
      <c r="DK35" s="593"/>
      <c r="DL35" s="585">
        <v>45013</v>
      </c>
      <c r="DM35" s="592"/>
      <c r="DN35" s="592"/>
      <c r="DO35" s="592"/>
      <c r="DP35" s="592"/>
      <c r="DQ35" s="592"/>
      <c r="DR35" s="592"/>
      <c r="DS35" s="592"/>
      <c r="DT35" s="592"/>
      <c r="DU35" s="592"/>
      <c r="DV35" s="593"/>
      <c r="DW35" s="602">
        <v>1.4</v>
      </c>
      <c r="DX35" s="603"/>
      <c r="DY35" s="603"/>
      <c r="DZ35" s="603"/>
      <c r="EA35" s="603"/>
      <c r="EB35" s="603"/>
      <c r="EC35" s="604"/>
    </row>
    <row r="36" spans="2:133" ht="11.25" customHeight="1">
      <c r="B36" s="560" t="s">
        <v>266</v>
      </c>
      <c r="C36" s="561"/>
      <c r="D36" s="561"/>
      <c r="E36" s="561"/>
      <c r="F36" s="561"/>
      <c r="G36" s="561"/>
      <c r="H36" s="561"/>
      <c r="I36" s="561"/>
      <c r="J36" s="561"/>
      <c r="K36" s="561"/>
      <c r="L36" s="561"/>
      <c r="M36" s="561"/>
      <c r="N36" s="561"/>
      <c r="O36" s="561"/>
      <c r="P36" s="561"/>
      <c r="Q36" s="562"/>
      <c r="R36" s="563">
        <v>5422537</v>
      </c>
      <c r="S36" s="608"/>
      <c r="T36" s="608"/>
      <c r="U36" s="608"/>
      <c r="V36" s="608"/>
      <c r="W36" s="608"/>
      <c r="X36" s="608"/>
      <c r="Y36" s="623"/>
      <c r="Z36" s="624">
        <v>100</v>
      </c>
      <c r="AA36" s="624"/>
      <c r="AB36" s="624"/>
      <c r="AC36" s="624"/>
      <c r="AD36" s="625">
        <v>2979353</v>
      </c>
      <c r="AE36" s="625"/>
      <c r="AF36" s="625"/>
      <c r="AG36" s="625"/>
      <c r="AH36" s="625"/>
      <c r="AI36" s="625"/>
      <c r="AJ36" s="625"/>
      <c r="AK36" s="625"/>
      <c r="AL36" s="626">
        <v>100</v>
      </c>
      <c r="AM36" s="627"/>
      <c r="AN36" s="627"/>
      <c r="AO36" s="628"/>
      <c r="AQ36" s="614" t="s">
        <v>267</v>
      </c>
      <c r="AR36" s="615"/>
      <c r="AS36" s="615"/>
      <c r="AT36" s="615"/>
      <c r="AU36" s="615"/>
      <c r="AV36" s="615"/>
      <c r="AW36" s="615"/>
      <c r="AX36" s="615"/>
      <c r="AY36" s="616"/>
      <c r="AZ36" s="579">
        <v>188919</v>
      </c>
      <c r="BA36" s="580"/>
      <c r="BB36" s="580"/>
      <c r="BC36" s="580"/>
      <c r="BD36" s="592"/>
      <c r="BE36" s="592"/>
      <c r="BF36" s="617"/>
      <c r="BG36" s="611" t="s">
        <v>268</v>
      </c>
      <c r="BH36" s="612"/>
      <c r="BI36" s="612"/>
      <c r="BJ36" s="612"/>
      <c r="BK36" s="612"/>
      <c r="BL36" s="612"/>
      <c r="BM36" s="612"/>
      <c r="BN36" s="612"/>
      <c r="BO36" s="612"/>
      <c r="BP36" s="612"/>
      <c r="BQ36" s="612"/>
      <c r="BR36" s="612"/>
      <c r="BS36" s="612"/>
      <c r="BT36" s="612"/>
      <c r="BU36" s="613"/>
      <c r="BV36" s="579">
        <v>34596</v>
      </c>
      <c r="BW36" s="580"/>
      <c r="BX36" s="580"/>
      <c r="BY36" s="580"/>
      <c r="BZ36" s="580"/>
      <c r="CA36" s="580"/>
      <c r="CB36" s="618"/>
      <c r="CD36" s="611" t="s">
        <v>269</v>
      </c>
      <c r="CE36" s="612"/>
      <c r="CF36" s="612"/>
      <c r="CG36" s="612"/>
      <c r="CH36" s="612"/>
      <c r="CI36" s="612"/>
      <c r="CJ36" s="612"/>
      <c r="CK36" s="612"/>
      <c r="CL36" s="612"/>
      <c r="CM36" s="612"/>
      <c r="CN36" s="612"/>
      <c r="CO36" s="612"/>
      <c r="CP36" s="612"/>
      <c r="CQ36" s="613"/>
      <c r="CR36" s="579">
        <v>575832</v>
      </c>
      <c r="CS36" s="580"/>
      <c r="CT36" s="580"/>
      <c r="CU36" s="580"/>
      <c r="CV36" s="580"/>
      <c r="CW36" s="580"/>
      <c r="CX36" s="580"/>
      <c r="CY36" s="581"/>
      <c r="CZ36" s="582">
        <v>11</v>
      </c>
      <c r="DA36" s="594"/>
      <c r="DB36" s="594"/>
      <c r="DC36" s="595"/>
      <c r="DD36" s="585">
        <v>427991</v>
      </c>
      <c r="DE36" s="580"/>
      <c r="DF36" s="580"/>
      <c r="DG36" s="580"/>
      <c r="DH36" s="580"/>
      <c r="DI36" s="580"/>
      <c r="DJ36" s="580"/>
      <c r="DK36" s="581"/>
      <c r="DL36" s="585">
        <v>337322</v>
      </c>
      <c r="DM36" s="580"/>
      <c r="DN36" s="580"/>
      <c r="DO36" s="580"/>
      <c r="DP36" s="580"/>
      <c r="DQ36" s="580"/>
      <c r="DR36" s="580"/>
      <c r="DS36" s="580"/>
      <c r="DT36" s="580"/>
      <c r="DU36" s="580"/>
      <c r="DV36" s="581"/>
      <c r="DW36" s="602">
        <v>10.7</v>
      </c>
      <c r="DX36" s="603"/>
      <c r="DY36" s="603"/>
      <c r="DZ36" s="603"/>
      <c r="EA36" s="603"/>
      <c r="EB36" s="603"/>
      <c r="EC36" s="604"/>
    </row>
    <row r="37" spans="2:133" ht="11.25" customHeight="1">
      <c r="AQ37" s="614" t="s">
        <v>270</v>
      </c>
      <c r="AR37" s="615"/>
      <c r="AS37" s="615"/>
      <c r="AT37" s="615"/>
      <c r="AU37" s="615"/>
      <c r="AV37" s="615"/>
      <c r="AW37" s="615"/>
      <c r="AX37" s="615"/>
      <c r="AY37" s="616"/>
      <c r="AZ37" s="579">
        <v>58395</v>
      </c>
      <c r="BA37" s="580"/>
      <c r="BB37" s="580"/>
      <c r="BC37" s="580"/>
      <c r="BD37" s="592"/>
      <c r="BE37" s="592"/>
      <c r="BF37" s="617"/>
      <c r="BG37" s="611" t="s">
        <v>271</v>
      </c>
      <c r="BH37" s="612"/>
      <c r="BI37" s="612"/>
      <c r="BJ37" s="612"/>
      <c r="BK37" s="612"/>
      <c r="BL37" s="612"/>
      <c r="BM37" s="612"/>
      <c r="BN37" s="612"/>
      <c r="BO37" s="612"/>
      <c r="BP37" s="612"/>
      <c r="BQ37" s="612"/>
      <c r="BR37" s="612"/>
      <c r="BS37" s="612"/>
      <c r="BT37" s="612"/>
      <c r="BU37" s="613"/>
      <c r="BV37" s="579">
        <v>1337</v>
      </c>
      <c r="BW37" s="580"/>
      <c r="BX37" s="580"/>
      <c r="BY37" s="580"/>
      <c r="BZ37" s="580"/>
      <c r="CA37" s="580"/>
      <c r="CB37" s="618"/>
      <c r="CD37" s="611" t="s">
        <v>272</v>
      </c>
      <c r="CE37" s="612"/>
      <c r="CF37" s="612"/>
      <c r="CG37" s="612"/>
      <c r="CH37" s="612"/>
      <c r="CI37" s="612"/>
      <c r="CJ37" s="612"/>
      <c r="CK37" s="612"/>
      <c r="CL37" s="612"/>
      <c r="CM37" s="612"/>
      <c r="CN37" s="612"/>
      <c r="CO37" s="612"/>
      <c r="CP37" s="612"/>
      <c r="CQ37" s="613"/>
      <c r="CR37" s="579">
        <v>140812</v>
      </c>
      <c r="CS37" s="592"/>
      <c r="CT37" s="592"/>
      <c r="CU37" s="592"/>
      <c r="CV37" s="592"/>
      <c r="CW37" s="592"/>
      <c r="CX37" s="592"/>
      <c r="CY37" s="593"/>
      <c r="CZ37" s="582">
        <v>2.7</v>
      </c>
      <c r="DA37" s="594"/>
      <c r="DB37" s="594"/>
      <c r="DC37" s="595"/>
      <c r="DD37" s="585">
        <v>139304</v>
      </c>
      <c r="DE37" s="592"/>
      <c r="DF37" s="592"/>
      <c r="DG37" s="592"/>
      <c r="DH37" s="592"/>
      <c r="DI37" s="592"/>
      <c r="DJ37" s="592"/>
      <c r="DK37" s="593"/>
      <c r="DL37" s="585">
        <v>127327</v>
      </c>
      <c r="DM37" s="592"/>
      <c r="DN37" s="592"/>
      <c r="DO37" s="592"/>
      <c r="DP37" s="592"/>
      <c r="DQ37" s="592"/>
      <c r="DR37" s="592"/>
      <c r="DS37" s="592"/>
      <c r="DT37" s="592"/>
      <c r="DU37" s="592"/>
      <c r="DV37" s="593"/>
      <c r="DW37" s="602">
        <v>4.0999999999999996</v>
      </c>
      <c r="DX37" s="603"/>
      <c r="DY37" s="603"/>
      <c r="DZ37" s="603"/>
      <c r="EA37" s="603"/>
      <c r="EB37" s="603"/>
      <c r="EC37" s="604"/>
    </row>
    <row r="38" spans="2:133" ht="11.25" customHeight="1">
      <c r="AQ38" s="614" t="s">
        <v>273</v>
      </c>
      <c r="AR38" s="615"/>
      <c r="AS38" s="615"/>
      <c r="AT38" s="615"/>
      <c r="AU38" s="615"/>
      <c r="AV38" s="615"/>
      <c r="AW38" s="615"/>
      <c r="AX38" s="615"/>
      <c r="AY38" s="616"/>
      <c r="AZ38" s="579" t="s">
        <v>274</v>
      </c>
      <c r="BA38" s="580"/>
      <c r="BB38" s="580"/>
      <c r="BC38" s="580"/>
      <c r="BD38" s="592"/>
      <c r="BE38" s="592"/>
      <c r="BF38" s="617"/>
      <c r="BG38" s="611" t="s">
        <v>275</v>
      </c>
      <c r="BH38" s="612"/>
      <c r="BI38" s="612"/>
      <c r="BJ38" s="612"/>
      <c r="BK38" s="612"/>
      <c r="BL38" s="612"/>
      <c r="BM38" s="612"/>
      <c r="BN38" s="612"/>
      <c r="BO38" s="612"/>
      <c r="BP38" s="612"/>
      <c r="BQ38" s="612"/>
      <c r="BR38" s="612"/>
      <c r="BS38" s="612"/>
      <c r="BT38" s="612"/>
      <c r="BU38" s="613"/>
      <c r="BV38" s="579">
        <v>2438</v>
      </c>
      <c r="BW38" s="580"/>
      <c r="BX38" s="580"/>
      <c r="BY38" s="580"/>
      <c r="BZ38" s="580"/>
      <c r="CA38" s="580"/>
      <c r="CB38" s="618"/>
      <c r="CD38" s="611" t="s">
        <v>276</v>
      </c>
      <c r="CE38" s="612"/>
      <c r="CF38" s="612"/>
      <c r="CG38" s="612"/>
      <c r="CH38" s="612"/>
      <c r="CI38" s="612"/>
      <c r="CJ38" s="612"/>
      <c r="CK38" s="612"/>
      <c r="CL38" s="612"/>
      <c r="CM38" s="612"/>
      <c r="CN38" s="612"/>
      <c r="CO38" s="612"/>
      <c r="CP38" s="612"/>
      <c r="CQ38" s="613"/>
      <c r="CR38" s="579">
        <v>638138</v>
      </c>
      <c r="CS38" s="580"/>
      <c r="CT38" s="580"/>
      <c r="CU38" s="580"/>
      <c r="CV38" s="580"/>
      <c r="CW38" s="580"/>
      <c r="CX38" s="580"/>
      <c r="CY38" s="581"/>
      <c r="CZ38" s="582">
        <v>12.2</v>
      </c>
      <c r="DA38" s="594"/>
      <c r="DB38" s="594"/>
      <c r="DC38" s="595"/>
      <c r="DD38" s="585">
        <v>494482</v>
      </c>
      <c r="DE38" s="580"/>
      <c r="DF38" s="580"/>
      <c r="DG38" s="580"/>
      <c r="DH38" s="580"/>
      <c r="DI38" s="580"/>
      <c r="DJ38" s="580"/>
      <c r="DK38" s="581"/>
      <c r="DL38" s="585">
        <v>317904</v>
      </c>
      <c r="DM38" s="580"/>
      <c r="DN38" s="580"/>
      <c r="DO38" s="580"/>
      <c r="DP38" s="580"/>
      <c r="DQ38" s="580"/>
      <c r="DR38" s="580"/>
      <c r="DS38" s="580"/>
      <c r="DT38" s="580"/>
      <c r="DU38" s="580"/>
      <c r="DV38" s="581"/>
      <c r="DW38" s="602">
        <v>10.1</v>
      </c>
      <c r="DX38" s="603"/>
      <c r="DY38" s="603"/>
      <c r="DZ38" s="603"/>
      <c r="EA38" s="603"/>
      <c r="EB38" s="603"/>
      <c r="EC38" s="604"/>
    </row>
    <row r="39" spans="2:133" ht="11.25" customHeight="1">
      <c r="AQ39" s="614" t="s">
        <v>277</v>
      </c>
      <c r="AR39" s="615"/>
      <c r="AS39" s="615"/>
      <c r="AT39" s="615"/>
      <c r="AU39" s="615"/>
      <c r="AV39" s="615"/>
      <c r="AW39" s="615"/>
      <c r="AX39" s="615"/>
      <c r="AY39" s="616"/>
      <c r="AZ39" s="579" t="s">
        <v>274</v>
      </c>
      <c r="BA39" s="580"/>
      <c r="BB39" s="580"/>
      <c r="BC39" s="580"/>
      <c r="BD39" s="592"/>
      <c r="BE39" s="592"/>
      <c r="BF39" s="617"/>
      <c r="BG39" s="619" t="s">
        <v>278</v>
      </c>
      <c r="BH39" s="620"/>
      <c r="BI39" s="620"/>
      <c r="BJ39" s="620"/>
      <c r="BK39" s="620"/>
      <c r="BL39" s="94"/>
      <c r="BM39" s="612" t="s">
        <v>279</v>
      </c>
      <c r="BN39" s="612"/>
      <c r="BO39" s="612"/>
      <c r="BP39" s="612"/>
      <c r="BQ39" s="612"/>
      <c r="BR39" s="612"/>
      <c r="BS39" s="612"/>
      <c r="BT39" s="612"/>
      <c r="BU39" s="613"/>
      <c r="BV39" s="579">
        <v>88</v>
      </c>
      <c r="BW39" s="580"/>
      <c r="BX39" s="580"/>
      <c r="BY39" s="580"/>
      <c r="BZ39" s="580"/>
      <c r="CA39" s="580"/>
      <c r="CB39" s="618"/>
      <c r="CD39" s="611" t="s">
        <v>280</v>
      </c>
      <c r="CE39" s="612"/>
      <c r="CF39" s="612"/>
      <c r="CG39" s="612"/>
      <c r="CH39" s="612"/>
      <c r="CI39" s="612"/>
      <c r="CJ39" s="612"/>
      <c r="CK39" s="612"/>
      <c r="CL39" s="612"/>
      <c r="CM39" s="612"/>
      <c r="CN39" s="612"/>
      <c r="CO39" s="612"/>
      <c r="CP39" s="612"/>
      <c r="CQ39" s="613"/>
      <c r="CR39" s="579">
        <v>294951</v>
      </c>
      <c r="CS39" s="592"/>
      <c r="CT39" s="592"/>
      <c r="CU39" s="592"/>
      <c r="CV39" s="592"/>
      <c r="CW39" s="592"/>
      <c r="CX39" s="592"/>
      <c r="CY39" s="593"/>
      <c r="CZ39" s="582">
        <v>5.6</v>
      </c>
      <c r="DA39" s="594"/>
      <c r="DB39" s="594"/>
      <c r="DC39" s="595"/>
      <c r="DD39" s="585">
        <v>158146</v>
      </c>
      <c r="DE39" s="592"/>
      <c r="DF39" s="592"/>
      <c r="DG39" s="592"/>
      <c r="DH39" s="592"/>
      <c r="DI39" s="592"/>
      <c r="DJ39" s="592"/>
      <c r="DK39" s="593"/>
      <c r="DL39" s="585" t="s">
        <v>274</v>
      </c>
      <c r="DM39" s="592"/>
      <c r="DN39" s="592"/>
      <c r="DO39" s="592"/>
      <c r="DP39" s="592"/>
      <c r="DQ39" s="592"/>
      <c r="DR39" s="592"/>
      <c r="DS39" s="592"/>
      <c r="DT39" s="592"/>
      <c r="DU39" s="592"/>
      <c r="DV39" s="593"/>
      <c r="DW39" s="602" t="s">
        <v>274</v>
      </c>
      <c r="DX39" s="603"/>
      <c r="DY39" s="603"/>
      <c r="DZ39" s="603"/>
      <c r="EA39" s="603"/>
      <c r="EB39" s="603"/>
      <c r="EC39" s="604"/>
    </row>
    <row r="40" spans="2:133" ht="11.25" customHeight="1">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4" t="s">
        <v>281</v>
      </c>
      <c r="AR40" s="615"/>
      <c r="AS40" s="615"/>
      <c r="AT40" s="615"/>
      <c r="AU40" s="615"/>
      <c r="AV40" s="615"/>
      <c r="AW40" s="615"/>
      <c r="AX40" s="615"/>
      <c r="AY40" s="616"/>
      <c r="AZ40" s="579">
        <v>102612</v>
      </c>
      <c r="BA40" s="580"/>
      <c r="BB40" s="580"/>
      <c r="BC40" s="580"/>
      <c r="BD40" s="592"/>
      <c r="BE40" s="592"/>
      <c r="BF40" s="617"/>
      <c r="BG40" s="619"/>
      <c r="BH40" s="620"/>
      <c r="BI40" s="620"/>
      <c r="BJ40" s="620"/>
      <c r="BK40" s="620"/>
      <c r="BL40" s="94"/>
      <c r="BM40" s="612" t="s">
        <v>282</v>
      </c>
      <c r="BN40" s="612"/>
      <c r="BO40" s="612"/>
      <c r="BP40" s="612"/>
      <c r="BQ40" s="612"/>
      <c r="BR40" s="612"/>
      <c r="BS40" s="612"/>
      <c r="BT40" s="612"/>
      <c r="BU40" s="613"/>
      <c r="BV40" s="579">
        <v>148</v>
      </c>
      <c r="BW40" s="580"/>
      <c r="BX40" s="580"/>
      <c r="BY40" s="580"/>
      <c r="BZ40" s="580"/>
      <c r="CA40" s="580"/>
      <c r="CB40" s="618"/>
      <c r="CD40" s="611" t="s">
        <v>283</v>
      </c>
      <c r="CE40" s="612"/>
      <c r="CF40" s="612"/>
      <c r="CG40" s="612"/>
      <c r="CH40" s="612"/>
      <c r="CI40" s="612"/>
      <c r="CJ40" s="612"/>
      <c r="CK40" s="612"/>
      <c r="CL40" s="612"/>
      <c r="CM40" s="612"/>
      <c r="CN40" s="612"/>
      <c r="CO40" s="612"/>
      <c r="CP40" s="612"/>
      <c r="CQ40" s="613"/>
      <c r="CR40" s="579">
        <v>10451</v>
      </c>
      <c r="CS40" s="580"/>
      <c r="CT40" s="580"/>
      <c r="CU40" s="580"/>
      <c r="CV40" s="580"/>
      <c r="CW40" s="580"/>
      <c r="CX40" s="580"/>
      <c r="CY40" s="581"/>
      <c r="CZ40" s="582">
        <v>0.2</v>
      </c>
      <c r="DA40" s="594"/>
      <c r="DB40" s="594"/>
      <c r="DC40" s="595"/>
      <c r="DD40" s="585">
        <v>451</v>
      </c>
      <c r="DE40" s="580"/>
      <c r="DF40" s="580"/>
      <c r="DG40" s="580"/>
      <c r="DH40" s="580"/>
      <c r="DI40" s="580"/>
      <c r="DJ40" s="580"/>
      <c r="DK40" s="581"/>
      <c r="DL40" s="585">
        <v>451</v>
      </c>
      <c r="DM40" s="580"/>
      <c r="DN40" s="580"/>
      <c r="DO40" s="580"/>
      <c r="DP40" s="580"/>
      <c r="DQ40" s="580"/>
      <c r="DR40" s="580"/>
      <c r="DS40" s="580"/>
      <c r="DT40" s="580"/>
      <c r="DU40" s="580"/>
      <c r="DV40" s="581"/>
      <c r="DW40" s="602">
        <v>0</v>
      </c>
      <c r="DX40" s="603"/>
      <c r="DY40" s="603"/>
      <c r="DZ40" s="603"/>
      <c r="EA40" s="603"/>
      <c r="EB40" s="603"/>
      <c r="EC40" s="604"/>
    </row>
    <row r="41" spans="2:133" ht="11.25" customHeight="1">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5" t="s">
        <v>284</v>
      </c>
      <c r="AR41" s="606"/>
      <c r="AS41" s="606"/>
      <c r="AT41" s="606"/>
      <c r="AU41" s="606"/>
      <c r="AV41" s="606"/>
      <c r="AW41" s="606"/>
      <c r="AX41" s="606"/>
      <c r="AY41" s="607"/>
      <c r="AZ41" s="563">
        <v>288212</v>
      </c>
      <c r="BA41" s="608"/>
      <c r="BB41" s="608"/>
      <c r="BC41" s="608"/>
      <c r="BD41" s="564"/>
      <c r="BE41" s="564"/>
      <c r="BF41" s="609"/>
      <c r="BG41" s="621"/>
      <c r="BH41" s="622"/>
      <c r="BI41" s="622"/>
      <c r="BJ41" s="622"/>
      <c r="BK41" s="622"/>
      <c r="BL41" s="96"/>
      <c r="BM41" s="606" t="s">
        <v>285</v>
      </c>
      <c r="BN41" s="606"/>
      <c r="BO41" s="606"/>
      <c r="BP41" s="606"/>
      <c r="BQ41" s="606"/>
      <c r="BR41" s="606"/>
      <c r="BS41" s="606"/>
      <c r="BT41" s="606"/>
      <c r="BU41" s="607"/>
      <c r="BV41" s="563">
        <v>368</v>
      </c>
      <c r="BW41" s="608"/>
      <c r="BX41" s="608"/>
      <c r="BY41" s="608"/>
      <c r="BZ41" s="608"/>
      <c r="CA41" s="608"/>
      <c r="CB41" s="610"/>
      <c r="CD41" s="611" t="s">
        <v>286</v>
      </c>
      <c r="CE41" s="612"/>
      <c r="CF41" s="612"/>
      <c r="CG41" s="612"/>
      <c r="CH41" s="612"/>
      <c r="CI41" s="612"/>
      <c r="CJ41" s="612"/>
      <c r="CK41" s="612"/>
      <c r="CL41" s="612"/>
      <c r="CM41" s="612"/>
      <c r="CN41" s="612"/>
      <c r="CO41" s="612"/>
      <c r="CP41" s="612"/>
      <c r="CQ41" s="613"/>
      <c r="CR41" s="579" t="s">
        <v>287</v>
      </c>
      <c r="CS41" s="592"/>
      <c r="CT41" s="592"/>
      <c r="CU41" s="592"/>
      <c r="CV41" s="592"/>
      <c r="CW41" s="592"/>
      <c r="CX41" s="592"/>
      <c r="CY41" s="593"/>
      <c r="CZ41" s="582" t="s">
        <v>287</v>
      </c>
      <c r="DA41" s="594"/>
      <c r="DB41" s="594"/>
      <c r="DC41" s="595"/>
      <c r="DD41" s="585" t="s">
        <v>287</v>
      </c>
      <c r="DE41" s="592"/>
      <c r="DF41" s="592"/>
      <c r="DG41" s="592"/>
      <c r="DH41" s="592"/>
      <c r="DI41" s="592"/>
      <c r="DJ41" s="592"/>
      <c r="DK41" s="593"/>
      <c r="DL41" s="586"/>
      <c r="DM41" s="587"/>
      <c r="DN41" s="587"/>
      <c r="DO41" s="587"/>
      <c r="DP41" s="587"/>
      <c r="DQ41" s="587"/>
      <c r="DR41" s="587"/>
      <c r="DS41" s="587"/>
      <c r="DT41" s="587"/>
      <c r="DU41" s="587"/>
      <c r="DV41" s="588"/>
      <c r="DW41" s="589"/>
      <c r="DX41" s="590"/>
      <c r="DY41" s="590"/>
      <c r="DZ41" s="590"/>
      <c r="EA41" s="590"/>
      <c r="EB41" s="590"/>
      <c r="EC41" s="591"/>
    </row>
    <row r="42" spans="2:133" ht="11.25" customHeight="1">
      <c r="B42" s="88" t="s">
        <v>288</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6" t="s">
        <v>289</v>
      </c>
      <c r="CE42" s="577"/>
      <c r="CF42" s="577"/>
      <c r="CG42" s="577"/>
      <c r="CH42" s="577"/>
      <c r="CI42" s="577"/>
      <c r="CJ42" s="577"/>
      <c r="CK42" s="577"/>
      <c r="CL42" s="577"/>
      <c r="CM42" s="577"/>
      <c r="CN42" s="577"/>
      <c r="CO42" s="577"/>
      <c r="CP42" s="577"/>
      <c r="CQ42" s="578"/>
      <c r="CR42" s="579">
        <v>988365</v>
      </c>
      <c r="CS42" s="580"/>
      <c r="CT42" s="580"/>
      <c r="CU42" s="580"/>
      <c r="CV42" s="580"/>
      <c r="CW42" s="580"/>
      <c r="CX42" s="580"/>
      <c r="CY42" s="581"/>
      <c r="CZ42" s="582">
        <v>18.8</v>
      </c>
      <c r="DA42" s="583"/>
      <c r="DB42" s="583"/>
      <c r="DC42" s="584"/>
      <c r="DD42" s="585">
        <v>160092</v>
      </c>
      <c r="DE42" s="580"/>
      <c r="DF42" s="580"/>
      <c r="DG42" s="580"/>
      <c r="DH42" s="580"/>
      <c r="DI42" s="580"/>
      <c r="DJ42" s="580"/>
      <c r="DK42" s="581"/>
      <c r="DL42" s="586"/>
      <c r="DM42" s="587"/>
      <c r="DN42" s="587"/>
      <c r="DO42" s="587"/>
      <c r="DP42" s="587"/>
      <c r="DQ42" s="587"/>
      <c r="DR42" s="587"/>
      <c r="DS42" s="587"/>
      <c r="DT42" s="587"/>
      <c r="DU42" s="587"/>
      <c r="DV42" s="588"/>
      <c r="DW42" s="589"/>
      <c r="DX42" s="590"/>
      <c r="DY42" s="590"/>
      <c r="DZ42" s="590"/>
      <c r="EA42" s="590"/>
      <c r="EB42" s="590"/>
      <c r="EC42" s="591"/>
    </row>
    <row r="43" spans="2:133" ht="11.25" customHeight="1">
      <c r="B43" s="98" t="s">
        <v>290</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6" t="s">
        <v>291</v>
      </c>
      <c r="CE43" s="577"/>
      <c r="CF43" s="577"/>
      <c r="CG43" s="577"/>
      <c r="CH43" s="577"/>
      <c r="CI43" s="577"/>
      <c r="CJ43" s="577"/>
      <c r="CK43" s="577"/>
      <c r="CL43" s="577"/>
      <c r="CM43" s="577"/>
      <c r="CN43" s="577"/>
      <c r="CO43" s="577"/>
      <c r="CP43" s="577"/>
      <c r="CQ43" s="578"/>
      <c r="CR43" s="579">
        <v>29889</v>
      </c>
      <c r="CS43" s="592"/>
      <c r="CT43" s="592"/>
      <c r="CU43" s="592"/>
      <c r="CV43" s="592"/>
      <c r="CW43" s="592"/>
      <c r="CX43" s="592"/>
      <c r="CY43" s="593"/>
      <c r="CZ43" s="582">
        <v>0.6</v>
      </c>
      <c r="DA43" s="594"/>
      <c r="DB43" s="594"/>
      <c r="DC43" s="595"/>
      <c r="DD43" s="585">
        <v>24981</v>
      </c>
      <c r="DE43" s="592"/>
      <c r="DF43" s="592"/>
      <c r="DG43" s="592"/>
      <c r="DH43" s="592"/>
      <c r="DI43" s="592"/>
      <c r="DJ43" s="592"/>
      <c r="DK43" s="593"/>
      <c r="DL43" s="586"/>
      <c r="DM43" s="587"/>
      <c r="DN43" s="587"/>
      <c r="DO43" s="587"/>
      <c r="DP43" s="587"/>
      <c r="DQ43" s="587"/>
      <c r="DR43" s="587"/>
      <c r="DS43" s="587"/>
      <c r="DT43" s="587"/>
      <c r="DU43" s="587"/>
      <c r="DV43" s="588"/>
      <c r="DW43" s="589"/>
      <c r="DX43" s="590"/>
      <c r="DY43" s="590"/>
      <c r="DZ43" s="590"/>
      <c r="EA43" s="590"/>
      <c r="EB43" s="590"/>
      <c r="EC43" s="591"/>
    </row>
    <row r="44" spans="2:133" ht="11.25" customHeight="1">
      <c r="B44" s="99" t="s">
        <v>292</v>
      </c>
      <c r="CD44" s="596" t="s">
        <v>243</v>
      </c>
      <c r="CE44" s="597"/>
      <c r="CF44" s="576" t="s">
        <v>293</v>
      </c>
      <c r="CG44" s="577"/>
      <c r="CH44" s="577"/>
      <c r="CI44" s="577"/>
      <c r="CJ44" s="577"/>
      <c r="CK44" s="577"/>
      <c r="CL44" s="577"/>
      <c r="CM44" s="577"/>
      <c r="CN44" s="577"/>
      <c r="CO44" s="577"/>
      <c r="CP44" s="577"/>
      <c r="CQ44" s="578"/>
      <c r="CR44" s="579">
        <v>929221</v>
      </c>
      <c r="CS44" s="580"/>
      <c r="CT44" s="580"/>
      <c r="CU44" s="580"/>
      <c r="CV44" s="580"/>
      <c r="CW44" s="580"/>
      <c r="CX44" s="580"/>
      <c r="CY44" s="581"/>
      <c r="CZ44" s="582">
        <v>17.7</v>
      </c>
      <c r="DA44" s="583"/>
      <c r="DB44" s="583"/>
      <c r="DC44" s="584"/>
      <c r="DD44" s="585">
        <v>146139</v>
      </c>
      <c r="DE44" s="580"/>
      <c r="DF44" s="580"/>
      <c r="DG44" s="580"/>
      <c r="DH44" s="580"/>
      <c r="DI44" s="580"/>
      <c r="DJ44" s="580"/>
      <c r="DK44" s="581"/>
      <c r="DL44" s="586"/>
      <c r="DM44" s="587"/>
      <c r="DN44" s="587"/>
      <c r="DO44" s="587"/>
      <c r="DP44" s="587"/>
      <c r="DQ44" s="587"/>
      <c r="DR44" s="587"/>
      <c r="DS44" s="587"/>
      <c r="DT44" s="587"/>
      <c r="DU44" s="587"/>
      <c r="DV44" s="588"/>
      <c r="DW44" s="589"/>
      <c r="DX44" s="590"/>
      <c r="DY44" s="590"/>
      <c r="DZ44" s="590"/>
      <c r="EA44" s="590"/>
      <c r="EB44" s="590"/>
      <c r="EC44" s="591"/>
    </row>
    <row r="45" spans="2:133" ht="11.25" customHeight="1">
      <c r="CD45" s="598"/>
      <c r="CE45" s="599"/>
      <c r="CF45" s="576" t="s">
        <v>294</v>
      </c>
      <c r="CG45" s="577"/>
      <c r="CH45" s="577"/>
      <c r="CI45" s="577"/>
      <c r="CJ45" s="577"/>
      <c r="CK45" s="577"/>
      <c r="CL45" s="577"/>
      <c r="CM45" s="577"/>
      <c r="CN45" s="577"/>
      <c r="CO45" s="577"/>
      <c r="CP45" s="577"/>
      <c r="CQ45" s="578"/>
      <c r="CR45" s="579">
        <v>472709</v>
      </c>
      <c r="CS45" s="592"/>
      <c r="CT45" s="592"/>
      <c r="CU45" s="592"/>
      <c r="CV45" s="592"/>
      <c r="CW45" s="592"/>
      <c r="CX45" s="592"/>
      <c r="CY45" s="593"/>
      <c r="CZ45" s="582">
        <v>9</v>
      </c>
      <c r="DA45" s="594"/>
      <c r="DB45" s="594"/>
      <c r="DC45" s="595"/>
      <c r="DD45" s="585">
        <v>30809</v>
      </c>
      <c r="DE45" s="592"/>
      <c r="DF45" s="592"/>
      <c r="DG45" s="592"/>
      <c r="DH45" s="592"/>
      <c r="DI45" s="592"/>
      <c r="DJ45" s="592"/>
      <c r="DK45" s="593"/>
      <c r="DL45" s="586"/>
      <c r="DM45" s="587"/>
      <c r="DN45" s="587"/>
      <c r="DO45" s="587"/>
      <c r="DP45" s="587"/>
      <c r="DQ45" s="587"/>
      <c r="DR45" s="587"/>
      <c r="DS45" s="587"/>
      <c r="DT45" s="587"/>
      <c r="DU45" s="587"/>
      <c r="DV45" s="588"/>
      <c r="DW45" s="589"/>
      <c r="DX45" s="590"/>
      <c r="DY45" s="590"/>
      <c r="DZ45" s="590"/>
      <c r="EA45" s="590"/>
      <c r="EB45" s="590"/>
      <c r="EC45" s="591"/>
    </row>
    <row r="46" spans="2:133" ht="11.25" customHeight="1">
      <c r="CD46" s="598"/>
      <c r="CE46" s="599"/>
      <c r="CF46" s="576" t="s">
        <v>295</v>
      </c>
      <c r="CG46" s="577"/>
      <c r="CH46" s="577"/>
      <c r="CI46" s="577"/>
      <c r="CJ46" s="577"/>
      <c r="CK46" s="577"/>
      <c r="CL46" s="577"/>
      <c r="CM46" s="577"/>
      <c r="CN46" s="577"/>
      <c r="CO46" s="577"/>
      <c r="CP46" s="577"/>
      <c r="CQ46" s="578"/>
      <c r="CR46" s="579">
        <v>453024</v>
      </c>
      <c r="CS46" s="580"/>
      <c r="CT46" s="580"/>
      <c r="CU46" s="580"/>
      <c r="CV46" s="580"/>
      <c r="CW46" s="580"/>
      <c r="CX46" s="580"/>
      <c r="CY46" s="581"/>
      <c r="CZ46" s="582">
        <v>8.6</v>
      </c>
      <c r="DA46" s="583"/>
      <c r="DB46" s="583"/>
      <c r="DC46" s="584"/>
      <c r="DD46" s="585">
        <v>113142</v>
      </c>
      <c r="DE46" s="580"/>
      <c r="DF46" s="580"/>
      <c r="DG46" s="580"/>
      <c r="DH46" s="580"/>
      <c r="DI46" s="580"/>
      <c r="DJ46" s="580"/>
      <c r="DK46" s="581"/>
      <c r="DL46" s="586"/>
      <c r="DM46" s="587"/>
      <c r="DN46" s="587"/>
      <c r="DO46" s="587"/>
      <c r="DP46" s="587"/>
      <c r="DQ46" s="587"/>
      <c r="DR46" s="587"/>
      <c r="DS46" s="587"/>
      <c r="DT46" s="587"/>
      <c r="DU46" s="587"/>
      <c r="DV46" s="588"/>
      <c r="DW46" s="589"/>
      <c r="DX46" s="590"/>
      <c r="DY46" s="590"/>
      <c r="DZ46" s="590"/>
      <c r="EA46" s="590"/>
      <c r="EB46" s="590"/>
      <c r="EC46" s="591"/>
    </row>
    <row r="47" spans="2:133" ht="11.25" customHeight="1">
      <c r="CD47" s="598"/>
      <c r="CE47" s="599"/>
      <c r="CF47" s="576" t="s">
        <v>296</v>
      </c>
      <c r="CG47" s="577"/>
      <c r="CH47" s="577"/>
      <c r="CI47" s="577"/>
      <c r="CJ47" s="577"/>
      <c r="CK47" s="577"/>
      <c r="CL47" s="577"/>
      <c r="CM47" s="577"/>
      <c r="CN47" s="577"/>
      <c r="CO47" s="577"/>
      <c r="CP47" s="577"/>
      <c r="CQ47" s="578"/>
      <c r="CR47" s="579">
        <v>59144</v>
      </c>
      <c r="CS47" s="592"/>
      <c r="CT47" s="592"/>
      <c r="CU47" s="592"/>
      <c r="CV47" s="592"/>
      <c r="CW47" s="592"/>
      <c r="CX47" s="592"/>
      <c r="CY47" s="593"/>
      <c r="CZ47" s="582">
        <v>1.1000000000000001</v>
      </c>
      <c r="DA47" s="594"/>
      <c r="DB47" s="594"/>
      <c r="DC47" s="595"/>
      <c r="DD47" s="585">
        <v>13953</v>
      </c>
      <c r="DE47" s="592"/>
      <c r="DF47" s="592"/>
      <c r="DG47" s="592"/>
      <c r="DH47" s="592"/>
      <c r="DI47" s="592"/>
      <c r="DJ47" s="592"/>
      <c r="DK47" s="593"/>
      <c r="DL47" s="586"/>
      <c r="DM47" s="587"/>
      <c r="DN47" s="587"/>
      <c r="DO47" s="587"/>
      <c r="DP47" s="587"/>
      <c r="DQ47" s="587"/>
      <c r="DR47" s="587"/>
      <c r="DS47" s="587"/>
      <c r="DT47" s="587"/>
      <c r="DU47" s="587"/>
      <c r="DV47" s="588"/>
      <c r="DW47" s="589"/>
      <c r="DX47" s="590"/>
      <c r="DY47" s="590"/>
      <c r="DZ47" s="590"/>
      <c r="EA47" s="590"/>
      <c r="EB47" s="590"/>
      <c r="EC47" s="591"/>
    </row>
    <row r="48" spans="2:133" ht="10.8">
      <c r="CD48" s="600"/>
      <c r="CE48" s="601"/>
      <c r="CF48" s="576" t="s">
        <v>297</v>
      </c>
      <c r="CG48" s="577"/>
      <c r="CH48" s="577"/>
      <c r="CI48" s="577"/>
      <c r="CJ48" s="577"/>
      <c r="CK48" s="577"/>
      <c r="CL48" s="577"/>
      <c r="CM48" s="577"/>
      <c r="CN48" s="577"/>
      <c r="CO48" s="577"/>
      <c r="CP48" s="577"/>
      <c r="CQ48" s="578"/>
      <c r="CR48" s="579" t="s">
        <v>176</v>
      </c>
      <c r="CS48" s="580"/>
      <c r="CT48" s="580"/>
      <c r="CU48" s="580"/>
      <c r="CV48" s="580"/>
      <c r="CW48" s="580"/>
      <c r="CX48" s="580"/>
      <c r="CY48" s="581"/>
      <c r="CZ48" s="582" t="s">
        <v>176</v>
      </c>
      <c r="DA48" s="583"/>
      <c r="DB48" s="583"/>
      <c r="DC48" s="584"/>
      <c r="DD48" s="585" t="s">
        <v>176</v>
      </c>
      <c r="DE48" s="580"/>
      <c r="DF48" s="580"/>
      <c r="DG48" s="580"/>
      <c r="DH48" s="580"/>
      <c r="DI48" s="580"/>
      <c r="DJ48" s="580"/>
      <c r="DK48" s="581"/>
      <c r="DL48" s="586"/>
      <c r="DM48" s="587"/>
      <c r="DN48" s="587"/>
      <c r="DO48" s="587"/>
      <c r="DP48" s="587"/>
      <c r="DQ48" s="587"/>
      <c r="DR48" s="587"/>
      <c r="DS48" s="587"/>
      <c r="DT48" s="587"/>
      <c r="DU48" s="587"/>
      <c r="DV48" s="588"/>
      <c r="DW48" s="589"/>
      <c r="DX48" s="590"/>
      <c r="DY48" s="590"/>
      <c r="DZ48" s="590"/>
      <c r="EA48" s="590"/>
      <c r="EB48" s="590"/>
      <c r="EC48" s="591"/>
    </row>
    <row r="49" spans="82:133" ht="11.25" customHeight="1">
      <c r="CD49" s="560" t="s">
        <v>298</v>
      </c>
      <c r="CE49" s="561"/>
      <c r="CF49" s="561"/>
      <c r="CG49" s="561"/>
      <c r="CH49" s="561"/>
      <c r="CI49" s="561"/>
      <c r="CJ49" s="561"/>
      <c r="CK49" s="561"/>
      <c r="CL49" s="561"/>
      <c r="CM49" s="561"/>
      <c r="CN49" s="561"/>
      <c r="CO49" s="561"/>
      <c r="CP49" s="561"/>
      <c r="CQ49" s="562"/>
      <c r="CR49" s="563">
        <v>5245561</v>
      </c>
      <c r="CS49" s="564"/>
      <c r="CT49" s="564"/>
      <c r="CU49" s="564"/>
      <c r="CV49" s="564"/>
      <c r="CW49" s="564"/>
      <c r="CX49" s="564"/>
      <c r="CY49" s="565"/>
      <c r="CZ49" s="566">
        <v>100</v>
      </c>
      <c r="DA49" s="567"/>
      <c r="DB49" s="567"/>
      <c r="DC49" s="568"/>
      <c r="DD49" s="569">
        <v>3245385</v>
      </c>
      <c r="DE49" s="564"/>
      <c r="DF49" s="564"/>
      <c r="DG49" s="564"/>
      <c r="DH49" s="564"/>
      <c r="DI49" s="564"/>
      <c r="DJ49" s="564"/>
      <c r="DK49" s="565"/>
      <c r="DL49" s="570"/>
      <c r="DM49" s="571"/>
      <c r="DN49" s="571"/>
      <c r="DO49" s="571"/>
      <c r="DP49" s="571"/>
      <c r="DQ49" s="571"/>
      <c r="DR49" s="571"/>
      <c r="DS49" s="571"/>
      <c r="DT49" s="571"/>
      <c r="DU49" s="571"/>
      <c r="DV49" s="572"/>
      <c r="DW49" s="573"/>
      <c r="DX49" s="574"/>
      <c r="DY49" s="574"/>
      <c r="DZ49" s="574"/>
      <c r="EA49" s="574"/>
      <c r="EB49" s="574"/>
      <c r="EC49" s="575"/>
    </row>
    <row r="50" spans="82:133" ht="10.8" hidden="1"/>
    <row r="51" spans="82:133" ht="10.8"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2" zeroHeight="1"/>
  <cols>
    <col min="1" max="130" width="2.77734375" style="147" customWidth="1"/>
    <col min="131" max="131" width="1.6640625" style="147" customWidth="1"/>
    <col min="132" max="16384" width="9" style="147" hidden="1"/>
  </cols>
  <sheetData>
    <row r="1" spans="1:131" s="105" customFormat="1" ht="11.25" customHeight="1" thickBot="1">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c r="A2" s="106" t="s">
        <v>299</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0" t="s">
        <v>300</v>
      </c>
      <c r="DK2" s="1101"/>
      <c r="DL2" s="1101"/>
      <c r="DM2" s="1101"/>
      <c r="DN2" s="1101"/>
      <c r="DO2" s="1102"/>
      <c r="DP2" s="107"/>
      <c r="DQ2" s="1100" t="s">
        <v>301</v>
      </c>
      <c r="DR2" s="1101"/>
      <c r="DS2" s="1101"/>
      <c r="DT2" s="1101"/>
      <c r="DU2" s="1101"/>
      <c r="DV2" s="1101"/>
      <c r="DW2" s="1101"/>
      <c r="DX2" s="1101"/>
      <c r="DY2" s="1101"/>
      <c r="DZ2" s="1102"/>
      <c r="EA2" s="108"/>
    </row>
    <row r="3" spans="1:131" s="105" customFormat="1" ht="11.25"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c r="A4" s="1050" t="s">
        <v>302</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10"/>
      <c r="BA4" s="110"/>
      <c r="BB4" s="110"/>
      <c r="BC4" s="110"/>
      <c r="BD4" s="110"/>
      <c r="BE4" s="111"/>
      <c r="BF4" s="111"/>
      <c r="BG4" s="111"/>
      <c r="BH4" s="111"/>
      <c r="BI4" s="111"/>
      <c r="BJ4" s="111"/>
      <c r="BK4" s="111"/>
      <c r="BL4" s="111"/>
      <c r="BM4" s="111"/>
      <c r="BN4" s="111"/>
      <c r="BO4" s="111"/>
      <c r="BP4" s="111"/>
      <c r="BQ4" s="110" t="s">
        <v>303</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c r="A5" s="990" t="s">
        <v>304</v>
      </c>
      <c r="B5" s="991"/>
      <c r="C5" s="991"/>
      <c r="D5" s="991"/>
      <c r="E5" s="991"/>
      <c r="F5" s="991"/>
      <c r="G5" s="991"/>
      <c r="H5" s="991"/>
      <c r="I5" s="991"/>
      <c r="J5" s="991"/>
      <c r="K5" s="991"/>
      <c r="L5" s="991"/>
      <c r="M5" s="991"/>
      <c r="N5" s="991"/>
      <c r="O5" s="991"/>
      <c r="P5" s="992"/>
      <c r="Q5" s="976" t="s">
        <v>305</v>
      </c>
      <c r="R5" s="977"/>
      <c r="S5" s="977"/>
      <c r="T5" s="977"/>
      <c r="U5" s="978"/>
      <c r="V5" s="976" t="s">
        <v>306</v>
      </c>
      <c r="W5" s="977"/>
      <c r="X5" s="977"/>
      <c r="Y5" s="977"/>
      <c r="Z5" s="978"/>
      <c r="AA5" s="976" t="s">
        <v>307</v>
      </c>
      <c r="AB5" s="977"/>
      <c r="AC5" s="977"/>
      <c r="AD5" s="977"/>
      <c r="AE5" s="977"/>
      <c r="AF5" s="1103" t="s">
        <v>308</v>
      </c>
      <c r="AG5" s="977"/>
      <c r="AH5" s="977"/>
      <c r="AI5" s="977"/>
      <c r="AJ5" s="982"/>
      <c r="AK5" s="977" t="s">
        <v>309</v>
      </c>
      <c r="AL5" s="977"/>
      <c r="AM5" s="977"/>
      <c r="AN5" s="977"/>
      <c r="AO5" s="978"/>
      <c r="AP5" s="976" t="s">
        <v>310</v>
      </c>
      <c r="AQ5" s="977"/>
      <c r="AR5" s="977"/>
      <c r="AS5" s="977"/>
      <c r="AT5" s="978"/>
      <c r="AU5" s="976" t="s">
        <v>311</v>
      </c>
      <c r="AV5" s="977"/>
      <c r="AW5" s="977"/>
      <c r="AX5" s="977"/>
      <c r="AY5" s="982"/>
      <c r="AZ5" s="114"/>
      <c r="BA5" s="114"/>
      <c r="BB5" s="114"/>
      <c r="BC5" s="114"/>
      <c r="BD5" s="114"/>
      <c r="BE5" s="115"/>
      <c r="BF5" s="115"/>
      <c r="BG5" s="115"/>
      <c r="BH5" s="115"/>
      <c r="BI5" s="115"/>
      <c r="BJ5" s="115"/>
      <c r="BK5" s="115"/>
      <c r="BL5" s="115"/>
      <c r="BM5" s="115"/>
      <c r="BN5" s="115"/>
      <c r="BO5" s="115"/>
      <c r="BP5" s="115"/>
      <c r="BQ5" s="990" t="s">
        <v>312</v>
      </c>
      <c r="BR5" s="991"/>
      <c r="BS5" s="991"/>
      <c r="BT5" s="991"/>
      <c r="BU5" s="991"/>
      <c r="BV5" s="991"/>
      <c r="BW5" s="991"/>
      <c r="BX5" s="991"/>
      <c r="BY5" s="991"/>
      <c r="BZ5" s="991"/>
      <c r="CA5" s="991"/>
      <c r="CB5" s="991"/>
      <c r="CC5" s="991"/>
      <c r="CD5" s="991"/>
      <c r="CE5" s="991"/>
      <c r="CF5" s="991"/>
      <c r="CG5" s="992"/>
      <c r="CH5" s="976" t="s">
        <v>313</v>
      </c>
      <c r="CI5" s="977"/>
      <c r="CJ5" s="977"/>
      <c r="CK5" s="977"/>
      <c r="CL5" s="978"/>
      <c r="CM5" s="976" t="s">
        <v>314</v>
      </c>
      <c r="CN5" s="977"/>
      <c r="CO5" s="977"/>
      <c r="CP5" s="977"/>
      <c r="CQ5" s="978"/>
      <c r="CR5" s="976" t="s">
        <v>315</v>
      </c>
      <c r="CS5" s="977"/>
      <c r="CT5" s="977"/>
      <c r="CU5" s="977"/>
      <c r="CV5" s="978"/>
      <c r="CW5" s="976" t="s">
        <v>316</v>
      </c>
      <c r="CX5" s="977"/>
      <c r="CY5" s="977"/>
      <c r="CZ5" s="977"/>
      <c r="DA5" s="978"/>
      <c r="DB5" s="976" t="s">
        <v>317</v>
      </c>
      <c r="DC5" s="977"/>
      <c r="DD5" s="977"/>
      <c r="DE5" s="977"/>
      <c r="DF5" s="978"/>
      <c r="DG5" s="1088" t="s">
        <v>318</v>
      </c>
      <c r="DH5" s="1089"/>
      <c r="DI5" s="1089"/>
      <c r="DJ5" s="1089"/>
      <c r="DK5" s="1090"/>
      <c r="DL5" s="1088" t="s">
        <v>319</v>
      </c>
      <c r="DM5" s="1089"/>
      <c r="DN5" s="1089"/>
      <c r="DO5" s="1089"/>
      <c r="DP5" s="1090"/>
      <c r="DQ5" s="976" t="s">
        <v>320</v>
      </c>
      <c r="DR5" s="977"/>
      <c r="DS5" s="977"/>
      <c r="DT5" s="977"/>
      <c r="DU5" s="978"/>
      <c r="DV5" s="976" t="s">
        <v>311</v>
      </c>
      <c r="DW5" s="977"/>
      <c r="DX5" s="977"/>
      <c r="DY5" s="977"/>
      <c r="DZ5" s="982"/>
      <c r="EA5" s="112"/>
    </row>
    <row r="6" spans="1:131" s="113" customFormat="1" ht="26.25" customHeight="1" thickBot="1">
      <c r="A6" s="993"/>
      <c r="B6" s="994"/>
      <c r="C6" s="994"/>
      <c r="D6" s="994"/>
      <c r="E6" s="994"/>
      <c r="F6" s="994"/>
      <c r="G6" s="994"/>
      <c r="H6" s="994"/>
      <c r="I6" s="994"/>
      <c r="J6" s="994"/>
      <c r="K6" s="994"/>
      <c r="L6" s="994"/>
      <c r="M6" s="994"/>
      <c r="N6" s="994"/>
      <c r="O6" s="994"/>
      <c r="P6" s="995"/>
      <c r="Q6" s="979"/>
      <c r="R6" s="980"/>
      <c r="S6" s="980"/>
      <c r="T6" s="980"/>
      <c r="U6" s="981"/>
      <c r="V6" s="979"/>
      <c r="W6" s="980"/>
      <c r="X6" s="980"/>
      <c r="Y6" s="980"/>
      <c r="Z6" s="981"/>
      <c r="AA6" s="979"/>
      <c r="AB6" s="980"/>
      <c r="AC6" s="980"/>
      <c r="AD6" s="980"/>
      <c r="AE6" s="980"/>
      <c r="AF6" s="1104"/>
      <c r="AG6" s="980"/>
      <c r="AH6" s="980"/>
      <c r="AI6" s="980"/>
      <c r="AJ6" s="983"/>
      <c r="AK6" s="980"/>
      <c r="AL6" s="980"/>
      <c r="AM6" s="980"/>
      <c r="AN6" s="980"/>
      <c r="AO6" s="981"/>
      <c r="AP6" s="979"/>
      <c r="AQ6" s="980"/>
      <c r="AR6" s="980"/>
      <c r="AS6" s="980"/>
      <c r="AT6" s="981"/>
      <c r="AU6" s="979"/>
      <c r="AV6" s="980"/>
      <c r="AW6" s="980"/>
      <c r="AX6" s="980"/>
      <c r="AY6" s="983"/>
      <c r="AZ6" s="110"/>
      <c r="BA6" s="110"/>
      <c r="BB6" s="110"/>
      <c r="BC6" s="110"/>
      <c r="BD6" s="110"/>
      <c r="BE6" s="111"/>
      <c r="BF6" s="111"/>
      <c r="BG6" s="111"/>
      <c r="BH6" s="111"/>
      <c r="BI6" s="111"/>
      <c r="BJ6" s="111"/>
      <c r="BK6" s="111"/>
      <c r="BL6" s="111"/>
      <c r="BM6" s="111"/>
      <c r="BN6" s="111"/>
      <c r="BO6" s="111"/>
      <c r="BP6" s="111"/>
      <c r="BQ6" s="993"/>
      <c r="BR6" s="994"/>
      <c r="BS6" s="994"/>
      <c r="BT6" s="994"/>
      <c r="BU6" s="994"/>
      <c r="BV6" s="994"/>
      <c r="BW6" s="994"/>
      <c r="BX6" s="994"/>
      <c r="BY6" s="994"/>
      <c r="BZ6" s="994"/>
      <c r="CA6" s="994"/>
      <c r="CB6" s="994"/>
      <c r="CC6" s="994"/>
      <c r="CD6" s="994"/>
      <c r="CE6" s="994"/>
      <c r="CF6" s="994"/>
      <c r="CG6" s="99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91"/>
      <c r="DH6" s="1092"/>
      <c r="DI6" s="1092"/>
      <c r="DJ6" s="1092"/>
      <c r="DK6" s="1093"/>
      <c r="DL6" s="1091"/>
      <c r="DM6" s="1092"/>
      <c r="DN6" s="1092"/>
      <c r="DO6" s="1092"/>
      <c r="DP6" s="1093"/>
      <c r="DQ6" s="979"/>
      <c r="DR6" s="980"/>
      <c r="DS6" s="980"/>
      <c r="DT6" s="980"/>
      <c r="DU6" s="981"/>
      <c r="DV6" s="979"/>
      <c r="DW6" s="980"/>
      <c r="DX6" s="980"/>
      <c r="DY6" s="980"/>
      <c r="DZ6" s="983"/>
      <c r="EA6" s="112"/>
    </row>
    <row r="7" spans="1:131" s="113" customFormat="1" ht="26.25" customHeight="1" thickTop="1">
      <c r="A7" s="116">
        <v>1</v>
      </c>
      <c r="B7" s="1037" t="s">
        <v>321</v>
      </c>
      <c r="C7" s="1038"/>
      <c r="D7" s="1038"/>
      <c r="E7" s="1038"/>
      <c r="F7" s="1038"/>
      <c r="G7" s="1038"/>
      <c r="H7" s="1038"/>
      <c r="I7" s="1038"/>
      <c r="J7" s="1038"/>
      <c r="K7" s="1038"/>
      <c r="L7" s="1038"/>
      <c r="M7" s="1038"/>
      <c r="N7" s="1038"/>
      <c r="O7" s="1038"/>
      <c r="P7" s="1039"/>
      <c r="Q7" s="1094">
        <v>5415</v>
      </c>
      <c r="R7" s="1095"/>
      <c r="S7" s="1095"/>
      <c r="T7" s="1095"/>
      <c r="U7" s="1095"/>
      <c r="V7" s="1095">
        <v>5238</v>
      </c>
      <c r="W7" s="1095"/>
      <c r="X7" s="1095"/>
      <c r="Y7" s="1095"/>
      <c r="Z7" s="1095"/>
      <c r="AA7" s="1095">
        <v>177</v>
      </c>
      <c r="AB7" s="1095"/>
      <c r="AC7" s="1095"/>
      <c r="AD7" s="1095"/>
      <c r="AE7" s="1096"/>
      <c r="AF7" s="1097">
        <v>96</v>
      </c>
      <c r="AG7" s="1098"/>
      <c r="AH7" s="1098"/>
      <c r="AI7" s="1098"/>
      <c r="AJ7" s="1099"/>
      <c r="AK7" s="1081">
        <v>158</v>
      </c>
      <c r="AL7" s="1082"/>
      <c r="AM7" s="1082"/>
      <c r="AN7" s="1082"/>
      <c r="AO7" s="1082"/>
      <c r="AP7" s="1082">
        <v>5343</v>
      </c>
      <c r="AQ7" s="1082"/>
      <c r="AR7" s="1082"/>
      <c r="AS7" s="1082"/>
      <c r="AT7" s="1082"/>
      <c r="AU7" s="1083"/>
      <c r="AV7" s="1083"/>
      <c r="AW7" s="1083"/>
      <c r="AX7" s="1083"/>
      <c r="AY7" s="1084"/>
      <c r="AZ7" s="110"/>
      <c r="BA7" s="110"/>
      <c r="BB7" s="110"/>
      <c r="BC7" s="110"/>
      <c r="BD7" s="110"/>
      <c r="BE7" s="111"/>
      <c r="BF7" s="111"/>
      <c r="BG7" s="111"/>
      <c r="BH7" s="111"/>
      <c r="BI7" s="111"/>
      <c r="BJ7" s="111"/>
      <c r="BK7" s="111"/>
      <c r="BL7" s="111"/>
      <c r="BM7" s="111"/>
      <c r="BN7" s="111"/>
      <c r="BO7" s="111"/>
      <c r="BP7" s="111"/>
      <c r="BQ7" s="117">
        <v>1</v>
      </c>
      <c r="BR7" s="118" t="s">
        <v>322</v>
      </c>
      <c r="BS7" s="1085" t="s">
        <v>323</v>
      </c>
      <c r="BT7" s="1086"/>
      <c r="BU7" s="1086"/>
      <c r="BV7" s="1086"/>
      <c r="BW7" s="1086"/>
      <c r="BX7" s="1086"/>
      <c r="BY7" s="1086"/>
      <c r="BZ7" s="1086"/>
      <c r="CA7" s="1086"/>
      <c r="CB7" s="1086"/>
      <c r="CC7" s="1086"/>
      <c r="CD7" s="1086"/>
      <c r="CE7" s="1086"/>
      <c r="CF7" s="1086"/>
      <c r="CG7" s="1087"/>
      <c r="CH7" s="1078">
        <v>120</v>
      </c>
      <c r="CI7" s="1079"/>
      <c r="CJ7" s="1079"/>
      <c r="CK7" s="1079"/>
      <c r="CL7" s="1080"/>
      <c r="CM7" s="1078">
        <v>7398</v>
      </c>
      <c r="CN7" s="1079"/>
      <c r="CO7" s="1079"/>
      <c r="CP7" s="1079"/>
      <c r="CQ7" s="1080"/>
      <c r="CR7" s="1078">
        <v>0</v>
      </c>
      <c r="CS7" s="1079"/>
      <c r="CT7" s="1079"/>
      <c r="CU7" s="1079"/>
      <c r="CV7" s="1080"/>
      <c r="CW7" s="1078" t="s">
        <v>324</v>
      </c>
      <c r="CX7" s="1079"/>
      <c r="CY7" s="1079"/>
      <c r="CZ7" s="1079"/>
      <c r="DA7" s="1080"/>
      <c r="DB7" s="1078">
        <v>30</v>
      </c>
      <c r="DC7" s="1079"/>
      <c r="DD7" s="1079"/>
      <c r="DE7" s="1079"/>
      <c r="DF7" s="1080"/>
      <c r="DG7" s="1078" t="s">
        <v>324</v>
      </c>
      <c r="DH7" s="1079"/>
      <c r="DI7" s="1079"/>
      <c r="DJ7" s="1079"/>
      <c r="DK7" s="1080"/>
      <c r="DL7" s="1078">
        <v>26</v>
      </c>
      <c r="DM7" s="1079"/>
      <c r="DN7" s="1079"/>
      <c r="DO7" s="1079"/>
      <c r="DP7" s="1080"/>
      <c r="DQ7" s="1078">
        <v>3</v>
      </c>
      <c r="DR7" s="1079"/>
      <c r="DS7" s="1079"/>
      <c r="DT7" s="1079"/>
      <c r="DU7" s="1080"/>
      <c r="DV7" s="1075"/>
      <c r="DW7" s="1076"/>
      <c r="DX7" s="1076"/>
      <c r="DY7" s="1076"/>
      <c r="DZ7" s="1077"/>
      <c r="EA7" s="112"/>
    </row>
    <row r="8" spans="1:131" s="113" customFormat="1" ht="26.25" customHeight="1">
      <c r="A8" s="119">
        <v>2</v>
      </c>
      <c r="B8" s="1018" t="s">
        <v>325</v>
      </c>
      <c r="C8" s="1019"/>
      <c r="D8" s="1019"/>
      <c r="E8" s="1019"/>
      <c r="F8" s="1019"/>
      <c r="G8" s="1019"/>
      <c r="H8" s="1019"/>
      <c r="I8" s="1019"/>
      <c r="J8" s="1019"/>
      <c r="K8" s="1019"/>
      <c r="L8" s="1019"/>
      <c r="M8" s="1019"/>
      <c r="N8" s="1019"/>
      <c r="O8" s="1019"/>
      <c r="P8" s="1020"/>
      <c r="Q8" s="1030">
        <v>8</v>
      </c>
      <c r="R8" s="1031"/>
      <c r="S8" s="1031"/>
      <c r="T8" s="1031"/>
      <c r="U8" s="1031"/>
      <c r="V8" s="1031">
        <v>8</v>
      </c>
      <c r="W8" s="1031"/>
      <c r="X8" s="1031"/>
      <c r="Y8" s="1031"/>
      <c r="Z8" s="1031"/>
      <c r="AA8" s="1031">
        <v>0</v>
      </c>
      <c r="AB8" s="1031"/>
      <c r="AC8" s="1031"/>
      <c r="AD8" s="1031"/>
      <c r="AE8" s="1032"/>
      <c r="AF8" s="1024">
        <v>0</v>
      </c>
      <c r="AG8" s="1025"/>
      <c r="AH8" s="1025"/>
      <c r="AI8" s="1025"/>
      <c r="AJ8" s="1026"/>
      <c r="AK8" s="1073" t="s">
        <v>326</v>
      </c>
      <c r="AL8" s="1074"/>
      <c r="AM8" s="1074"/>
      <c r="AN8" s="1074"/>
      <c r="AO8" s="1074"/>
      <c r="AP8" s="1074" t="s">
        <v>326</v>
      </c>
      <c r="AQ8" s="1074"/>
      <c r="AR8" s="1074"/>
      <c r="AS8" s="1074"/>
      <c r="AT8" s="1074"/>
      <c r="AU8" s="1071"/>
      <c r="AV8" s="1071"/>
      <c r="AW8" s="1071"/>
      <c r="AX8" s="1071"/>
      <c r="AY8" s="1072"/>
      <c r="AZ8" s="110"/>
      <c r="BA8" s="110"/>
      <c r="BB8" s="110"/>
      <c r="BC8" s="110"/>
      <c r="BD8" s="110"/>
      <c r="BE8" s="111"/>
      <c r="BF8" s="111"/>
      <c r="BG8" s="111"/>
      <c r="BH8" s="111"/>
      <c r="BI8" s="111"/>
      <c r="BJ8" s="111"/>
      <c r="BK8" s="111"/>
      <c r="BL8" s="111"/>
      <c r="BM8" s="111"/>
      <c r="BN8" s="111"/>
      <c r="BO8" s="111"/>
      <c r="BP8" s="111"/>
      <c r="BQ8" s="120">
        <v>2</v>
      </c>
      <c r="BR8" s="121"/>
      <c r="BS8" s="1003"/>
      <c r="BT8" s="1004"/>
      <c r="BU8" s="1004"/>
      <c r="BV8" s="1004"/>
      <c r="BW8" s="1004"/>
      <c r="BX8" s="1004"/>
      <c r="BY8" s="1004"/>
      <c r="BZ8" s="1004"/>
      <c r="CA8" s="1004"/>
      <c r="CB8" s="1004"/>
      <c r="CC8" s="1004"/>
      <c r="CD8" s="1004"/>
      <c r="CE8" s="1004"/>
      <c r="CF8" s="1004"/>
      <c r="CG8" s="1005"/>
      <c r="CH8" s="984"/>
      <c r="CI8" s="985"/>
      <c r="CJ8" s="985"/>
      <c r="CK8" s="985"/>
      <c r="CL8" s="986"/>
      <c r="CM8" s="984"/>
      <c r="CN8" s="985"/>
      <c r="CO8" s="985"/>
      <c r="CP8" s="985"/>
      <c r="CQ8" s="986"/>
      <c r="CR8" s="984"/>
      <c r="CS8" s="985"/>
      <c r="CT8" s="985"/>
      <c r="CU8" s="985"/>
      <c r="CV8" s="986"/>
      <c r="CW8" s="984"/>
      <c r="CX8" s="985"/>
      <c r="CY8" s="985"/>
      <c r="CZ8" s="985"/>
      <c r="DA8" s="986"/>
      <c r="DB8" s="984"/>
      <c r="DC8" s="985"/>
      <c r="DD8" s="985"/>
      <c r="DE8" s="985"/>
      <c r="DF8" s="986"/>
      <c r="DG8" s="984"/>
      <c r="DH8" s="985"/>
      <c r="DI8" s="985"/>
      <c r="DJ8" s="985"/>
      <c r="DK8" s="986"/>
      <c r="DL8" s="984"/>
      <c r="DM8" s="985"/>
      <c r="DN8" s="985"/>
      <c r="DO8" s="985"/>
      <c r="DP8" s="986"/>
      <c r="DQ8" s="984"/>
      <c r="DR8" s="985"/>
      <c r="DS8" s="985"/>
      <c r="DT8" s="985"/>
      <c r="DU8" s="986"/>
      <c r="DV8" s="987"/>
      <c r="DW8" s="988"/>
      <c r="DX8" s="988"/>
      <c r="DY8" s="988"/>
      <c r="DZ8" s="989"/>
      <c r="EA8" s="112"/>
    </row>
    <row r="9" spans="1:131" s="113" customFormat="1" ht="26.25" customHeight="1">
      <c r="A9" s="119">
        <v>3</v>
      </c>
      <c r="B9" s="1018"/>
      <c r="C9" s="1019"/>
      <c r="D9" s="1019"/>
      <c r="E9" s="1019"/>
      <c r="F9" s="1019"/>
      <c r="G9" s="1019"/>
      <c r="H9" s="1019"/>
      <c r="I9" s="1019"/>
      <c r="J9" s="1019"/>
      <c r="K9" s="1019"/>
      <c r="L9" s="1019"/>
      <c r="M9" s="1019"/>
      <c r="N9" s="1019"/>
      <c r="O9" s="1019"/>
      <c r="P9" s="1020"/>
      <c r="Q9" s="1030"/>
      <c r="R9" s="1031"/>
      <c r="S9" s="1031"/>
      <c r="T9" s="1031"/>
      <c r="U9" s="1031"/>
      <c r="V9" s="1031"/>
      <c r="W9" s="1031"/>
      <c r="X9" s="1031"/>
      <c r="Y9" s="1031"/>
      <c r="Z9" s="1031"/>
      <c r="AA9" s="1031"/>
      <c r="AB9" s="1031"/>
      <c r="AC9" s="1031"/>
      <c r="AD9" s="1031"/>
      <c r="AE9" s="1032"/>
      <c r="AF9" s="1024"/>
      <c r="AG9" s="1025"/>
      <c r="AH9" s="1025"/>
      <c r="AI9" s="1025"/>
      <c r="AJ9" s="1026"/>
      <c r="AK9" s="1073"/>
      <c r="AL9" s="1074"/>
      <c r="AM9" s="1074"/>
      <c r="AN9" s="1074"/>
      <c r="AO9" s="1074"/>
      <c r="AP9" s="1074"/>
      <c r="AQ9" s="1074"/>
      <c r="AR9" s="1074"/>
      <c r="AS9" s="1074"/>
      <c r="AT9" s="1074"/>
      <c r="AU9" s="1071"/>
      <c r="AV9" s="1071"/>
      <c r="AW9" s="1071"/>
      <c r="AX9" s="1071"/>
      <c r="AY9" s="1072"/>
      <c r="AZ9" s="110"/>
      <c r="BA9" s="110"/>
      <c r="BB9" s="110"/>
      <c r="BC9" s="110"/>
      <c r="BD9" s="110"/>
      <c r="BE9" s="111"/>
      <c r="BF9" s="111"/>
      <c r="BG9" s="111"/>
      <c r="BH9" s="111"/>
      <c r="BI9" s="111"/>
      <c r="BJ9" s="111"/>
      <c r="BK9" s="111"/>
      <c r="BL9" s="111"/>
      <c r="BM9" s="111"/>
      <c r="BN9" s="111"/>
      <c r="BO9" s="111"/>
      <c r="BP9" s="111"/>
      <c r="BQ9" s="120">
        <v>3</v>
      </c>
      <c r="BR9" s="121"/>
      <c r="BS9" s="1003"/>
      <c r="BT9" s="1004"/>
      <c r="BU9" s="1004"/>
      <c r="BV9" s="1004"/>
      <c r="BW9" s="1004"/>
      <c r="BX9" s="1004"/>
      <c r="BY9" s="1004"/>
      <c r="BZ9" s="1004"/>
      <c r="CA9" s="1004"/>
      <c r="CB9" s="1004"/>
      <c r="CC9" s="1004"/>
      <c r="CD9" s="1004"/>
      <c r="CE9" s="1004"/>
      <c r="CF9" s="1004"/>
      <c r="CG9" s="1005"/>
      <c r="CH9" s="984"/>
      <c r="CI9" s="985"/>
      <c r="CJ9" s="985"/>
      <c r="CK9" s="985"/>
      <c r="CL9" s="986"/>
      <c r="CM9" s="984"/>
      <c r="CN9" s="985"/>
      <c r="CO9" s="985"/>
      <c r="CP9" s="985"/>
      <c r="CQ9" s="986"/>
      <c r="CR9" s="984"/>
      <c r="CS9" s="985"/>
      <c r="CT9" s="985"/>
      <c r="CU9" s="985"/>
      <c r="CV9" s="986"/>
      <c r="CW9" s="984"/>
      <c r="CX9" s="985"/>
      <c r="CY9" s="985"/>
      <c r="CZ9" s="985"/>
      <c r="DA9" s="986"/>
      <c r="DB9" s="984"/>
      <c r="DC9" s="985"/>
      <c r="DD9" s="985"/>
      <c r="DE9" s="985"/>
      <c r="DF9" s="986"/>
      <c r="DG9" s="984"/>
      <c r="DH9" s="985"/>
      <c r="DI9" s="985"/>
      <c r="DJ9" s="985"/>
      <c r="DK9" s="986"/>
      <c r="DL9" s="984"/>
      <c r="DM9" s="985"/>
      <c r="DN9" s="985"/>
      <c r="DO9" s="985"/>
      <c r="DP9" s="986"/>
      <c r="DQ9" s="984"/>
      <c r="DR9" s="985"/>
      <c r="DS9" s="985"/>
      <c r="DT9" s="985"/>
      <c r="DU9" s="986"/>
      <c r="DV9" s="987"/>
      <c r="DW9" s="988"/>
      <c r="DX9" s="988"/>
      <c r="DY9" s="988"/>
      <c r="DZ9" s="989"/>
      <c r="EA9" s="112"/>
    </row>
    <row r="10" spans="1:131" s="113" customFormat="1" ht="26.25" customHeight="1">
      <c r="A10" s="119">
        <v>4</v>
      </c>
      <c r="B10" s="1018"/>
      <c r="C10" s="1019"/>
      <c r="D10" s="1019"/>
      <c r="E10" s="1019"/>
      <c r="F10" s="1019"/>
      <c r="G10" s="1019"/>
      <c r="H10" s="1019"/>
      <c r="I10" s="1019"/>
      <c r="J10" s="1019"/>
      <c r="K10" s="1019"/>
      <c r="L10" s="1019"/>
      <c r="M10" s="1019"/>
      <c r="N10" s="1019"/>
      <c r="O10" s="1019"/>
      <c r="P10" s="1020"/>
      <c r="Q10" s="1030"/>
      <c r="R10" s="1031"/>
      <c r="S10" s="1031"/>
      <c r="T10" s="1031"/>
      <c r="U10" s="1031"/>
      <c r="V10" s="1031"/>
      <c r="W10" s="1031"/>
      <c r="X10" s="1031"/>
      <c r="Y10" s="1031"/>
      <c r="Z10" s="1031"/>
      <c r="AA10" s="1031"/>
      <c r="AB10" s="1031"/>
      <c r="AC10" s="1031"/>
      <c r="AD10" s="1031"/>
      <c r="AE10" s="1032"/>
      <c r="AF10" s="1024"/>
      <c r="AG10" s="1025"/>
      <c r="AH10" s="1025"/>
      <c r="AI10" s="1025"/>
      <c r="AJ10" s="1026"/>
      <c r="AK10" s="1073"/>
      <c r="AL10" s="1074"/>
      <c r="AM10" s="1074"/>
      <c r="AN10" s="1074"/>
      <c r="AO10" s="1074"/>
      <c r="AP10" s="1074"/>
      <c r="AQ10" s="1074"/>
      <c r="AR10" s="1074"/>
      <c r="AS10" s="1074"/>
      <c r="AT10" s="1074"/>
      <c r="AU10" s="1071"/>
      <c r="AV10" s="1071"/>
      <c r="AW10" s="1071"/>
      <c r="AX10" s="1071"/>
      <c r="AY10" s="1072"/>
      <c r="AZ10" s="110"/>
      <c r="BA10" s="110"/>
      <c r="BB10" s="110"/>
      <c r="BC10" s="110"/>
      <c r="BD10" s="110"/>
      <c r="BE10" s="111"/>
      <c r="BF10" s="111"/>
      <c r="BG10" s="111"/>
      <c r="BH10" s="111"/>
      <c r="BI10" s="111"/>
      <c r="BJ10" s="111"/>
      <c r="BK10" s="111"/>
      <c r="BL10" s="111"/>
      <c r="BM10" s="111"/>
      <c r="BN10" s="111"/>
      <c r="BO10" s="111"/>
      <c r="BP10" s="111"/>
      <c r="BQ10" s="120">
        <v>4</v>
      </c>
      <c r="BR10" s="121"/>
      <c r="BS10" s="1003"/>
      <c r="BT10" s="1004"/>
      <c r="BU10" s="1004"/>
      <c r="BV10" s="1004"/>
      <c r="BW10" s="1004"/>
      <c r="BX10" s="1004"/>
      <c r="BY10" s="1004"/>
      <c r="BZ10" s="1004"/>
      <c r="CA10" s="1004"/>
      <c r="CB10" s="1004"/>
      <c r="CC10" s="1004"/>
      <c r="CD10" s="1004"/>
      <c r="CE10" s="1004"/>
      <c r="CF10" s="1004"/>
      <c r="CG10" s="1005"/>
      <c r="CH10" s="984"/>
      <c r="CI10" s="985"/>
      <c r="CJ10" s="985"/>
      <c r="CK10" s="985"/>
      <c r="CL10" s="986"/>
      <c r="CM10" s="984"/>
      <c r="CN10" s="985"/>
      <c r="CO10" s="985"/>
      <c r="CP10" s="985"/>
      <c r="CQ10" s="986"/>
      <c r="CR10" s="984"/>
      <c r="CS10" s="985"/>
      <c r="CT10" s="985"/>
      <c r="CU10" s="985"/>
      <c r="CV10" s="986"/>
      <c r="CW10" s="984"/>
      <c r="CX10" s="985"/>
      <c r="CY10" s="985"/>
      <c r="CZ10" s="985"/>
      <c r="DA10" s="986"/>
      <c r="DB10" s="984"/>
      <c r="DC10" s="985"/>
      <c r="DD10" s="985"/>
      <c r="DE10" s="985"/>
      <c r="DF10" s="986"/>
      <c r="DG10" s="984"/>
      <c r="DH10" s="985"/>
      <c r="DI10" s="985"/>
      <c r="DJ10" s="985"/>
      <c r="DK10" s="986"/>
      <c r="DL10" s="984"/>
      <c r="DM10" s="985"/>
      <c r="DN10" s="985"/>
      <c r="DO10" s="985"/>
      <c r="DP10" s="986"/>
      <c r="DQ10" s="984"/>
      <c r="DR10" s="985"/>
      <c r="DS10" s="985"/>
      <c r="DT10" s="985"/>
      <c r="DU10" s="986"/>
      <c r="DV10" s="987"/>
      <c r="DW10" s="988"/>
      <c r="DX10" s="988"/>
      <c r="DY10" s="988"/>
      <c r="DZ10" s="989"/>
      <c r="EA10" s="112"/>
    </row>
    <row r="11" spans="1:131" s="113" customFormat="1" ht="26.25" customHeight="1">
      <c r="A11" s="119">
        <v>5</v>
      </c>
      <c r="B11" s="1018"/>
      <c r="C11" s="1019"/>
      <c r="D11" s="1019"/>
      <c r="E11" s="1019"/>
      <c r="F11" s="1019"/>
      <c r="G11" s="1019"/>
      <c r="H11" s="1019"/>
      <c r="I11" s="1019"/>
      <c r="J11" s="1019"/>
      <c r="K11" s="1019"/>
      <c r="L11" s="1019"/>
      <c r="M11" s="1019"/>
      <c r="N11" s="1019"/>
      <c r="O11" s="1019"/>
      <c r="P11" s="1020"/>
      <c r="Q11" s="1030"/>
      <c r="R11" s="1031"/>
      <c r="S11" s="1031"/>
      <c r="T11" s="1031"/>
      <c r="U11" s="1031"/>
      <c r="V11" s="1031"/>
      <c r="W11" s="1031"/>
      <c r="X11" s="1031"/>
      <c r="Y11" s="1031"/>
      <c r="Z11" s="1031"/>
      <c r="AA11" s="1031"/>
      <c r="AB11" s="1031"/>
      <c r="AC11" s="1031"/>
      <c r="AD11" s="1031"/>
      <c r="AE11" s="1032"/>
      <c r="AF11" s="1024"/>
      <c r="AG11" s="1025"/>
      <c r="AH11" s="1025"/>
      <c r="AI11" s="1025"/>
      <c r="AJ11" s="1026"/>
      <c r="AK11" s="1073"/>
      <c r="AL11" s="1074"/>
      <c r="AM11" s="1074"/>
      <c r="AN11" s="1074"/>
      <c r="AO11" s="1074"/>
      <c r="AP11" s="1074"/>
      <c r="AQ11" s="1074"/>
      <c r="AR11" s="1074"/>
      <c r="AS11" s="1074"/>
      <c r="AT11" s="1074"/>
      <c r="AU11" s="1071"/>
      <c r="AV11" s="1071"/>
      <c r="AW11" s="1071"/>
      <c r="AX11" s="1071"/>
      <c r="AY11" s="1072"/>
      <c r="AZ11" s="110"/>
      <c r="BA11" s="110"/>
      <c r="BB11" s="110"/>
      <c r="BC11" s="110"/>
      <c r="BD11" s="110"/>
      <c r="BE11" s="111"/>
      <c r="BF11" s="111"/>
      <c r="BG11" s="111"/>
      <c r="BH11" s="111"/>
      <c r="BI11" s="111"/>
      <c r="BJ11" s="111"/>
      <c r="BK11" s="111"/>
      <c r="BL11" s="111"/>
      <c r="BM11" s="111"/>
      <c r="BN11" s="111"/>
      <c r="BO11" s="111"/>
      <c r="BP11" s="111"/>
      <c r="BQ11" s="120">
        <v>5</v>
      </c>
      <c r="BR11" s="121"/>
      <c r="BS11" s="1003"/>
      <c r="BT11" s="1004"/>
      <c r="BU11" s="1004"/>
      <c r="BV11" s="1004"/>
      <c r="BW11" s="1004"/>
      <c r="BX11" s="1004"/>
      <c r="BY11" s="1004"/>
      <c r="BZ11" s="1004"/>
      <c r="CA11" s="1004"/>
      <c r="CB11" s="1004"/>
      <c r="CC11" s="1004"/>
      <c r="CD11" s="1004"/>
      <c r="CE11" s="1004"/>
      <c r="CF11" s="1004"/>
      <c r="CG11" s="1005"/>
      <c r="CH11" s="984"/>
      <c r="CI11" s="985"/>
      <c r="CJ11" s="985"/>
      <c r="CK11" s="985"/>
      <c r="CL11" s="986"/>
      <c r="CM11" s="984"/>
      <c r="CN11" s="985"/>
      <c r="CO11" s="985"/>
      <c r="CP11" s="985"/>
      <c r="CQ11" s="986"/>
      <c r="CR11" s="984"/>
      <c r="CS11" s="985"/>
      <c r="CT11" s="985"/>
      <c r="CU11" s="985"/>
      <c r="CV11" s="986"/>
      <c r="CW11" s="984"/>
      <c r="CX11" s="985"/>
      <c r="CY11" s="985"/>
      <c r="CZ11" s="985"/>
      <c r="DA11" s="986"/>
      <c r="DB11" s="984"/>
      <c r="DC11" s="985"/>
      <c r="DD11" s="985"/>
      <c r="DE11" s="985"/>
      <c r="DF11" s="986"/>
      <c r="DG11" s="984"/>
      <c r="DH11" s="985"/>
      <c r="DI11" s="985"/>
      <c r="DJ11" s="985"/>
      <c r="DK11" s="986"/>
      <c r="DL11" s="984"/>
      <c r="DM11" s="985"/>
      <c r="DN11" s="985"/>
      <c r="DO11" s="985"/>
      <c r="DP11" s="986"/>
      <c r="DQ11" s="984"/>
      <c r="DR11" s="985"/>
      <c r="DS11" s="985"/>
      <c r="DT11" s="985"/>
      <c r="DU11" s="986"/>
      <c r="DV11" s="987"/>
      <c r="DW11" s="988"/>
      <c r="DX11" s="988"/>
      <c r="DY11" s="988"/>
      <c r="DZ11" s="989"/>
      <c r="EA11" s="112"/>
    </row>
    <row r="12" spans="1:131" s="113" customFormat="1" ht="26.25" customHeight="1">
      <c r="A12" s="119">
        <v>6</v>
      </c>
      <c r="B12" s="1018"/>
      <c r="C12" s="1019"/>
      <c r="D12" s="1019"/>
      <c r="E12" s="1019"/>
      <c r="F12" s="1019"/>
      <c r="G12" s="1019"/>
      <c r="H12" s="1019"/>
      <c r="I12" s="1019"/>
      <c r="J12" s="1019"/>
      <c r="K12" s="1019"/>
      <c r="L12" s="1019"/>
      <c r="M12" s="1019"/>
      <c r="N12" s="1019"/>
      <c r="O12" s="1019"/>
      <c r="P12" s="1020"/>
      <c r="Q12" s="1030"/>
      <c r="R12" s="1031"/>
      <c r="S12" s="1031"/>
      <c r="T12" s="1031"/>
      <c r="U12" s="1031"/>
      <c r="V12" s="1031"/>
      <c r="W12" s="1031"/>
      <c r="X12" s="1031"/>
      <c r="Y12" s="1031"/>
      <c r="Z12" s="1031"/>
      <c r="AA12" s="1031"/>
      <c r="AB12" s="1031"/>
      <c r="AC12" s="1031"/>
      <c r="AD12" s="1031"/>
      <c r="AE12" s="1032"/>
      <c r="AF12" s="1024"/>
      <c r="AG12" s="1025"/>
      <c r="AH12" s="1025"/>
      <c r="AI12" s="1025"/>
      <c r="AJ12" s="1026"/>
      <c r="AK12" s="1073"/>
      <c r="AL12" s="1074"/>
      <c r="AM12" s="1074"/>
      <c r="AN12" s="1074"/>
      <c r="AO12" s="1074"/>
      <c r="AP12" s="1074"/>
      <c r="AQ12" s="1074"/>
      <c r="AR12" s="1074"/>
      <c r="AS12" s="1074"/>
      <c r="AT12" s="1074"/>
      <c r="AU12" s="1071"/>
      <c r="AV12" s="1071"/>
      <c r="AW12" s="1071"/>
      <c r="AX12" s="1071"/>
      <c r="AY12" s="1072"/>
      <c r="AZ12" s="110"/>
      <c r="BA12" s="110"/>
      <c r="BB12" s="110"/>
      <c r="BC12" s="110"/>
      <c r="BD12" s="110"/>
      <c r="BE12" s="111"/>
      <c r="BF12" s="111"/>
      <c r="BG12" s="111"/>
      <c r="BH12" s="111"/>
      <c r="BI12" s="111"/>
      <c r="BJ12" s="111"/>
      <c r="BK12" s="111"/>
      <c r="BL12" s="111"/>
      <c r="BM12" s="111"/>
      <c r="BN12" s="111"/>
      <c r="BO12" s="111"/>
      <c r="BP12" s="111"/>
      <c r="BQ12" s="120">
        <v>6</v>
      </c>
      <c r="BR12" s="121"/>
      <c r="BS12" s="1003"/>
      <c r="BT12" s="1004"/>
      <c r="BU12" s="1004"/>
      <c r="BV12" s="1004"/>
      <c r="BW12" s="1004"/>
      <c r="BX12" s="1004"/>
      <c r="BY12" s="1004"/>
      <c r="BZ12" s="1004"/>
      <c r="CA12" s="1004"/>
      <c r="CB12" s="1004"/>
      <c r="CC12" s="1004"/>
      <c r="CD12" s="1004"/>
      <c r="CE12" s="1004"/>
      <c r="CF12" s="1004"/>
      <c r="CG12" s="1005"/>
      <c r="CH12" s="984"/>
      <c r="CI12" s="985"/>
      <c r="CJ12" s="985"/>
      <c r="CK12" s="985"/>
      <c r="CL12" s="986"/>
      <c r="CM12" s="984"/>
      <c r="CN12" s="985"/>
      <c r="CO12" s="985"/>
      <c r="CP12" s="985"/>
      <c r="CQ12" s="986"/>
      <c r="CR12" s="984"/>
      <c r="CS12" s="985"/>
      <c r="CT12" s="985"/>
      <c r="CU12" s="985"/>
      <c r="CV12" s="986"/>
      <c r="CW12" s="984"/>
      <c r="CX12" s="985"/>
      <c r="CY12" s="985"/>
      <c r="CZ12" s="985"/>
      <c r="DA12" s="986"/>
      <c r="DB12" s="984"/>
      <c r="DC12" s="985"/>
      <c r="DD12" s="985"/>
      <c r="DE12" s="985"/>
      <c r="DF12" s="986"/>
      <c r="DG12" s="984"/>
      <c r="DH12" s="985"/>
      <c r="DI12" s="985"/>
      <c r="DJ12" s="985"/>
      <c r="DK12" s="986"/>
      <c r="DL12" s="984"/>
      <c r="DM12" s="985"/>
      <c r="DN12" s="985"/>
      <c r="DO12" s="985"/>
      <c r="DP12" s="986"/>
      <c r="DQ12" s="984"/>
      <c r="DR12" s="985"/>
      <c r="DS12" s="985"/>
      <c r="DT12" s="985"/>
      <c r="DU12" s="986"/>
      <c r="DV12" s="987"/>
      <c r="DW12" s="988"/>
      <c r="DX12" s="988"/>
      <c r="DY12" s="988"/>
      <c r="DZ12" s="989"/>
      <c r="EA12" s="112"/>
    </row>
    <row r="13" spans="1:131" s="113" customFormat="1" ht="26.25" customHeight="1">
      <c r="A13" s="119">
        <v>7</v>
      </c>
      <c r="B13" s="1018"/>
      <c r="C13" s="1019"/>
      <c r="D13" s="1019"/>
      <c r="E13" s="1019"/>
      <c r="F13" s="1019"/>
      <c r="G13" s="1019"/>
      <c r="H13" s="1019"/>
      <c r="I13" s="1019"/>
      <c r="J13" s="1019"/>
      <c r="K13" s="1019"/>
      <c r="L13" s="1019"/>
      <c r="M13" s="1019"/>
      <c r="N13" s="1019"/>
      <c r="O13" s="1019"/>
      <c r="P13" s="1020"/>
      <c r="Q13" s="1030"/>
      <c r="R13" s="1031"/>
      <c r="S13" s="1031"/>
      <c r="T13" s="1031"/>
      <c r="U13" s="1031"/>
      <c r="V13" s="1031"/>
      <c r="W13" s="1031"/>
      <c r="X13" s="1031"/>
      <c r="Y13" s="1031"/>
      <c r="Z13" s="1031"/>
      <c r="AA13" s="1031"/>
      <c r="AB13" s="1031"/>
      <c r="AC13" s="1031"/>
      <c r="AD13" s="1031"/>
      <c r="AE13" s="1032"/>
      <c r="AF13" s="1024"/>
      <c r="AG13" s="1025"/>
      <c r="AH13" s="1025"/>
      <c r="AI13" s="1025"/>
      <c r="AJ13" s="1026"/>
      <c r="AK13" s="1073"/>
      <c r="AL13" s="1074"/>
      <c r="AM13" s="1074"/>
      <c r="AN13" s="1074"/>
      <c r="AO13" s="1074"/>
      <c r="AP13" s="1074"/>
      <c r="AQ13" s="1074"/>
      <c r="AR13" s="1074"/>
      <c r="AS13" s="1074"/>
      <c r="AT13" s="1074"/>
      <c r="AU13" s="1071"/>
      <c r="AV13" s="1071"/>
      <c r="AW13" s="1071"/>
      <c r="AX13" s="1071"/>
      <c r="AY13" s="1072"/>
      <c r="AZ13" s="110"/>
      <c r="BA13" s="110"/>
      <c r="BB13" s="110"/>
      <c r="BC13" s="110"/>
      <c r="BD13" s="110"/>
      <c r="BE13" s="111"/>
      <c r="BF13" s="111"/>
      <c r="BG13" s="111"/>
      <c r="BH13" s="111"/>
      <c r="BI13" s="111"/>
      <c r="BJ13" s="111"/>
      <c r="BK13" s="111"/>
      <c r="BL13" s="111"/>
      <c r="BM13" s="111"/>
      <c r="BN13" s="111"/>
      <c r="BO13" s="111"/>
      <c r="BP13" s="111"/>
      <c r="BQ13" s="120">
        <v>7</v>
      </c>
      <c r="BR13" s="121"/>
      <c r="BS13" s="1003"/>
      <c r="BT13" s="1004"/>
      <c r="BU13" s="1004"/>
      <c r="BV13" s="1004"/>
      <c r="BW13" s="1004"/>
      <c r="BX13" s="1004"/>
      <c r="BY13" s="1004"/>
      <c r="BZ13" s="1004"/>
      <c r="CA13" s="1004"/>
      <c r="CB13" s="1004"/>
      <c r="CC13" s="1004"/>
      <c r="CD13" s="1004"/>
      <c r="CE13" s="1004"/>
      <c r="CF13" s="1004"/>
      <c r="CG13" s="1005"/>
      <c r="CH13" s="984"/>
      <c r="CI13" s="985"/>
      <c r="CJ13" s="985"/>
      <c r="CK13" s="985"/>
      <c r="CL13" s="986"/>
      <c r="CM13" s="984"/>
      <c r="CN13" s="985"/>
      <c r="CO13" s="985"/>
      <c r="CP13" s="985"/>
      <c r="CQ13" s="986"/>
      <c r="CR13" s="984"/>
      <c r="CS13" s="985"/>
      <c r="CT13" s="985"/>
      <c r="CU13" s="985"/>
      <c r="CV13" s="986"/>
      <c r="CW13" s="984"/>
      <c r="CX13" s="985"/>
      <c r="CY13" s="985"/>
      <c r="CZ13" s="985"/>
      <c r="DA13" s="986"/>
      <c r="DB13" s="984"/>
      <c r="DC13" s="985"/>
      <c r="DD13" s="985"/>
      <c r="DE13" s="985"/>
      <c r="DF13" s="986"/>
      <c r="DG13" s="984"/>
      <c r="DH13" s="985"/>
      <c r="DI13" s="985"/>
      <c r="DJ13" s="985"/>
      <c r="DK13" s="986"/>
      <c r="DL13" s="984"/>
      <c r="DM13" s="985"/>
      <c r="DN13" s="985"/>
      <c r="DO13" s="985"/>
      <c r="DP13" s="986"/>
      <c r="DQ13" s="984"/>
      <c r="DR13" s="985"/>
      <c r="DS13" s="985"/>
      <c r="DT13" s="985"/>
      <c r="DU13" s="986"/>
      <c r="DV13" s="987"/>
      <c r="DW13" s="988"/>
      <c r="DX13" s="988"/>
      <c r="DY13" s="988"/>
      <c r="DZ13" s="989"/>
      <c r="EA13" s="112"/>
    </row>
    <row r="14" spans="1:131" s="113" customFormat="1" ht="26.25" customHeight="1">
      <c r="A14" s="119">
        <v>8</v>
      </c>
      <c r="B14" s="1018"/>
      <c r="C14" s="1019"/>
      <c r="D14" s="1019"/>
      <c r="E14" s="1019"/>
      <c r="F14" s="1019"/>
      <c r="G14" s="1019"/>
      <c r="H14" s="1019"/>
      <c r="I14" s="1019"/>
      <c r="J14" s="1019"/>
      <c r="K14" s="1019"/>
      <c r="L14" s="1019"/>
      <c r="M14" s="1019"/>
      <c r="N14" s="1019"/>
      <c r="O14" s="1019"/>
      <c r="P14" s="1020"/>
      <c r="Q14" s="1030"/>
      <c r="R14" s="1031"/>
      <c r="S14" s="1031"/>
      <c r="T14" s="1031"/>
      <c r="U14" s="1031"/>
      <c r="V14" s="1031"/>
      <c r="W14" s="1031"/>
      <c r="X14" s="1031"/>
      <c r="Y14" s="1031"/>
      <c r="Z14" s="1031"/>
      <c r="AA14" s="1031"/>
      <c r="AB14" s="1031"/>
      <c r="AC14" s="1031"/>
      <c r="AD14" s="1031"/>
      <c r="AE14" s="1032"/>
      <c r="AF14" s="1024"/>
      <c r="AG14" s="1025"/>
      <c r="AH14" s="1025"/>
      <c r="AI14" s="1025"/>
      <c r="AJ14" s="1026"/>
      <c r="AK14" s="1073"/>
      <c r="AL14" s="1074"/>
      <c r="AM14" s="1074"/>
      <c r="AN14" s="1074"/>
      <c r="AO14" s="1074"/>
      <c r="AP14" s="1074"/>
      <c r="AQ14" s="1074"/>
      <c r="AR14" s="1074"/>
      <c r="AS14" s="1074"/>
      <c r="AT14" s="1074"/>
      <c r="AU14" s="1071"/>
      <c r="AV14" s="1071"/>
      <c r="AW14" s="1071"/>
      <c r="AX14" s="1071"/>
      <c r="AY14" s="1072"/>
      <c r="AZ14" s="110"/>
      <c r="BA14" s="110"/>
      <c r="BB14" s="110"/>
      <c r="BC14" s="110"/>
      <c r="BD14" s="110"/>
      <c r="BE14" s="111"/>
      <c r="BF14" s="111"/>
      <c r="BG14" s="111"/>
      <c r="BH14" s="111"/>
      <c r="BI14" s="111"/>
      <c r="BJ14" s="111"/>
      <c r="BK14" s="111"/>
      <c r="BL14" s="111"/>
      <c r="BM14" s="111"/>
      <c r="BN14" s="111"/>
      <c r="BO14" s="111"/>
      <c r="BP14" s="111"/>
      <c r="BQ14" s="120">
        <v>8</v>
      </c>
      <c r="BR14" s="121"/>
      <c r="BS14" s="1003"/>
      <c r="BT14" s="1004"/>
      <c r="BU14" s="1004"/>
      <c r="BV14" s="1004"/>
      <c r="BW14" s="1004"/>
      <c r="BX14" s="1004"/>
      <c r="BY14" s="1004"/>
      <c r="BZ14" s="1004"/>
      <c r="CA14" s="1004"/>
      <c r="CB14" s="1004"/>
      <c r="CC14" s="1004"/>
      <c r="CD14" s="1004"/>
      <c r="CE14" s="1004"/>
      <c r="CF14" s="1004"/>
      <c r="CG14" s="1005"/>
      <c r="CH14" s="984"/>
      <c r="CI14" s="985"/>
      <c r="CJ14" s="985"/>
      <c r="CK14" s="985"/>
      <c r="CL14" s="986"/>
      <c r="CM14" s="984"/>
      <c r="CN14" s="985"/>
      <c r="CO14" s="985"/>
      <c r="CP14" s="985"/>
      <c r="CQ14" s="986"/>
      <c r="CR14" s="984"/>
      <c r="CS14" s="985"/>
      <c r="CT14" s="985"/>
      <c r="CU14" s="985"/>
      <c r="CV14" s="986"/>
      <c r="CW14" s="984"/>
      <c r="CX14" s="985"/>
      <c r="CY14" s="985"/>
      <c r="CZ14" s="985"/>
      <c r="DA14" s="986"/>
      <c r="DB14" s="984"/>
      <c r="DC14" s="985"/>
      <c r="DD14" s="985"/>
      <c r="DE14" s="985"/>
      <c r="DF14" s="986"/>
      <c r="DG14" s="984"/>
      <c r="DH14" s="985"/>
      <c r="DI14" s="985"/>
      <c r="DJ14" s="985"/>
      <c r="DK14" s="986"/>
      <c r="DL14" s="984"/>
      <c r="DM14" s="985"/>
      <c r="DN14" s="985"/>
      <c r="DO14" s="985"/>
      <c r="DP14" s="986"/>
      <c r="DQ14" s="984"/>
      <c r="DR14" s="985"/>
      <c r="DS14" s="985"/>
      <c r="DT14" s="985"/>
      <c r="DU14" s="986"/>
      <c r="DV14" s="987"/>
      <c r="DW14" s="988"/>
      <c r="DX14" s="988"/>
      <c r="DY14" s="988"/>
      <c r="DZ14" s="989"/>
      <c r="EA14" s="112"/>
    </row>
    <row r="15" spans="1:131" s="113" customFormat="1" ht="26.25" customHeight="1">
      <c r="A15" s="119">
        <v>9</v>
      </c>
      <c r="B15" s="1018"/>
      <c r="C15" s="1019"/>
      <c r="D15" s="1019"/>
      <c r="E15" s="1019"/>
      <c r="F15" s="1019"/>
      <c r="G15" s="1019"/>
      <c r="H15" s="1019"/>
      <c r="I15" s="1019"/>
      <c r="J15" s="1019"/>
      <c r="K15" s="1019"/>
      <c r="L15" s="1019"/>
      <c r="M15" s="1019"/>
      <c r="N15" s="1019"/>
      <c r="O15" s="1019"/>
      <c r="P15" s="1020"/>
      <c r="Q15" s="1030"/>
      <c r="R15" s="1031"/>
      <c r="S15" s="1031"/>
      <c r="T15" s="1031"/>
      <c r="U15" s="1031"/>
      <c r="V15" s="1031"/>
      <c r="W15" s="1031"/>
      <c r="X15" s="1031"/>
      <c r="Y15" s="1031"/>
      <c r="Z15" s="1031"/>
      <c r="AA15" s="1031"/>
      <c r="AB15" s="1031"/>
      <c r="AC15" s="1031"/>
      <c r="AD15" s="1031"/>
      <c r="AE15" s="1032"/>
      <c r="AF15" s="1024"/>
      <c r="AG15" s="1025"/>
      <c r="AH15" s="1025"/>
      <c r="AI15" s="1025"/>
      <c r="AJ15" s="1026"/>
      <c r="AK15" s="1073"/>
      <c r="AL15" s="1074"/>
      <c r="AM15" s="1074"/>
      <c r="AN15" s="1074"/>
      <c r="AO15" s="1074"/>
      <c r="AP15" s="1074"/>
      <c r="AQ15" s="1074"/>
      <c r="AR15" s="1074"/>
      <c r="AS15" s="1074"/>
      <c r="AT15" s="1074"/>
      <c r="AU15" s="1071"/>
      <c r="AV15" s="1071"/>
      <c r="AW15" s="1071"/>
      <c r="AX15" s="1071"/>
      <c r="AY15" s="1072"/>
      <c r="AZ15" s="110"/>
      <c r="BA15" s="110"/>
      <c r="BB15" s="110"/>
      <c r="BC15" s="110"/>
      <c r="BD15" s="110"/>
      <c r="BE15" s="111"/>
      <c r="BF15" s="111"/>
      <c r="BG15" s="111"/>
      <c r="BH15" s="111"/>
      <c r="BI15" s="111"/>
      <c r="BJ15" s="111"/>
      <c r="BK15" s="111"/>
      <c r="BL15" s="111"/>
      <c r="BM15" s="111"/>
      <c r="BN15" s="111"/>
      <c r="BO15" s="111"/>
      <c r="BP15" s="111"/>
      <c r="BQ15" s="120">
        <v>9</v>
      </c>
      <c r="BR15" s="121"/>
      <c r="BS15" s="1003"/>
      <c r="BT15" s="1004"/>
      <c r="BU15" s="1004"/>
      <c r="BV15" s="1004"/>
      <c r="BW15" s="1004"/>
      <c r="BX15" s="1004"/>
      <c r="BY15" s="1004"/>
      <c r="BZ15" s="1004"/>
      <c r="CA15" s="1004"/>
      <c r="CB15" s="1004"/>
      <c r="CC15" s="1004"/>
      <c r="CD15" s="1004"/>
      <c r="CE15" s="1004"/>
      <c r="CF15" s="1004"/>
      <c r="CG15" s="1005"/>
      <c r="CH15" s="984"/>
      <c r="CI15" s="985"/>
      <c r="CJ15" s="985"/>
      <c r="CK15" s="985"/>
      <c r="CL15" s="986"/>
      <c r="CM15" s="984"/>
      <c r="CN15" s="985"/>
      <c r="CO15" s="985"/>
      <c r="CP15" s="985"/>
      <c r="CQ15" s="986"/>
      <c r="CR15" s="984"/>
      <c r="CS15" s="985"/>
      <c r="CT15" s="985"/>
      <c r="CU15" s="985"/>
      <c r="CV15" s="986"/>
      <c r="CW15" s="984"/>
      <c r="CX15" s="985"/>
      <c r="CY15" s="985"/>
      <c r="CZ15" s="985"/>
      <c r="DA15" s="986"/>
      <c r="DB15" s="984"/>
      <c r="DC15" s="985"/>
      <c r="DD15" s="985"/>
      <c r="DE15" s="985"/>
      <c r="DF15" s="986"/>
      <c r="DG15" s="984"/>
      <c r="DH15" s="985"/>
      <c r="DI15" s="985"/>
      <c r="DJ15" s="985"/>
      <c r="DK15" s="986"/>
      <c r="DL15" s="984"/>
      <c r="DM15" s="985"/>
      <c r="DN15" s="985"/>
      <c r="DO15" s="985"/>
      <c r="DP15" s="986"/>
      <c r="DQ15" s="984"/>
      <c r="DR15" s="985"/>
      <c r="DS15" s="985"/>
      <c r="DT15" s="985"/>
      <c r="DU15" s="986"/>
      <c r="DV15" s="987"/>
      <c r="DW15" s="988"/>
      <c r="DX15" s="988"/>
      <c r="DY15" s="988"/>
      <c r="DZ15" s="989"/>
      <c r="EA15" s="112"/>
    </row>
    <row r="16" spans="1:131" s="113" customFormat="1" ht="26.25" customHeight="1">
      <c r="A16" s="119">
        <v>10</v>
      </c>
      <c r="B16" s="1018"/>
      <c r="C16" s="1019"/>
      <c r="D16" s="1019"/>
      <c r="E16" s="1019"/>
      <c r="F16" s="1019"/>
      <c r="G16" s="1019"/>
      <c r="H16" s="1019"/>
      <c r="I16" s="1019"/>
      <c r="J16" s="1019"/>
      <c r="K16" s="1019"/>
      <c r="L16" s="1019"/>
      <c r="M16" s="1019"/>
      <c r="N16" s="1019"/>
      <c r="O16" s="1019"/>
      <c r="P16" s="1020"/>
      <c r="Q16" s="1030"/>
      <c r="R16" s="1031"/>
      <c r="S16" s="1031"/>
      <c r="T16" s="1031"/>
      <c r="U16" s="1031"/>
      <c r="V16" s="1031"/>
      <c r="W16" s="1031"/>
      <c r="X16" s="1031"/>
      <c r="Y16" s="1031"/>
      <c r="Z16" s="1031"/>
      <c r="AA16" s="1031"/>
      <c r="AB16" s="1031"/>
      <c r="AC16" s="1031"/>
      <c r="AD16" s="1031"/>
      <c r="AE16" s="1032"/>
      <c r="AF16" s="1024"/>
      <c r="AG16" s="1025"/>
      <c r="AH16" s="1025"/>
      <c r="AI16" s="1025"/>
      <c r="AJ16" s="1026"/>
      <c r="AK16" s="1073"/>
      <c r="AL16" s="1074"/>
      <c r="AM16" s="1074"/>
      <c r="AN16" s="1074"/>
      <c r="AO16" s="1074"/>
      <c r="AP16" s="1074"/>
      <c r="AQ16" s="1074"/>
      <c r="AR16" s="1074"/>
      <c r="AS16" s="1074"/>
      <c r="AT16" s="1074"/>
      <c r="AU16" s="1071"/>
      <c r="AV16" s="1071"/>
      <c r="AW16" s="1071"/>
      <c r="AX16" s="1071"/>
      <c r="AY16" s="1072"/>
      <c r="AZ16" s="110"/>
      <c r="BA16" s="110"/>
      <c r="BB16" s="110"/>
      <c r="BC16" s="110"/>
      <c r="BD16" s="110"/>
      <c r="BE16" s="111"/>
      <c r="BF16" s="111"/>
      <c r="BG16" s="111"/>
      <c r="BH16" s="111"/>
      <c r="BI16" s="111"/>
      <c r="BJ16" s="111"/>
      <c r="BK16" s="111"/>
      <c r="BL16" s="111"/>
      <c r="BM16" s="111"/>
      <c r="BN16" s="111"/>
      <c r="BO16" s="111"/>
      <c r="BP16" s="111"/>
      <c r="BQ16" s="120">
        <v>10</v>
      </c>
      <c r="BR16" s="121"/>
      <c r="BS16" s="1003"/>
      <c r="BT16" s="1004"/>
      <c r="BU16" s="1004"/>
      <c r="BV16" s="1004"/>
      <c r="BW16" s="1004"/>
      <c r="BX16" s="1004"/>
      <c r="BY16" s="1004"/>
      <c r="BZ16" s="1004"/>
      <c r="CA16" s="1004"/>
      <c r="CB16" s="1004"/>
      <c r="CC16" s="1004"/>
      <c r="CD16" s="1004"/>
      <c r="CE16" s="1004"/>
      <c r="CF16" s="1004"/>
      <c r="CG16" s="1005"/>
      <c r="CH16" s="984"/>
      <c r="CI16" s="985"/>
      <c r="CJ16" s="985"/>
      <c r="CK16" s="985"/>
      <c r="CL16" s="986"/>
      <c r="CM16" s="984"/>
      <c r="CN16" s="985"/>
      <c r="CO16" s="985"/>
      <c r="CP16" s="985"/>
      <c r="CQ16" s="986"/>
      <c r="CR16" s="984"/>
      <c r="CS16" s="985"/>
      <c r="CT16" s="985"/>
      <c r="CU16" s="985"/>
      <c r="CV16" s="986"/>
      <c r="CW16" s="984"/>
      <c r="CX16" s="985"/>
      <c r="CY16" s="985"/>
      <c r="CZ16" s="985"/>
      <c r="DA16" s="986"/>
      <c r="DB16" s="984"/>
      <c r="DC16" s="985"/>
      <c r="DD16" s="985"/>
      <c r="DE16" s="985"/>
      <c r="DF16" s="986"/>
      <c r="DG16" s="984"/>
      <c r="DH16" s="985"/>
      <c r="DI16" s="985"/>
      <c r="DJ16" s="985"/>
      <c r="DK16" s="986"/>
      <c r="DL16" s="984"/>
      <c r="DM16" s="985"/>
      <c r="DN16" s="985"/>
      <c r="DO16" s="985"/>
      <c r="DP16" s="986"/>
      <c r="DQ16" s="984"/>
      <c r="DR16" s="985"/>
      <c r="DS16" s="985"/>
      <c r="DT16" s="985"/>
      <c r="DU16" s="986"/>
      <c r="DV16" s="987"/>
      <c r="DW16" s="988"/>
      <c r="DX16" s="988"/>
      <c r="DY16" s="988"/>
      <c r="DZ16" s="989"/>
      <c r="EA16" s="112"/>
    </row>
    <row r="17" spans="1:131" s="113" customFormat="1" ht="26.25" customHeight="1">
      <c r="A17" s="119">
        <v>11</v>
      </c>
      <c r="B17" s="1018"/>
      <c r="C17" s="1019"/>
      <c r="D17" s="1019"/>
      <c r="E17" s="1019"/>
      <c r="F17" s="1019"/>
      <c r="G17" s="1019"/>
      <c r="H17" s="1019"/>
      <c r="I17" s="1019"/>
      <c r="J17" s="1019"/>
      <c r="K17" s="1019"/>
      <c r="L17" s="1019"/>
      <c r="M17" s="1019"/>
      <c r="N17" s="1019"/>
      <c r="O17" s="1019"/>
      <c r="P17" s="1020"/>
      <c r="Q17" s="1030"/>
      <c r="R17" s="1031"/>
      <c r="S17" s="1031"/>
      <c r="T17" s="1031"/>
      <c r="U17" s="1031"/>
      <c r="V17" s="1031"/>
      <c r="W17" s="1031"/>
      <c r="X17" s="1031"/>
      <c r="Y17" s="1031"/>
      <c r="Z17" s="1031"/>
      <c r="AA17" s="1031"/>
      <c r="AB17" s="1031"/>
      <c r="AC17" s="1031"/>
      <c r="AD17" s="1031"/>
      <c r="AE17" s="1032"/>
      <c r="AF17" s="1024"/>
      <c r="AG17" s="1025"/>
      <c r="AH17" s="1025"/>
      <c r="AI17" s="1025"/>
      <c r="AJ17" s="1026"/>
      <c r="AK17" s="1073"/>
      <c r="AL17" s="1074"/>
      <c r="AM17" s="1074"/>
      <c r="AN17" s="1074"/>
      <c r="AO17" s="1074"/>
      <c r="AP17" s="1074"/>
      <c r="AQ17" s="1074"/>
      <c r="AR17" s="1074"/>
      <c r="AS17" s="1074"/>
      <c r="AT17" s="1074"/>
      <c r="AU17" s="1071"/>
      <c r="AV17" s="1071"/>
      <c r="AW17" s="1071"/>
      <c r="AX17" s="1071"/>
      <c r="AY17" s="1072"/>
      <c r="AZ17" s="110"/>
      <c r="BA17" s="110"/>
      <c r="BB17" s="110"/>
      <c r="BC17" s="110"/>
      <c r="BD17" s="110"/>
      <c r="BE17" s="111"/>
      <c r="BF17" s="111"/>
      <c r="BG17" s="111"/>
      <c r="BH17" s="111"/>
      <c r="BI17" s="111"/>
      <c r="BJ17" s="111"/>
      <c r="BK17" s="111"/>
      <c r="BL17" s="111"/>
      <c r="BM17" s="111"/>
      <c r="BN17" s="111"/>
      <c r="BO17" s="111"/>
      <c r="BP17" s="111"/>
      <c r="BQ17" s="120">
        <v>11</v>
      </c>
      <c r="BR17" s="121"/>
      <c r="BS17" s="1003"/>
      <c r="BT17" s="1004"/>
      <c r="BU17" s="1004"/>
      <c r="BV17" s="1004"/>
      <c r="BW17" s="1004"/>
      <c r="BX17" s="1004"/>
      <c r="BY17" s="1004"/>
      <c r="BZ17" s="1004"/>
      <c r="CA17" s="1004"/>
      <c r="CB17" s="1004"/>
      <c r="CC17" s="1004"/>
      <c r="CD17" s="1004"/>
      <c r="CE17" s="1004"/>
      <c r="CF17" s="1004"/>
      <c r="CG17" s="1005"/>
      <c r="CH17" s="984"/>
      <c r="CI17" s="985"/>
      <c r="CJ17" s="985"/>
      <c r="CK17" s="985"/>
      <c r="CL17" s="986"/>
      <c r="CM17" s="984"/>
      <c r="CN17" s="985"/>
      <c r="CO17" s="985"/>
      <c r="CP17" s="985"/>
      <c r="CQ17" s="986"/>
      <c r="CR17" s="984"/>
      <c r="CS17" s="985"/>
      <c r="CT17" s="985"/>
      <c r="CU17" s="985"/>
      <c r="CV17" s="986"/>
      <c r="CW17" s="984"/>
      <c r="CX17" s="985"/>
      <c r="CY17" s="985"/>
      <c r="CZ17" s="985"/>
      <c r="DA17" s="986"/>
      <c r="DB17" s="984"/>
      <c r="DC17" s="985"/>
      <c r="DD17" s="985"/>
      <c r="DE17" s="985"/>
      <c r="DF17" s="986"/>
      <c r="DG17" s="984"/>
      <c r="DH17" s="985"/>
      <c r="DI17" s="985"/>
      <c r="DJ17" s="985"/>
      <c r="DK17" s="986"/>
      <c r="DL17" s="984"/>
      <c r="DM17" s="985"/>
      <c r="DN17" s="985"/>
      <c r="DO17" s="985"/>
      <c r="DP17" s="986"/>
      <c r="DQ17" s="984"/>
      <c r="DR17" s="985"/>
      <c r="DS17" s="985"/>
      <c r="DT17" s="985"/>
      <c r="DU17" s="986"/>
      <c r="DV17" s="987"/>
      <c r="DW17" s="988"/>
      <c r="DX17" s="988"/>
      <c r="DY17" s="988"/>
      <c r="DZ17" s="989"/>
      <c r="EA17" s="112"/>
    </row>
    <row r="18" spans="1:131" s="113" customFormat="1" ht="26.25" customHeight="1">
      <c r="A18" s="119">
        <v>12</v>
      </c>
      <c r="B18" s="1018"/>
      <c r="C18" s="1019"/>
      <c r="D18" s="1019"/>
      <c r="E18" s="1019"/>
      <c r="F18" s="1019"/>
      <c r="G18" s="1019"/>
      <c r="H18" s="1019"/>
      <c r="I18" s="1019"/>
      <c r="J18" s="1019"/>
      <c r="K18" s="1019"/>
      <c r="L18" s="1019"/>
      <c r="M18" s="1019"/>
      <c r="N18" s="1019"/>
      <c r="O18" s="1019"/>
      <c r="P18" s="1020"/>
      <c r="Q18" s="1030"/>
      <c r="R18" s="1031"/>
      <c r="S18" s="1031"/>
      <c r="T18" s="1031"/>
      <c r="U18" s="1031"/>
      <c r="V18" s="1031"/>
      <c r="W18" s="1031"/>
      <c r="X18" s="1031"/>
      <c r="Y18" s="1031"/>
      <c r="Z18" s="1031"/>
      <c r="AA18" s="1031"/>
      <c r="AB18" s="1031"/>
      <c r="AC18" s="1031"/>
      <c r="AD18" s="1031"/>
      <c r="AE18" s="1032"/>
      <c r="AF18" s="1024"/>
      <c r="AG18" s="1025"/>
      <c r="AH18" s="1025"/>
      <c r="AI18" s="1025"/>
      <c r="AJ18" s="1026"/>
      <c r="AK18" s="1073"/>
      <c r="AL18" s="1074"/>
      <c r="AM18" s="1074"/>
      <c r="AN18" s="1074"/>
      <c r="AO18" s="1074"/>
      <c r="AP18" s="1074"/>
      <c r="AQ18" s="1074"/>
      <c r="AR18" s="1074"/>
      <c r="AS18" s="1074"/>
      <c r="AT18" s="1074"/>
      <c r="AU18" s="1071"/>
      <c r="AV18" s="1071"/>
      <c r="AW18" s="1071"/>
      <c r="AX18" s="1071"/>
      <c r="AY18" s="1072"/>
      <c r="AZ18" s="110"/>
      <c r="BA18" s="110"/>
      <c r="BB18" s="110"/>
      <c r="BC18" s="110"/>
      <c r="BD18" s="110"/>
      <c r="BE18" s="111"/>
      <c r="BF18" s="111"/>
      <c r="BG18" s="111"/>
      <c r="BH18" s="111"/>
      <c r="BI18" s="111"/>
      <c r="BJ18" s="111"/>
      <c r="BK18" s="111"/>
      <c r="BL18" s="111"/>
      <c r="BM18" s="111"/>
      <c r="BN18" s="111"/>
      <c r="BO18" s="111"/>
      <c r="BP18" s="111"/>
      <c r="BQ18" s="120">
        <v>12</v>
      </c>
      <c r="BR18" s="121"/>
      <c r="BS18" s="1003"/>
      <c r="BT18" s="1004"/>
      <c r="BU18" s="1004"/>
      <c r="BV18" s="1004"/>
      <c r="BW18" s="1004"/>
      <c r="BX18" s="1004"/>
      <c r="BY18" s="1004"/>
      <c r="BZ18" s="1004"/>
      <c r="CA18" s="1004"/>
      <c r="CB18" s="1004"/>
      <c r="CC18" s="1004"/>
      <c r="CD18" s="1004"/>
      <c r="CE18" s="1004"/>
      <c r="CF18" s="1004"/>
      <c r="CG18" s="1005"/>
      <c r="CH18" s="984"/>
      <c r="CI18" s="985"/>
      <c r="CJ18" s="985"/>
      <c r="CK18" s="985"/>
      <c r="CL18" s="986"/>
      <c r="CM18" s="984"/>
      <c r="CN18" s="985"/>
      <c r="CO18" s="985"/>
      <c r="CP18" s="985"/>
      <c r="CQ18" s="986"/>
      <c r="CR18" s="984"/>
      <c r="CS18" s="985"/>
      <c r="CT18" s="985"/>
      <c r="CU18" s="985"/>
      <c r="CV18" s="986"/>
      <c r="CW18" s="984"/>
      <c r="CX18" s="985"/>
      <c r="CY18" s="985"/>
      <c r="CZ18" s="985"/>
      <c r="DA18" s="986"/>
      <c r="DB18" s="984"/>
      <c r="DC18" s="985"/>
      <c r="DD18" s="985"/>
      <c r="DE18" s="985"/>
      <c r="DF18" s="986"/>
      <c r="DG18" s="984"/>
      <c r="DH18" s="985"/>
      <c r="DI18" s="985"/>
      <c r="DJ18" s="985"/>
      <c r="DK18" s="986"/>
      <c r="DL18" s="984"/>
      <c r="DM18" s="985"/>
      <c r="DN18" s="985"/>
      <c r="DO18" s="985"/>
      <c r="DP18" s="986"/>
      <c r="DQ18" s="984"/>
      <c r="DR18" s="985"/>
      <c r="DS18" s="985"/>
      <c r="DT18" s="985"/>
      <c r="DU18" s="986"/>
      <c r="DV18" s="987"/>
      <c r="DW18" s="988"/>
      <c r="DX18" s="988"/>
      <c r="DY18" s="988"/>
      <c r="DZ18" s="989"/>
      <c r="EA18" s="112"/>
    </row>
    <row r="19" spans="1:131" s="113" customFormat="1" ht="26.25" customHeight="1">
      <c r="A19" s="119">
        <v>13</v>
      </c>
      <c r="B19" s="1018"/>
      <c r="C19" s="1019"/>
      <c r="D19" s="1019"/>
      <c r="E19" s="1019"/>
      <c r="F19" s="1019"/>
      <c r="G19" s="1019"/>
      <c r="H19" s="1019"/>
      <c r="I19" s="1019"/>
      <c r="J19" s="1019"/>
      <c r="K19" s="1019"/>
      <c r="L19" s="1019"/>
      <c r="M19" s="1019"/>
      <c r="N19" s="1019"/>
      <c r="O19" s="1019"/>
      <c r="P19" s="1020"/>
      <c r="Q19" s="1030"/>
      <c r="R19" s="1031"/>
      <c r="S19" s="1031"/>
      <c r="T19" s="1031"/>
      <c r="U19" s="1031"/>
      <c r="V19" s="1031"/>
      <c r="W19" s="1031"/>
      <c r="X19" s="1031"/>
      <c r="Y19" s="1031"/>
      <c r="Z19" s="1031"/>
      <c r="AA19" s="1031"/>
      <c r="AB19" s="1031"/>
      <c r="AC19" s="1031"/>
      <c r="AD19" s="1031"/>
      <c r="AE19" s="1032"/>
      <c r="AF19" s="1024"/>
      <c r="AG19" s="1025"/>
      <c r="AH19" s="1025"/>
      <c r="AI19" s="1025"/>
      <c r="AJ19" s="1026"/>
      <c r="AK19" s="1073"/>
      <c r="AL19" s="1074"/>
      <c r="AM19" s="1074"/>
      <c r="AN19" s="1074"/>
      <c r="AO19" s="1074"/>
      <c r="AP19" s="1074"/>
      <c r="AQ19" s="1074"/>
      <c r="AR19" s="1074"/>
      <c r="AS19" s="1074"/>
      <c r="AT19" s="1074"/>
      <c r="AU19" s="1071"/>
      <c r="AV19" s="1071"/>
      <c r="AW19" s="1071"/>
      <c r="AX19" s="1071"/>
      <c r="AY19" s="1072"/>
      <c r="AZ19" s="110"/>
      <c r="BA19" s="110"/>
      <c r="BB19" s="110"/>
      <c r="BC19" s="110"/>
      <c r="BD19" s="110"/>
      <c r="BE19" s="111"/>
      <c r="BF19" s="111"/>
      <c r="BG19" s="111"/>
      <c r="BH19" s="111"/>
      <c r="BI19" s="111"/>
      <c r="BJ19" s="111"/>
      <c r="BK19" s="111"/>
      <c r="BL19" s="111"/>
      <c r="BM19" s="111"/>
      <c r="BN19" s="111"/>
      <c r="BO19" s="111"/>
      <c r="BP19" s="111"/>
      <c r="BQ19" s="120">
        <v>13</v>
      </c>
      <c r="BR19" s="121"/>
      <c r="BS19" s="1003"/>
      <c r="BT19" s="1004"/>
      <c r="BU19" s="1004"/>
      <c r="BV19" s="1004"/>
      <c r="BW19" s="1004"/>
      <c r="BX19" s="1004"/>
      <c r="BY19" s="1004"/>
      <c r="BZ19" s="1004"/>
      <c r="CA19" s="1004"/>
      <c r="CB19" s="1004"/>
      <c r="CC19" s="1004"/>
      <c r="CD19" s="1004"/>
      <c r="CE19" s="1004"/>
      <c r="CF19" s="1004"/>
      <c r="CG19" s="1005"/>
      <c r="CH19" s="984"/>
      <c r="CI19" s="985"/>
      <c r="CJ19" s="985"/>
      <c r="CK19" s="985"/>
      <c r="CL19" s="986"/>
      <c r="CM19" s="984"/>
      <c r="CN19" s="985"/>
      <c r="CO19" s="985"/>
      <c r="CP19" s="985"/>
      <c r="CQ19" s="986"/>
      <c r="CR19" s="984"/>
      <c r="CS19" s="985"/>
      <c r="CT19" s="985"/>
      <c r="CU19" s="985"/>
      <c r="CV19" s="986"/>
      <c r="CW19" s="984"/>
      <c r="CX19" s="985"/>
      <c r="CY19" s="985"/>
      <c r="CZ19" s="985"/>
      <c r="DA19" s="986"/>
      <c r="DB19" s="984"/>
      <c r="DC19" s="985"/>
      <c r="DD19" s="985"/>
      <c r="DE19" s="985"/>
      <c r="DF19" s="986"/>
      <c r="DG19" s="984"/>
      <c r="DH19" s="985"/>
      <c r="DI19" s="985"/>
      <c r="DJ19" s="985"/>
      <c r="DK19" s="986"/>
      <c r="DL19" s="984"/>
      <c r="DM19" s="985"/>
      <c r="DN19" s="985"/>
      <c r="DO19" s="985"/>
      <c r="DP19" s="986"/>
      <c r="DQ19" s="984"/>
      <c r="DR19" s="985"/>
      <c r="DS19" s="985"/>
      <c r="DT19" s="985"/>
      <c r="DU19" s="986"/>
      <c r="DV19" s="987"/>
      <c r="DW19" s="988"/>
      <c r="DX19" s="988"/>
      <c r="DY19" s="988"/>
      <c r="DZ19" s="989"/>
      <c r="EA19" s="112"/>
    </row>
    <row r="20" spans="1:131" s="113" customFormat="1" ht="26.25" customHeight="1">
      <c r="A20" s="119">
        <v>14</v>
      </c>
      <c r="B20" s="1018"/>
      <c r="C20" s="1019"/>
      <c r="D20" s="1019"/>
      <c r="E20" s="1019"/>
      <c r="F20" s="1019"/>
      <c r="G20" s="1019"/>
      <c r="H20" s="1019"/>
      <c r="I20" s="1019"/>
      <c r="J20" s="1019"/>
      <c r="K20" s="1019"/>
      <c r="L20" s="1019"/>
      <c r="M20" s="1019"/>
      <c r="N20" s="1019"/>
      <c r="O20" s="1019"/>
      <c r="P20" s="1020"/>
      <c r="Q20" s="1030"/>
      <c r="R20" s="1031"/>
      <c r="S20" s="1031"/>
      <c r="T20" s="1031"/>
      <c r="U20" s="1031"/>
      <c r="V20" s="1031"/>
      <c r="W20" s="1031"/>
      <c r="X20" s="1031"/>
      <c r="Y20" s="1031"/>
      <c r="Z20" s="1031"/>
      <c r="AA20" s="1031"/>
      <c r="AB20" s="1031"/>
      <c r="AC20" s="1031"/>
      <c r="AD20" s="1031"/>
      <c r="AE20" s="1032"/>
      <c r="AF20" s="1024"/>
      <c r="AG20" s="1025"/>
      <c r="AH20" s="1025"/>
      <c r="AI20" s="1025"/>
      <c r="AJ20" s="1026"/>
      <c r="AK20" s="1073"/>
      <c r="AL20" s="1074"/>
      <c r="AM20" s="1074"/>
      <c r="AN20" s="1074"/>
      <c r="AO20" s="1074"/>
      <c r="AP20" s="1074"/>
      <c r="AQ20" s="1074"/>
      <c r="AR20" s="1074"/>
      <c r="AS20" s="1074"/>
      <c r="AT20" s="1074"/>
      <c r="AU20" s="1071"/>
      <c r="AV20" s="1071"/>
      <c r="AW20" s="1071"/>
      <c r="AX20" s="1071"/>
      <c r="AY20" s="1072"/>
      <c r="AZ20" s="110"/>
      <c r="BA20" s="110"/>
      <c r="BB20" s="110"/>
      <c r="BC20" s="110"/>
      <c r="BD20" s="110"/>
      <c r="BE20" s="111"/>
      <c r="BF20" s="111"/>
      <c r="BG20" s="111"/>
      <c r="BH20" s="111"/>
      <c r="BI20" s="111"/>
      <c r="BJ20" s="111"/>
      <c r="BK20" s="111"/>
      <c r="BL20" s="111"/>
      <c r="BM20" s="111"/>
      <c r="BN20" s="111"/>
      <c r="BO20" s="111"/>
      <c r="BP20" s="111"/>
      <c r="BQ20" s="120">
        <v>14</v>
      </c>
      <c r="BR20" s="121"/>
      <c r="BS20" s="1003"/>
      <c r="BT20" s="1004"/>
      <c r="BU20" s="1004"/>
      <c r="BV20" s="1004"/>
      <c r="BW20" s="1004"/>
      <c r="BX20" s="1004"/>
      <c r="BY20" s="1004"/>
      <c r="BZ20" s="1004"/>
      <c r="CA20" s="1004"/>
      <c r="CB20" s="1004"/>
      <c r="CC20" s="1004"/>
      <c r="CD20" s="1004"/>
      <c r="CE20" s="1004"/>
      <c r="CF20" s="1004"/>
      <c r="CG20" s="1005"/>
      <c r="CH20" s="984"/>
      <c r="CI20" s="985"/>
      <c r="CJ20" s="985"/>
      <c r="CK20" s="985"/>
      <c r="CL20" s="986"/>
      <c r="CM20" s="984"/>
      <c r="CN20" s="985"/>
      <c r="CO20" s="985"/>
      <c r="CP20" s="985"/>
      <c r="CQ20" s="986"/>
      <c r="CR20" s="984"/>
      <c r="CS20" s="985"/>
      <c r="CT20" s="985"/>
      <c r="CU20" s="985"/>
      <c r="CV20" s="986"/>
      <c r="CW20" s="984"/>
      <c r="CX20" s="985"/>
      <c r="CY20" s="985"/>
      <c r="CZ20" s="985"/>
      <c r="DA20" s="986"/>
      <c r="DB20" s="984"/>
      <c r="DC20" s="985"/>
      <c r="DD20" s="985"/>
      <c r="DE20" s="985"/>
      <c r="DF20" s="986"/>
      <c r="DG20" s="984"/>
      <c r="DH20" s="985"/>
      <c r="DI20" s="985"/>
      <c r="DJ20" s="985"/>
      <c r="DK20" s="986"/>
      <c r="DL20" s="984"/>
      <c r="DM20" s="985"/>
      <c r="DN20" s="985"/>
      <c r="DO20" s="985"/>
      <c r="DP20" s="986"/>
      <c r="DQ20" s="984"/>
      <c r="DR20" s="985"/>
      <c r="DS20" s="985"/>
      <c r="DT20" s="985"/>
      <c r="DU20" s="986"/>
      <c r="DV20" s="987"/>
      <c r="DW20" s="988"/>
      <c r="DX20" s="988"/>
      <c r="DY20" s="988"/>
      <c r="DZ20" s="989"/>
      <c r="EA20" s="112"/>
    </row>
    <row r="21" spans="1:131" s="113" customFormat="1" ht="26.25" customHeight="1" thickBot="1">
      <c r="A21" s="119">
        <v>15</v>
      </c>
      <c r="B21" s="1018"/>
      <c r="C21" s="1019"/>
      <c r="D21" s="1019"/>
      <c r="E21" s="1019"/>
      <c r="F21" s="1019"/>
      <c r="G21" s="1019"/>
      <c r="H21" s="1019"/>
      <c r="I21" s="1019"/>
      <c r="J21" s="1019"/>
      <c r="K21" s="1019"/>
      <c r="L21" s="1019"/>
      <c r="M21" s="1019"/>
      <c r="N21" s="1019"/>
      <c r="O21" s="1019"/>
      <c r="P21" s="1020"/>
      <c r="Q21" s="1030"/>
      <c r="R21" s="1031"/>
      <c r="S21" s="1031"/>
      <c r="T21" s="1031"/>
      <c r="U21" s="1031"/>
      <c r="V21" s="1031"/>
      <c r="W21" s="1031"/>
      <c r="X21" s="1031"/>
      <c r="Y21" s="1031"/>
      <c r="Z21" s="1031"/>
      <c r="AA21" s="1031"/>
      <c r="AB21" s="1031"/>
      <c r="AC21" s="1031"/>
      <c r="AD21" s="1031"/>
      <c r="AE21" s="1032"/>
      <c r="AF21" s="1024"/>
      <c r="AG21" s="1025"/>
      <c r="AH21" s="1025"/>
      <c r="AI21" s="1025"/>
      <c r="AJ21" s="1026"/>
      <c r="AK21" s="1073"/>
      <c r="AL21" s="1074"/>
      <c r="AM21" s="1074"/>
      <c r="AN21" s="1074"/>
      <c r="AO21" s="1074"/>
      <c r="AP21" s="1074"/>
      <c r="AQ21" s="1074"/>
      <c r="AR21" s="1074"/>
      <c r="AS21" s="1074"/>
      <c r="AT21" s="1074"/>
      <c r="AU21" s="1071"/>
      <c r="AV21" s="1071"/>
      <c r="AW21" s="1071"/>
      <c r="AX21" s="1071"/>
      <c r="AY21" s="1072"/>
      <c r="AZ21" s="110"/>
      <c r="BA21" s="110"/>
      <c r="BB21" s="110"/>
      <c r="BC21" s="110"/>
      <c r="BD21" s="110"/>
      <c r="BE21" s="111"/>
      <c r="BF21" s="111"/>
      <c r="BG21" s="111"/>
      <c r="BH21" s="111"/>
      <c r="BI21" s="111"/>
      <c r="BJ21" s="111"/>
      <c r="BK21" s="111"/>
      <c r="BL21" s="111"/>
      <c r="BM21" s="111"/>
      <c r="BN21" s="111"/>
      <c r="BO21" s="111"/>
      <c r="BP21" s="111"/>
      <c r="BQ21" s="120">
        <v>15</v>
      </c>
      <c r="BR21" s="121"/>
      <c r="BS21" s="1003"/>
      <c r="BT21" s="1004"/>
      <c r="BU21" s="1004"/>
      <c r="BV21" s="1004"/>
      <c r="BW21" s="1004"/>
      <c r="BX21" s="1004"/>
      <c r="BY21" s="1004"/>
      <c r="BZ21" s="1004"/>
      <c r="CA21" s="1004"/>
      <c r="CB21" s="1004"/>
      <c r="CC21" s="1004"/>
      <c r="CD21" s="1004"/>
      <c r="CE21" s="1004"/>
      <c r="CF21" s="1004"/>
      <c r="CG21" s="1005"/>
      <c r="CH21" s="984"/>
      <c r="CI21" s="985"/>
      <c r="CJ21" s="985"/>
      <c r="CK21" s="985"/>
      <c r="CL21" s="986"/>
      <c r="CM21" s="984"/>
      <c r="CN21" s="985"/>
      <c r="CO21" s="985"/>
      <c r="CP21" s="985"/>
      <c r="CQ21" s="986"/>
      <c r="CR21" s="984"/>
      <c r="CS21" s="985"/>
      <c r="CT21" s="985"/>
      <c r="CU21" s="985"/>
      <c r="CV21" s="986"/>
      <c r="CW21" s="984"/>
      <c r="CX21" s="985"/>
      <c r="CY21" s="985"/>
      <c r="CZ21" s="985"/>
      <c r="DA21" s="986"/>
      <c r="DB21" s="984"/>
      <c r="DC21" s="985"/>
      <c r="DD21" s="985"/>
      <c r="DE21" s="985"/>
      <c r="DF21" s="986"/>
      <c r="DG21" s="984"/>
      <c r="DH21" s="985"/>
      <c r="DI21" s="985"/>
      <c r="DJ21" s="985"/>
      <c r="DK21" s="986"/>
      <c r="DL21" s="984"/>
      <c r="DM21" s="985"/>
      <c r="DN21" s="985"/>
      <c r="DO21" s="985"/>
      <c r="DP21" s="986"/>
      <c r="DQ21" s="984"/>
      <c r="DR21" s="985"/>
      <c r="DS21" s="985"/>
      <c r="DT21" s="985"/>
      <c r="DU21" s="986"/>
      <c r="DV21" s="987"/>
      <c r="DW21" s="988"/>
      <c r="DX21" s="988"/>
      <c r="DY21" s="988"/>
      <c r="DZ21" s="989"/>
      <c r="EA21" s="112"/>
    </row>
    <row r="22" spans="1:131" s="113" customFormat="1" ht="26.25" customHeight="1">
      <c r="A22" s="119">
        <v>16</v>
      </c>
      <c r="B22" s="1018"/>
      <c r="C22" s="1019"/>
      <c r="D22" s="1019"/>
      <c r="E22" s="1019"/>
      <c r="F22" s="1019"/>
      <c r="G22" s="1019"/>
      <c r="H22" s="1019"/>
      <c r="I22" s="1019"/>
      <c r="J22" s="1019"/>
      <c r="K22" s="1019"/>
      <c r="L22" s="1019"/>
      <c r="M22" s="1019"/>
      <c r="N22" s="1019"/>
      <c r="O22" s="1019"/>
      <c r="P22" s="1020"/>
      <c r="Q22" s="1068"/>
      <c r="R22" s="1069"/>
      <c r="S22" s="1069"/>
      <c r="T22" s="1069"/>
      <c r="U22" s="1069"/>
      <c r="V22" s="1069"/>
      <c r="W22" s="1069"/>
      <c r="X22" s="1069"/>
      <c r="Y22" s="1069"/>
      <c r="Z22" s="1069"/>
      <c r="AA22" s="1069"/>
      <c r="AB22" s="1069"/>
      <c r="AC22" s="1069"/>
      <c r="AD22" s="1069"/>
      <c r="AE22" s="1070"/>
      <c r="AF22" s="1024"/>
      <c r="AG22" s="1025"/>
      <c r="AH22" s="1025"/>
      <c r="AI22" s="1025"/>
      <c r="AJ22" s="1026"/>
      <c r="AK22" s="1064"/>
      <c r="AL22" s="1065"/>
      <c r="AM22" s="1065"/>
      <c r="AN22" s="1065"/>
      <c r="AO22" s="1065"/>
      <c r="AP22" s="1065"/>
      <c r="AQ22" s="1065"/>
      <c r="AR22" s="1065"/>
      <c r="AS22" s="1065"/>
      <c r="AT22" s="1065"/>
      <c r="AU22" s="1066"/>
      <c r="AV22" s="1066"/>
      <c r="AW22" s="1066"/>
      <c r="AX22" s="1066"/>
      <c r="AY22" s="1067"/>
      <c r="AZ22" s="1016" t="s">
        <v>327</v>
      </c>
      <c r="BA22" s="1016"/>
      <c r="BB22" s="1016"/>
      <c r="BC22" s="1016"/>
      <c r="BD22" s="1017"/>
      <c r="BE22" s="111"/>
      <c r="BF22" s="111"/>
      <c r="BG22" s="111"/>
      <c r="BH22" s="111"/>
      <c r="BI22" s="111"/>
      <c r="BJ22" s="111"/>
      <c r="BK22" s="111"/>
      <c r="BL22" s="111"/>
      <c r="BM22" s="111"/>
      <c r="BN22" s="111"/>
      <c r="BO22" s="111"/>
      <c r="BP22" s="111"/>
      <c r="BQ22" s="120">
        <v>16</v>
      </c>
      <c r="BR22" s="121"/>
      <c r="BS22" s="1003"/>
      <c r="BT22" s="1004"/>
      <c r="BU22" s="1004"/>
      <c r="BV22" s="1004"/>
      <c r="BW22" s="1004"/>
      <c r="BX22" s="1004"/>
      <c r="BY22" s="1004"/>
      <c r="BZ22" s="1004"/>
      <c r="CA22" s="1004"/>
      <c r="CB22" s="1004"/>
      <c r="CC22" s="1004"/>
      <c r="CD22" s="1004"/>
      <c r="CE22" s="1004"/>
      <c r="CF22" s="1004"/>
      <c r="CG22" s="1005"/>
      <c r="CH22" s="984"/>
      <c r="CI22" s="985"/>
      <c r="CJ22" s="985"/>
      <c r="CK22" s="985"/>
      <c r="CL22" s="986"/>
      <c r="CM22" s="984"/>
      <c r="CN22" s="985"/>
      <c r="CO22" s="985"/>
      <c r="CP22" s="985"/>
      <c r="CQ22" s="986"/>
      <c r="CR22" s="984"/>
      <c r="CS22" s="985"/>
      <c r="CT22" s="985"/>
      <c r="CU22" s="985"/>
      <c r="CV22" s="986"/>
      <c r="CW22" s="984"/>
      <c r="CX22" s="985"/>
      <c r="CY22" s="985"/>
      <c r="CZ22" s="985"/>
      <c r="DA22" s="986"/>
      <c r="DB22" s="984"/>
      <c r="DC22" s="985"/>
      <c r="DD22" s="985"/>
      <c r="DE22" s="985"/>
      <c r="DF22" s="986"/>
      <c r="DG22" s="984"/>
      <c r="DH22" s="985"/>
      <c r="DI22" s="985"/>
      <c r="DJ22" s="985"/>
      <c r="DK22" s="986"/>
      <c r="DL22" s="984"/>
      <c r="DM22" s="985"/>
      <c r="DN22" s="985"/>
      <c r="DO22" s="985"/>
      <c r="DP22" s="986"/>
      <c r="DQ22" s="984"/>
      <c r="DR22" s="985"/>
      <c r="DS22" s="985"/>
      <c r="DT22" s="985"/>
      <c r="DU22" s="986"/>
      <c r="DV22" s="987"/>
      <c r="DW22" s="988"/>
      <c r="DX22" s="988"/>
      <c r="DY22" s="988"/>
      <c r="DZ22" s="989"/>
      <c r="EA22" s="112"/>
    </row>
    <row r="23" spans="1:131" s="113" customFormat="1" ht="26.25" customHeight="1" thickBot="1">
      <c r="A23" s="122" t="s">
        <v>328</v>
      </c>
      <c r="B23" s="931" t="s">
        <v>329</v>
      </c>
      <c r="C23" s="932"/>
      <c r="D23" s="932"/>
      <c r="E23" s="932"/>
      <c r="F23" s="932"/>
      <c r="G23" s="932"/>
      <c r="H23" s="932"/>
      <c r="I23" s="932"/>
      <c r="J23" s="932"/>
      <c r="K23" s="932"/>
      <c r="L23" s="932"/>
      <c r="M23" s="932"/>
      <c r="N23" s="932"/>
      <c r="O23" s="932"/>
      <c r="P23" s="933"/>
      <c r="Q23" s="1055">
        <v>5423</v>
      </c>
      <c r="R23" s="1056"/>
      <c r="S23" s="1056"/>
      <c r="T23" s="1056"/>
      <c r="U23" s="1056"/>
      <c r="V23" s="1056">
        <v>5246</v>
      </c>
      <c r="W23" s="1056"/>
      <c r="X23" s="1056"/>
      <c r="Y23" s="1056"/>
      <c r="Z23" s="1056"/>
      <c r="AA23" s="1056">
        <v>177</v>
      </c>
      <c r="AB23" s="1056"/>
      <c r="AC23" s="1056"/>
      <c r="AD23" s="1056"/>
      <c r="AE23" s="1057"/>
      <c r="AF23" s="1058">
        <v>96</v>
      </c>
      <c r="AG23" s="1056"/>
      <c r="AH23" s="1056"/>
      <c r="AI23" s="1056"/>
      <c r="AJ23" s="1059"/>
      <c r="AK23" s="1060"/>
      <c r="AL23" s="1061"/>
      <c r="AM23" s="1061"/>
      <c r="AN23" s="1061"/>
      <c r="AO23" s="1061"/>
      <c r="AP23" s="1056">
        <v>5343</v>
      </c>
      <c r="AQ23" s="1056"/>
      <c r="AR23" s="1056"/>
      <c r="AS23" s="1056"/>
      <c r="AT23" s="1056"/>
      <c r="AU23" s="1062"/>
      <c r="AV23" s="1062"/>
      <c r="AW23" s="1062"/>
      <c r="AX23" s="1062"/>
      <c r="AY23" s="1063"/>
      <c r="AZ23" s="1052" t="s">
        <v>176</v>
      </c>
      <c r="BA23" s="1053"/>
      <c r="BB23" s="1053"/>
      <c r="BC23" s="1053"/>
      <c r="BD23" s="1054"/>
      <c r="BE23" s="111"/>
      <c r="BF23" s="111"/>
      <c r="BG23" s="111"/>
      <c r="BH23" s="111"/>
      <c r="BI23" s="111"/>
      <c r="BJ23" s="111"/>
      <c r="BK23" s="111"/>
      <c r="BL23" s="111"/>
      <c r="BM23" s="111"/>
      <c r="BN23" s="111"/>
      <c r="BO23" s="111"/>
      <c r="BP23" s="111"/>
      <c r="BQ23" s="120">
        <v>17</v>
      </c>
      <c r="BR23" s="121"/>
      <c r="BS23" s="1003"/>
      <c r="BT23" s="1004"/>
      <c r="BU23" s="1004"/>
      <c r="BV23" s="1004"/>
      <c r="BW23" s="1004"/>
      <c r="BX23" s="1004"/>
      <c r="BY23" s="1004"/>
      <c r="BZ23" s="1004"/>
      <c r="CA23" s="1004"/>
      <c r="CB23" s="1004"/>
      <c r="CC23" s="1004"/>
      <c r="CD23" s="1004"/>
      <c r="CE23" s="1004"/>
      <c r="CF23" s="1004"/>
      <c r="CG23" s="1005"/>
      <c r="CH23" s="984"/>
      <c r="CI23" s="985"/>
      <c r="CJ23" s="985"/>
      <c r="CK23" s="985"/>
      <c r="CL23" s="986"/>
      <c r="CM23" s="984"/>
      <c r="CN23" s="985"/>
      <c r="CO23" s="985"/>
      <c r="CP23" s="985"/>
      <c r="CQ23" s="986"/>
      <c r="CR23" s="984"/>
      <c r="CS23" s="985"/>
      <c r="CT23" s="985"/>
      <c r="CU23" s="985"/>
      <c r="CV23" s="986"/>
      <c r="CW23" s="984"/>
      <c r="CX23" s="985"/>
      <c r="CY23" s="985"/>
      <c r="CZ23" s="985"/>
      <c r="DA23" s="986"/>
      <c r="DB23" s="984"/>
      <c r="DC23" s="985"/>
      <c r="DD23" s="985"/>
      <c r="DE23" s="985"/>
      <c r="DF23" s="986"/>
      <c r="DG23" s="984"/>
      <c r="DH23" s="985"/>
      <c r="DI23" s="985"/>
      <c r="DJ23" s="985"/>
      <c r="DK23" s="986"/>
      <c r="DL23" s="984"/>
      <c r="DM23" s="985"/>
      <c r="DN23" s="985"/>
      <c r="DO23" s="985"/>
      <c r="DP23" s="986"/>
      <c r="DQ23" s="984"/>
      <c r="DR23" s="985"/>
      <c r="DS23" s="985"/>
      <c r="DT23" s="985"/>
      <c r="DU23" s="986"/>
      <c r="DV23" s="987"/>
      <c r="DW23" s="988"/>
      <c r="DX23" s="988"/>
      <c r="DY23" s="988"/>
      <c r="DZ23" s="989"/>
      <c r="EA23" s="112"/>
    </row>
    <row r="24" spans="1:131" s="113" customFormat="1" ht="26.25" customHeight="1">
      <c r="A24" s="1051" t="s">
        <v>330</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110"/>
      <c r="BA24" s="110"/>
      <c r="BB24" s="110"/>
      <c r="BC24" s="110"/>
      <c r="BD24" s="110"/>
      <c r="BE24" s="111"/>
      <c r="BF24" s="111"/>
      <c r="BG24" s="111"/>
      <c r="BH24" s="111"/>
      <c r="BI24" s="111"/>
      <c r="BJ24" s="111"/>
      <c r="BK24" s="111"/>
      <c r="BL24" s="111"/>
      <c r="BM24" s="111"/>
      <c r="BN24" s="111"/>
      <c r="BO24" s="111"/>
      <c r="BP24" s="111"/>
      <c r="BQ24" s="120">
        <v>18</v>
      </c>
      <c r="BR24" s="121"/>
      <c r="BS24" s="1003"/>
      <c r="BT24" s="1004"/>
      <c r="BU24" s="1004"/>
      <c r="BV24" s="1004"/>
      <c r="BW24" s="1004"/>
      <c r="BX24" s="1004"/>
      <c r="BY24" s="1004"/>
      <c r="BZ24" s="1004"/>
      <c r="CA24" s="1004"/>
      <c r="CB24" s="1004"/>
      <c r="CC24" s="1004"/>
      <c r="CD24" s="1004"/>
      <c r="CE24" s="1004"/>
      <c r="CF24" s="1004"/>
      <c r="CG24" s="1005"/>
      <c r="CH24" s="984"/>
      <c r="CI24" s="985"/>
      <c r="CJ24" s="985"/>
      <c r="CK24" s="985"/>
      <c r="CL24" s="986"/>
      <c r="CM24" s="984"/>
      <c r="CN24" s="985"/>
      <c r="CO24" s="985"/>
      <c r="CP24" s="985"/>
      <c r="CQ24" s="986"/>
      <c r="CR24" s="984"/>
      <c r="CS24" s="985"/>
      <c r="CT24" s="985"/>
      <c r="CU24" s="985"/>
      <c r="CV24" s="986"/>
      <c r="CW24" s="984"/>
      <c r="CX24" s="985"/>
      <c r="CY24" s="985"/>
      <c r="CZ24" s="985"/>
      <c r="DA24" s="986"/>
      <c r="DB24" s="984"/>
      <c r="DC24" s="985"/>
      <c r="DD24" s="985"/>
      <c r="DE24" s="985"/>
      <c r="DF24" s="986"/>
      <c r="DG24" s="984"/>
      <c r="DH24" s="985"/>
      <c r="DI24" s="985"/>
      <c r="DJ24" s="985"/>
      <c r="DK24" s="986"/>
      <c r="DL24" s="984"/>
      <c r="DM24" s="985"/>
      <c r="DN24" s="985"/>
      <c r="DO24" s="985"/>
      <c r="DP24" s="986"/>
      <c r="DQ24" s="984"/>
      <c r="DR24" s="985"/>
      <c r="DS24" s="985"/>
      <c r="DT24" s="985"/>
      <c r="DU24" s="986"/>
      <c r="DV24" s="987"/>
      <c r="DW24" s="988"/>
      <c r="DX24" s="988"/>
      <c r="DY24" s="988"/>
      <c r="DZ24" s="989"/>
      <c r="EA24" s="112"/>
    </row>
    <row r="25" spans="1:131" s="105" customFormat="1" ht="26.25" customHeight="1" thickBot="1">
      <c r="A25" s="1050" t="s">
        <v>331</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110"/>
      <c r="BK25" s="110"/>
      <c r="BL25" s="110"/>
      <c r="BM25" s="110"/>
      <c r="BN25" s="110"/>
      <c r="BO25" s="123"/>
      <c r="BP25" s="123"/>
      <c r="BQ25" s="120">
        <v>19</v>
      </c>
      <c r="BR25" s="121"/>
      <c r="BS25" s="1003"/>
      <c r="BT25" s="1004"/>
      <c r="BU25" s="1004"/>
      <c r="BV25" s="1004"/>
      <c r="BW25" s="1004"/>
      <c r="BX25" s="1004"/>
      <c r="BY25" s="1004"/>
      <c r="BZ25" s="1004"/>
      <c r="CA25" s="1004"/>
      <c r="CB25" s="1004"/>
      <c r="CC25" s="1004"/>
      <c r="CD25" s="1004"/>
      <c r="CE25" s="1004"/>
      <c r="CF25" s="1004"/>
      <c r="CG25" s="1005"/>
      <c r="CH25" s="984"/>
      <c r="CI25" s="985"/>
      <c r="CJ25" s="985"/>
      <c r="CK25" s="985"/>
      <c r="CL25" s="986"/>
      <c r="CM25" s="984"/>
      <c r="CN25" s="985"/>
      <c r="CO25" s="985"/>
      <c r="CP25" s="985"/>
      <c r="CQ25" s="986"/>
      <c r="CR25" s="984"/>
      <c r="CS25" s="985"/>
      <c r="CT25" s="985"/>
      <c r="CU25" s="985"/>
      <c r="CV25" s="986"/>
      <c r="CW25" s="984"/>
      <c r="CX25" s="985"/>
      <c r="CY25" s="985"/>
      <c r="CZ25" s="985"/>
      <c r="DA25" s="986"/>
      <c r="DB25" s="984"/>
      <c r="DC25" s="985"/>
      <c r="DD25" s="985"/>
      <c r="DE25" s="985"/>
      <c r="DF25" s="986"/>
      <c r="DG25" s="984"/>
      <c r="DH25" s="985"/>
      <c r="DI25" s="985"/>
      <c r="DJ25" s="985"/>
      <c r="DK25" s="986"/>
      <c r="DL25" s="984"/>
      <c r="DM25" s="985"/>
      <c r="DN25" s="985"/>
      <c r="DO25" s="985"/>
      <c r="DP25" s="986"/>
      <c r="DQ25" s="984"/>
      <c r="DR25" s="985"/>
      <c r="DS25" s="985"/>
      <c r="DT25" s="985"/>
      <c r="DU25" s="986"/>
      <c r="DV25" s="987"/>
      <c r="DW25" s="988"/>
      <c r="DX25" s="988"/>
      <c r="DY25" s="988"/>
      <c r="DZ25" s="989"/>
      <c r="EA25" s="104"/>
    </row>
    <row r="26" spans="1:131" s="105" customFormat="1" ht="26.25" customHeight="1">
      <c r="A26" s="990" t="s">
        <v>304</v>
      </c>
      <c r="B26" s="991"/>
      <c r="C26" s="991"/>
      <c r="D26" s="991"/>
      <c r="E26" s="991"/>
      <c r="F26" s="991"/>
      <c r="G26" s="991"/>
      <c r="H26" s="991"/>
      <c r="I26" s="991"/>
      <c r="J26" s="991"/>
      <c r="K26" s="991"/>
      <c r="L26" s="991"/>
      <c r="M26" s="991"/>
      <c r="N26" s="991"/>
      <c r="O26" s="991"/>
      <c r="P26" s="992"/>
      <c r="Q26" s="976" t="s">
        <v>332</v>
      </c>
      <c r="R26" s="977"/>
      <c r="S26" s="977"/>
      <c r="T26" s="977"/>
      <c r="U26" s="978"/>
      <c r="V26" s="976" t="s">
        <v>333</v>
      </c>
      <c r="W26" s="977"/>
      <c r="X26" s="977"/>
      <c r="Y26" s="977"/>
      <c r="Z26" s="978"/>
      <c r="AA26" s="976" t="s">
        <v>334</v>
      </c>
      <c r="AB26" s="977"/>
      <c r="AC26" s="977"/>
      <c r="AD26" s="977"/>
      <c r="AE26" s="977"/>
      <c r="AF26" s="1046" t="s">
        <v>335</v>
      </c>
      <c r="AG26" s="997"/>
      <c r="AH26" s="997"/>
      <c r="AI26" s="997"/>
      <c r="AJ26" s="1047"/>
      <c r="AK26" s="977" t="s">
        <v>336</v>
      </c>
      <c r="AL26" s="977"/>
      <c r="AM26" s="977"/>
      <c r="AN26" s="977"/>
      <c r="AO26" s="978"/>
      <c r="AP26" s="976" t="s">
        <v>337</v>
      </c>
      <c r="AQ26" s="977"/>
      <c r="AR26" s="977"/>
      <c r="AS26" s="977"/>
      <c r="AT26" s="978"/>
      <c r="AU26" s="976" t="s">
        <v>338</v>
      </c>
      <c r="AV26" s="977"/>
      <c r="AW26" s="977"/>
      <c r="AX26" s="977"/>
      <c r="AY26" s="978"/>
      <c r="AZ26" s="976" t="s">
        <v>339</v>
      </c>
      <c r="BA26" s="977"/>
      <c r="BB26" s="977"/>
      <c r="BC26" s="977"/>
      <c r="BD26" s="978"/>
      <c r="BE26" s="976" t="s">
        <v>311</v>
      </c>
      <c r="BF26" s="977"/>
      <c r="BG26" s="977"/>
      <c r="BH26" s="977"/>
      <c r="BI26" s="982"/>
      <c r="BJ26" s="110"/>
      <c r="BK26" s="110"/>
      <c r="BL26" s="110"/>
      <c r="BM26" s="110"/>
      <c r="BN26" s="110"/>
      <c r="BO26" s="123"/>
      <c r="BP26" s="123"/>
      <c r="BQ26" s="120">
        <v>20</v>
      </c>
      <c r="BR26" s="121"/>
      <c r="BS26" s="1003"/>
      <c r="BT26" s="1004"/>
      <c r="BU26" s="1004"/>
      <c r="BV26" s="1004"/>
      <c r="BW26" s="1004"/>
      <c r="BX26" s="1004"/>
      <c r="BY26" s="1004"/>
      <c r="BZ26" s="1004"/>
      <c r="CA26" s="1004"/>
      <c r="CB26" s="1004"/>
      <c r="CC26" s="1004"/>
      <c r="CD26" s="1004"/>
      <c r="CE26" s="1004"/>
      <c r="CF26" s="1004"/>
      <c r="CG26" s="1005"/>
      <c r="CH26" s="984"/>
      <c r="CI26" s="985"/>
      <c r="CJ26" s="985"/>
      <c r="CK26" s="985"/>
      <c r="CL26" s="986"/>
      <c r="CM26" s="984"/>
      <c r="CN26" s="985"/>
      <c r="CO26" s="985"/>
      <c r="CP26" s="985"/>
      <c r="CQ26" s="986"/>
      <c r="CR26" s="984"/>
      <c r="CS26" s="985"/>
      <c r="CT26" s="985"/>
      <c r="CU26" s="985"/>
      <c r="CV26" s="986"/>
      <c r="CW26" s="984"/>
      <c r="CX26" s="985"/>
      <c r="CY26" s="985"/>
      <c r="CZ26" s="985"/>
      <c r="DA26" s="986"/>
      <c r="DB26" s="984"/>
      <c r="DC26" s="985"/>
      <c r="DD26" s="985"/>
      <c r="DE26" s="985"/>
      <c r="DF26" s="986"/>
      <c r="DG26" s="984"/>
      <c r="DH26" s="985"/>
      <c r="DI26" s="985"/>
      <c r="DJ26" s="985"/>
      <c r="DK26" s="986"/>
      <c r="DL26" s="984"/>
      <c r="DM26" s="985"/>
      <c r="DN26" s="985"/>
      <c r="DO26" s="985"/>
      <c r="DP26" s="986"/>
      <c r="DQ26" s="984"/>
      <c r="DR26" s="985"/>
      <c r="DS26" s="985"/>
      <c r="DT26" s="985"/>
      <c r="DU26" s="986"/>
      <c r="DV26" s="987"/>
      <c r="DW26" s="988"/>
      <c r="DX26" s="988"/>
      <c r="DY26" s="988"/>
      <c r="DZ26" s="989"/>
      <c r="EA26" s="104"/>
    </row>
    <row r="27" spans="1:131" s="105" customFormat="1" ht="26.25" customHeight="1" thickBot="1">
      <c r="A27" s="993"/>
      <c r="B27" s="994"/>
      <c r="C27" s="994"/>
      <c r="D27" s="994"/>
      <c r="E27" s="994"/>
      <c r="F27" s="994"/>
      <c r="G27" s="994"/>
      <c r="H27" s="994"/>
      <c r="I27" s="994"/>
      <c r="J27" s="994"/>
      <c r="K27" s="994"/>
      <c r="L27" s="994"/>
      <c r="M27" s="994"/>
      <c r="N27" s="994"/>
      <c r="O27" s="994"/>
      <c r="P27" s="995"/>
      <c r="Q27" s="979"/>
      <c r="R27" s="980"/>
      <c r="S27" s="980"/>
      <c r="T27" s="980"/>
      <c r="U27" s="981"/>
      <c r="V27" s="979"/>
      <c r="W27" s="980"/>
      <c r="X27" s="980"/>
      <c r="Y27" s="980"/>
      <c r="Z27" s="981"/>
      <c r="AA27" s="979"/>
      <c r="AB27" s="980"/>
      <c r="AC27" s="980"/>
      <c r="AD27" s="980"/>
      <c r="AE27" s="980"/>
      <c r="AF27" s="1048"/>
      <c r="AG27" s="1000"/>
      <c r="AH27" s="1000"/>
      <c r="AI27" s="1000"/>
      <c r="AJ27" s="1049"/>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83"/>
      <c r="BJ27" s="110"/>
      <c r="BK27" s="110"/>
      <c r="BL27" s="110"/>
      <c r="BM27" s="110"/>
      <c r="BN27" s="110"/>
      <c r="BO27" s="123"/>
      <c r="BP27" s="123"/>
      <c r="BQ27" s="120">
        <v>21</v>
      </c>
      <c r="BR27" s="121"/>
      <c r="BS27" s="1003"/>
      <c r="BT27" s="1004"/>
      <c r="BU27" s="1004"/>
      <c r="BV27" s="1004"/>
      <c r="BW27" s="1004"/>
      <c r="BX27" s="1004"/>
      <c r="BY27" s="1004"/>
      <c r="BZ27" s="1004"/>
      <c r="CA27" s="1004"/>
      <c r="CB27" s="1004"/>
      <c r="CC27" s="1004"/>
      <c r="CD27" s="1004"/>
      <c r="CE27" s="1004"/>
      <c r="CF27" s="1004"/>
      <c r="CG27" s="1005"/>
      <c r="CH27" s="984"/>
      <c r="CI27" s="985"/>
      <c r="CJ27" s="985"/>
      <c r="CK27" s="985"/>
      <c r="CL27" s="986"/>
      <c r="CM27" s="984"/>
      <c r="CN27" s="985"/>
      <c r="CO27" s="985"/>
      <c r="CP27" s="985"/>
      <c r="CQ27" s="986"/>
      <c r="CR27" s="984"/>
      <c r="CS27" s="985"/>
      <c r="CT27" s="985"/>
      <c r="CU27" s="985"/>
      <c r="CV27" s="986"/>
      <c r="CW27" s="984"/>
      <c r="CX27" s="985"/>
      <c r="CY27" s="985"/>
      <c r="CZ27" s="985"/>
      <c r="DA27" s="986"/>
      <c r="DB27" s="984"/>
      <c r="DC27" s="985"/>
      <c r="DD27" s="985"/>
      <c r="DE27" s="985"/>
      <c r="DF27" s="986"/>
      <c r="DG27" s="984"/>
      <c r="DH27" s="985"/>
      <c r="DI27" s="985"/>
      <c r="DJ27" s="985"/>
      <c r="DK27" s="986"/>
      <c r="DL27" s="984"/>
      <c r="DM27" s="985"/>
      <c r="DN27" s="985"/>
      <c r="DO27" s="985"/>
      <c r="DP27" s="986"/>
      <c r="DQ27" s="984"/>
      <c r="DR27" s="985"/>
      <c r="DS27" s="985"/>
      <c r="DT27" s="985"/>
      <c r="DU27" s="986"/>
      <c r="DV27" s="987"/>
      <c r="DW27" s="988"/>
      <c r="DX27" s="988"/>
      <c r="DY27" s="988"/>
      <c r="DZ27" s="989"/>
      <c r="EA27" s="104"/>
    </row>
    <row r="28" spans="1:131" s="105" customFormat="1" ht="26.25" customHeight="1" thickTop="1">
      <c r="A28" s="124">
        <v>1</v>
      </c>
      <c r="B28" s="1037" t="s">
        <v>340</v>
      </c>
      <c r="C28" s="1038"/>
      <c r="D28" s="1038"/>
      <c r="E28" s="1038"/>
      <c r="F28" s="1038"/>
      <c r="G28" s="1038"/>
      <c r="H28" s="1038"/>
      <c r="I28" s="1038"/>
      <c r="J28" s="1038"/>
      <c r="K28" s="1038"/>
      <c r="L28" s="1038"/>
      <c r="M28" s="1038"/>
      <c r="N28" s="1038"/>
      <c r="O28" s="1038"/>
      <c r="P28" s="1039"/>
      <c r="Q28" s="1040">
        <v>1482</v>
      </c>
      <c r="R28" s="1041"/>
      <c r="S28" s="1041"/>
      <c r="T28" s="1041"/>
      <c r="U28" s="1041"/>
      <c r="V28" s="1041">
        <v>1426</v>
      </c>
      <c r="W28" s="1041"/>
      <c r="X28" s="1041"/>
      <c r="Y28" s="1041"/>
      <c r="Z28" s="1041"/>
      <c r="AA28" s="1041">
        <v>56</v>
      </c>
      <c r="AB28" s="1041"/>
      <c r="AC28" s="1041"/>
      <c r="AD28" s="1041"/>
      <c r="AE28" s="1042"/>
      <c r="AF28" s="1043">
        <v>56</v>
      </c>
      <c r="AG28" s="1041"/>
      <c r="AH28" s="1041"/>
      <c r="AI28" s="1041"/>
      <c r="AJ28" s="1044"/>
      <c r="AK28" s="1045">
        <v>84</v>
      </c>
      <c r="AL28" s="1033"/>
      <c r="AM28" s="1033"/>
      <c r="AN28" s="1033"/>
      <c r="AO28" s="1033"/>
      <c r="AP28" s="1033" t="s">
        <v>324</v>
      </c>
      <c r="AQ28" s="1033"/>
      <c r="AR28" s="1033"/>
      <c r="AS28" s="1033"/>
      <c r="AT28" s="1033"/>
      <c r="AU28" s="1033" t="s">
        <v>324</v>
      </c>
      <c r="AV28" s="1033"/>
      <c r="AW28" s="1033"/>
      <c r="AX28" s="1033"/>
      <c r="AY28" s="1033"/>
      <c r="AZ28" s="1034" t="s">
        <v>324</v>
      </c>
      <c r="BA28" s="1034"/>
      <c r="BB28" s="1034"/>
      <c r="BC28" s="1034"/>
      <c r="BD28" s="1034"/>
      <c r="BE28" s="1035"/>
      <c r="BF28" s="1035"/>
      <c r="BG28" s="1035"/>
      <c r="BH28" s="1035"/>
      <c r="BI28" s="1036"/>
      <c r="BJ28" s="110"/>
      <c r="BK28" s="110"/>
      <c r="BL28" s="110"/>
      <c r="BM28" s="110"/>
      <c r="BN28" s="110"/>
      <c r="BO28" s="123"/>
      <c r="BP28" s="123"/>
      <c r="BQ28" s="120">
        <v>22</v>
      </c>
      <c r="BR28" s="121"/>
      <c r="BS28" s="1003"/>
      <c r="BT28" s="1004"/>
      <c r="BU28" s="1004"/>
      <c r="BV28" s="1004"/>
      <c r="BW28" s="1004"/>
      <c r="BX28" s="1004"/>
      <c r="BY28" s="1004"/>
      <c r="BZ28" s="1004"/>
      <c r="CA28" s="1004"/>
      <c r="CB28" s="1004"/>
      <c r="CC28" s="1004"/>
      <c r="CD28" s="1004"/>
      <c r="CE28" s="1004"/>
      <c r="CF28" s="1004"/>
      <c r="CG28" s="1005"/>
      <c r="CH28" s="984"/>
      <c r="CI28" s="985"/>
      <c r="CJ28" s="985"/>
      <c r="CK28" s="985"/>
      <c r="CL28" s="986"/>
      <c r="CM28" s="984"/>
      <c r="CN28" s="985"/>
      <c r="CO28" s="985"/>
      <c r="CP28" s="985"/>
      <c r="CQ28" s="986"/>
      <c r="CR28" s="984"/>
      <c r="CS28" s="985"/>
      <c r="CT28" s="985"/>
      <c r="CU28" s="985"/>
      <c r="CV28" s="986"/>
      <c r="CW28" s="984"/>
      <c r="CX28" s="985"/>
      <c r="CY28" s="985"/>
      <c r="CZ28" s="985"/>
      <c r="DA28" s="986"/>
      <c r="DB28" s="984"/>
      <c r="DC28" s="985"/>
      <c r="DD28" s="985"/>
      <c r="DE28" s="985"/>
      <c r="DF28" s="986"/>
      <c r="DG28" s="984"/>
      <c r="DH28" s="985"/>
      <c r="DI28" s="985"/>
      <c r="DJ28" s="985"/>
      <c r="DK28" s="986"/>
      <c r="DL28" s="984"/>
      <c r="DM28" s="985"/>
      <c r="DN28" s="985"/>
      <c r="DO28" s="985"/>
      <c r="DP28" s="986"/>
      <c r="DQ28" s="984"/>
      <c r="DR28" s="985"/>
      <c r="DS28" s="985"/>
      <c r="DT28" s="985"/>
      <c r="DU28" s="986"/>
      <c r="DV28" s="987"/>
      <c r="DW28" s="988"/>
      <c r="DX28" s="988"/>
      <c r="DY28" s="988"/>
      <c r="DZ28" s="989"/>
      <c r="EA28" s="104"/>
    </row>
    <row r="29" spans="1:131" s="105" customFormat="1" ht="26.25" customHeight="1">
      <c r="A29" s="124">
        <v>2</v>
      </c>
      <c r="B29" s="1018" t="s">
        <v>341</v>
      </c>
      <c r="C29" s="1019"/>
      <c r="D29" s="1019"/>
      <c r="E29" s="1019"/>
      <c r="F29" s="1019"/>
      <c r="G29" s="1019"/>
      <c r="H29" s="1019"/>
      <c r="I29" s="1019"/>
      <c r="J29" s="1019"/>
      <c r="K29" s="1019"/>
      <c r="L29" s="1019"/>
      <c r="M29" s="1019"/>
      <c r="N29" s="1019"/>
      <c r="O29" s="1019"/>
      <c r="P29" s="1020"/>
      <c r="Q29" s="1030">
        <v>834</v>
      </c>
      <c r="R29" s="1031"/>
      <c r="S29" s="1031"/>
      <c r="T29" s="1031"/>
      <c r="U29" s="1031"/>
      <c r="V29" s="1031">
        <v>790</v>
      </c>
      <c r="W29" s="1031"/>
      <c r="X29" s="1031"/>
      <c r="Y29" s="1031"/>
      <c r="Z29" s="1031"/>
      <c r="AA29" s="1031">
        <v>44</v>
      </c>
      <c r="AB29" s="1031"/>
      <c r="AC29" s="1031"/>
      <c r="AD29" s="1031"/>
      <c r="AE29" s="1032"/>
      <c r="AF29" s="1024">
        <v>44</v>
      </c>
      <c r="AG29" s="1025"/>
      <c r="AH29" s="1025"/>
      <c r="AI29" s="1025"/>
      <c r="AJ29" s="1026"/>
      <c r="AK29" s="967">
        <v>108</v>
      </c>
      <c r="AL29" s="958"/>
      <c r="AM29" s="958"/>
      <c r="AN29" s="958"/>
      <c r="AO29" s="958"/>
      <c r="AP29" s="958" t="s">
        <v>324</v>
      </c>
      <c r="AQ29" s="958"/>
      <c r="AR29" s="958"/>
      <c r="AS29" s="958"/>
      <c r="AT29" s="958"/>
      <c r="AU29" s="958" t="s">
        <v>324</v>
      </c>
      <c r="AV29" s="958"/>
      <c r="AW29" s="958"/>
      <c r="AX29" s="958"/>
      <c r="AY29" s="958"/>
      <c r="AZ29" s="1029" t="s">
        <v>324</v>
      </c>
      <c r="BA29" s="1029"/>
      <c r="BB29" s="1029"/>
      <c r="BC29" s="1029"/>
      <c r="BD29" s="1029"/>
      <c r="BE29" s="1013"/>
      <c r="BF29" s="1013"/>
      <c r="BG29" s="1013"/>
      <c r="BH29" s="1013"/>
      <c r="BI29" s="1014"/>
      <c r="BJ29" s="110"/>
      <c r="BK29" s="110"/>
      <c r="BL29" s="110"/>
      <c r="BM29" s="110"/>
      <c r="BN29" s="110"/>
      <c r="BO29" s="123"/>
      <c r="BP29" s="123"/>
      <c r="BQ29" s="120">
        <v>23</v>
      </c>
      <c r="BR29" s="121"/>
      <c r="BS29" s="1003"/>
      <c r="BT29" s="1004"/>
      <c r="BU29" s="1004"/>
      <c r="BV29" s="1004"/>
      <c r="BW29" s="1004"/>
      <c r="BX29" s="1004"/>
      <c r="BY29" s="1004"/>
      <c r="BZ29" s="1004"/>
      <c r="CA29" s="1004"/>
      <c r="CB29" s="1004"/>
      <c r="CC29" s="1004"/>
      <c r="CD29" s="1004"/>
      <c r="CE29" s="1004"/>
      <c r="CF29" s="1004"/>
      <c r="CG29" s="1005"/>
      <c r="CH29" s="984"/>
      <c r="CI29" s="985"/>
      <c r="CJ29" s="985"/>
      <c r="CK29" s="985"/>
      <c r="CL29" s="986"/>
      <c r="CM29" s="984"/>
      <c r="CN29" s="985"/>
      <c r="CO29" s="985"/>
      <c r="CP29" s="985"/>
      <c r="CQ29" s="986"/>
      <c r="CR29" s="984"/>
      <c r="CS29" s="985"/>
      <c r="CT29" s="985"/>
      <c r="CU29" s="985"/>
      <c r="CV29" s="986"/>
      <c r="CW29" s="984"/>
      <c r="CX29" s="985"/>
      <c r="CY29" s="985"/>
      <c r="CZ29" s="985"/>
      <c r="DA29" s="986"/>
      <c r="DB29" s="984"/>
      <c r="DC29" s="985"/>
      <c r="DD29" s="985"/>
      <c r="DE29" s="985"/>
      <c r="DF29" s="986"/>
      <c r="DG29" s="984"/>
      <c r="DH29" s="985"/>
      <c r="DI29" s="985"/>
      <c r="DJ29" s="985"/>
      <c r="DK29" s="986"/>
      <c r="DL29" s="984"/>
      <c r="DM29" s="985"/>
      <c r="DN29" s="985"/>
      <c r="DO29" s="985"/>
      <c r="DP29" s="986"/>
      <c r="DQ29" s="984"/>
      <c r="DR29" s="985"/>
      <c r="DS29" s="985"/>
      <c r="DT29" s="985"/>
      <c r="DU29" s="986"/>
      <c r="DV29" s="987"/>
      <c r="DW29" s="988"/>
      <c r="DX29" s="988"/>
      <c r="DY29" s="988"/>
      <c r="DZ29" s="989"/>
      <c r="EA29" s="104"/>
    </row>
    <row r="30" spans="1:131" s="105" customFormat="1" ht="26.25" customHeight="1">
      <c r="A30" s="124">
        <v>3</v>
      </c>
      <c r="B30" s="1018" t="s">
        <v>342</v>
      </c>
      <c r="C30" s="1019"/>
      <c r="D30" s="1019"/>
      <c r="E30" s="1019"/>
      <c r="F30" s="1019"/>
      <c r="G30" s="1019"/>
      <c r="H30" s="1019"/>
      <c r="I30" s="1019"/>
      <c r="J30" s="1019"/>
      <c r="K30" s="1019"/>
      <c r="L30" s="1019"/>
      <c r="M30" s="1019"/>
      <c r="N30" s="1019"/>
      <c r="O30" s="1019"/>
      <c r="P30" s="1020"/>
      <c r="Q30" s="1030">
        <v>97</v>
      </c>
      <c r="R30" s="1031"/>
      <c r="S30" s="1031"/>
      <c r="T30" s="1031"/>
      <c r="U30" s="1031"/>
      <c r="V30" s="1031">
        <v>96</v>
      </c>
      <c r="W30" s="1031"/>
      <c r="X30" s="1031"/>
      <c r="Y30" s="1031"/>
      <c r="Z30" s="1031"/>
      <c r="AA30" s="1031">
        <v>1</v>
      </c>
      <c r="AB30" s="1031"/>
      <c r="AC30" s="1031"/>
      <c r="AD30" s="1031"/>
      <c r="AE30" s="1032"/>
      <c r="AF30" s="1024">
        <v>1</v>
      </c>
      <c r="AG30" s="1025"/>
      <c r="AH30" s="1025"/>
      <c r="AI30" s="1025"/>
      <c r="AJ30" s="1026"/>
      <c r="AK30" s="967">
        <v>39</v>
      </c>
      <c r="AL30" s="958"/>
      <c r="AM30" s="958"/>
      <c r="AN30" s="958"/>
      <c r="AO30" s="958"/>
      <c r="AP30" s="958" t="s">
        <v>324</v>
      </c>
      <c r="AQ30" s="958"/>
      <c r="AR30" s="958"/>
      <c r="AS30" s="958"/>
      <c r="AT30" s="958"/>
      <c r="AU30" s="958" t="s">
        <v>324</v>
      </c>
      <c r="AV30" s="958"/>
      <c r="AW30" s="958"/>
      <c r="AX30" s="958"/>
      <c r="AY30" s="958"/>
      <c r="AZ30" s="1029" t="s">
        <v>324</v>
      </c>
      <c r="BA30" s="1029"/>
      <c r="BB30" s="1029"/>
      <c r="BC30" s="1029"/>
      <c r="BD30" s="1029"/>
      <c r="BE30" s="1013"/>
      <c r="BF30" s="1013"/>
      <c r="BG30" s="1013"/>
      <c r="BH30" s="1013"/>
      <c r="BI30" s="1014"/>
      <c r="BJ30" s="110"/>
      <c r="BK30" s="110"/>
      <c r="BL30" s="110"/>
      <c r="BM30" s="110"/>
      <c r="BN30" s="110"/>
      <c r="BO30" s="123"/>
      <c r="BP30" s="123"/>
      <c r="BQ30" s="120">
        <v>24</v>
      </c>
      <c r="BR30" s="121"/>
      <c r="BS30" s="1003"/>
      <c r="BT30" s="1004"/>
      <c r="BU30" s="1004"/>
      <c r="BV30" s="1004"/>
      <c r="BW30" s="1004"/>
      <c r="BX30" s="1004"/>
      <c r="BY30" s="1004"/>
      <c r="BZ30" s="1004"/>
      <c r="CA30" s="1004"/>
      <c r="CB30" s="1004"/>
      <c r="CC30" s="1004"/>
      <c r="CD30" s="1004"/>
      <c r="CE30" s="1004"/>
      <c r="CF30" s="1004"/>
      <c r="CG30" s="1005"/>
      <c r="CH30" s="984"/>
      <c r="CI30" s="985"/>
      <c r="CJ30" s="985"/>
      <c r="CK30" s="985"/>
      <c r="CL30" s="986"/>
      <c r="CM30" s="984"/>
      <c r="CN30" s="985"/>
      <c r="CO30" s="985"/>
      <c r="CP30" s="985"/>
      <c r="CQ30" s="986"/>
      <c r="CR30" s="984"/>
      <c r="CS30" s="985"/>
      <c r="CT30" s="985"/>
      <c r="CU30" s="985"/>
      <c r="CV30" s="986"/>
      <c r="CW30" s="984"/>
      <c r="CX30" s="985"/>
      <c r="CY30" s="985"/>
      <c r="CZ30" s="985"/>
      <c r="DA30" s="986"/>
      <c r="DB30" s="984"/>
      <c r="DC30" s="985"/>
      <c r="DD30" s="985"/>
      <c r="DE30" s="985"/>
      <c r="DF30" s="986"/>
      <c r="DG30" s="984"/>
      <c r="DH30" s="985"/>
      <c r="DI30" s="985"/>
      <c r="DJ30" s="985"/>
      <c r="DK30" s="986"/>
      <c r="DL30" s="984"/>
      <c r="DM30" s="985"/>
      <c r="DN30" s="985"/>
      <c r="DO30" s="985"/>
      <c r="DP30" s="986"/>
      <c r="DQ30" s="984"/>
      <c r="DR30" s="985"/>
      <c r="DS30" s="985"/>
      <c r="DT30" s="985"/>
      <c r="DU30" s="986"/>
      <c r="DV30" s="987"/>
      <c r="DW30" s="988"/>
      <c r="DX30" s="988"/>
      <c r="DY30" s="988"/>
      <c r="DZ30" s="989"/>
      <c r="EA30" s="104"/>
    </row>
    <row r="31" spans="1:131" s="105" customFormat="1" ht="26.25" customHeight="1">
      <c r="A31" s="124">
        <v>4</v>
      </c>
      <c r="B31" s="1018" t="s">
        <v>343</v>
      </c>
      <c r="C31" s="1019"/>
      <c r="D31" s="1019"/>
      <c r="E31" s="1019"/>
      <c r="F31" s="1019"/>
      <c r="G31" s="1019"/>
      <c r="H31" s="1019"/>
      <c r="I31" s="1019"/>
      <c r="J31" s="1019"/>
      <c r="K31" s="1019"/>
      <c r="L31" s="1019"/>
      <c r="M31" s="1019"/>
      <c r="N31" s="1019"/>
      <c r="O31" s="1019"/>
      <c r="P31" s="1020"/>
      <c r="Q31" s="1030">
        <v>616</v>
      </c>
      <c r="R31" s="1031"/>
      <c r="S31" s="1031"/>
      <c r="T31" s="1031"/>
      <c r="U31" s="1031"/>
      <c r="V31" s="1031">
        <v>604</v>
      </c>
      <c r="W31" s="1031"/>
      <c r="X31" s="1031"/>
      <c r="Y31" s="1031"/>
      <c r="Z31" s="1031"/>
      <c r="AA31" s="1031">
        <v>12</v>
      </c>
      <c r="AB31" s="1031"/>
      <c r="AC31" s="1031"/>
      <c r="AD31" s="1031"/>
      <c r="AE31" s="1032"/>
      <c r="AF31" s="1024">
        <v>12</v>
      </c>
      <c r="AG31" s="1025"/>
      <c r="AH31" s="1025"/>
      <c r="AI31" s="1025"/>
      <c r="AJ31" s="1026"/>
      <c r="AK31" s="967">
        <v>58</v>
      </c>
      <c r="AL31" s="958"/>
      <c r="AM31" s="958"/>
      <c r="AN31" s="958"/>
      <c r="AO31" s="958"/>
      <c r="AP31" s="958">
        <v>724</v>
      </c>
      <c r="AQ31" s="958"/>
      <c r="AR31" s="958"/>
      <c r="AS31" s="958"/>
      <c r="AT31" s="958"/>
      <c r="AU31" s="958">
        <v>286</v>
      </c>
      <c r="AV31" s="958"/>
      <c r="AW31" s="958"/>
      <c r="AX31" s="958"/>
      <c r="AY31" s="958"/>
      <c r="AZ31" s="1029" t="s">
        <v>324</v>
      </c>
      <c r="BA31" s="1029"/>
      <c r="BB31" s="1029"/>
      <c r="BC31" s="1029"/>
      <c r="BD31" s="1029"/>
      <c r="BE31" s="1013" t="s">
        <v>344</v>
      </c>
      <c r="BF31" s="1013"/>
      <c r="BG31" s="1013"/>
      <c r="BH31" s="1013"/>
      <c r="BI31" s="1014"/>
      <c r="BJ31" s="110"/>
      <c r="BK31" s="110"/>
      <c r="BL31" s="110"/>
      <c r="BM31" s="110"/>
      <c r="BN31" s="110"/>
      <c r="BO31" s="123"/>
      <c r="BP31" s="123"/>
      <c r="BQ31" s="120">
        <v>25</v>
      </c>
      <c r="BR31" s="121"/>
      <c r="BS31" s="1003"/>
      <c r="BT31" s="1004"/>
      <c r="BU31" s="1004"/>
      <c r="BV31" s="1004"/>
      <c r="BW31" s="1004"/>
      <c r="BX31" s="1004"/>
      <c r="BY31" s="1004"/>
      <c r="BZ31" s="1004"/>
      <c r="CA31" s="1004"/>
      <c r="CB31" s="1004"/>
      <c r="CC31" s="1004"/>
      <c r="CD31" s="1004"/>
      <c r="CE31" s="1004"/>
      <c r="CF31" s="1004"/>
      <c r="CG31" s="1005"/>
      <c r="CH31" s="984"/>
      <c r="CI31" s="985"/>
      <c r="CJ31" s="985"/>
      <c r="CK31" s="985"/>
      <c r="CL31" s="986"/>
      <c r="CM31" s="984"/>
      <c r="CN31" s="985"/>
      <c r="CO31" s="985"/>
      <c r="CP31" s="985"/>
      <c r="CQ31" s="986"/>
      <c r="CR31" s="984"/>
      <c r="CS31" s="985"/>
      <c r="CT31" s="985"/>
      <c r="CU31" s="985"/>
      <c r="CV31" s="986"/>
      <c r="CW31" s="984"/>
      <c r="CX31" s="985"/>
      <c r="CY31" s="985"/>
      <c r="CZ31" s="985"/>
      <c r="DA31" s="986"/>
      <c r="DB31" s="984"/>
      <c r="DC31" s="985"/>
      <c r="DD31" s="985"/>
      <c r="DE31" s="985"/>
      <c r="DF31" s="986"/>
      <c r="DG31" s="984"/>
      <c r="DH31" s="985"/>
      <c r="DI31" s="985"/>
      <c r="DJ31" s="985"/>
      <c r="DK31" s="986"/>
      <c r="DL31" s="984"/>
      <c r="DM31" s="985"/>
      <c r="DN31" s="985"/>
      <c r="DO31" s="985"/>
      <c r="DP31" s="986"/>
      <c r="DQ31" s="984"/>
      <c r="DR31" s="985"/>
      <c r="DS31" s="985"/>
      <c r="DT31" s="985"/>
      <c r="DU31" s="986"/>
      <c r="DV31" s="987"/>
      <c r="DW31" s="988"/>
      <c r="DX31" s="988"/>
      <c r="DY31" s="988"/>
      <c r="DZ31" s="989"/>
      <c r="EA31" s="104"/>
    </row>
    <row r="32" spans="1:131" s="105" customFormat="1" ht="26.25" customHeight="1">
      <c r="A32" s="124">
        <v>5</v>
      </c>
      <c r="B32" s="1018" t="s">
        <v>345</v>
      </c>
      <c r="C32" s="1019"/>
      <c r="D32" s="1019"/>
      <c r="E32" s="1019"/>
      <c r="F32" s="1019"/>
      <c r="G32" s="1019"/>
      <c r="H32" s="1019"/>
      <c r="I32" s="1019"/>
      <c r="J32" s="1019"/>
      <c r="K32" s="1019"/>
      <c r="L32" s="1019"/>
      <c r="M32" s="1019"/>
      <c r="N32" s="1019"/>
      <c r="O32" s="1019"/>
      <c r="P32" s="1020"/>
      <c r="Q32" s="1030">
        <v>36</v>
      </c>
      <c r="R32" s="1031"/>
      <c r="S32" s="1031"/>
      <c r="T32" s="1031"/>
      <c r="U32" s="1031"/>
      <c r="V32" s="1031">
        <v>36</v>
      </c>
      <c r="W32" s="1031"/>
      <c r="X32" s="1031"/>
      <c r="Y32" s="1031"/>
      <c r="Z32" s="1031"/>
      <c r="AA32" s="1031">
        <v>0</v>
      </c>
      <c r="AB32" s="1031"/>
      <c r="AC32" s="1031"/>
      <c r="AD32" s="1031"/>
      <c r="AE32" s="1032"/>
      <c r="AF32" s="1024">
        <v>0</v>
      </c>
      <c r="AG32" s="1025"/>
      <c r="AH32" s="1025"/>
      <c r="AI32" s="1025"/>
      <c r="AJ32" s="1026"/>
      <c r="AK32" s="967">
        <v>29</v>
      </c>
      <c r="AL32" s="958"/>
      <c r="AM32" s="958"/>
      <c r="AN32" s="958"/>
      <c r="AO32" s="958"/>
      <c r="AP32" s="958">
        <v>315</v>
      </c>
      <c r="AQ32" s="958"/>
      <c r="AR32" s="958"/>
      <c r="AS32" s="958"/>
      <c r="AT32" s="958"/>
      <c r="AU32" s="958">
        <v>297</v>
      </c>
      <c r="AV32" s="958"/>
      <c r="AW32" s="958"/>
      <c r="AX32" s="958"/>
      <c r="AY32" s="958"/>
      <c r="AZ32" s="1029" t="s">
        <v>324</v>
      </c>
      <c r="BA32" s="1029"/>
      <c r="BB32" s="1029"/>
      <c r="BC32" s="1029"/>
      <c r="BD32" s="1029"/>
      <c r="BE32" s="1013" t="s">
        <v>344</v>
      </c>
      <c r="BF32" s="1013"/>
      <c r="BG32" s="1013"/>
      <c r="BH32" s="1013"/>
      <c r="BI32" s="1014"/>
      <c r="BJ32" s="110"/>
      <c r="BK32" s="110"/>
      <c r="BL32" s="110"/>
      <c r="BM32" s="110"/>
      <c r="BN32" s="110"/>
      <c r="BO32" s="123"/>
      <c r="BP32" s="123"/>
      <c r="BQ32" s="120">
        <v>26</v>
      </c>
      <c r="BR32" s="121"/>
      <c r="BS32" s="1003"/>
      <c r="BT32" s="1004"/>
      <c r="BU32" s="1004"/>
      <c r="BV32" s="1004"/>
      <c r="BW32" s="1004"/>
      <c r="BX32" s="1004"/>
      <c r="BY32" s="1004"/>
      <c r="BZ32" s="1004"/>
      <c r="CA32" s="1004"/>
      <c r="CB32" s="1004"/>
      <c r="CC32" s="1004"/>
      <c r="CD32" s="1004"/>
      <c r="CE32" s="1004"/>
      <c r="CF32" s="1004"/>
      <c r="CG32" s="1005"/>
      <c r="CH32" s="984"/>
      <c r="CI32" s="985"/>
      <c r="CJ32" s="985"/>
      <c r="CK32" s="985"/>
      <c r="CL32" s="986"/>
      <c r="CM32" s="984"/>
      <c r="CN32" s="985"/>
      <c r="CO32" s="985"/>
      <c r="CP32" s="985"/>
      <c r="CQ32" s="986"/>
      <c r="CR32" s="984"/>
      <c r="CS32" s="985"/>
      <c r="CT32" s="985"/>
      <c r="CU32" s="985"/>
      <c r="CV32" s="986"/>
      <c r="CW32" s="984"/>
      <c r="CX32" s="985"/>
      <c r="CY32" s="985"/>
      <c r="CZ32" s="985"/>
      <c r="DA32" s="986"/>
      <c r="DB32" s="984"/>
      <c r="DC32" s="985"/>
      <c r="DD32" s="985"/>
      <c r="DE32" s="985"/>
      <c r="DF32" s="986"/>
      <c r="DG32" s="984"/>
      <c r="DH32" s="985"/>
      <c r="DI32" s="985"/>
      <c r="DJ32" s="985"/>
      <c r="DK32" s="986"/>
      <c r="DL32" s="984"/>
      <c r="DM32" s="985"/>
      <c r="DN32" s="985"/>
      <c r="DO32" s="985"/>
      <c r="DP32" s="986"/>
      <c r="DQ32" s="984"/>
      <c r="DR32" s="985"/>
      <c r="DS32" s="985"/>
      <c r="DT32" s="985"/>
      <c r="DU32" s="986"/>
      <c r="DV32" s="987"/>
      <c r="DW32" s="988"/>
      <c r="DX32" s="988"/>
      <c r="DY32" s="988"/>
      <c r="DZ32" s="989"/>
      <c r="EA32" s="104"/>
    </row>
    <row r="33" spans="1:131" s="105" customFormat="1" ht="26.25" customHeight="1">
      <c r="A33" s="124">
        <v>6</v>
      </c>
      <c r="B33" s="1018" t="s">
        <v>346</v>
      </c>
      <c r="C33" s="1019"/>
      <c r="D33" s="1019"/>
      <c r="E33" s="1019"/>
      <c r="F33" s="1019"/>
      <c r="G33" s="1019"/>
      <c r="H33" s="1019"/>
      <c r="I33" s="1019"/>
      <c r="J33" s="1019"/>
      <c r="K33" s="1019"/>
      <c r="L33" s="1019"/>
      <c r="M33" s="1019"/>
      <c r="N33" s="1019"/>
      <c r="O33" s="1019"/>
      <c r="P33" s="1020"/>
      <c r="Q33" s="1030">
        <v>6</v>
      </c>
      <c r="R33" s="1031"/>
      <c r="S33" s="1031"/>
      <c r="T33" s="1031"/>
      <c r="U33" s="1031"/>
      <c r="V33" s="1031">
        <v>6</v>
      </c>
      <c r="W33" s="1031"/>
      <c r="X33" s="1031"/>
      <c r="Y33" s="1031"/>
      <c r="Z33" s="1031"/>
      <c r="AA33" s="1031" t="s">
        <v>324</v>
      </c>
      <c r="AB33" s="1031"/>
      <c r="AC33" s="1031"/>
      <c r="AD33" s="1031"/>
      <c r="AE33" s="1032"/>
      <c r="AF33" s="1024" t="s">
        <v>176</v>
      </c>
      <c r="AG33" s="1025"/>
      <c r="AH33" s="1025"/>
      <c r="AI33" s="1025"/>
      <c r="AJ33" s="1026"/>
      <c r="AK33" s="967">
        <v>3</v>
      </c>
      <c r="AL33" s="958"/>
      <c r="AM33" s="958"/>
      <c r="AN33" s="958"/>
      <c r="AO33" s="958"/>
      <c r="AP33" s="958">
        <v>40</v>
      </c>
      <c r="AQ33" s="958"/>
      <c r="AR33" s="958"/>
      <c r="AS33" s="958"/>
      <c r="AT33" s="958"/>
      <c r="AU33" s="958">
        <v>35</v>
      </c>
      <c r="AV33" s="958"/>
      <c r="AW33" s="958"/>
      <c r="AX33" s="958"/>
      <c r="AY33" s="958"/>
      <c r="AZ33" s="1029" t="s">
        <v>324</v>
      </c>
      <c r="BA33" s="1029"/>
      <c r="BB33" s="1029"/>
      <c r="BC33" s="1029"/>
      <c r="BD33" s="1029"/>
      <c r="BE33" s="1013" t="s">
        <v>344</v>
      </c>
      <c r="BF33" s="1013"/>
      <c r="BG33" s="1013"/>
      <c r="BH33" s="1013"/>
      <c r="BI33" s="1014"/>
      <c r="BJ33" s="110"/>
      <c r="BK33" s="110"/>
      <c r="BL33" s="110"/>
      <c r="BM33" s="110"/>
      <c r="BN33" s="110"/>
      <c r="BO33" s="123"/>
      <c r="BP33" s="123"/>
      <c r="BQ33" s="120">
        <v>27</v>
      </c>
      <c r="BR33" s="121"/>
      <c r="BS33" s="1003"/>
      <c r="BT33" s="1004"/>
      <c r="BU33" s="1004"/>
      <c r="BV33" s="1004"/>
      <c r="BW33" s="1004"/>
      <c r="BX33" s="1004"/>
      <c r="BY33" s="1004"/>
      <c r="BZ33" s="1004"/>
      <c r="CA33" s="1004"/>
      <c r="CB33" s="1004"/>
      <c r="CC33" s="1004"/>
      <c r="CD33" s="1004"/>
      <c r="CE33" s="1004"/>
      <c r="CF33" s="1004"/>
      <c r="CG33" s="1005"/>
      <c r="CH33" s="984"/>
      <c r="CI33" s="985"/>
      <c r="CJ33" s="985"/>
      <c r="CK33" s="985"/>
      <c r="CL33" s="986"/>
      <c r="CM33" s="984"/>
      <c r="CN33" s="985"/>
      <c r="CO33" s="985"/>
      <c r="CP33" s="985"/>
      <c r="CQ33" s="986"/>
      <c r="CR33" s="984"/>
      <c r="CS33" s="985"/>
      <c r="CT33" s="985"/>
      <c r="CU33" s="985"/>
      <c r="CV33" s="986"/>
      <c r="CW33" s="984"/>
      <c r="CX33" s="985"/>
      <c r="CY33" s="985"/>
      <c r="CZ33" s="985"/>
      <c r="DA33" s="986"/>
      <c r="DB33" s="984"/>
      <c r="DC33" s="985"/>
      <c r="DD33" s="985"/>
      <c r="DE33" s="985"/>
      <c r="DF33" s="986"/>
      <c r="DG33" s="984"/>
      <c r="DH33" s="985"/>
      <c r="DI33" s="985"/>
      <c r="DJ33" s="985"/>
      <c r="DK33" s="986"/>
      <c r="DL33" s="984"/>
      <c r="DM33" s="985"/>
      <c r="DN33" s="985"/>
      <c r="DO33" s="985"/>
      <c r="DP33" s="986"/>
      <c r="DQ33" s="984"/>
      <c r="DR33" s="985"/>
      <c r="DS33" s="985"/>
      <c r="DT33" s="985"/>
      <c r="DU33" s="986"/>
      <c r="DV33" s="987"/>
      <c r="DW33" s="988"/>
      <c r="DX33" s="988"/>
      <c r="DY33" s="988"/>
      <c r="DZ33" s="989"/>
      <c r="EA33" s="104"/>
    </row>
    <row r="34" spans="1:131" s="105" customFormat="1" ht="26.25" customHeight="1">
      <c r="A34" s="124">
        <v>7</v>
      </c>
      <c r="B34" s="1018" t="s">
        <v>347</v>
      </c>
      <c r="C34" s="1019"/>
      <c r="D34" s="1019"/>
      <c r="E34" s="1019"/>
      <c r="F34" s="1019"/>
      <c r="G34" s="1019"/>
      <c r="H34" s="1019"/>
      <c r="I34" s="1019"/>
      <c r="J34" s="1019"/>
      <c r="K34" s="1019"/>
      <c r="L34" s="1019"/>
      <c r="M34" s="1019"/>
      <c r="N34" s="1019"/>
      <c r="O34" s="1019"/>
      <c r="P34" s="1020"/>
      <c r="Q34" s="1030">
        <v>448</v>
      </c>
      <c r="R34" s="1031"/>
      <c r="S34" s="1031"/>
      <c r="T34" s="1031"/>
      <c r="U34" s="1031"/>
      <c r="V34" s="1031">
        <v>447</v>
      </c>
      <c r="W34" s="1031"/>
      <c r="X34" s="1031"/>
      <c r="Y34" s="1031"/>
      <c r="Z34" s="1031"/>
      <c r="AA34" s="1031">
        <v>1</v>
      </c>
      <c r="AB34" s="1031"/>
      <c r="AC34" s="1031"/>
      <c r="AD34" s="1031"/>
      <c r="AE34" s="1032"/>
      <c r="AF34" s="1024">
        <v>1</v>
      </c>
      <c r="AG34" s="1025"/>
      <c r="AH34" s="1025"/>
      <c r="AI34" s="1025"/>
      <c r="AJ34" s="1026"/>
      <c r="AK34" s="967">
        <v>156</v>
      </c>
      <c r="AL34" s="958"/>
      <c r="AM34" s="958"/>
      <c r="AN34" s="958"/>
      <c r="AO34" s="958"/>
      <c r="AP34" s="958">
        <v>2022</v>
      </c>
      <c r="AQ34" s="958"/>
      <c r="AR34" s="958"/>
      <c r="AS34" s="958"/>
      <c r="AT34" s="958"/>
      <c r="AU34" s="958">
        <v>2022</v>
      </c>
      <c r="AV34" s="958"/>
      <c r="AW34" s="958"/>
      <c r="AX34" s="958"/>
      <c r="AY34" s="958"/>
      <c r="AZ34" s="1029" t="s">
        <v>324</v>
      </c>
      <c r="BA34" s="1029"/>
      <c r="BB34" s="1029"/>
      <c r="BC34" s="1029"/>
      <c r="BD34" s="1029"/>
      <c r="BE34" s="1013" t="s">
        <v>344</v>
      </c>
      <c r="BF34" s="1013"/>
      <c r="BG34" s="1013"/>
      <c r="BH34" s="1013"/>
      <c r="BI34" s="1014"/>
      <c r="BJ34" s="110"/>
      <c r="BK34" s="110"/>
      <c r="BL34" s="110"/>
      <c r="BM34" s="110"/>
      <c r="BN34" s="110"/>
      <c r="BO34" s="123"/>
      <c r="BP34" s="123"/>
      <c r="BQ34" s="120">
        <v>28</v>
      </c>
      <c r="BR34" s="121"/>
      <c r="BS34" s="1003"/>
      <c r="BT34" s="1004"/>
      <c r="BU34" s="1004"/>
      <c r="BV34" s="1004"/>
      <c r="BW34" s="1004"/>
      <c r="BX34" s="1004"/>
      <c r="BY34" s="1004"/>
      <c r="BZ34" s="1004"/>
      <c r="CA34" s="1004"/>
      <c r="CB34" s="1004"/>
      <c r="CC34" s="1004"/>
      <c r="CD34" s="1004"/>
      <c r="CE34" s="1004"/>
      <c r="CF34" s="1004"/>
      <c r="CG34" s="1005"/>
      <c r="CH34" s="984"/>
      <c r="CI34" s="985"/>
      <c r="CJ34" s="985"/>
      <c r="CK34" s="985"/>
      <c r="CL34" s="986"/>
      <c r="CM34" s="984"/>
      <c r="CN34" s="985"/>
      <c r="CO34" s="985"/>
      <c r="CP34" s="985"/>
      <c r="CQ34" s="986"/>
      <c r="CR34" s="984"/>
      <c r="CS34" s="985"/>
      <c r="CT34" s="985"/>
      <c r="CU34" s="985"/>
      <c r="CV34" s="986"/>
      <c r="CW34" s="984"/>
      <c r="CX34" s="985"/>
      <c r="CY34" s="985"/>
      <c r="CZ34" s="985"/>
      <c r="DA34" s="986"/>
      <c r="DB34" s="984"/>
      <c r="DC34" s="985"/>
      <c r="DD34" s="985"/>
      <c r="DE34" s="985"/>
      <c r="DF34" s="986"/>
      <c r="DG34" s="984"/>
      <c r="DH34" s="985"/>
      <c r="DI34" s="985"/>
      <c r="DJ34" s="985"/>
      <c r="DK34" s="986"/>
      <c r="DL34" s="984"/>
      <c r="DM34" s="985"/>
      <c r="DN34" s="985"/>
      <c r="DO34" s="985"/>
      <c r="DP34" s="986"/>
      <c r="DQ34" s="984"/>
      <c r="DR34" s="985"/>
      <c r="DS34" s="985"/>
      <c r="DT34" s="985"/>
      <c r="DU34" s="986"/>
      <c r="DV34" s="987"/>
      <c r="DW34" s="988"/>
      <c r="DX34" s="988"/>
      <c r="DY34" s="988"/>
      <c r="DZ34" s="989"/>
      <c r="EA34" s="104"/>
    </row>
    <row r="35" spans="1:131" s="105" customFormat="1" ht="26.25" customHeight="1">
      <c r="A35" s="124">
        <v>8</v>
      </c>
      <c r="B35" s="1018"/>
      <c r="C35" s="1019"/>
      <c r="D35" s="1019"/>
      <c r="E35" s="1019"/>
      <c r="F35" s="1019"/>
      <c r="G35" s="1019"/>
      <c r="H35" s="1019"/>
      <c r="I35" s="1019"/>
      <c r="J35" s="1019"/>
      <c r="K35" s="1019"/>
      <c r="L35" s="1019"/>
      <c r="M35" s="1019"/>
      <c r="N35" s="1019"/>
      <c r="O35" s="1019"/>
      <c r="P35" s="1020"/>
      <c r="Q35" s="1030"/>
      <c r="R35" s="1031"/>
      <c r="S35" s="1031"/>
      <c r="T35" s="1031"/>
      <c r="U35" s="1031"/>
      <c r="V35" s="1031"/>
      <c r="W35" s="1031"/>
      <c r="X35" s="1031"/>
      <c r="Y35" s="1031"/>
      <c r="Z35" s="1031"/>
      <c r="AA35" s="1031"/>
      <c r="AB35" s="1031"/>
      <c r="AC35" s="1031"/>
      <c r="AD35" s="1031"/>
      <c r="AE35" s="1032"/>
      <c r="AF35" s="1024"/>
      <c r="AG35" s="1025"/>
      <c r="AH35" s="1025"/>
      <c r="AI35" s="1025"/>
      <c r="AJ35" s="1026"/>
      <c r="AK35" s="967"/>
      <c r="AL35" s="958"/>
      <c r="AM35" s="958"/>
      <c r="AN35" s="958"/>
      <c r="AO35" s="958"/>
      <c r="AP35" s="958"/>
      <c r="AQ35" s="958"/>
      <c r="AR35" s="958"/>
      <c r="AS35" s="958"/>
      <c r="AT35" s="958"/>
      <c r="AU35" s="958"/>
      <c r="AV35" s="958"/>
      <c r="AW35" s="958"/>
      <c r="AX35" s="958"/>
      <c r="AY35" s="958"/>
      <c r="AZ35" s="1029"/>
      <c r="BA35" s="1029"/>
      <c r="BB35" s="1029"/>
      <c r="BC35" s="1029"/>
      <c r="BD35" s="1029"/>
      <c r="BE35" s="1013"/>
      <c r="BF35" s="1013"/>
      <c r="BG35" s="1013"/>
      <c r="BH35" s="1013"/>
      <c r="BI35" s="1014"/>
      <c r="BJ35" s="110"/>
      <c r="BK35" s="110"/>
      <c r="BL35" s="110"/>
      <c r="BM35" s="110"/>
      <c r="BN35" s="110"/>
      <c r="BO35" s="123"/>
      <c r="BP35" s="123"/>
      <c r="BQ35" s="120">
        <v>29</v>
      </c>
      <c r="BR35" s="121"/>
      <c r="BS35" s="1003"/>
      <c r="BT35" s="1004"/>
      <c r="BU35" s="1004"/>
      <c r="BV35" s="1004"/>
      <c r="BW35" s="1004"/>
      <c r="BX35" s="1004"/>
      <c r="BY35" s="1004"/>
      <c r="BZ35" s="1004"/>
      <c r="CA35" s="1004"/>
      <c r="CB35" s="1004"/>
      <c r="CC35" s="1004"/>
      <c r="CD35" s="1004"/>
      <c r="CE35" s="1004"/>
      <c r="CF35" s="1004"/>
      <c r="CG35" s="1005"/>
      <c r="CH35" s="984"/>
      <c r="CI35" s="985"/>
      <c r="CJ35" s="985"/>
      <c r="CK35" s="985"/>
      <c r="CL35" s="986"/>
      <c r="CM35" s="984"/>
      <c r="CN35" s="985"/>
      <c r="CO35" s="985"/>
      <c r="CP35" s="985"/>
      <c r="CQ35" s="986"/>
      <c r="CR35" s="984"/>
      <c r="CS35" s="985"/>
      <c r="CT35" s="985"/>
      <c r="CU35" s="985"/>
      <c r="CV35" s="986"/>
      <c r="CW35" s="984"/>
      <c r="CX35" s="985"/>
      <c r="CY35" s="985"/>
      <c r="CZ35" s="985"/>
      <c r="DA35" s="986"/>
      <c r="DB35" s="984"/>
      <c r="DC35" s="985"/>
      <c r="DD35" s="985"/>
      <c r="DE35" s="985"/>
      <c r="DF35" s="986"/>
      <c r="DG35" s="984"/>
      <c r="DH35" s="985"/>
      <c r="DI35" s="985"/>
      <c r="DJ35" s="985"/>
      <c r="DK35" s="986"/>
      <c r="DL35" s="984"/>
      <c r="DM35" s="985"/>
      <c r="DN35" s="985"/>
      <c r="DO35" s="985"/>
      <c r="DP35" s="986"/>
      <c r="DQ35" s="984"/>
      <c r="DR35" s="985"/>
      <c r="DS35" s="985"/>
      <c r="DT35" s="985"/>
      <c r="DU35" s="986"/>
      <c r="DV35" s="987"/>
      <c r="DW35" s="988"/>
      <c r="DX35" s="988"/>
      <c r="DY35" s="988"/>
      <c r="DZ35" s="989"/>
      <c r="EA35" s="104"/>
    </row>
    <row r="36" spans="1:131" s="105" customFormat="1" ht="26.25" customHeight="1">
      <c r="A36" s="124">
        <v>9</v>
      </c>
      <c r="B36" s="1018"/>
      <c r="C36" s="1019"/>
      <c r="D36" s="1019"/>
      <c r="E36" s="1019"/>
      <c r="F36" s="1019"/>
      <c r="G36" s="1019"/>
      <c r="H36" s="1019"/>
      <c r="I36" s="1019"/>
      <c r="J36" s="1019"/>
      <c r="K36" s="1019"/>
      <c r="L36" s="1019"/>
      <c r="M36" s="1019"/>
      <c r="N36" s="1019"/>
      <c r="O36" s="1019"/>
      <c r="P36" s="1020"/>
      <c r="Q36" s="1030"/>
      <c r="R36" s="1031"/>
      <c r="S36" s="1031"/>
      <c r="T36" s="1031"/>
      <c r="U36" s="1031"/>
      <c r="V36" s="1031"/>
      <c r="W36" s="1031"/>
      <c r="X36" s="1031"/>
      <c r="Y36" s="1031"/>
      <c r="Z36" s="1031"/>
      <c r="AA36" s="1031"/>
      <c r="AB36" s="1031"/>
      <c r="AC36" s="1031"/>
      <c r="AD36" s="1031"/>
      <c r="AE36" s="1032"/>
      <c r="AF36" s="1024"/>
      <c r="AG36" s="1025"/>
      <c r="AH36" s="1025"/>
      <c r="AI36" s="1025"/>
      <c r="AJ36" s="1026"/>
      <c r="AK36" s="967"/>
      <c r="AL36" s="958"/>
      <c r="AM36" s="958"/>
      <c r="AN36" s="958"/>
      <c r="AO36" s="958"/>
      <c r="AP36" s="958"/>
      <c r="AQ36" s="958"/>
      <c r="AR36" s="958"/>
      <c r="AS36" s="958"/>
      <c r="AT36" s="958"/>
      <c r="AU36" s="958"/>
      <c r="AV36" s="958"/>
      <c r="AW36" s="958"/>
      <c r="AX36" s="958"/>
      <c r="AY36" s="958"/>
      <c r="AZ36" s="1029"/>
      <c r="BA36" s="1029"/>
      <c r="BB36" s="1029"/>
      <c r="BC36" s="1029"/>
      <c r="BD36" s="1029"/>
      <c r="BE36" s="1013"/>
      <c r="BF36" s="1013"/>
      <c r="BG36" s="1013"/>
      <c r="BH36" s="1013"/>
      <c r="BI36" s="1014"/>
      <c r="BJ36" s="110"/>
      <c r="BK36" s="110"/>
      <c r="BL36" s="110"/>
      <c r="BM36" s="110"/>
      <c r="BN36" s="110"/>
      <c r="BO36" s="123"/>
      <c r="BP36" s="123"/>
      <c r="BQ36" s="120">
        <v>30</v>
      </c>
      <c r="BR36" s="121"/>
      <c r="BS36" s="1003"/>
      <c r="BT36" s="1004"/>
      <c r="BU36" s="1004"/>
      <c r="BV36" s="1004"/>
      <c r="BW36" s="1004"/>
      <c r="BX36" s="1004"/>
      <c r="BY36" s="1004"/>
      <c r="BZ36" s="1004"/>
      <c r="CA36" s="1004"/>
      <c r="CB36" s="1004"/>
      <c r="CC36" s="1004"/>
      <c r="CD36" s="1004"/>
      <c r="CE36" s="1004"/>
      <c r="CF36" s="1004"/>
      <c r="CG36" s="1005"/>
      <c r="CH36" s="984"/>
      <c r="CI36" s="985"/>
      <c r="CJ36" s="985"/>
      <c r="CK36" s="985"/>
      <c r="CL36" s="986"/>
      <c r="CM36" s="984"/>
      <c r="CN36" s="985"/>
      <c r="CO36" s="985"/>
      <c r="CP36" s="985"/>
      <c r="CQ36" s="986"/>
      <c r="CR36" s="984"/>
      <c r="CS36" s="985"/>
      <c r="CT36" s="985"/>
      <c r="CU36" s="985"/>
      <c r="CV36" s="986"/>
      <c r="CW36" s="984"/>
      <c r="CX36" s="985"/>
      <c r="CY36" s="985"/>
      <c r="CZ36" s="985"/>
      <c r="DA36" s="986"/>
      <c r="DB36" s="984"/>
      <c r="DC36" s="985"/>
      <c r="DD36" s="985"/>
      <c r="DE36" s="985"/>
      <c r="DF36" s="986"/>
      <c r="DG36" s="984"/>
      <c r="DH36" s="985"/>
      <c r="DI36" s="985"/>
      <c r="DJ36" s="985"/>
      <c r="DK36" s="986"/>
      <c r="DL36" s="984"/>
      <c r="DM36" s="985"/>
      <c r="DN36" s="985"/>
      <c r="DO36" s="985"/>
      <c r="DP36" s="986"/>
      <c r="DQ36" s="984"/>
      <c r="DR36" s="985"/>
      <c r="DS36" s="985"/>
      <c r="DT36" s="985"/>
      <c r="DU36" s="986"/>
      <c r="DV36" s="987"/>
      <c r="DW36" s="988"/>
      <c r="DX36" s="988"/>
      <c r="DY36" s="988"/>
      <c r="DZ36" s="989"/>
      <c r="EA36" s="104"/>
    </row>
    <row r="37" spans="1:131" s="105" customFormat="1" ht="26.25" customHeight="1">
      <c r="A37" s="124">
        <v>10</v>
      </c>
      <c r="B37" s="1018"/>
      <c r="C37" s="1019"/>
      <c r="D37" s="1019"/>
      <c r="E37" s="1019"/>
      <c r="F37" s="1019"/>
      <c r="G37" s="1019"/>
      <c r="H37" s="1019"/>
      <c r="I37" s="1019"/>
      <c r="J37" s="1019"/>
      <c r="K37" s="1019"/>
      <c r="L37" s="1019"/>
      <c r="M37" s="1019"/>
      <c r="N37" s="1019"/>
      <c r="O37" s="1019"/>
      <c r="P37" s="1020"/>
      <c r="Q37" s="1030"/>
      <c r="R37" s="1031"/>
      <c r="S37" s="1031"/>
      <c r="T37" s="1031"/>
      <c r="U37" s="1031"/>
      <c r="V37" s="1031"/>
      <c r="W37" s="1031"/>
      <c r="X37" s="1031"/>
      <c r="Y37" s="1031"/>
      <c r="Z37" s="1031"/>
      <c r="AA37" s="1031"/>
      <c r="AB37" s="1031"/>
      <c r="AC37" s="1031"/>
      <c r="AD37" s="1031"/>
      <c r="AE37" s="1032"/>
      <c r="AF37" s="1024"/>
      <c r="AG37" s="1025"/>
      <c r="AH37" s="1025"/>
      <c r="AI37" s="1025"/>
      <c r="AJ37" s="1026"/>
      <c r="AK37" s="967"/>
      <c r="AL37" s="958"/>
      <c r="AM37" s="958"/>
      <c r="AN37" s="958"/>
      <c r="AO37" s="958"/>
      <c r="AP37" s="958"/>
      <c r="AQ37" s="958"/>
      <c r="AR37" s="958"/>
      <c r="AS37" s="958"/>
      <c r="AT37" s="958"/>
      <c r="AU37" s="958"/>
      <c r="AV37" s="958"/>
      <c r="AW37" s="958"/>
      <c r="AX37" s="958"/>
      <c r="AY37" s="958"/>
      <c r="AZ37" s="1029"/>
      <c r="BA37" s="1029"/>
      <c r="BB37" s="1029"/>
      <c r="BC37" s="1029"/>
      <c r="BD37" s="1029"/>
      <c r="BE37" s="1013"/>
      <c r="BF37" s="1013"/>
      <c r="BG37" s="1013"/>
      <c r="BH37" s="1013"/>
      <c r="BI37" s="1014"/>
      <c r="BJ37" s="110"/>
      <c r="BK37" s="110"/>
      <c r="BL37" s="110"/>
      <c r="BM37" s="110"/>
      <c r="BN37" s="110"/>
      <c r="BO37" s="123"/>
      <c r="BP37" s="123"/>
      <c r="BQ37" s="120">
        <v>31</v>
      </c>
      <c r="BR37" s="121"/>
      <c r="BS37" s="1003"/>
      <c r="BT37" s="1004"/>
      <c r="BU37" s="1004"/>
      <c r="BV37" s="1004"/>
      <c r="BW37" s="1004"/>
      <c r="BX37" s="1004"/>
      <c r="BY37" s="1004"/>
      <c r="BZ37" s="1004"/>
      <c r="CA37" s="1004"/>
      <c r="CB37" s="1004"/>
      <c r="CC37" s="1004"/>
      <c r="CD37" s="1004"/>
      <c r="CE37" s="1004"/>
      <c r="CF37" s="1004"/>
      <c r="CG37" s="1005"/>
      <c r="CH37" s="984"/>
      <c r="CI37" s="985"/>
      <c r="CJ37" s="985"/>
      <c r="CK37" s="985"/>
      <c r="CL37" s="986"/>
      <c r="CM37" s="984"/>
      <c r="CN37" s="985"/>
      <c r="CO37" s="985"/>
      <c r="CP37" s="985"/>
      <c r="CQ37" s="986"/>
      <c r="CR37" s="984"/>
      <c r="CS37" s="985"/>
      <c r="CT37" s="985"/>
      <c r="CU37" s="985"/>
      <c r="CV37" s="986"/>
      <c r="CW37" s="984"/>
      <c r="CX37" s="985"/>
      <c r="CY37" s="985"/>
      <c r="CZ37" s="985"/>
      <c r="DA37" s="986"/>
      <c r="DB37" s="984"/>
      <c r="DC37" s="985"/>
      <c r="DD37" s="985"/>
      <c r="DE37" s="985"/>
      <c r="DF37" s="986"/>
      <c r="DG37" s="984"/>
      <c r="DH37" s="985"/>
      <c r="DI37" s="985"/>
      <c r="DJ37" s="985"/>
      <c r="DK37" s="986"/>
      <c r="DL37" s="984"/>
      <c r="DM37" s="985"/>
      <c r="DN37" s="985"/>
      <c r="DO37" s="985"/>
      <c r="DP37" s="986"/>
      <c r="DQ37" s="984"/>
      <c r="DR37" s="985"/>
      <c r="DS37" s="985"/>
      <c r="DT37" s="985"/>
      <c r="DU37" s="986"/>
      <c r="DV37" s="987"/>
      <c r="DW37" s="988"/>
      <c r="DX37" s="988"/>
      <c r="DY37" s="988"/>
      <c r="DZ37" s="989"/>
      <c r="EA37" s="104"/>
    </row>
    <row r="38" spans="1:131" s="105" customFormat="1" ht="26.25" customHeight="1">
      <c r="A38" s="124">
        <v>11</v>
      </c>
      <c r="B38" s="1018"/>
      <c r="C38" s="1019"/>
      <c r="D38" s="1019"/>
      <c r="E38" s="1019"/>
      <c r="F38" s="1019"/>
      <c r="G38" s="1019"/>
      <c r="H38" s="1019"/>
      <c r="I38" s="1019"/>
      <c r="J38" s="1019"/>
      <c r="K38" s="1019"/>
      <c r="L38" s="1019"/>
      <c r="M38" s="1019"/>
      <c r="N38" s="1019"/>
      <c r="O38" s="1019"/>
      <c r="P38" s="1020"/>
      <c r="Q38" s="1030"/>
      <c r="R38" s="1031"/>
      <c r="S38" s="1031"/>
      <c r="T38" s="1031"/>
      <c r="U38" s="1031"/>
      <c r="V38" s="1031"/>
      <c r="W38" s="1031"/>
      <c r="X38" s="1031"/>
      <c r="Y38" s="1031"/>
      <c r="Z38" s="1031"/>
      <c r="AA38" s="1031"/>
      <c r="AB38" s="1031"/>
      <c r="AC38" s="1031"/>
      <c r="AD38" s="1031"/>
      <c r="AE38" s="1032"/>
      <c r="AF38" s="1024"/>
      <c r="AG38" s="1025"/>
      <c r="AH38" s="1025"/>
      <c r="AI38" s="1025"/>
      <c r="AJ38" s="1026"/>
      <c r="AK38" s="967"/>
      <c r="AL38" s="958"/>
      <c r="AM38" s="958"/>
      <c r="AN38" s="958"/>
      <c r="AO38" s="958"/>
      <c r="AP38" s="958"/>
      <c r="AQ38" s="958"/>
      <c r="AR38" s="958"/>
      <c r="AS38" s="958"/>
      <c r="AT38" s="958"/>
      <c r="AU38" s="958"/>
      <c r="AV38" s="958"/>
      <c r="AW38" s="958"/>
      <c r="AX38" s="958"/>
      <c r="AY38" s="958"/>
      <c r="AZ38" s="1029"/>
      <c r="BA38" s="1029"/>
      <c r="BB38" s="1029"/>
      <c r="BC38" s="1029"/>
      <c r="BD38" s="1029"/>
      <c r="BE38" s="1013"/>
      <c r="BF38" s="1013"/>
      <c r="BG38" s="1013"/>
      <c r="BH38" s="1013"/>
      <c r="BI38" s="1014"/>
      <c r="BJ38" s="110"/>
      <c r="BK38" s="110"/>
      <c r="BL38" s="110"/>
      <c r="BM38" s="110"/>
      <c r="BN38" s="110"/>
      <c r="BO38" s="123"/>
      <c r="BP38" s="123"/>
      <c r="BQ38" s="120">
        <v>32</v>
      </c>
      <c r="BR38" s="121"/>
      <c r="BS38" s="1003"/>
      <c r="BT38" s="1004"/>
      <c r="BU38" s="1004"/>
      <c r="BV38" s="1004"/>
      <c r="BW38" s="1004"/>
      <c r="BX38" s="1004"/>
      <c r="BY38" s="1004"/>
      <c r="BZ38" s="1004"/>
      <c r="CA38" s="1004"/>
      <c r="CB38" s="1004"/>
      <c r="CC38" s="1004"/>
      <c r="CD38" s="1004"/>
      <c r="CE38" s="1004"/>
      <c r="CF38" s="1004"/>
      <c r="CG38" s="1005"/>
      <c r="CH38" s="984"/>
      <c r="CI38" s="985"/>
      <c r="CJ38" s="985"/>
      <c r="CK38" s="985"/>
      <c r="CL38" s="986"/>
      <c r="CM38" s="984"/>
      <c r="CN38" s="985"/>
      <c r="CO38" s="985"/>
      <c r="CP38" s="985"/>
      <c r="CQ38" s="986"/>
      <c r="CR38" s="984"/>
      <c r="CS38" s="985"/>
      <c r="CT38" s="985"/>
      <c r="CU38" s="985"/>
      <c r="CV38" s="986"/>
      <c r="CW38" s="984"/>
      <c r="CX38" s="985"/>
      <c r="CY38" s="985"/>
      <c r="CZ38" s="985"/>
      <c r="DA38" s="986"/>
      <c r="DB38" s="984"/>
      <c r="DC38" s="985"/>
      <c r="DD38" s="985"/>
      <c r="DE38" s="985"/>
      <c r="DF38" s="986"/>
      <c r="DG38" s="984"/>
      <c r="DH38" s="985"/>
      <c r="DI38" s="985"/>
      <c r="DJ38" s="985"/>
      <c r="DK38" s="986"/>
      <c r="DL38" s="984"/>
      <c r="DM38" s="985"/>
      <c r="DN38" s="985"/>
      <c r="DO38" s="985"/>
      <c r="DP38" s="986"/>
      <c r="DQ38" s="984"/>
      <c r="DR38" s="985"/>
      <c r="DS38" s="985"/>
      <c r="DT38" s="985"/>
      <c r="DU38" s="986"/>
      <c r="DV38" s="987"/>
      <c r="DW38" s="988"/>
      <c r="DX38" s="988"/>
      <c r="DY38" s="988"/>
      <c r="DZ38" s="989"/>
      <c r="EA38" s="104"/>
    </row>
    <row r="39" spans="1:131" s="105" customFormat="1" ht="26.25" customHeight="1">
      <c r="A39" s="124">
        <v>12</v>
      </c>
      <c r="B39" s="1018"/>
      <c r="C39" s="1019"/>
      <c r="D39" s="1019"/>
      <c r="E39" s="1019"/>
      <c r="F39" s="1019"/>
      <c r="G39" s="1019"/>
      <c r="H39" s="1019"/>
      <c r="I39" s="1019"/>
      <c r="J39" s="1019"/>
      <c r="K39" s="1019"/>
      <c r="L39" s="1019"/>
      <c r="M39" s="1019"/>
      <c r="N39" s="1019"/>
      <c r="O39" s="1019"/>
      <c r="P39" s="1020"/>
      <c r="Q39" s="1030"/>
      <c r="R39" s="1031"/>
      <c r="S39" s="1031"/>
      <c r="T39" s="1031"/>
      <c r="U39" s="1031"/>
      <c r="V39" s="1031"/>
      <c r="W39" s="1031"/>
      <c r="X39" s="1031"/>
      <c r="Y39" s="1031"/>
      <c r="Z39" s="1031"/>
      <c r="AA39" s="1031"/>
      <c r="AB39" s="1031"/>
      <c r="AC39" s="1031"/>
      <c r="AD39" s="1031"/>
      <c r="AE39" s="1032"/>
      <c r="AF39" s="1024"/>
      <c r="AG39" s="1025"/>
      <c r="AH39" s="1025"/>
      <c r="AI39" s="1025"/>
      <c r="AJ39" s="1026"/>
      <c r="AK39" s="967"/>
      <c r="AL39" s="958"/>
      <c r="AM39" s="958"/>
      <c r="AN39" s="958"/>
      <c r="AO39" s="958"/>
      <c r="AP39" s="958"/>
      <c r="AQ39" s="958"/>
      <c r="AR39" s="958"/>
      <c r="AS39" s="958"/>
      <c r="AT39" s="958"/>
      <c r="AU39" s="958"/>
      <c r="AV39" s="958"/>
      <c r="AW39" s="958"/>
      <c r="AX39" s="958"/>
      <c r="AY39" s="958"/>
      <c r="AZ39" s="1029"/>
      <c r="BA39" s="1029"/>
      <c r="BB39" s="1029"/>
      <c r="BC39" s="1029"/>
      <c r="BD39" s="1029"/>
      <c r="BE39" s="1013"/>
      <c r="BF39" s="1013"/>
      <c r="BG39" s="1013"/>
      <c r="BH39" s="1013"/>
      <c r="BI39" s="1014"/>
      <c r="BJ39" s="110"/>
      <c r="BK39" s="110"/>
      <c r="BL39" s="110"/>
      <c r="BM39" s="110"/>
      <c r="BN39" s="110"/>
      <c r="BO39" s="123"/>
      <c r="BP39" s="123"/>
      <c r="BQ39" s="120">
        <v>33</v>
      </c>
      <c r="BR39" s="121"/>
      <c r="BS39" s="1003"/>
      <c r="BT39" s="1004"/>
      <c r="BU39" s="1004"/>
      <c r="BV39" s="1004"/>
      <c r="BW39" s="1004"/>
      <c r="BX39" s="1004"/>
      <c r="BY39" s="1004"/>
      <c r="BZ39" s="1004"/>
      <c r="CA39" s="1004"/>
      <c r="CB39" s="1004"/>
      <c r="CC39" s="1004"/>
      <c r="CD39" s="1004"/>
      <c r="CE39" s="1004"/>
      <c r="CF39" s="1004"/>
      <c r="CG39" s="1005"/>
      <c r="CH39" s="984"/>
      <c r="CI39" s="985"/>
      <c r="CJ39" s="985"/>
      <c r="CK39" s="985"/>
      <c r="CL39" s="986"/>
      <c r="CM39" s="984"/>
      <c r="CN39" s="985"/>
      <c r="CO39" s="985"/>
      <c r="CP39" s="985"/>
      <c r="CQ39" s="986"/>
      <c r="CR39" s="984"/>
      <c r="CS39" s="985"/>
      <c r="CT39" s="985"/>
      <c r="CU39" s="985"/>
      <c r="CV39" s="986"/>
      <c r="CW39" s="984"/>
      <c r="CX39" s="985"/>
      <c r="CY39" s="985"/>
      <c r="CZ39" s="985"/>
      <c r="DA39" s="986"/>
      <c r="DB39" s="984"/>
      <c r="DC39" s="985"/>
      <c r="DD39" s="985"/>
      <c r="DE39" s="985"/>
      <c r="DF39" s="986"/>
      <c r="DG39" s="984"/>
      <c r="DH39" s="985"/>
      <c r="DI39" s="985"/>
      <c r="DJ39" s="985"/>
      <c r="DK39" s="986"/>
      <c r="DL39" s="984"/>
      <c r="DM39" s="985"/>
      <c r="DN39" s="985"/>
      <c r="DO39" s="985"/>
      <c r="DP39" s="986"/>
      <c r="DQ39" s="984"/>
      <c r="DR39" s="985"/>
      <c r="DS39" s="985"/>
      <c r="DT39" s="985"/>
      <c r="DU39" s="986"/>
      <c r="DV39" s="987"/>
      <c r="DW39" s="988"/>
      <c r="DX39" s="988"/>
      <c r="DY39" s="988"/>
      <c r="DZ39" s="989"/>
      <c r="EA39" s="104"/>
    </row>
    <row r="40" spans="1:131" s="105" customFormat="1" ht="26.25" customHeight="1">
      <c r="A40" s="119">
        <v>13</v>
      </c>
      <c r="B40" s="1018"/>
      <c r="C40" s="1019"/>
      <c r="D40" s="1019"/>
      <c r="E40" s="1019"/>
      <c r="F40" s="1019"/>
      <c r="G40" s="1019"/>
      <c r="H40" s="1019"/>
      <c r="I40" s="1019"/>
      <c r="J40" s="1019"/>
      <c r="K40" s="1019"/>
      <c r="L40" s="1019"/>
      <c r="M40" s="1019"/>
      <c r="N40" s="1019"/>
      <c r="O40" s="1019"/>
      <c r="P40" s="1020"/>
      <c r="Q40" s="1030"/>
      <c r="R40" s="1031"/>
      <c r="S40" s="1031"/>
      <c r="T40" s="1031"/>
      <c r="U40" s="1031"/>
      <c r="V40" s="1031"/>
      <c r="W40" s="1031"/>
      <c r="X40" s="1031"/>
      <c r="Y40" s="1031"/>
      <c r="Z40" s="1031"/>
      <c r="AA40" s="1031"/>
      <c r="AB40" s="1031"/>
      <c r="AC40" s="1031"/>
      <c r="AD40" s="1031"/>
      <c r="AE40" s="1032"/>
      <c r="AF40" s="1024"/>
      <c r="AG40" s="1025"/>
      <c r="AH40" s="1025"/>
      <c r="AI40" s="1025"/>
      <c r="AJ40" s="1026"/>
      <c r="AK40" s="967"/>
      <c r="AL40" s="958"/>
      <c r="AM40" s="958"/>
      <c r="AN40" s="958"/>
      <c r="AO40" s="958"/>
      <c r="AP40" s="958"/>
      <c r="AQ40" s="958"/>
      <c r="AR40" s="958"/>
      <c r="AS40" s="958"/>
      <c r="AT40" s="958"/>
      <c r="AU40" s="958"/>
      <c r="AV40" s="958"/>
      <c r="AW40" s="958"/>
      <c r="AX40" s="958"/>
      <c r="AY40" s="958"/>
      <c r="AZ40" s="1029"/>
      <c r="BA40" s="1029"/>
      <c r="BB40" s="1029"/>
      <c r="BC40" s="1029"/>
      <c r="BD40" s="1029"/>
      <c r="BE40" s="1013"/>
      <c r="BF40" s="1013"/>
      <c r="BG40" s="1013"/>
      <c r="BH40" s="1013"/>
      <c r="BI40" s="1014"/>
      <c r="BJ40" s="110"/>
      <c r="BK40" s="110"/>
      <c r="BL40" s="110"/>
      <c r="BM40" s="110"/>
      <c r="BN40" s="110"/>
      <c r="BO40" s="123"/>
      <c r="BP40" s="123"/>
      <c r="BQ40" s="120">
        <v>34</v>
      </c>
      <c r="BR40" s="121"/>
      <c r="BS40" s="1003"/>
      <c r="BT40" s="1004"/>
      <c r="BU40" s="1004"/>
      <c r="BV40" s="1004"/>
      <c r="BW40" s="1004"/>
      <c r="BX40" s="1004"/>
      <c r="BY40" s="1004"/>
      <c r="BZ40" s="1004"/>
      <c r="CA40" s="1004"/>
      <c r="CB40" s="1004"/>
      <c r="CC40" s="1004"/>
      <c r="CD40" s="1004"/>
      <c r="CE40" s="1004"/>
      <c r="CF40" s="1004"/>
      <c r="CG40" s="1005"/>
      <c r="CH40" s="984"/>
      <c r="CI40" s="985"/>
      <c r="CJ40" s="985"/>
      <c r="CK40" s="985"/>
      <c r="CL40" s="986"/>
      <c r="CM40" s="984"/>
      <c r="CN40" s="985"/>
      <c r="CO40" s="985"/>
      <c r="CP40" s="985"/>
      <c r="CQ40" s="986"/>
      <c r="CR40" s="984"/>
      <c r="CS40" s="985"/>
      <c r="CT40" s="985"/>
      <c r="CU40" s="985"/>
      <c r="CV40" s="986"/>
      <c r="CW40" s="984"/>
      <c r="CX40" s="985"/>
      <c r="CY40" s="985"/>
      <c r="CZ40" s="985"/>
      <c r="DA40" s="986"/>
      <c r="DB40" s="984"/>
      <c r="DC40" s="985"/>
      <c r="DD40" s="985"/>
      <c r="DE40" s="985"/>
      <c r="DF40" s="986"/>
      <c r="DG40" s="984"/>
      <c r="DH40" s="985"/>
      <c r="DI40" s="985"/>
      <c r="DJ40" s="985"/>
      <c r="DK40" s="986"/>
      <c r="DL40" s="984"/>
      <c r="DM40" s="985"/>
      <c r="DN40" s="985"/>
      <c r="DO40" s="985"/>
      <c r="DP40" s="986"/>
      <c r="DQ40" s="984"/>
      <c r="DR40" s="985"/>
      <c r="DS40" s="985"/>
      <c r="DT40" s="985"/>
      <c r="DU40" s="986"/>
      <c r="DV40" s="987"/>
      <c r="DW40" s="988"/>
      <c r="DX40" s="988"/>
      <c r="DY40" s="988"/>
      <c r="DZ40" s="989"/>
      <c r="EA40" s="104"/>
    </row>
    <row r="41" spans="1:131" s="105" customFormat="1" ht="26.25" customHeight="1">
      <c r="A41" s="119">
        <v>14</v>
      </c>
      <c r="B41" s="1018"/>
      <c r="C41" s="1019"/>
      <c r="D41" s="1019"/>
      <c r="E41" s="1019"/>
      <c r="F41" s="1019"/>
      <c r="G41" s="1019"/>
      <c r="H41" s="1019"/>
      <c r="I41" s="1019"/>
      <c r="J41" s="1019"/>
      <c r="K41" s="1019"/>
      <c r="L41" s="1019"/>
      <c r="M41" s="1019"/>
      <c r="N41" s="1019"/>
      <c r="O41" s="1019"/>
      <c r="P41" s="1020"/>
      <c r="Q41" s="1030"/>
      <c r="R41" s="1031"/>
      <c r="S41" s="1031"/>
      <c r="T41" s="1031"/>
      <c r="U41" s="1031"/>
      <c r="V41" s="1031"/>
      <c r="W41" s="1031"/>
      <c r="X41" s="1031"/>
      <c r="Y41" s="1031"/>
      <c r="Z41" s="1031"/>
      <c r="AA41" s="1031"/>
      <c r="AB41" s="1031"/>
      <c r="AC41" s="1031"/>
      <c r="AD41" s="1031"/>
      <c r="AE41" s="1032"/>
      <c r="AF41" s="1024"/>
      <c r="AG41" s="1025"/>
      <c r="AH41" s="1025"/>
      <c r="AI41" s="1025"/>
      <c r="AJ41" s="1026"/>
      <c r="AK41" s="967"/>
      <c r="AL41" s="958"/>
      <c r="AM41" s="958"/>
      <c r="AN41" s="958"/>
      <c r="AO41" s="958"/>
      <c r="AP41" s="958"/>
      <c r="AQ41" s="958"/>
      <c r="AR41" s="958"/>
      <c r="AS41" s="958"/>
      <c r="AT41" s="958"/>
      <c r="AU41" s="958"/>
      <c r="AV41" s="958"/>
      <c r="AW41" s="958"/>
      <c r="AX41" s="958"/>
      <c r="AY41" s="958"/>
      <c r="AZ41" s="1029"/>
      <c r="BA41" s="1029"/>
      <c r="BB41" s="1029"/>
      <c r="BC41" s="1029"/>
      <c r="BD41" s="1029"/>
      <c r="BE41" s="1013"/>
      <c r="BF41" s="1013"/>
      <c r="BG41" s="1013"/>
      <c r="BH41" s="1013"/>
      <c r="BI41" s="1014"/>
      <c r="BJ41" s="110"/>
      <c r="BK41" s="110"/>
      <c r="BL41" s="110"/>
      <c r="BM41" s="110"/>
      <c r="BN41" s="110"/>
      <c r="BO41" s="123"/>
      <c r="BP41" s="123"/>
      <c r="BQ41" s="120">
        <v>35</v>
      </c>
      <c r="BR41" s="121"/>
      <c r="BS41" s="1003"/>
      <c r="BT41" s="1004"/>
      <c r="BU41" s="1004"/>
      <c r="BV41" s="1004"/>
      <c r="BW41" s="1004"/>
      <c r="BX41" s="1004"/>
      <c r="BY41" s="1004"/>
      <c r="BZ41" s="1004"/>
      <c r="CA41" s="1004"/>
      <c r="CB41" s="1004"/>
      <c r="CC41" s="1004"/>
      <c r="CD41" s="1004"/>
      <c r="CE41" s="1004"/>
      <c r="CF41" s="1004"/>
      <c r="CG41" s="1005"/>
      <c r="CH41" s="984"/>
      <c r="CI41" s="985"/>
      <c r="CJ41" s="985"/>
      <c r="CK41" s="985"/>
      <c r="CL41" s="986"/>
      <c r="CM41" s="984"/>
      <c r="CN41" s="985"/>
      <c r="CO41" s="985"/>
      <c r="CP41" s="985"/>
      <c r="CQ41" s="986"/>
      <c r="CR41" s="984"/>
      <c r="CS41" s="985"/>
      <c r="CT41" s="985"/>
      <c r="CU41" s="985"/>
      <c r="CV41" s="986"/>
      <c r="CW41" s="984"/>
      <c r="CX41" s="985"/>
      <c r="CY41" s="985"/>
      <c r="CZ41" s="985"/>
      <c r="DA41" s="986"/>
      <c r="DB41" s="984"/>
      <c r="DC41" s="985"/>
      <c r="DD41" s="985"/>
      <c r="DE41" s="985"/>
      <c r="DF41" s="986"/>
      <c r="DG41" s="984"/>
      <c r="DH41" s="985"/>
      <c r="DI41" s="985"/>
      <c r="DJ41" s="985"/>
      <c r="DK41" s="986"/>
      <c r="DL41" s="984"/>
      <c r="DM41" s="985"/>
      <c r="DN41" s="985"/>
      <c r="DO41" s="985"/>
      <c r="DP41" s="986"/>
      <c r="DQ41" s="984"/>
      <c r="DR41" s="985"/>
      <c r="DS41" s="985"/>
      <c r="DT41" s="985"/>
      <c r="DU41" s="986"/>
      <c r="DV41" s="987"/>
      <c r="DW41" s="988"/>
      <c r="DX41" s="988"/>
      <c r="DY41" s="988"/>
      <c r="DZ41" s="989"/>
      <c r="EA41" s="104"/>
    </row>
    <row r="42" spans="1:131" s="105" customFormat="1" ht="26.25" customHeight="1">
      <c r="A42" s="119">
        <v>15</v>
      </c>
      <c r="B42" s="1018"/>
      <c r="C42" s="1019"/>
      <c r="D42" s="1019"/>
      <c r="E42" s="1019"/>
      <c r="F42" s="1019"/>
      <c r="G42" s="1019"/>
      <c r="H42" s="1019"/>
      <c r="I42" s="1019"/>
      <c r="J42" s="1019"/>
      <c r="K42" s="1019"/>
      <c r="L42" s="1019"/>
      <c r="M42" s="1019"/>
      <c r="N42" s="1019"/>
      <c r="O42" s="1019"/>
      <c r="P42" s="1020"/>
      <c r="Q42" s="1030"/>
      <c r="R42" s="1031"/>
      <c r="S42" s="1031"/>
      <c r="T42" s="1031"/>
      <c r="U42" s="1031"/>
      <c r="V42" s="1031"/>
      <c r="W42" s="1031"/>
      <c r="X42" s="1031"/>
      <c r="Y42" s="1031"/>
      <c r="Z42" s="1031"/>
      <c r="AA42" s="1031"/>
      <c r="AB42" s="1031"/>
      <c r="AC42" s="1031"/>
      <c r="AD42" s="1031"/>
      <c r="AE42" s="1032"/>
      <c r="AF42" s="1024"/>
      <c r="AG42" s="1025"/>
      <c r="AH42" s="1025"/>
      <c r="AI42" s="1025"/>
      <c r="AJ42" s="1026"/>
      <c r="AK42" s="967"/>
      <c r="AL42" s="958"/>
      <c r="AM42" s="958"/>
      <c r="AN42" s="958"/>
      <c r="AO42" s="958"/>
      <c r="AP42" s="958"/>
      <c r="AQ42" s="958"/>
      <c r="AR42" s="958"/>
      <c r="AS42" s="958"/>
      <c r="AT42" s="958"/>
      <c r="AU42" s="958"/>
      <c r="AV42" s="958"/>
      <c r="AW42" s="958"/>
      <c r="AX42" s="958"/>
      <c r="AY42" s="958"/>
      <c r="AZ42" s="1029"/>
      <c r="BA42" s="1029"/>
      <c r="BB42" s="1029"/>
      <c r="BC42" s="1029"/>
      <c r="BD42" s="1029"/>
      <c r="BE42" s="1013"/>
      <c r="BF42" s="1013"/>
      <c r="BG42" s="1013"/>
      <c r="BH42" s="1013"/>
      <c r="BI42" s="1014"/>
      <c r="BJ42" s="110"/>
      <c r="BK42" s="110"/>
      <c r="BL42" s="110"/>
      <c r="BM42" s="110"/>
      <c r="BN42" s="110"/>
      <c r="BO42" s="123"/>
      <c r="BP42" s="123"/>
      <c r="BQ42" s="120">
        <v>36</v>
      </c>
      <c r="BR42" s="121"/>
      <c r="BS42" s="1003"/>
      <c r="BT42" s="1004"/>
      <c r="BU42" s="1004"/>
      <c r="BV42" s="1004"/>
      <c r="BW42" s="1004"/>
      <c r="BX42" s="1004"/>
      <c r="BY42" s="1004"/>
      <c r="BZ42" s="1004"/>
      <c r="CA42" s="1004"/>
      <c r="CB42" s="1004"/>
      <c r="CC42" s="1004"/>
      <c r="CD42" s="1004"/>
      <c r="CE42" s="1004"/>
      <c r="CF42" s="1004"/>
      <c r="CG42" s="1005"/>
      <c r="CH42" s="984"/>
      <c r="CI42" s="985"/>
      <c r="CJ42" s="985"/>
      <c r="CK42" s="985"/>
      <c r="CL42" s="986"/>
      <c r="CM42" s="984"/>
      <c r="CN42" s="985"/>
      <c r="CO42" s="985"/>
      <c r="CP42" s="985"/>
      <c r="CQ42" s="986"/>
      <c r="CR42" s="984"/>
      <c r="CS42" s="985"/>
      <c r="CT42" s="985"/>
      <c r="CU42" s="985"/>
      <c r="CV42" s="986"/>
      <c r="CW42" s="984"/>
      <c r="CX42" s="985"/>
      <c r="CY42" s="985"/>
      <c r="CZ42" s="985"/>
      <c r="DA42" s="986"/>
      <c r="DB42" s="984"/>
      <c r="DC42" s="985"/>
      <c r="DD42" s="985"/>
      <c r="DE42" s="985"/>
      <c r="DF42" s="986"/>
      <c r="DG42" s="984"/>
      <c r="DH42" s="985"/>
      <c r="DI42" s="985"/>
      <c r="DJ42" s="985"/>
      <c r="DK42" s="986"/>
      <c r="DL42" s="984"/>
      <c r="DM42" s="985"/>
      <c r="DN42" s="985"/>
      <c r="DO42" s="985"/>
      <c r="DP42" s="986"/>
      <c r="DQ42" s="984"/>
      <c r="DR42" s="985"/>
      <c r="DS42" s="985"/>
      <c r="DT42" s="985"/>
      <c r="DU42" s="986"/>
      <c r="DV42" s="987"/>
      <c r="DW42" s="988"/>
      <c r="DX42" s="988"/>
      <c r="DY42" s="988"/>
      <c r="DZ42" s="989"/>
      <c r="EA42" s="104"/>
    </row>
    <row r="43" spans="1:131" s="105" customFormat="1" ht="26.25" customHeight="1">
      <c r="A43" s="119">
        <v>16</v>
      </c>
      <c r="B43" s="1018"/>
      <c r="C43" s="1019"/>
      <c r="D43" s="1019"/>
      <c r="E43" s="1019"/>
      <c r="F43" s="1019"/>
      <c r="G43" s="1019"/>
      <c r="H43" s="1019"/>
      <c r="I43" s="1019"/>
      <c r="J43" s="1019"/>
      <c r="K43" s="1019"/>
      <c r="L43" s="1019"/>
      <c r="M43" s="1019"/>
      <c r="N43" s="1019"/>
      <c r="O43" s="1019"/>
      <c r="P43" s="1020"/>
      <c r="Q43" s="1030"/>
      <c r="R43" s="1031"/>
      <c r="S43" s="1031"/>
      <c r="T43" s="1031"/>
      <c r="U43" s="1031"/>
      <c r="V43" s="1031"/>
      <c r="W43" s="1031"/>
      <c r="X43" s="1031"/>
      <c r="Y43" s="1031"/>
      <c r="Z43" s="1031"/>
      <c r="AA43" s="1031"/>
      <c r="AB43" s="1031"/>
      <c r="AC43" s="1031"/>
      <c r="AD43" s="1031"/>
      <c r="AE43" s="1032"/>
      <c r="AF43" s="1024"/>
      <c r="AG43" s="1025"/>
      <c r="AH43" s="1025"/>
      <c r="AI43" s="1025"/>
      <c r="AJ43" s="1026"/>
      <c r="AK43" s="967"/>
      <c r="AL43" s="958"/>
      <c r="AM43" s="958"/>
      <c r="AN43" s="958"/>
      <c r="AO43" s="958"/>
      <c r="AP43" s="958"/>
      <c r="AQ43" s="958"/>
      <c r="AR43" s="958"/>
      <c r="AS43" s="958"/>
      <c r="AT43" s="958"/>
      <c r="AU43" s="958"/>
      <c r="AV43" s="958"/>
      <c r="AW43" s="958"/>
      <c r="AX43" s="958"/>
      <c r="AY43" s="958"/>
      <c r="AZ43" s="1029"/>
      <c r="BA43" s="1029"/>
      <c r="BB43" s="1029"/>
      <c r="BC43" s="1029"/>
      <c r="BD43" s="1029"/>
      <c r="BE43" s="1013"/>
      <c r="BF43" s="1013"/>
      <c r="BG43" s="1013"/>
      <c r="BH43" s="1013"/>
      <c r="BI43" s="1014"/>
      <c r="BJ43" s="110"/>
      <c r="BK43" s="110"/>
      <c r="BL43" s="110"/>
      <c r="BM43" s="110"/>
      <c r="BN43" s="110"/>
      <c r="BO43" s="123"/>
      <c r="BP43" s="123"/>
      <c r="BQ43" s="120">
        <v>37</v>
      </c>
      <c r="BR43" s="121"/>
      <c r="BS43" s="1003"/>
      <c r="BT43" s="1004"/>
      <c r="BU43" s="1004"/>
      <c r="BV43" s="1004"/>
      <c r="BW43" s="1004"/>
      <c r="BX43" s="1004"/>
      <c r="BY43" s="1004"/>
      <c r="BZ43" s="1004"/>
      <c r="CA43" s="1004"/>
      <c r="CB43" s="1004"/>
      <c r="CC43" s="1004"/>
      <c r="CD43" s="1004"/>
      <c r="CE43" s="1004"/>
      <c r="CF43" s="1004"/>
      <c r="CG43" s="1005"/>
      <c r="CH43" s="984"/>
      <c r="CI43" s="985"/>
      <c r="CJ43" s="985"/>
      <c r="CK43" s="985"/>
      <c r="CL43" s="986"/>
      <c r="CM43" s="984"/>
      <c r="CN43" s="985"/>
      <c r="CO43" s="985"/>
      <c r="CP43" s="985"/>
      <c r="CQ43" s="986"/>
      <c r="CR43" s="984"/>
      <c r="CS43" s="985"/>
      <c r="CT43" s="985"/>
      <c r="CU43" s="985"/>
      <c r="CV43" s="986"/>
      <c r="CW43" s="984"/>
      <c r="CX43" s="985"/>
      <c r="CY43" s="985"/>
      <c r="CZ43" s="985"/>
      <c r="DA43" s="986"/>
      <c r="DB43" s="984"/>
      <c r="DC43" s="985"/>
      <c r="DD43" s="985"/>
      <c r="DE43" s="985"/>
      <c r="DF43" s="986"/>
      <c r="DG43" s="984"/>
      <c r="DH43" s="985"/>
      <c r="DI43" s="985"/>
      <c r="DJ43" s="985"/>
      <c r="DK43" s="986"/>
      <c r="DL43" s="984"/>
      <c r="DM43" s="985"/>
      <c r="DN43" s="985"/>
      <c r="DO43" s="985"/>
      <c r="DP43" s="986"/>
      <c r="DQ43" s="984"/>
      <c r="DR43" s="985"/>
      <c r="DS43" s="985"/>
      <c r="DT43" s="985"/>
      <c r="DU43" s="986"/>
      <c r="DV43" s="987"/>
      <c r="DW43" s="988"/>
      <c r="DX43" s="988"/>
      <c r="DY43" s="988"/>
      <c r="DZ43" s="989"/>
      <c r="EA43" s="104"/>
    </row>
    <row r="44" spans="1:131" s="105" customFormat="1" ht="26.25" customHeight="1">
      <c r="A44" s="119">
        <v>17</v>
      </c>
      <c r="B44" s="1018"/>
      <c r="C44" s="1019"/>
      <c r="D44" s="1019"/>
      <c r="E44" s="1019"/>
      <c r="F44" s="1019"/>
      <c r="G44" s="1019"/>
      <c r="H44" s="1019"/>
      <c r="I44" s="1019"/>
      <c r="J44" s="1019"/>
      <c r="K44" s="1019"/>
      <c r="L44" s="1019"/>
      <c r="M44" s="1019"/>
      <c r="N44" s="1019"/>
      <c r="O44" s="1019"/>
      <c r="P44" s="1020"/>
      <c r="Q44" s="1030"/>
      <c r="R44" s="1031"/>
      <c r="S44" s="1031"/>
      <c r="T44" s="1031"/>
      <c r="U44" s="1031"/>
      <c r="V44" s="1031"/>
      <c r="W44" s="1031"/>
      <c r="X44" s="1031"/>
      <c r="Y44" s="1031"/>
      <c r="Z44" s="1031"/>
      <c r="AA44" s="1031"/>
      <c r="AB44" s="1031"/>
      <c r="AC44" s="1031"/>
      <c r="AD44" s="1031"/>
      <c r="AE44" s="1032"/>
      <c r="AF44" s="1024"/>
      <c r="AG44" s="1025"/>
      <c r="AH44" s="1025"/>
      <c r="AI44" s="1025"/>
      <c r="AJ44" s="1026"/>
      <c r="AK44" s="967"/>
      <c r="AL44" s="958"/>
      <c r="AM44" s="958"/>
      <c r="AN44" s="958"/>
      <c r="AO44" s="958"/>
      <c r="AP44" s="958"/>
      <c r="AQ44" s="958"/>
      <c r="AR44" s="958"/>
      <c r="AS44" s="958"/>
      <c r="AT44" s="958"/>
      <c r="AU44" s="958"/>
      <c r="AV44" s="958"/>
      <c r="AW44" s="958"/>
      <c r="AX44" s="958"/>
      <c r="AY44" s="958"/>
      <c r="AZ44" s="1029"/>
      <c r="BA44" s="1029"/>
      <c r="BB44" s="1029"/>
      <c r="BC44" s="1029"/>
      <c r="BD44" s="1029"/>
      <c r="BE44" s="1013"/>
      <c r="BF44" s="1013"/>
      <c r="BG44" s="1013"/>
      <c r="BH44" s="1013"/>
      <c r="BI44" s="1014"/>
      <c r="BJ44" s="110"/>
      <c r="BK44" s="110"/>
      <c r="BL44" s="110"/>
      <c r="BM44" s="110"/>
      <c r="BN44" s="110"/>
      <c r="BO44" s="123"/>
      <c r="BP44" s="123"/>
      <c r="BQ44" s="120">
        <v>38</v>
      </c>
      <c r="BR44" s="121"/>
      <c r="BS44" s="1003"/>
      <c r="BT44" s="1004"/>
      <c r="BU44" s="1004"/>
      <c r="BV44" s="1004"/>
      <c r="BW44" s="1004"/>
      <c r="BX44" s="1004"/>
      <c r="BY44" s="1004"/>
      <c r="BZ44" s="1004"/>
      <c r="CA44" s="1004"/>
      <c r="CB44" s="1004"/>
      <c r="CC44" s="1004"/>
      <c r="CD44" s="1004"/>
      <c r="CE44" s="1004"/>
      <c r="CF44" s="1004"/>
      <c r="CG44" s="1005"/>
      <c r="CH44" s="984"/>
      <c r="CI44" s="985"/>
      <c r="CJ44" s="985"/>
      <c r="CK44" s="985"/>
      <c r="CL44" s="986"/>
      <c r="CM44" s="984"/>
      <c r="CN44" s="985"/>
      <c r="CO44" s="985"/>
      <c r="CP44" s="985"/>
      <c r="CQ44" s="986"/>
      <c r="CR44" s="984"/>
      <c r="CS44" s="985"/>
      <c r="CT44" s="985"/>
      <c r="CU44" s="985"/>
      <c r="CV44" s="986"/>
      <c r="CW44" s="984"/>
      <c r="CX44" s="985"/>
      <c r="CY44" s="985"/>
      <c r="CZ44" s="985"/>
      <c r="DA44" s="986"/>
      <c r="DB44" s="984"/>
      <c r="DC44" s="985"/>
      <c r="DD44" s="985"/>
      <c r="DE44" s="985"/>
      <c r="DF44" s="986"/>
      <c r="DG44" s="984"/>
      <c r="DH44" s="985"/>
      <c r="DI44" s="985"/>
      <c r="DJ44" s="985"/>
      <c r="DK44" s="986"/>
      <c r="DL44" s="984"/>
      <c r="DM44" s="985"/>
      <c r="DN44" s="985"/>
      <c r="DO44" s="985"/>
      <c r="DP44" s="986"/>
      <c r="DQ44" s="984"/>
      <c r="DR44" s="985"/>
      <c r="DS44" s="985"/>
      <c r="DT44" s="985"/>
      <c r="DU44" s="986"/>
      <c r="DV44" s="987"/>
      <c r="DW44" s="988"/>
      <c r="DX44" s="988"/>
      <c r="DY44" s="988"/>
      <c r="DZ44" s="989"/>
      <c r="EA44" s="104"/>
    </row>
    <row r="45" spans="1:131" s="105" customFormat="1" ht="26.25" customHeight="1">
      <c r="A45" s="119">
        <v>18</v>
      </c>
      <c r="B45" s="1018"/>
      <c r="C45" s="1019"/>
      <c r="D45" s="1019"/>
      <c r="E45" s="1019"/>
      <c r="F45" s="1019"/>
      <c r="G45" s="1019"/>
      <c r="H45" s="1019"/>
      <c r="I45" s="1019"/>
      <c r="J45" s="1019"/>
      <c r="K45" s="1019"/>
      <c r="L45" s="1019"/>
      <c r="M45" s="1019"/>
      <c r="N45" s="1019"/>
      <c r="O45" s="1019"/>
      <c r="P45" s="1020"/>
      <c r="Q45" s="1030"/>
      <c r="R45" s="1031"/>
      <c r="S45" s="1031"/>
      <c r="T45" s="1031"/>
      <c r="U45" s="1031"/>
      <c r="V45" s="1031"/>
      <c r="W45" s="1031"/>
      <c r="X45" s="1031"/>
      <c r="Y45" s="1031"/>
      <c r="Z45" s="1031"/>
      <c r="AA45" s="1031"/>
      <c r="AB45" s="1031"/>
      <c r="AC45" s="1031"/>
      <c r="AD45" s="1031"/>
      <c r="AE45" s="1032"/>
      <c r="AF45" s="1024"/>
      <c r="AG45" s="1025"/>
      <c r="AH45" s="1025"/>
      <c r="AI45" s="1025"/>
      <c r="AJ45" s="1026"/>
      <c r="AK45" s="967"/>
      <c r="AL45" s="958"/>
      <c r="AM45" s="958"/>
      <c r="AN45" s="958"/>
      <c r="AO45" s="958"/>
      <c r="AP45" s="958"/>
      <c r="AQ45" s="958"/>
      <c r="AR45" s="958"/>
      <c r="AS45" s="958"/>
      <c r="AT45" s="958"/>
      <c r="AU45" s="958"/>
      <c r="AV45" s="958"/>
      <c r="AW45" s="958"/>
      <c r="AX45" s="958"/>
      <c r="AY45" s="958"/>
      <c r="AZ45" s="1029"/>
      <c r="BA45" s="1029"/>
      <c r="BB45" s="1029"/>
      <c r="BC45" s="1029"/>
      <c r="BD45" s="1029"/>
      <c r="BE45" s="1013"/>
      <c r="BF45" s="1013"/>
      <c r="BG45" s="1013"/>
      <c r="BH45" s="1013"/>
      <c r="BI45" s="1014"/>
      <c r="BJ45" s="110"/>
      <c r="BK45" s="110"/>
      <c r="BL45" s="110"/>
      <c r="BM45" s="110"/>
      <c r="BN45" s="110"/>
      <c r="BO45" s="123"/>
      <c r="BP45" s="123"/>
      <c r="BQ45" s="120">
        <v>39</v>
      </c>
      <c r="BR45" s="121"/>
      <c r="BS45" s="1003"/>
      <c r="BT45" s="1004"/>
      <c r="BU45" s="1004"/>
      <c r="BV45" s="1004"/>
      <c r="BW45" s="1004"/>
      <c r="BX45" s="1004"/>
      <c r="BY45" s="1004"/>
      <c r="BZ45" s="1004"/>
      <c r="CA45" s="1004"/>
      <c r="CB45" s="1004"/>
      <c r="CC45" s="1004"/>
      <c r="CD45" s="1004"/>
      <c r="CE45" s="1004"/>
      <c r="CF45" s="1004"/>
      <c r="CG45" s="1005"/>
      <c r="CH45" s="984"/>
      <c r="CI45" s="985"/>
      <c r="CJ45" s="985"/>
      <c r="CK45" s="985"/>
      <c r="CL45" s="986"/>
      <c r="CM45" s="984"/>
      <c r="CN45" s="985"/>
      <c r="CO45" s="985"/>
      <c r="CP45" s="985"/>
      <c r="CQ45" s="986"/>
      <c r="CR45" s="984"/>
      <c r="CS45" s="985"/>
      <c r="CT45" s="985"/>
      <c r="CU45" s="985"/>
      <c r="CV45" s="986"/>
      <c r="CW45" s="984"/>
      <c r="CX45" s="985"/>
      <c r="CY45" s="985"/>
      <c r="CZ45" s="985"/>
      <c r="DA45" s="986"/>
      <c r="DB45" s="984"/>
      <c r="DC45" s="985"/>
      <c r="DD45" s="985"/>
      <c r="DE45" s="985"/>
      <c r="DF45" s="986"/>
      <c r="DG45" s="984"/>
      <c r="DH45" s="985"/>
      <c r="DI45" s="985"/>
      <c r="DJ45" s="985"/>
      <c r="DK45" s="986"/>
      <c r="DL45" s="984"/>
      <c r="DM45" s="985"/>
      <c r="DN45" s="985"/>
      <c r="DO45" s="985"/>
      <c r="DP45" s="986"/>
      <c r="DQ45" s="984"/>
      <c r="DR45" s="985"/>
      <c r="DS45" s="985"/>
      <c r="DT45" s="985"/>
      <c r="DU45" s="986"/>
      <c r="DV45" s="987"/>
      <c r="DW45" s="988"/>
      <c r="DX45" s="988"/>
      <c r="DY45" s="988"/>
      <c r="DZ45" s="989"/>
      <c r="EA45" s="104"/>
    </row>
    <row r="46" spans="1:131" s="105" customFormat="1" ht="26.25" customHeight="1">
      <c r="A46" s="119">
        <v>19</v>
      </c>
      <c r="B46" s="1018"/>
      <c r="C46" s="1019"/>
      <c r="D46" s="1019"/>
      <c r="E46" s="1019"/>
      <c r="F46" s="1019"/>
      <c r="G46" s="1019"/>
      <c r="H46" s="1019"/>
      <c r="I46" s="1019"/>
      <c r="J46" s="1019"/>
      <c r="K46" s="1019"/>
      <c r="L46" s="1019"/>
      <c r="M46" s="1019"/>
      <c r="N46" s="1019"/>
      <c r="O46" s="1019"/>
      <c r="P46" s="1020"/>
      <c r="Q46" s="1030"/>
      <c r="R46" s="1031"/>
      <c r="S46" s="1031"/>
      <c r="T46" s="1031"/>
      <c r="U46" s="1031"/>
      <c r="V46" s="1031"/>
      <c r="W46" s="1031"/>
      <c r="X46" s="1031"/>
      <c r="Y46" s="1031"/>
      <c r="Z46" s="1031"/>
      <c r="AA46" s="1031"/>
      <c r="AB46" s="1031"/>
      <c r="AC46" s="1031"/>
      <c r="AD46" s="1031"/>
      <c r="AE46" s="1032"/>
      <c r="AF46" s="1024"/>
      <c r="AG46" s="1025"/>
      <c r="AH46" s="1025"/>
      <c r="AI46" s="1025"/>
      <c r="AJ46" s="1026"/>
      <c r="AK46" s="967"/>
      <c r="AL46" s="958"/>
      <c r="AM46" s="958"/>
      <c r="AN46" s="958"/>
      <c r="AO46" s="958"/>
      <c r="AP46" s="958"/>
      <c r="AQ46" s="958"/>
      <c r="AR46" s="958"/>
      <c r="AS46" s="958"/>
      <c r="AT46" s="958"/>
      <c r="AU46" s="958"/>
      <c r="AV46" s="958"/>
      <c r="AW46" s="958"/>
      <c r="AX46" s="958"/>
      <c r="AY46" s="958"/>
      <c r="AZ46" s="1029"/>
      <c r="BA46" s="1029"/>
      <c r="BB46" s="1029"/>
      <c r="BC46" s="1029"/>
      <c r="BD46" s="1029"/>
      <c r="BE46" s="1013"/>
      <c r="BF46" s="1013"/>
      <c r="BG46" s="1013"/>
      <c r="BH46" s="1013"/>
      <c r="BI46" s="1014"/>
      <c r="BJ46" s="110"/>
      <c r="BK46" s="110"/>
      <c r="BL46" s="110"/>
      <c r="BM46" s="110"/>
      <c r="BN46" s="110"/>
      <c r="BO46" s="123"/>
      <c r="BP46" s="123"/>
      <c r="BQ46" s="120">
        <v>40</v>
      </c>
      <c r="BR46" s="121"/>
      <c r="BS46" s="1003"/>
      <c r="BT46" s="1004"/>
      <c r="BU46" s="1004"/>
      <c r="BV46" s="1004"/>
      <c r="BW46" s="1004"/>
      <c r="BX46" s="1004"/>
      <c r="BY46" s="1004"/>
      <c r="BZ46" s="1004"/>
      <c r="CA46" s="1004"/>
      <c r="CB46" s="1004"/>
      <c r="CC46" s="1004"/>
      <c r="CD46" s="1004"/>
      <c r="CE46" s="1004"/>
      <c r="CF46" s="1004"/>
      <c r="CG46" s="1005"/>
      <c r="CH46" s="984"/>
      <c r="CI46" s="985"/>
      <c r="CJ46" s="985"/>
      <c r="CK46" s="985"/>
      <c r="CL46" s="986"/>
      <c r="CM46" s="984"/>
      <c r="CN46" s="985"/>
      <c r="CO46" s="985"/>
      <c r="CP46" s="985"/>
      <c r="CQ46" s="986"/>
      <c r="CR46" s="984"/>
      <c r="CS46" s="985"/>
      <c r="CT46" s="985"/>
      <c r="CU46" s="985"/>
      <c r="CV46" s="986"/>
      <c r="CW46" s="984"/>
      <c r="CX46" s="985"/>
      <c r="CY46" s="985"/>
      <c r="CZ46" s="985"/>
      <c r="DA46" s="986"/>
      <c r="DB46" s="984"/>
      <c r="DC46" s="985"/>
      <c r="DD46" s="985"/>
      <c r="DE46" s="985"/>
      <c r="DF46" s="986"/>
      <c r="DG46" s="984"/>
      <c r="DH46" s="985"/>
      <c r="DI46" s="985"/>
      <c r="DJ46" s="985"/>
      <c r="DK46" s="986"/>
      <c r="DL46" s="984"/>
      <c r="DM46" s="985"/>
      <c r="DN46" s="985"/>
      <c r="DO46" s="985"/>
      <c r="DP46" s="986"/>
      <c r="DQ46" s="984"/>
      <c r="DR46" s="985"/>
      <c r="DS46" s="985"/>
      <c r="DT46" s="985"/>
      <c r="DU46" s="986"/>
      <c r="DV46" s="987"/>
      <c r="DW46" s="988"/>
      <c r="DX46" s="988"/>
      <c r="DY46" s="988"/>
      <c r="DZ46" s="989"/>
      <c r="EA46" s="104"/>
    </row>
    <row r="47" spans="1:131" s="105" customFormat="1" ht="26.25" customHeight="1">
      <c r="A47" s="119">
        <v>20</v>
      </c>
      <c r="B47" s="1018"/>
      <c r="C47" s="1019"/>
      <c r="D47" s="1019"/>
      <c r="E47" s="1019"/>
      <c r="F47" s="1019"/>
      <c r="G47" s="1019"/>
      <c r="H47" s="1019"/>
      <c r="I47" s="1019"/>
      <c r="J47" s="1019"/>
      <c r="K47" s="1019"/>
      <c r="L47" s="1019"/>
      <c r="M47" s="1019"/>
      <c r="N47" s="1019"/>
      <c r="O47" s="1019"/>
      <c r="P47" s="1020"/>
      <c r="Q47" s="1030"/>
      <c r="R47" s="1031"/>
      <c r="S47" s="1031"/>
      <c r="T47" s="1031"/>
      <c r="U47" s="1031"/>
      <c r="V47" s="1031"/>
      <c r="W47" s="1031"/>
      <c r="X47" s="1031"/>
      <c r="Y47" s="1031"/>
      <c r="Z47" s="1031"/>
      <c r="AA47" s="1031"/>
      <c r="AB47" s="1031"/>
      <c r="AC47" s="1031"/>
      <c r="AD47" s="1031"/>
      <c r="AE47" s="1032"/>
      <c r="AF47" s="1024"/>
      <c r="AG47" s="1025"/>
      <c r="AH47" s="1025"/>
      <c r="AI47" s="1025"/>
      <c r="AJ47" s="1026"/>
      <c r="AK47" s="967"/>
      <c r="AL47" s="958"/>
      <c r="AM47" s="958"/>
      <c r="AN47" s="958"/>
      <c r="AO47" s="958"/>
      <c r="AP47" s="958"/>
      <c r="AQ47" s="958"/>
      <c r="AR47" s="958"/>
      <c r="AS47" s="958"/>
      <c r="AT47" s="958"/>
      <c r="AU47" s="958"/>
      <c r="AV47" s="958"/>
      <c r="AW47" s="958"/>
      <c r="AX47" s="958"/>
      <c r="AY47" s="958"/>
      <c r="AZ47" s="1029"/>
      <c r="BA47" s="1029"/>
      <c r="BB47" s="1029"/>
      <c r="BC47" s="1029"/>
      <c r="BD47" s="1029"/>
      <c r="BE47" s="1013"/>
      <c r="BF47" s="1013"/>
      <c r="BG47" s="1013"/>
      <c r="BH47" s="1013"/>
      <c r="BI47" s="1014"/>
      <c r="BJ47" s="110"/>
      <c r="BK47" s="110"/>
      <c r="BL47" s="110"/>
      <c r="BM47" s="110"/>
      <c r="BN47" s="110"/>
      <c r="BO47" s="123"/>
      <c r="BP47" s="123"/>
      <c r="BQ47" s="120">
        <v>41</v>
      </c>
      <c r="BR47" s="121"/>
      <c r="BS47" s="1003"/>
      <c r="BT47" s="1004"/>
      <c r="BU47" s="1004"/>
      <c r="BV47" s="1004"/>
      <c r="BW47" s="1004"/>
      <c r="BX47" s="1004"/>
      <c r="BY47" s="1004"/>
      <c r="BZ47" s="1004"/>
      <c r="CA47" s="1004"/>
      <c r="CB47" s="1004"/>
      <c r="CC47" s="1004"/>
      <c r="CD47" s="1004"/>
      <c r="CE47" s="1004"/>
      <c r="CF47" s="1004"/>
      <c r="CG47" s="1005"/>
      <c r="CH47" s="984"/>
      <c r="CI47" s="985"/>
      <c r="CJ47" s="985"/>
      <c r="CK47" s="985"/>
      <c r="CL47" s="986"/>
      <c r="CM47" s="984"/>
      <c r="CN47" s="985"/>
      <c r="CO47" s="985"/>
      <c r="CP47" s="985"/>
      <c r="CQ47" s="986"/>
      <c r="CR47" s="984"/>
      <c r="CS47" s="985"/>
      <c r="CT47" s="985"/>
      <c r="CU47" s="985"/>
      <c r="CV47" s="986"/>
      <c r="CW47" s="984"/>
      <c r="CX47" s="985"/>
      <c r="CY47" s="985"/>
      <c r="CZ47" s="985"/>
      <c r="DA47" s="986"/>
      <c r="DB47" s="984"/>
      <c r="DC47" s="985"/>
      <c r="DD47" s="985"/>
      <c r="DE47" s="985"/>
      <c r="DF47" s="986"/>
      <c r="DG47" s="984"/>
      <c r="DH47" s="985"/>
      <c r="DI47" s="985"/>
      <c r="DJ47" s="985"/>
      <c r="DK47" s="986"/>
      <c r="DL47" s="984"/>
      <c r="DM47" s="985"/>
      <c r="DN47" s="985"/>
      <c r="DO47" s="985"/>
      <c r="DP47" s="986"/>
      <c r="DQ47" s="984"/>
      <c r="DR47" s="985"/>
      <c r="DS47" s="985"/>
      <c r="DT47" s="985"/>
      <c r="DU47" s="986"/>
      <c r="DV47" s="987"/>
      <c r="DW47" s="988"/>
      <c r="DX47" s="988"/>
      <c r="DY47" s="988"/>
      <c r="DZ47" s="989"/>
      <c r="EA47" s="104"/>
    </row>
    <row r="48" spans="1:131" s="105" customFormat="1" ht="26.25" customHeight="1">
      <c r="A48" s="119">
        <v>21</v>
      </c>
      <c r="B48" s="1018"/>
      <c r="C48" s="1019"/>
      <c r="D48" s="1019"/>
      <c r="E48" s="1019"/>
      <c r="F48" s="1019"/>
      <c r="G48" s="1019"/>
      <c r="H48" s="1019"/>
      <c r="I48" s="1019"/>
      <c r="J48" s="1019"/>
      <c r="K48" s="1019"/>
      <c r="L48" s="1019"/>
      <c r="M48" s="1019"/>
      <c r="N48" s="1019"/>
      <c r="O48" s="1019"/>
      <c r="P48" s="1020"/>
      <c r="Q48" s="1030"/>
      <c r="R48" s="1031"/>
      <c r="S48" s="1031"/>
      <c r="T48" s="1031"/>
      <c r="U48" s="1031"/>
      <c r="V48" s="1031"/>
      <c r="W48" s="1031"/>
      <c r="X48" s="1031"/>
      <c r="Y48" s="1031"/>
      <c r="Z48" s="1031"/>
      <c r="AA48" s="1031"/>
      <c r="AB48" s="1031"/>
      <c r="AC48" s="1031"/>
      <c r="AD48" s="1031"/>
      <c r="AE48" s="1032"/>
      <c r="AF48" s="1024"/>
      <c r="AG48" s="1025"/>
      <c r="AH48" s="1025"/>
      <c r="AI48" s="1025"/>
      <c r="AJ48" s="1026"/>
      <c r="AK48" s="967"/>
      <c r="AL48" s="958"/>
      <c r="AM48" s="958"/>
      <c r="AN48" s="958"/>
      <c r="AO48" s="958"/>
      <c r="AP48" s="958"/>
      <c r="AQ48" s="958"/>
      <c r="AR48" s="958"/>
      <c r="AS48" s="958"/>
      <c r="AT48" s="958"/>
      <c r="AU48" s="958"/>
      <c r="AV48" s="958"/>
      <c r="AW48" s="958"/>
      <c r="AX48" s="958"/>
      <c r="AY48" s="958"/>
      <c r="AZ48" s="1029"/>
      <c r="BA48" s="1029"/>
      <c r="BB48" s="1029"/>
      <c r="BC48" s="1029"/>
      <c r="BD48" s="1029"/>
      <c r="BE48" s="1013"/>
      <c r="BF48" s="1013"/>
      <c r="BG48" s="1013"/>
      <c r="BH48" s="1013"/>
      <c r="BI48" s="1014"/>
      <c r="BJ48" s="110"/>
      <c r="BK48" s="110"/>
      <c r="BL48" s="110"/>
      <c r="BM48" s="110"/>
      <c r="BN48" s="110"/>
      <c r="BO48" s="123"/>
      <c r="BP48" s="123"/>
      <c r="BQ48" s="120">
        <v>42</v>
      </c>
      <c r="BR48" s="121"/>
      <c r="BS48" s="1003"/>
      <c r="BT48" s="1004"/>
      <c r="BU48" s="1004"/>
      <c r="BV48" s="1004"/>
      <c r="BW48" s="1004"/>
      <c r="BX48" s="1004"/>
      <c r="BY48" s="1004"/>
      <c r="BZ48" s="1004"/>
      <c r="CA48" s="1004"/>
      <c r="CB48" s="1004"/>
      <c r="CC48" s="1004"/>
      <c r="CD48" s="1004"/>
      <c r="CE48" s="1004"/>
      <c r="CF48" s="1004"/>
      <c r="CG48" s="1005"/>
      <c r="CH48" s="984"/>
      <c r="CI48" s="985"/>
      <c r="CJ48" s="985"/>
      <c r="CK48" s="985"/>
      <c r="CL48" s="986"/>
      <c r="CM48" s="984"/>
      <c r="CN48" s="985"/>
      <c r="CO48" s="985"/>
      <c r="CP48" s="985"/>
      <c r="CQ48" s="986"/>
      <c r="CR48" s="984"/>
      <c r="CS48" s="985"/>
      <c r="CT48" s="985"/>
      <c r="CU48" s="985"/>
      <c r="CV48" s="986"/>
      <c r="CW48" s="984"/>
      <c r="CX48" s="985"/>
      <c r="CY48" s="985"/>
      <c r="CZ48" s="985"/>
      <c r="DA48" s="986"/>
      <c r="DB48" s="984"/>
      <c r="DC48" s="985"/>
      <c r="DD48" s="985"/>
      <c r="DE48" s="985"/>
      <c r="DF48" s="986"/>
      <c r="DG48" s="984"/>
      <c r="DH48" s="985"/>
      <c r="DI48" s="985"/>
      <c r="DJ48" s="985"/>
      <c r="DK48" s="986"/>
      <c r="DL48" s="984"/>
      <c r="DM48" s="985"/>
      <c r="DN48" s="985"/>
      <c r="DO48" s="985"/>
      <c r="DP48" s="986"/>
      <c r="DQ48" s="984"/>
      <c r="DR48" s="985"/>
      <c r="DS48" s="985"/>
      <c r="DT48" s="985"/>
      <c r="DU48" s="986"/>
      <c r="DV48" s="987"/>
      <c r="DW48" s="988"/>
      <c r="DX48" s="988"/>
      <c r="DY48" s="988"/>
      <c r="DZ48" s="989"/>
      <c r="EA48" s="104"/>
    </row>
    <row r="49" spans="1:131" s="105" customFormat="1" ht="26.25" customHeight="1">
      <c r="A49" s="119">
        <v>22</v>
      </c>
      <c r="B49" s="1018"/>
      <c r="C49" s="1019"/>
      <c r="D49" s="1019"/>
      <c r="E49" s="1019"/>
      <c r="F49" s="1019"/>
      <c r="G49" s="1019"/>
      <c r="H49" s="1019"/>
      <c r="I49" s="1019"/>
      <c r="J49" s="1019"/>
      <c r="K49" s="1019"/>
      <c r="L49" s="1019"/>
      <c r="M49" s="1019"/>
      <c r="N49" s="1019"/>
      <c r="O49" s="1019"/>
      <c r="P49" s="1020"/>
      <c r="Q49" s="1030"/>
      <c r="R49" s="1031"/>
      <c r="S49" s="1031"/>
      <c r="T49" s="1031"/>
      <c r="U49" s="1031"/>
      <c r="V49" s="1031"/>
      <c r="W49" s="1031"/>
      <c r="X49" s="1031"/>
      <c r="Y49" s="1031"/>
      <c r="Z49" s="1031"/>
      <c r="AA49" s="1031"/>
      <c r="AB49" s="1031"/>
      <c r="AC49" s="1031"/>
      <c r="AD49" s="1031"/>
      <c r="AE49" s="1032"/>
      <c r="AF49" s="1024"/>
      <c r="AG49" s="1025"/>
      <c r="AH49" s="1025"/>
      <c r="AI49" s="1025"/>
      <c r="AJ49" s="1026"/>
      <c r="AK49" s="967"/>
      <c r="AL49" s="958"/>
      <c r="AM49" s="958"/>
      <c r="AN49" s="958"/>
      <c r="AO49" s="958"/>
      <c r="AP49" s="958"/>
      <c r="AQ49" s="958"/>
      <c r="AR49" s="958"/>
      <c r="AS49" s="958"/>
      <c r="AT49" s="958"/>
      <c r="AU49" s="958"/>
      <c r="AV49" s="958"/>
      <c r="AW49" s="958"/>
      <c r="AX49" s="958"/>
      <c r="AY49" s="958"/>
      <c r="AZ49" s="1029"/>
      <c r="BA49" s="1029"/>
      <c r="BB49" s="1029"/>
      <c r="BC49" s="1029"/>
      <c r="BD49" s="1029"/>
      <c r="BE49" s="1013"/>
      <c r="BF49" s="1013"/>
      <c r="BG49" s="1013"/>
      <c r="BH49" s="1013"/>
      <c r="BI49" s="1014"/>
      <c r="BJ49" s="110"/>
      <c r="BK49" s="110"/>
      <c r="BL49" s="110"/>
      <c r="BM49" s="110"/>
      <c r="BN49" s="110"/>
      <c r="BO49" s="123"/>
      <c r="BP49" s="123"/>
      <c r="BQ49" s="120">
        <v>43</v>
      </c>
      <c r="BR49" s="121"/>
      <c r="BS49" s="1003"/>
      <c r="BT49" s="1004"/>
      <c r="BU49" s="1004"/>
      <c r="BV49" s="1004"/>
      <c r="BW49" s="1004"/>
      <c r="BX49" s="1004"/>
      <c r="BY49" s="1004"/>
      <c r="BZ49" s="1004"/>
      <c r="CA49" s="1004"/>
      <c r="CB49" s="1004"/>
      <c r="CC49" s="1004"/>
      <c r="CD49" s="1004"/>
      <c r="CE49" s="1004"/>
      <c r="CF49" s="1004"/>
      <c r="CG49" s="1005"/>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104"/>
    </row>
    <row r="50" spans="1:131" s="105" customFormat="1" ht="26.25" customHeight="1">
      <c r="A50" s="119">
        <v>23</v>
      </c>
      <c r="B50" s="1018"/>
      <c r="C50" s="1019"/>
      <c r="D50" s="1019"/>
      <c r="E50" s="1019"/>
      <c r="F50" s="1019"/>
      <c r="G50" s="1019"/>
      <c r="H50" s="1019"/>
      <c r="I50" s="1019"/>
      <c r="J50" s="1019"/>
      <c r="K50" s="1019"/>
      <c r="L50" s="1019"/>
      <c r="M50" s="1019"/>
      <c r="N50" s="1019"/>
      <c r="O50" s="1019"/>
      <c r="P50" s="1020"/>
      <c r="Q50" s="1021"/>
      <c r="R50" s="1022"/>
      <c r="S50" s="1022"/>
      <c r="T50" s="1022"/>
      <c r="U50" s="1022"/>
      <c r="V50" s="1022"/>
      <c r="W50" s="1022"/>
      <c r="X50" s="1022"/>
      <c r="Y50" s="1022"/>
      <c r="Z50" s="1022"/>
      <c r="AA50" s="1022"/>
      <c r="AB50" s="1022"/>
      <c r="AC50" s="1022"/>
      <c r="AD50" s="1022"/>
      <c r="AE50" s="1023"/>
      <c r="AF50" s="1024"/>
      <c r="AG50" s="1025"/>
      <c r="AH50" s="1025"/>
      <c r="AI50" s="1025"/>
      <c r="AJ50" s="1026"/>
      <c r="AK50" s="1027"/>
      <c r="AL50" s="1022"/>
      <c r="AM50" s="1022"/>
      <c r="AN50" s="1022"/>
      <c r="AO50" s="1022"/>
      <c r="AP50" s="1022"/>
      <c r="AQ50" s="1022"/>
      <c r="AR50" s="1022"/>
      <c r="AS50" s="1022"/>
      <c r="AT50" s="1022"/>
      <c r="AU50" s="1022"/>
      <c r="AV50" s="1022"/>
      <c r="AW50" s="1022"/>
      <c r="AX50" s="1022"/>
      <c r="AY50" s="1022"/>
      <c r="AZ50" s="1028"/>
      <c r="BA50" s="1028"/>
      <c r="BB50" s="1028"/>
      <c r="BC50" s="1028"/>
      <c r="BD50" s="1028"/>
      <c r="BE50" s="1013"/>
      <c r="BF50" s="1013"/>
      <c r="BG50" s="1013"/>
      <c r="BH50" s="1013"/>
      <c r="BI50" s="1014"/>
      <c r="BJ50" s="110"/>
      <c r="BK50" s="110"/>
      <c r="BL50" s="110"/>
      <c r="BM50" s="110"/>
      <c r="BN50" s="110"/>
      <c r="BO50" s="123"/>
      <c r="BP50" s="123"/>
      <c r="BQ50" s="120">
        <v>44</v>
      </c>
      <c r="BR50" s="121"/>
      <c r="BS50" s="1003"/>
      <c r="BT50" s="1004"/>
      <c r="BU50" s="1004"/>
      <c r="BV50" s="1004"/>
      <c r="BW50" s="1004"/>
      <c r="BX50" s="1004"/>
      <c r="BY50" s="1004"/>
      <c r="BZ50" s="1004"/>
      <c r="CA50" s="1004"/>
      <c r="CB50" s="1004"/>
      <c r="CC50" s="1004"/>
      <c r="CD50" s="1004"/>
      <c r="CE50" s="1004"/>
      <c r="CF50" s="1004"/>
      <c r="CG50" s="1005"/>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104"/>
    </row>
    <row r="51" spans="1:131" s="105" customFormat="1" ht="26.25" customHeight="1">
      <c r="A51" s="119">
        <v>24</v>
      </c>
      <c r="B51" s="1018"/>
      <c r="C51" s="1019"/>
      <c r="D51" s="1019"/>
      <c r="E51" s="1019"/>
      <c r="F51" s="1019"/>
      <c r="G51" s="1019"/>
      <c r="H51" s="1019"/>
      <c r="I51" s="1019"/>
      <c r="J51" s="1019"/>
      <c r="K51" s="1019"/>
      <c r="L51" s="1019"/>
      <c r="M51" s="1019"/>
      <c r="N51" s="1019"/>
      <c r="O51" s="1019"/>
      <c r="P51" s="1020"/>
      <c r="Q51" s="1021"/>
      <c r="R51" s="1022"/>
      <c r="S51" s="1022"/>
      <c r="T51" s="1022"/>
      <c r="U51" s="1022"/>
      <c r="V51" s="1022"/>
      <c r="W51" s="1022"/>
      <c r="X51" s="1022"/>
      <c r="Y51" s="1022"/>
      <c r="Z51" s="1022"/>
      <c r="AA51" s="1022"/>
      <c r="AB51" s="1022"/>
      <c r="AC51" s="1022"/>
      <c r="AD51" s="1022"/>
      <c r="AE51" s="1023"/>
      <c r="AF51" s="1024"/>
      <c r="AG51" s="1025"/>
      <c r="AH51" s="1025"/>
      <c r="AI51" s="1025"/>
      <c r="AJ51" s="1026"/>
      <c r="AK51" s="1027"/>
      <c r="AL51" s="1022"/>
      <c r="AM51" s="1022"/>
      <c r="AN51" s="1022"/>
      <c r="AO51" s="1022"/>
      <c r="AP51" s="1022"/>
      <c r="AQ51" s="1022"/>
      <c r="AR51" s="1022"/>
      <c r="AS51" s="1022"/>
      <c r="AT51" s="1022"/>
      <c r="AU51" s="1022"/>
      <c r="AV51" s="1022"/>
      <c r="AW51" s="1022"/>
      <c r="AX51" s="1022"/>
      <c r="AY51" s="1022"/>
      <c r="AZ51" s="1028"/>
      <c r="BA51" s="1028"/>
      <c r="BB51" s="1028"/>
      <c r="BC51" s="1028"/>
      <c r="BD51" s="1028"/>
      <c r="BE51" s="1013"/>
      <c r="BF51" s="1013"/>
      <c r="BG51" s="1013"/>
      <c r="BH51" s="1013"/>
      <c r="BI51" s="1014"/>
      <c r="BJ51" s="110"/>
      <c r="BK51" s="110"/>
      <c r="BL51" s="110"/>
      <c r="BM51" s="110"/>
      <c r="BN51" s="110"/>
      <c r="BO51" s="123"/>
      <c r="BP51" s="123"/>
      <c r="BQ51" s="120">
        <v>45</v>
      </c>
      <c r="BR51" s="121"/>
      <c r="BS51" s="1003"/>
      <c r="BT51" s="1004"/>
      <c r="BU51" s="1004"/>
      <c r="BV51" s="1004"/>
      <c r="BW51" s="1004"/>
      <c r="BX51" s="1004"/>
      <c r="BY51" s="1004"/>
      <c r="BZ51" s="1004"/>
      <c r="CA51" s="1004"/>
      <c r="CB51" s="1004"/>
      <c r="CC51" s="1004"/>
      <c r="CD51" s="1004"/>
      <c r="CE51" s="1004"/>
      <c r="CF51" s="1004"/>
      <c r="CG51" s="1005"/>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104"/>
    </row>
    <row r="52" spans="1:131" s="105" customFormat="1" ht="26.25" customHeight="1">
      <c r="A52" s="119">
        <v>25</v>
      </c>
      <c r="B52" s="1018"/>
      <c r="C52" s="1019"/>
      <c r="D52" s="1019"/>
      <c r="E52" s="1019"/>
      <c r="F52" s="1019"/>
      <c r="G52" s="1019"/>
      <c r="H52" s="1019"/>
      <c r="I52" s="1019"/>
      <c r="J52" s="1019"/>
      <c r="K52" s="1019"/>
      <c r="L52" s="1019"/>
      <c r="M52" s="1019"/>
      <c r="N52" s="1019"/>
      <c r="O52" s="1019"/>
      <c r="P52" s="1020"/>
      <c r="Q52" s="1021"/>
      <c r="R52" s="1022"/>
      <c r="S52" s="1022"/>
      <c r="T52" s="1022"/>
      <c r="U52" s="1022"/>
      <c r="V52" s="1022"/>
      <c r="W52" s="1022"/>
      <c r="X52" s="1022"/>
      <c r="Y52" s="1022"/>
      <c r="Z52" s="1022"/>
      <c r="AA52" s="1022"/>
      <c r="AB52" s="1022"/>
      <c r="AC52" s="1022"/>
      <c r="AD52" s="1022"/>
      <c r="AE52" s="1023"/>
      <c r="AF52" s="1024"/>
      <c r="AG52" s="1025"/>
      <c r="AH52" s="1025"/>
      <c r="AI52" s="1025"/>
      <c r="AJ52" s="1026"/>
      <c r="AK52" s="1027"/>
      <c r="AL52" s="1022"/>
      <c r="AM52" s="1022"/>
      <c r="AN52" s="1022"/>
      <c r="AO52" s="1022"/>
      <c r="AP52" s="1022"/>
      <c r="AQ52" s="1022"/>
      <c r="AR52" s="1022"/>
      <c r="AS52" s="1022"/>
      <c r="AT52" s="1022"/>
      <c r="AU52" s="1022"/>
      <c r="AV52" s="1022"/>
      <c r="AW52" s="1022"/>
      <c r="AX52" s="1022"/>
      <c r="AY52" s="1022"/>
      <c r="AZ52" s="1028"/>
      <c r="BA52" s="1028"/>
      <c r="BB52" s="1028"/>
      <c r="BC52" s="1028"/>
      <c r="BD52" s="1028"/>
      <c r="BE52" s="1013"/>
      <c r="BF52" s="1013"/>
      <c r="BG52" s="1013"/>
      <c r="BH52" s="1013"/>
      <c r="BI52" s="1014"/>
      <c r="BJ52" s="110"/>
      <c r="BK52" s="110"/>
      <c r="BL52" s="110"/>
      <c r="BM52" s="110"/>
      <c r="BN52" s="110"/>
      <c r="BO52" s="123"/>
      <c r="BP52" s="123"/>
      <c r="BQ52" s="120">
        <v>46</v>
      </c>
      <c r="BR52" s="121"/>
      <c r="BS52" s="1003"/>
      <c r="BT52" s="1004"/>
      <c r="BU52" s="1004"/>
      <c r="BV52" s="1004"/>
      <c r="BW52" s="1004"/>
      <c r="BX52" s="1004"/>
      <c r="BY52" s="1004"/>
      <c r="BZ52" s="1004"/>
      <c r="CA52" s="1004"/>
      <c r="CB52" s="1004"/>
      <c r="CC52" s="1004"/>
      <c r="CD52" s="1004"/>
      <c r="CE52" s="1004"/>
      <c r="CF52" s="1004"/>
      <c r="CG52" s="1005"/>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104"/>
    </row>
    <row r="53" spans="1:131" s="105" customFormat="1" ht="26.25" customHeight="1">
      <c r="A53" s="119">
        <v>26</v>
      </c>
      <c r="B53" s="1018"/>
      <c r="C53" s="1019"/>
      <c r="D53" s="1019"/>
      <c r="E53" s="1019"/>
      <c r="F53" s="1019"/>
      <c r="G53" s="1019"/>
      <c r="H53" s="1019"/>
      <c r="I53" s="1019"/>
      <c r="J53" s="1019"/>
      <c r="K53" s="1019"/>
      <c r="L53" s="1019"/>
      <c r="M53" s="1019"/>
      <c r="N53" s="1019"/>
      <c r="O53" s="1019"/>
      <c r="P53" s="1020"/>
      <c r="Q53" s="1021"/>
      <c r="R53" s="1022"/>
      <c r="S53" s="1022"/>
      <c r="T53" s="1022"/>
      <c r="U53" s="1022"/>
      <c r="V53" s="1022"/>
      <c r="W53" s="1022"/>
      <c r="X53" s="1022"/>
      <c r="Y53" s="1022"/>
      <c r="Z53" s="1022"/>
      <c r="AA53" s="1022"/>
      <c r="AB53" s="1022"/>
      <c r="AC53" s="1022"/>
      <c r="AD53" s="1022"/>
      <c r="AE53" s="1023"/>
      <c r="AF53" s="1024"/>
      <c r="AG53" s="1025"/>
      <c r="AH53" s="1025"/>
      <c r="AI53" s="1025"/>
      <c r="AJ53" s="1026"/>
      <c r="AK53" s="1027"/>
      <c r="AL53" s="1022"/>
      <c r="AM53" s="1022"/>
      <c r="AN53" s="1022"/>
      <c r="AO53" s="1022"/>
      <c r="AP53" s="1022"/>
      <c r="AQ53" s="1022"/>
      <c r="AR53" s="1022"/>
      <c r="AS53" s="1022"/>
      <c r="AT53" s="1022"/>
      <c r="AU53" s="1022"/>
      <c r="AV53" s="1022"/>
      <c r="AW53" s="1022"/>
      <c r="AX53" s="1022"/>
      <c r="AY53" s="1022"/>
      <c r="AZ53" s="1028"/>
      <c r="BA53" s="1028"/>
      <c r="BB53" s="1028"/>
      <c r="BC53" s="1028"/>
      <c r="BD53" s="1028"/>
      <c r="BE53" s="1013"/>
      <c r="BF53" s="1013"/>
      <c r="BG53" s="1013"/>
      <c r="BH53" s="1013"/>
      <c r="BI53" s="1014"/>
      <c r="BJ53" s="110"/>
      <c r="BK53" s="110"/>
      <c r="BL53" s="110"/>
      <c r="BM53" s="110"/>
      <c r="BN53" s="110"/>
      <c r="BO53" s="123"/>
      <c r="BP53" s="123"/>
      <c r="BQ53" s="120">
        <v>47</v>
      </c>
      <c r="BR53" s="121"/>
      <c r="BS53" s="1003"/>
      <c r="BT53" s="1004"/>
      <c r="BU53" s="1004"/>
      <c r="BV53" s="1004"/>
      <c r="BW53" s="1004"/>
      <c r="BX53" s="1004"/>
      <c r="BY53" s="1004"/>
      <c r="BZ53" s="1004"/>
      <c r="CA53" s="1004"/>
      <c r="CB53" s="1004"/>
      <c r="CC53" s="1004"/>
      <c r="CD53" s="1004"/>
      <c r="CE53" s="1004"/>
      <c r="CF53" s="1004"/>
      <c r="CG53" s="1005"/>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104"/>
    </row>
    <row r="54" spans="1:131" s="105" customFormat="1" ht="26.25" customHeight="1">
      <c r="A54" s="119">
        <v>27</v>
      </c>
      <c r="B54" s="1018"/>
      <c r="C54" s="1019"/>
      <c r="D54" s="1019"/>
      <c r="E54" s="1019"/>
      <c r="F54" s="1019"/>
      <c r="G54" s="1019"/>
      <c r="H54" s="1019"/>
      <c r="I54" s="1019"/>
      <c r="J54" s="1019"/>
      <c r="K54" s="1019"/>
      <c r="L54" s="1019"/>
      <c r="M54" s="1019"/>
      <c r="N54" s="1019"/>
      <c r="O54" s="1019"/>
      <c r="P54" s="1020"/>
      <c r="Q54" s="1021"/>
      <c r="R54" s="1022"/>
      <c r="S54" s="1022"/>
      <c r="T54" s="1022"/>
      <c r="U54" s="1022"/>
      <c r="V54" s="1022"/>
      <c r="W54" s="1022"/>
      <c r="X54" s="1022"/>
      <c r="Y54" s="1022"/>
      <c r="Z54" s="1022"/>
      <c r="AA54" s="1022"/>
      <c r="AB54" s="1022"/>
      <c r="AC54" s="1022"/>
      <c r="AD54" s="1022"/>
      <c r="AE54" s="1023"/>
      <c r="AF54" s="1024"/>
      <c r="AG54" s="1025"/>
      <c r="AH54" s="1025"/>
      <c r="AI54" s="1025"/>
      <c r="AJ54" s="1026"/>
      <c r="AK54" s="1027"/>
      <c r="AL54" s="1022"/>
      <c r="AM54" s="1022"/>
      <c r="AN54" s="1022"/>
      <c r="AO54" s="1022"/>
      <c r="AP54" s="1022"/>
      <c r="AQ54" s="1022"/>
      <c r="AR54" s="1022"/>
      <c r="AS54" s="1022"/>
      <c r="AT54" s="1022"/>
      <c r="AU54" s="1022"/>
      <c r="AV54" s="1022"/>
      <c r="AW54" s="1022"/>
      <c r="AX54" s="1022"/>
      <c r="AY54" s="1022"/>
      <c r="AZ54" s="1028"/>
      <c r="BA54" s="1028"/>
      <c r="BB54" s="1028"/>
      <c r="BC54" s="1028"/>
      <c r="BD54" s="1028"/>
      <c r="BE54" s="1013"/>
      <c r="BF54" s="1013"/>
      <c r="BG54" s="1013"/>
      <c r="BH54" s="1013"/>
      <c r="BI54" s="1014"/>
      <c r="BJ54" s="110"/>
      <c r="BK54" s="110"/>
      <c r="BL54" s="110"/>
      <c r="BM54" s="110"/>
      <c r="BN54" s="110"/>
      <c r="BO54" s="123"/>
      <c r="BP54" s="123"/>
      <c r="BQ54" s="120">
        <v>48</v>
      </c>
      <c r="BR54" s="121"/>
      <c r="BS54" s="1003"/>
      <c r="BT54" s="1004"/>
      <c r="BU54" s="1004"/>
      <c r="BV54" s="1004"/>
      <c r="BW54" s="1004"/>
      <c r="BX54" s="1004"/>
      <c r="BY54" s="1004"/>
      <c r="BZ54" s="1004"/>
      <c r="CA54" s="1004"/>
      <c r="CB54" s="1004"/>
      <c r="CC54" s="1004"/>
      <c r="CD54" s="1004"/>
      <c r="CE54" s="1004"/>
      <c r="CF54" s="1004"/>
      <c r="CG54" s="1005"/>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104"/>
    </row>
    <row r="55" spans="1:131" s="105" customFormat="1" ht="26.25" customHeight="1">
      <c r="A55" s="119">
        <v>28</v>
      </c>
      <c r="B55" s="1018"/>
      <c r="C55" s="1019"/>
      <c r="D55" s="1019"/>
      <c r="E55" s="1019"/>
      <c r="F55" s="1019"/>
      <c r="G55" s="1019"/>
      <c r="H55" s="1019"/>
      <c r="I55" s="1019"/>
      <c r="J55" s="1019"/>
      <c r="K55" s="1019"/>
      <c r="L55" s="1019"/>
      <c r="M55" s="1019"/>
      <c r="N55" s="1019"/>
      <c r="O55" s="1019"/>
      <c r="P55" s="1020"/>
      <c r="Q55" s="1021"/>
      <c r="R55" s="1022"/>
      <c r="S55" s="1022"/>
      <c r="T55" s="1022"/>
      <c r="U55" s="1022"/>
      <c r="V55" s="1022"/>
      <c r="W55" s="1022"/>
      <c r="X55" s="1022"/>
      <c r="Y55" s="1022"/>
      <c r="Z55" s="1022"/>
      <c r="AA55" s="1022"/>
      <c r="AB55" s="1022"/>
      <c r="AC55" s="1022"/>
      <c r="AD55" s="1022"/>
      <c r="AE55" s="1023"/>
      <c r="AF55" s="1024"/>
      <c r="AG55" s="1025"/>
      <c r="AH55" s="1025"/>
      <c r="AI55" s="1025"/>
      <c r="AJ55" s="1026"/>
      <c r="AK55" s="1027"/>
      <c r="AL55" s="1022"/>
      <c r="AM55" s="1022"/>
      <c r="AN55" s="1022"/>
      <c r="AO55" s="1022"/>
      <c r="AP55" s="1022"/>
      <c r="AQ55" s="1022"/>
      <c r="AR55" s="1022"/>
      <c r="AS55" s="1022"/>
      <c r="AT55" s="1022"/>
      <c r="AU55" s="1022"/>
      <c r="AV55" s="1022"/>
      <c r="AW55" s="1022"/>
      <c r="AX55" s="1022"/>
      <c r="AY55" s="1022"/>
      <c r="AZ55" s="1028"/>
      <c r="BA55" s="1028"/>
      <c r="BB55" s="1028"/>
      <c r="BC55" s="1028"/>
      <c r="BD55" s="1028"/>
      <c r="BE55" s="1013"/>
      <c r="BF55" s="1013"/>
      <c r="BG55" s="1013"/>
      <c r="BH55" s="1013"/>
      <c r="BI55" s="1014"/>
      <c r="BJ55" s="110"/>
      <c r="BK55" s="110"/>
      <c r="BL55" s="110"/>
      <c r="BM55" s="110"/>
      <c r="BN55" s="110"/>
      <c r="BO55" s="123"/>
      <c r="BP55" s="123"/>
      <c r="BQ55" s="120">
        <v>49</v>
      </c>
      <c r="BR55" s="121"/>
      <c r="BS55" s="1003"/>
      <c r="BT55" s="1004"/>
      <c r="BU55" s="1004"/>
      <c r="BV55" s="1004"/>
      <c r="BW55" s="1004"/>
      <c r="BX55" s="1004"/>
      <c r="BY55" s="1004"/>
      <c r="BZ55" s="1004"/>
      <c r="CA55" s="1004"/>
      <c r="CB55" s="1004"/>
      <c r="CC55" s="1004"/>
      <c r="CD55" s="1004"/>
      <c r="CE55" s="1004"/>
      <c r="CF55" s="1004"/>
      <c r="CG55" s="1005"/>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104"/>
    </row>
    <row r="56" spans="1:131" s="105" customFormat="1" ht="26.25" customHeight="1">
      <c r="A56" s="119">
        <v>29</v>
      </c>
      <c r="B56" s="1018"/>
      <c r="C56" s="1019"/>
      <c r="D56" s="1019"/>
      <c r="E56" s="1019"/>
      <c r="F56" s="1019"/>
      <c r="G56" s="1019"/>
      <c r="H56" s="1019"/>
      <c r="I56" s="1019"/>
      <c r="J56" s="1019"/>
      <c r="K56" s="1019"/>
      <c r="L56" s="1019"/>
      <c r="M56" s="1019"/>
      <c r="N56" s="1019"/>
      <c r="O56" s="1019"/>
      <c r="P56" s="1020"/>
      <c r="Q56" s="1021"/>
      <c r="R56" s="1022"/>
      <c r="S56" s="1022"/>
      <c r="T56" s="1022"/>
      <c r="U56" s="1022"/>
      <c r="V56" s="1022"/>
      <c r="W56" s="1022"/>
      <c r="X56" s="1022"/>
      <c r="Y56" s="1022"/>
      <c r="Z56" s="1022"/>
      <c r="AA56" s="1022"/>
      <c r="AB56" s="1022"/>
      <c r="AC56" s="1022"/>
      <c r="AD56" s="1022"/>
      <c r="AE56" s="1023"/>
      <c r="AF56" s="1024"/>
      <c r="AG56" s="1025"/>
      <c r="AH56" s="1025"/>
      <c r="AI56" s="1025"/>
      <c r="AJ56" s="1026"/>
      <c r="AK56" s="1027"/>
      <c r="AL56" s="1022"/>
      <c r="AM56" s="1022"/>
      <c r="AN56" s="1022"/>
      <c r="AO56" s="1022"/>
      <c r="AP56" s="1022"/>
      <c r="AQ56" s="1022"/>
      <c r="AR56" s="1022"/>
      <c r="AS56" s="1022"/>
      <c r="AT56" s="1022"/>
      <c r="AU56" s="1022"/>
      <c r="AV56" s="1022"/>
      <c r="AW56" s="1022"/>
      <c r="AX56" s="1022"/>
      <c r="AY56" s="1022"/>
      <c r="AZ56" s="1028"/>
      <c r="BA56" s="1028"/>
      <c r="BB56" s="1028"/>
      <c r="BC56" s="1028"/>
      <c r="BD56" s="1028"/>
      <c r="BE56" s="1013"/>
      <c r="BF56" s="1013"/>
      <c r="BG56" s="1013"/>
      <c r="BH56" s="1013"/>
      <c r="BI56" s="1014"/>
      <c r="BJ56" s="110"/>
      <c r="BK56" s="110"/>
      <c r="BL56" s="110"/>
      <c r="BM56" s="110"/>
      <c r="BN56" s="110"/>
      <c r="BO56" s="123"/>
      <c r="BP56" s="123"/>
      <c r="BQ56" s="120">
        <v>50</v>
      </c>
      <c r="BR56" s="121"/>
      <c r="BS56" s="1003"/>
      <c r="BT56" s="1004"/>
      <c r="BU56" s="1004"/>
      <c r="BV56" s="1004"/>
      <c r="BW56" s="1004"/>
      <c r="BX56" s="1004"/>
      <c r="BY56" s="1004"/>
      <c r="BZ56" s="1004"/>
      <c r="CA56" s="1004"/>
      <c r="CB56" s="1004"/>
      <c r="CC56" s="1004"/>
      <c r="CD56" s="1004"/>
      <c r="CE56" s="1004"/>
      <c r="CF56" s="1004"/>
      <c r="CG56" s="1005"/>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104"/>
    </row>
    <row r="57" spans="1:131" s="105" customFormat="1" ht="26.25" customHeight="1">
      <c r="A57" s="119">
        <v>30</v>
      </c>
      <c r="B57" s="1018"/>
      <c r="C57" s="1019"/>
      <c r="D57" s="1019"/>
      <c r="E57" s="1019"/>
      <c r="F57" s="1019"/>
      <c r="G57" s="1019"/>
      <c r="H57" s="1019"/>
      <c r="I57" s="1019"/>
      <c r="J57" s="1019"/>
      <c r="K57" s="1019"/>
      <c r="L57" s="1019"/>
      <c r="M57" s="1019"/>
      <c r="N57" s="1019"/>
      <c r="O57" s="1019"/>
      <c r="P57" s="1020"/>
      <c r="Q57" s="1021"/>
      <c r="R57" s="1022"/>
      <c r="S57" s="1022"/>
      <c r="T57" s="1022"/>
      <c r="U57" s="1022"/>
      <c r="V57" s="1022"/>
      <c r="W57" s="1022"/>
      <c r="X57" s="1022"/>
      <c r="Y57" s="1022"/>
      <c r="Z57" s="1022"/>
      <c r="AA57" s="1022"/>
      <c r="AB57" s="1022"/>
      <c r="AC57" s="1022"/>
      <c r="AD57" s="1022"/>
      <c r="AE57" s="1023"/>
      <c r="AF57" s="1024"/>
      <c r="AG57" s="1025"/>
      <c r="AH57" s="1025"/>
      <c r="AI57" s="1025"/>
      <c r="AJ57" s="1026"/>
      <c r="AK57" s="1027"/>
      <c r="AL57" s="1022"/>
      <c r="AM57" s="1022"/>
      <c r="AN57" s="1022"/>
      <c r="AO57" s="1022"/>
      <c r="AP57" s="1022"/>
      <c r="AQ57" s="1022"/>
      <c r="AR57" s="1022"/>
      <c r="AS57" s="1022"/>
      <c r="AT57" s="1022"/>
      <c r="AU57" s="1022"/>
      <c r="AV57" s="1022"/>
      <c r="AW57" s="1022"/>
      <c r="AX57" s="1022"/>
      <c r="AY57" s="1022"/>
      <c r="AZ57" s="1028"/>
      <c r="BA57" s="1028"/>
      <c r="BB57" s="1028"/>
      <c r="BC57" s="1028"/>
      <c r="BD57" s="1028"/>
      <c r="BE57" s="1013"/>
      <c r="BF57" s="1013"/>
      <c r="BG57" s="1013"/>
      <c r="BH57" s="1013"/>
      <c r="BI57" s="1014"/>
      <c r="BJ57" s="110"/>
      <c r="BK57" s="110"/>
      <c r="BL57" s="110"/>
      <c r="BM57" s="110"/>
      <c r="BN57" s="110"/>
      <c r="BO57" s="123"/>
      <c r="BP57" s="123"/>
      <c r="BQ57" s="120">
        <v>51</v>
      </c>
      <c r="BR57" s="121"/>
      <c r="BS57" s="1003"/>
      <c r="BT57" s="1004"/>
      <c r="BU57" s="1004"/>
      <c r="BV57" s="1004"/>
      <c r="BW57" s="1004"/>
      <c r="BX57" s="1004"/>
      <c r="BY57" s="1004"/>
      <c r="BZ57" s="1004"/>
      <c r="CA57" s="1004"/>
      <c r="CB57" s="1004"/>
      <c r="CC57" s="1004"/>
      <c r="CD57" s="1004"/>
      <c r="CE57" s="1004"/>
      <c r="CF57" s="1004"/>
      <c r="CG57" s="1005"/>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104"/>
    </row>
    <row r="58" spans="1:131" s="105" customFormat="1" ht="26.25" customHeight="1">
      <c r="A58" s="119">
        <v>31</v>
      </c>
      <c r="B58" s="1018"/>
      <c r="C58" s="1019"/>
      <c r="D58" s="1019"/>
      <c r="E58" s="1019"/>
      <c r="F58" s="1019"/>
      <c r="G58" s="1019"/>
      <c r="H58" s="1019"/>
      <c r="I58" s="1019"/>
      <c r="J58" s="1019"/>
      <c r="K58" s="1019"/>
      <c r="L58" s="1019"/>
      <c r="M58" s="1019"/>
      <c r="N58" s="1019"/>
      <c r="O58" s="1019"/>
      <c r="P58" s="1020"/>
      <c r="Q58" s="1021"/>
      <c r="R58" s="1022"/>
      <c r="S58" s="1022"/>
      <c r="T58" s="1022"/>
      <c r="U58" s="1022"/>
      <c r="V58" s="1022"/>
      <c r="W58" s="1022"/>
      <c r="X58" s="1022"/>
      <c r="Y58" s="1022"/>
      <c r="Z58" s="1022"/>
      <c r="AA58" s="1022"/>
      <c r="AB58" s="1022"/>
      <c r="AC58" s="1022"/>
      <c r="AD58" s="1022"/>
      <c r="AE58" s="1023"/>
      <c r="AF58" s="1024"/>
      <c r="AG58" s="1025"/>
      <c r="AH58" s="1025"/>
      <c r="AI58" s="1025"/>
      <c r="AJ58" s="1026"/>
      <c r="AK58" s="1027"/>
      <c r="AL58" s="1022"/>
      <c r="AM58" s="1022"/>
      <c r="AN58" s="1022"/>
      <c r="AO58" s="1022"/>
      <c r="AP58" s="1022"/>
      <c r="AQ58" s="1022"/>
      <c r="AR58" s="1022"/>
      <c r="AS58" s="1022"/>
      <c r="AT58" s="1022"/>
      <c r="AU58" s="1022"/>
      <c r="AV58" s="1022"/>
      <c r="AW58" s="1022"/>
      <c r="AX58" s="1022"/>
      <c r="AY58" s="1022"/>
      <c r="AZ58" s="1028"/>
      <c r="BA58" s="1028"/>
      <c r="BB58" s="1028"/>
      <c r="BC58" s="1028"/>
      <c r="BD58" s="1028"/>
      <c r="BE58" s="1013"/>
      <c r="BF58" s="1013"/>
      <c r="BG58" s="1013"/>
      <c r="BH58" s="1013"/>
      <c r="BI58" s="1014"/>
      <c r="BJ58" s="110"/>
      <c r="BK58" s="110"/>
      <c r="BL58" s="110"/>
      <c r="BM58" s="110"/>
      <c r="BN58" s="110"/>
      <c r="BO58" s="123"/>
      <c r="BP58" s="123"/>
      <c r="BQ58" s="120">
        <v>52</v>
      </c>
      <c r="BR58" s="121"/>
      <c r="BS58" s="1003"/>
      <c r="BT58" s="1004"/>
      <c r="BU58" s="1004"/>
      <c r="BV58" s="1004"/>
      <c r="BW58" s="1004"/>
      <c r="BX58" s="1004"/>
      <c r="BY58" s="1004"/>
      <c r="BZ58" s="1004"/>
      <c r="CA58" s="1004"/>
      <c r="CB58" s="1004"/>
      <c r="CC58" s="1004"/>
      <c r="CD58" s="1004"/>
      <c r="CE58" s="1004"/>
      <c r="CF58" s="1004"/>
      <c r="CG58" s="1005"/>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104"/>
    </row>
    <row r="59" spans="1:131" s="105" customFormat="1" ht="26.25" customHeight="1">
      <c r="A59" s="119">
        <v>32</v>
      </c>
      <c r="B59" s="1018"/>
      <c r="C59" s="1019"/>
      <c r="D59" s="1019"/>
      <c r="E59" s="1019"/>
      <c r="F59" s="1019"/>
      <c r="G59" s="1019"/>
      <c r="H59" s="1019"/>
      <c r="I59" s="1019"/>
      <c r="J59" s="1019"/>
      <c r="K59" s="1019"/>
      <c r="L59" s="1019"/>
      <c r="M59" s="1019"/>
      <c r="N59" s="1019"/>
      <c r="O59" s="1019"/>
      <c r="P59" s="1020"/>
      <c r="Q59" s="1021"/>
      <c r="R59" s="1022"/>
      <c r="S59" s="1022"/>
      <c r="T59" s="1022"/>
      <c r="U59" s="1022"/>
      <c r="V59" s="1022"/>
      <c r="W59" s="1022"/>
      <c r="X59" s="1022"/>
      <c r="Y59" s="1022"/>
      <c r="Z59" s="1022"/>
      <c r="AA59" s="1022"/>
      <c r="AB59" s="1022"/>
      <c r="AC59" s="1022"/>
      <c r="AD59" s="1022"/>
      <c r="AE59" s="1023"/>
      <c r="AF59" s="1024"/>
      <c r="AG59" s="1025"/>
      <c r="AH59" s="1025"/>
      <c r="AI59" s="1025"/>
      <c r="AJ59" s="1026"/>
      <c r="AK59" s="1027"/>
      <c r="AL59" s="1022"/>
      <c r="AM59" s="1022"/>
      <c r="AN59" s="1022"/>
      <c r="AO59" s="1022"/>
      <c r="AP59" s="1022"/>
      <c r="AQ59" s="1022"/>
      <c r="AR59" s="1022"/>
      <c r="AS59" s="1022"/>
      <c r="AT59" s="1022"/>
      <c r="AU59" s="1022"/>
      <c r="AV59" s="1022"/>
      <c r="AW59" s="1022"/>
      <c r="AX59" s="1022"/>
      <c r="AY59" s="1022"/>
      <c r="AZ59" s="1028"/>
      <c r="BA59" s="1028"/>
      <c r="BB59" s="1028"/>
      <c r="BC59" s="1028"/>
      <c r="BD59" s="1028"/>
      <c r="BE59" s="1013"/>
      <c r="BF59" s="1013"/>
      <c r="BG59" s="1013"/>
      <c r="BH59" s="1013"/>
      <c r="BI59" s="1014"/>
      <c r="BJ59" s="110"/>
      <c r="BK59" s="110"/>
      <c r="BL59" s="110"/>
      <c r="BM59" s="110"/>
      <c r="BN59" s="110"/>
      <c r="BO59" s="123"/>
      <c r="BP59" s="123"/>
      <c r="BQ59" s="120">
        <v>53</v>
      </c>
      <c r="BR59" s="121"/>
      <c r="BS59" s="1003"/>
      <c r="BT59" s="1004"/>
      <c r="BU59" s="1004"/>
      <c r="BV59" s="1004"/>
      <c r="BW59" s="1004"/>
      <c r="BX59" s="1004"/>
      <c r="BY59" s="1004"/>
      <c r="BZ59" s="1004"/>
      <c r="CA59" s="1004"/>
      <c r="CB59" s="1004"/>
      <c r="CC59" s="1004"/>
      <c r="CD59" s="1004"/>
      <c r="CE59" s="1004"/>
      <c r="CF59" s="1004"/>
      <c r="CG59" s="1005"/>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104"/>
    </row>
    <row r="60" spans="1:131" s="105" customFormat="1" ht="26.25" customHeight="1">
      <c r="A60" s="119">
        <v>33</v>
      </c>
      <c r="B60" s="1018"/>
      <c r="C60" s="1019"/>
      <c r="D60" s="1019"/>
      <c r="E60" s="1019"/>
      <c r="F60" s="1019"/>
      <c r="G60" s="1019"/>
      <c r="H60" s="1019"/>
      <c r="I60" s="1019"/>
      <c r="J60" s="1019"/>
      <c r="K60" s="1019"/>
      <c r="L60" s="1019"/>
      <c r="M60" s="1019"/>
      <c r="N60" s="1019"/>
      <c r="O60" s="1019"/>
      <c r="P60" s="1020"/>
      <c r="Q60" s="1021"/>
      <c r="R60" s="1022"/>
      <c r="S60" s="1022"/>
      <c r="T60" s="1022"/>
      <c r="U60" s="1022"/>
      <c r="V60" s="1022"/>
      <c r="W60" s="1022"/>
      <c r="X60" s="1022"/>
      <c r="Y60" s="1022"/>
      <c r="Z60" s="1022"/>
      <c r="AA60" s="1022"/>
      <c r="AB60" s="1022"/>
      <c r="AC60" s="1022"/>
      <c r="AD60" s="1022"/>
      <c r="AE60" s="1023"/>
      <c r="AF60" s="1024"/>
      <c r="AG60" s="1025"/>
      <c r="AH60" s="1025"/>
      <c r="AI60" s="1025"/>
      <c r="AJ60" s="1026"/>
      <c r="AK60" s="1027"/>
      <c r="AL60" s="1022"/>
      <c r="AM60" s="1022"/>
      <c r="AN60" s="1022"/>
      <c r="AO60" s="1022"/>
      <c r="AP60" s="1022"/>
      <c r="AQ60" s="1022"/>
      <c r="AR60" s="1022"/>
      <c r="AS60" s="1022"/>
      <c r="AT60" s="1022"/>
      <c r="AU60" s="1022"/>
      <c r="AV60" s="1022"/>
      <c r="AW60" s="1022"/>
      <c r="AX60" s="1022"/>
      <c r="AY60" s="1022"/>
      <c r="AZ60" s="1028"/>
      <c r="BA60" s="1028"/>
      <c r="BB60" s="1028"/>
      <c r="BC60" s="1028"/>
      <c r="BD60" s="1028"/>
      <c r="BE60" s="1013"/>
      <c r="BF60" s="1013"/>
      <c r="BG60" s="1013"/>
      <c r="BH60" s="1013"/>
      <c r="BI60" s="1014"/>
      <c r="BJ60" s="110"/>
      <c r="BK60" s="110"/>
      <c r="BL60" s="110"/>
      <c r="BM60" s="110"/>
      <c r="BN60" s="110"/>
      <c r="BO60" s="123"/>
      <c r="BP60" s="123"/>
      <c r="BQ60" s="120">
        <v>54</v>
      </c>
      <c r="BR60" s="121"/>
      <c r="BS60" s="1003"/>
      <c r="BT60" s="1004"/>
      <c r="BU60" s="1004"/>
      <c r="BV60" s="1004"/>
      <c r="BW60" s="1004"/>
      <c r="BX60" s="1004"/>
      <c r="BY60" s="1004"/>
      <c r="BZ60" s="1004"/>
      <c r="CA60" s="1004"/>
      <c r="CB60" s="1004"/>
      <c r="CC60" s="1004"/>
      <c r="CD60" s="1004"/>
      <c r="CE60" s="1004"/>
      <c r="CF60" s="1004"/>
      <c r="CG60" s="1005"/>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104"/>
    </row>
    <row r="61" spans="1:131" s="105" customFormat="1" ht="26.25" customHeight="1" thickBot="1">
      <c r="A61" s="119">
        <v>34</v>
      </c>
      <c r="B61" s="1018"/>
      <c r="C61" s="1019"/>
      <c r="D61" s="1019"/>
      <c r="E61" s="1019"/>
      <c r="F61" s="1019"/>
      <c r="G61" s="1019"/>
      <c r="H61" s="1019"/>
      <c r="I61" s="1019"/>
      <c r="J61" s="1019"/>
      <c r="K61" s="1019"/>
      <c r="L61" s="1019"/>
      <c r="M61" s="1019"/>
      <c r="N61" s="1019"/>
      <c r="O61" s="1019"/>
      <c r="P61" s="1020"/>
      <c r="Q61" s="1021"/>
      <c r="R61" s="1022"/>
      <c r="S61" s="1022"/>
      <c r="T61" s="1022"/>
      <c r="U61" s="1022"/>
      <c r="V61" s="1022"/>
      <c r="W61" s="1022"/>
      <c r="X61" s="1022"/>
      <c r="Y61" s="1022"/>
      <c r="Z61" s="1022"/>
      <c r="AA61" s="1022"/>
      <c r="AB61" s="1022"/>
      <c r="AC61" s="1022"/>
      <c r="AD61" s="1022"/>
      <c r="AE61" s="1023"/>
      <c r="AF61" s="1024"/>
      <c r="AG61" s="1025"/>
      <c r="AH61" s="1025"/>
      <c r="AI61" s="1025"/>
      <c r="AJ61" s="1026"/>
      <c r="AK61" s="1027"/>
      <c r="AL61" s="1022"/>
      <c r="AM61" s="1022"/>
      <c r="AN61" s="1022"/>
      <c r="AO61" s="1022"/>
      <c r="AP61" s="1022"/>
      <c r="AQ61" s="1022"/>
      <c r="AR61" s="1022"/>
      <c r="AS61" s="1022"/>
      <c r="AT61" s="1022"/>
      <c r="AU61" s="1022"/>
      <c r="AV61" s="1022"/>
      <c r="AW61" s="1022"/>
      <c r="AX61" s="1022"/>
      <c r="AY61" s="1022"/>
      <c r="AZ61" s="1028"/>
      <c r="BA61" s="1028"/>
      <c r="BB61" s="1028"/>
      <c r="BC61" s="1028"/>
      <c r="BD61" s="1028"/>
      <c r="BE61" s="1013"/>
      <c r="BF61" s="1013"/>
      <c r="BG61" s="1013"/>
      <c r="BH61" s="1013"/>
      <c r="BI61" s="1014"/>
      <c r="BJ61" s="110"/>
      <c r="BK61" s="110"/>
      <c r="BL61" s="110"/>
      <c r="BM61" s="110"/>
      <c r="BN61" s="110"/>
      <c r="BO61" s="123"/>
      <c r="BP61" s="123"/>
      <c r="BQ61" s="120">
        <v>55</v>
      </c>
      <c r="BR61" s="121"/>
      <c r="BS61" s="1003"/>
      <c r="BT61" s="1004"/>
      <c r="BU61" s="1004"/>
      <c r="BV61" s="1004"/>
      <c r="BW61" s="1004"/>
      <c r="BX61" s="1004"/>
      <c r="BY61" s="1004"/>
      <c r="BZ61" s="1004"/>
      <c r="CA61" s="1004"/>
      <c r="CB61" s="1004"/>
      <c r="CC61" s="1004"/>
      <c r="CD61" s="1004"/>
      <c r="CE61" s="1004"/>
      <c r="CF61" s="1004"/>
      <c r="CG61" s="1005"/>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104"/>
    </row>
    <row r="62" spans="1:131" s="105" customFormat="1" ht="26.25" customHeight="1">
      <c r="A62" s="119">
        <v>35</v>
      </c>
      <c r="B62" s="1018"/>
      <c r="C62" s="1019"/>
      <c r="D62" s="1019"/>
      <c r="E62" s="1019"/>
      <c r="F62" s="1019"/>
      <c r="G62" s="1019"/>
      <c r="H62" s="1019"/>
      <c r="I62" s="1019"/>
      <c r="J62" s="1019"/>
      <c r="K62" s="1019"/>
      <c r="L62" s="1019"/>
      <c r="M62" s="1019"/>
      <c r="N62" s="1019"/>
      <c r="O62" s="1019"/>
      <c r="P62" s="1020"/>
      <c r="Q62" s="1021"/>
      <c r="R62" s="1022"/>
      <c r="S62" s="1022"/>
      <c r="T62" s="1022"/>
      <c r="U62" s="1022"/>
      <c r="V62" s="1022"/>
      <c r="W62" s="1022"/>
      <c r="X62" s="1022"/>
      <c r="Y62" s="1022"/>
      <c r="Z62" s="1022"/>
      <c r="AA62" s="1022"/>
      <c r="AB62" s="1022"/>
      <c r="AC62" s="1022"/>
      <c r="AD62" s="1022"/>
      <c r="AE62" s="1023"/>
      <c r="AF62" s="1024"/>
      <c r="AG62" s="1025"/>
      <c r="AH62" s="1025"/>
      <c r="AI62" s="1025"/>
      <c r="AJ62" s="1026"/>
      <c r="AK62" s="1027"/>
      <c r="AL62" s="1022"/>
      <c r="AM62" s="1022"/>
      <c r="AN62" s="1022"/>
      <c r="AO62" s="1022"/>
      <c r="AP62" s="1022"/>
      <c r="AQ62" s="1022"/>
      <c r="AR62" s="1022"/>
      <c r="AS62" s="1022"/>
      <c r="AT62" s="1022"/>
      <c r="AU62" s="1022"/>
      <c r="AV62" s="1022"/>
      <c r="AW62" s="1022"/>
      <c r="AX62" s="1022"/>
      <c r="AY62" s="1022"/>
      <c r="AZ62" s="1028"/>
      <c r="BA62" s="1028"/>
      <c r="BB62" s="1028"/>
      <c r="BC62" s="1028"/>
      <c r="BD62" s="1028"/>
      <c r="BE62" s="1013"/>
      <c r="BF62" s="1013"/>
      <c r="BG62" s="1013"/>
      <c r="BH62" s="1013"/>
      <c r="BI62" s="1014"/>
      <c r="BJ62" s="1015" t="s">
        <v>348</v>
      </c>
      <c r="BK62" s="1016"/>
      <c r="BL62" s="1016"/>
      <c r="BM62" s="1016"/>
      <c r="BN62" s="1017"/>
      <c r="BO62" s="123"/>
      <c r="BP62" s="123"/>
      <c r="BQ62" s="120">
        <v>56</v>
      </c>
      <c r="BR62" s="121"/>
      <c r="BS62" s="1003"/>
      <c r="BT62" s="1004"/>
      <c r="BU62" s="1004"/>
      <c r="BV62" s="1004"/>
      <c r="BW62" s="1004"/>
      <c r="BX62" s="1004"/>
      <c r="BY62" s="1004"/>
      <c r="BZ62" s="1004"/>
      <c r="CA62" s="1004"/>
      <c r="CB62" s="1004"/>
      <c r="CC62" s="1004"/>
      <c r="CD62" s="1004"/>
      <c r="CE62" s="1004"/>
      <c r="CF62" s="1004"/>
      <c r="CG62" s="1005"/>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104"/>
    </row>
    <row r="63" spans="1:131" s="105" customFormat="1" ht="26.25" customHeight="1" thickBot="1">
      <c r="A63" s="122" t="s">
        <v>328</v>
      </c>
      <c r="B63" s="931" t="s">
        <v>349</v>
      </c>
      <c r="C63" s="932"/>
      <c r="D63" s="932"/>
      <c r="E63" s="932"/>
      <c r="F63" s="932"/>
      <c r="G63" s="932"/>
      <c r="H63" s="932"/>
      <c r="I63" s="932"/>
      <c r="J63" s="932"/>
      <c r="K63" s="932"/>
      <c r="L63" s="932"/>
      <c r="M63" s="932"/>
      <c r="N63" s="932"/>
      <c r="O63" s="932"/>
      <c r="P63" s="933"/>
      <c r="Q63" s="949"/>
      <c r="R63" s="950"/>
      <c r="S63" s="950"/>
      <c r="T63" s="950"/>
      <c r="U63" s="950"/>
      <c r="V63" s="950"/>
      <c r="W63" s="950"/>
      <c r="X63" s="950"/>
      <c r="Y63" s="950"/>
      <c r="Z63" s="950"/>
      <c r="AA63" s="950"/>
      <c r="AB63" s="950"/>
      <c r="AC63" s="950"/>
      <c r="AD63" s="950"/>
      <c r="AE63" s="1009"/>
      <c r="AF63" s="1010">
        <v>115</v>
      </c>
      <c r="AG63" s="946"/>
      <c r="AH63" s="946"/>
      <c r="AI63" s="946"/>
      <c r="AJ63" s="1011"/>
      <c r="AK63" s="1012"/>
      <c r="AL63" s="950"/>
      <c r="AM63" s="950"/>
      <c r="AN63" s="950"/>
      <c r="AO63" s="950"/>
      <c r="AP63" s="946">
        <v>3101</v>
      </c>
      <c r="AQ63" s="946"/>
      <c r="AR63" s="946"/>
      <c r="AS63" s="946"/>
      <c r="AT63" s="946"/>
      <c r="AU63" s="946">
        <v>2640</v>
      </c>
      <c r="AV63" s="946"/>
      <c r="AW63" s="946"/>
      <c r="AX63" s="946"/>
      <c r="AY63" s="946"/>
      <c r="AZ63" s="1006"/>
      <c r="BA63" s="1006"/>
      <c r="BB63" s="1006"/>
      <c r="BC63" s="1006"/>
      <c r="BD63" s="1006"/>
      <c r="BE63" s="947"/>
      <c r="BF63" s="947"/>
      <c r="BG63" s="947"/>
      <c r="BH63" s="947"/>
      <c r="BI63" s="948"/>
      <c r="BJ63" s="1007" t="s">
        <v>176</v>
      </c>
      <c r="BK63" s="938"/>
      <c r="BL63" s="938"/>
      <c r="BM63" s="938"/>
      <c r="BN63" s="1008"/>
      <c r="BO63" s="123"/>
      <c r="BP63" s="123"/>
      <c r="BQ63" s="120">
        <v>57</v>
      </c>
      <c r="BR63" s="121"/>
      <c r="BS63" s="1003"/>
      <c r="BT63" s="1004"/>
      <c r="BU63" s="1004"/>
      <c r="BV63" s="1004"/>
      <c r="BW63" s="1004"/>
      <c r="BX63" s="1004"/>
      <c r="BY63" s="1004"/>
      <c r="BZ63" s="1004"/>
      <c r="CA63" s="1004"/>
      <c r="CB63" s="1004"/>
      <c r="CC63" s="1004"/>
      <c r="CD63" s="1004"/>
      <c r="CE63" s="1004"/>
      <c r="CF63" s="1004"/>
      <c r="CG63" s="1005"/>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104"/>
    </row>
    <row r="64" spans="1:131" s="105" customFormat="1" ht="26.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3"/>
      <c r="BT64" s="1004"/>
      <c r="BU64" s="1004"/>
      <c r="BV64" s="1004"/>
      <c r="BW64" s="1004"/>
      <c r="BX64" s="1004"/>
      <c r="BY64" s="1004"/>
      <c r="BZ64" s="1004"/>
      <c r="CA64" s="1004"/>
      <c r="CB64" s="1004"/>
      <c r="CC64" s="1004"/>
      <c r="CD64" s="1004"/>
      <c r="CE64" s="1004"/>
      <c r="CF64" s="1004"/>
      <c r="CG64" s="1005"/>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104"/>
    </row>
    <row r="65" spans="1:131" s="105" customFormat="1" ht="26.25" customHeight="1" thickBot="1">
      <c r="A65" s="110" t="s">
        <v>350</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3"/>
      <c r="BT65" s="1004"/>
      <c r="BU65" s="1004"/>
      <c r="BV65" s="1004"/>
      <c r="BW65" s="1004"/>
      <c r="BX65" s="1004"/>
      <c r="BY65" s="1004"/>
      <c r="BZ65" s="1004"/>
      <c r="CA65" s="1004"/>
      <c r="CB65" s="1004"/>
      <c r="CC65" s="1004"/>
      <c r="CD65" s="1004"/>
      <c r="CE65" s="1004"/>
      <c r="CF65" s="1004"/>
      <c r="CG65" s="1005"/>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104"/>
    </row>
    <row r="66" spans="1:131" s="105" customFormat="1" ht="26.25" customHeight="1">
      <c r="A66" s="990" t="s">
        <v>351</v>
      </c>
      <c r="B66" s="991"/>
      <c r="C66" s="991"/>
      <c r="D66" s="991"/>
      <c r="E66" s="991"/>
      <c r="F66" s="991"/>
      <c r="G66" s="991"/>
      <c r="H66" s="991"/>
      <c r="I66" s="991"/>
      <c r="J66" s="991"/>
      <c r="K66" s="991"/>
      <c r="L66" s="991"/>
      <c r="M66" s="991"/>
      <c r="N66" s="991"/>
      <c r="O66" s="991"/>
      <c r="P66" s="992"/>
      <c r="Q66" s="976" t="s">
        <v>332</v>
      </c>
      <c r="R66" s="977"/>
      <c r="S66" s="977"/>
      <c r="T66" s="977"/>
      <c r="U66" s="978"/>
      <c r="V66" s="976" t="s">
        <v>333</v>
      </c>
      <c r="W66" s="977"/>
      <c r="X66" s="977"/>
      <c r="Y66" s="977"/>
      <c r="Z66" s="978"/>
      <c r="AA66" s="976" t="s">
        <v>334</v>
      </c>
      <c r="AB66" s="977"/>
      <c r="AC66" s="977"/>
      <c r="AD66" s="977"/>
      <c r="AE66" s="978"/>
      <c r="AF66" s="996" t="s">
        <v>335</v>
      </c>
      <c r="AG66" s="997"/>
      <c r="AH66" s="997"/>
      <c r="AI66" s="997"/>
      <c r="AJ66" s="998"/>
      <c r="AK66" s="976" t="s">
        <v>336</v>
      </c>
      <c r="AL66" s="991"/>
      <c r="AM66" s="991"/>
      <c r="AN66" s="991"/>
      <c r="AO66" s="992"/>
      <c r="AP66" s="976" t="s">
        <v>337</v>
      </c>
      <c r="AQ66" s="977"/>
      <c r="AR66" s="977"/>
      <c r="AS66" s="977"/>
      <c r="AT66" s="978"/>
      <c r="AU66" s="976" t="s">
        <v>352</v>
      </c>
      <c r="AV66" s="977"/>
      <c r="AW66" s="977"/>
      <c r="AX66" s="977"/>
      <c r="AY66" s="978"/>
      <c r="AZ66" s="976" t="s">
        <v>311</v>
      </c>
      <c r="BA66" s="977"/>
      <c r="BB66" s="977"/>
      <c r="BC66" s="977"/>
      <c r="BD66" s="982"/>
      <c r="BE66" s="123"/>
      <c r="BF66" s="123"/>
      <c r="BG66" s="123"/>
      <c r="BH66" s="123"/>
      <c r="BI66" s="123"/>
      <c r="BJ66" s="123"/>
      <c r="BK66" s="123"/>
      <c r="BL66" s="123"/>
      <c r="BM66" s="123"/>
      <c r="BN66" s="123"/>
      <c r="BO66" s="123"/>
      <c r="BP66" s="123"/>
      <c r="BQ66" s="120">
        <v>60</v>
      </c>
      <c r="BR66" s="125"/>
      <c r="BS66" s="940"/>
      <c r="BT66" s="941"/>
      <c r="BU66" s="941"/>
      <c r="BV66" s="941"/>
      <c r="BW66" s="941"/>
      <c r="BX66" s="941"/>
      <c r="BY66" s="941"/>
      <c r="BZ66" s="941"/>
      <c r="CA66" s="941"/>
      <c r="CB66" s="941"/>
      <c r="CC66" s="941"/>
      <c r="CD66" s="941"/>
      <c r="CE66" s="941"/>
      <c r="CF66" s="941"/>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28"/>
      <c r="DW66" s="929"/>
      <c r="DX66" s="929"/>
      <c r="DY66" s="929"/>
      <c r="DZ66" s="930"/>
      <c r="EA66" s="104"/>
    </row>
    <row r="67" spans="1:131" s="105" customFormat="1" ht="26.25" customHeight="1" thickBot="1">
      <c r="A67" s="993"/>
      <c r="B67" s="994"/>
      <c r="C67" s="994"/>
      <c r="D67" s="994"/>
      <c r="E67" s="994"/>
      <c r="F67" s="994"/>
      <c r="G67" s="994"/>
      <c r="H67" s="994"/>
      <c r="I67" s="994"/>
      <c r="J67" s="994"/>
      <c r="K67" s="994"/>
      <c r="L67" s="994"/>
      <c r="M67" s="994"/>
      <c r="N67" s="994"/>
      <c r="O67" s="994"/>
      <c r="P67" s="995"/>
      <c r="Q67" s="979"/>
      <c r="R67" s="980"/>
      <c r="S67" s="980"/>
      <c r="T67" s="980"/>
      <c r="U67" s="981"/>
      <c r="V67" s="979"/>
      <c r="W67" s="980"/>
      <c r="X67" s="980"/>
      <c r="Y67" s="980"/>
      <c r="Z67" s="981"/>
      <c r="AA67" s="979"/>
      <c r="AB67" s="980"/>
      <c r="AC67" s="980"/>
      <c r="AD67" s="980"/>
      <c r="AE67" s="981"/>
      <c r="AF67" s="999"/>
      <c r="AG67" s="1000"/>
      <c r="AH67" s="1000"/>
      <c r="AI67" s="1000"/>
      <c r="AJ67" s="1001"/>
      <c r="AK67" s="1002"/>
      <c r="AL67" s="994"/>
      <c r="AM67" s="994"/>
      <c r="AN67" s="994"/>
      <c r="AO67" s="995"/>
      <c r="AP67" s="979"/>
      <c r="AQ67" s="980"/>
      <c r="AR67" s="980"/>
      <c r="AS67" s="980"/>
      <c r="AT67" s="981"/>
      <c r="AU67" s="979"/>
      <c r="AV67" s="980"/>
      <c r="AW67" s="980"/>
      <c r="AX67" s="980"/>
      <c r="AY67" s="981"/>
      <c r="AZ67" s="979"/>
      <c r="BA67" s="980"/>
      <c r="BB67" s="980"/>
      <c r="BC67" s="980"/>
      <c r="BD67" s="983"/>
      <c r="BE67" s="123"/>
      <c r="BF67" s="123"/>
      <c r="BG67" s="123"/>
      <c r="BH67" s="123"/>
      <c r="BI67" s="123"/>
      <c r="BJ67" s="123"/>
      <c r="BK67" s="123"/>
      <c r="BL67" s="123"/>
      <c r="BM67" s="123"/>
      <c r="BN67" s="123"/>
      <c r="BO67" s="123"/>
      <c r="BP67" s="123"/>
      <c r="BQ67" s="120">
        <v>61</v>
      </c>
      <c r="BR67" s="125"/>
      <c r="BS67" s="940"/>
      <c r="BT67" s="941"/>
      <c r="BU67" s="941"/>
      <c r="BV67" s="941"/>
      <c r="BW67" s="941"/>
      <c r="BX67" s="941"/>
      <c r="BY67" s="941"/>
      <c r="BZ67" s="941"/>
      <c r="CA67" s="941"/>
      <c r="CB67" s="941"/>
      <c r="CC67" s="941"/>
      <c r="CD67" s="941"/>
      <c r="CE67" s="941"/>
      <c r="CF67" s="941"/>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28"/>
      <c r="DW67" s="929"/>
      <c r="DX67" s="929"/>
      <c r="DY67" s="929"/>
      <c r="DZ67" s="930"/>
      <c r="EA67" s="104"/>
    </row>
    <row r="68" spans="1:131" s="105" customFormat="1" ht="26.25" customHeight="1" thickTop="1">
      <c r="A68" s="116">
        <v>1</v>
      </c>
      <c r="B68" s="972" t="s">
        <v>353</v>
      </c>
      <c r="C68" s="973"/>
      <c r="D68" s="973"/>
      <c r="E68" s="973"/>
      <c r="F68" s="973"/>
      <c r="G68" s="973"/>
      <c r="H68" s="973"/>
      <c r="I68" s="973"/>
      <c r="J68" s="973"/>
      <c r="K68" s="973"/>
      <c r="L68" s="973"/>
      <c r="M68" s="973"/>
      <c r="N68" s="973"/>
      <c r="O68" s="973"/>
      <c r="P68" s="974"/>
      <c r="Q68" s="975">
        <v>1063</v>
      </c>
      <c r="R68" s="969"/>
      <c r="S68" s="969"/>
      <c r="T68" s="969"/>
      <c r="U68" s="969"/>
      <c r="V68" s="969">
        <v>1023</v>
      </c>
      <c r="W68" s="969"/>
      <c r="X68" s="969"/>
      <c r="Y68" s="969"/>
      <c r="Z68" s="969"/>
      <c r="AA68" s="969">
        <v>40</v>
      </c>
      <c r="AB68" s="969"/>
      <c r="AC68" s="969"/>
      <c r="AD68" s="969"/>
      <c r="AE68" s="969"/>
      <c r="AF68" s="969">
        <v>40</v>
      </c>
      <c r="AG68" s="969"/>
      <c r="AH68" s="969"/>
      <c r="AI68" s="969"/>
      <c r="AJ68" s="969"/>
      <c r="AK68" s="969" t="s">
        <v>354</v>
      </c>
      <c r="AL68" s="969"/>
      <c r="AM68" s="969"/>
      <c r="AN68" s="969"/>
      <c r="AO68" s="969"/>
      <c r="AP68" s="969">
        <v>339</v>
      </c>
      <c r="AQ68" s="969"/>
      <c r="AR68" s="969"/>
      <c r="AS68" s="969"/>
      <c r="AT68" s="969"/>
      <c r="AU68" s="969">
        <v>80</v>
      </c>
      <c r="AV68" s="969"/>
      <c r="AW68" s="969"/>
      <c r="AX68" s="969"/>
      <c r="AY68" s="969"/>
      <c r="AZ68" s="970"/>
      <c r="BA68" s="970"/>
      <c r="BB68" s="970"/>
      <c r="BC68" s="970"/>
      <c r="BD68" s="971"/>
      <c r="BE68" s="123"/>
      <c r="BF68" s="123"/>
      <c r="BG68" s="123"/>
      <c r="BH68" s="123"/>
      <c r="BI68" s="123"/>
      <c r="BJ68" s="123"/>
      <c r="BK68" s="123"/>
      <c r="BL68" s="123"/>
      <c r="BM68" s="123"/>
      <c r="BN68" s="123"/>
      <c r="BO68" s="123"/>
      <c r="BP68" s="123"/>
      <c r="BQ68" s="120">
        <v>62</v>
      </c>
      <c r="BR68" s="125"/>
      <c r="BS68" s="940"/>
      <c r="BT68" s="941"/>
      <c r="BU68" s="941"/>
      <c r="BV68" s="941"/>
      <c r="BW68" s="941"/>
      <c r="BX68" s="941"/>
      <c r="BY68" s="941"/>
      <c r="BZ68" s="941"/>
      <c r="CA68" s="941"/>
      <c r="CB68" s="941"/>
      <c r="CC68" s="941"/>
      <c r="CD68" s="941"/>
      <c r="CE68" s="941"/>
      <c r="CF68" s="941"/>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28"/>
      <c r="DW68" s="929"/>
      <c r="DX68" s="929"/>
      <c r="DY68" s="929"/>
      <c r="DZ68" s="930"/>
      <c r="EA68" s="104"/>
    </row>
    <row r="69" spans="1:131" s="105" customFormat="1" ht="26.25" customHeight="1">
      <c r="A69" s="119">
        <v>2</v>
      </c>
      <c r="B69" s="961" t="s">
        <v>355</v>
      </c>
      <c r="C69" s="962"/>
      <c r="D69" s="962"/>
      <c r="E69" s="962"/>
      <c r="F69" s="962"/>
      <c r="G69" s="962"/>
      <c r="H69" s="962"/>
      <c r="I69" s="962"/>
      <c r="J69" s="962"/>
      <c r="K69" s="962"/>
      <c r="L69" s="962"/>
      <c r="M69" s="962"/>
      <c r="N69" s="962"/>
      <c r="O69" s="962"/>
      <c r="P69" s="963"/>
      <c r="Q69" s="964">
        <v>41</v>
      </c>
      <c r="R69" s="958"/>
      <c r="S69" s="958"/>
      <c r="T69" s="958"/>
      <c r="U69" s="958"/>
      <c r="V69" s="958">
        <v>29</v>
      </c>
      <c r="W69" s="958"/>
      <c r="X69" s="958"/>
      <c r="Y69" s="958"/>
      <c r="Z69" s="958"/>
      <c r="AA69" s="958">
        <v>12</v>
      </c>
      <c r="AB69" s="958"/>
      <c r="AC69" s="958"/>
      <c r="AD69" s="958"/>
      <c r="AE69" s="958"/>
      <c r="AF69" s="958">
        <v>12</v>
      </c>
      <c r="AG69" s="958"/>
      <c r="AH69" s="958"/>
      <c r="AI69" s="958"/>
      <c r="AJ69" s="958"/>
      <c r="AK69" s="958" t="s">
        <v>354</v>
      </c>
      <c r="AL69" s="958"/>
      <c r="AM69" s="958"/>
      <c r="AN69" s="958"/>
      <c r="AO69" s="958"/>
      <c r="AP69" s="958" t="s">
        <v>354</v>
      </c>
      <c r="AQ69" s="958"/>
      <c r="AR69" s="958"/>
      <c r="AS69" s="958"/>
      <c r="AT69" s="958"/>
      <c r="AU69" s="958" t="s">
        <v>354</v>
      </c>
      <c r="AV69" s="958"/>
      <c r="AW69" s="958"/>
      <c r="AX69" s="958"/>
      <c r="AY69" s="958"/>
      <c r="AZ69" s="959"/>
      <c r="BA69" s="959"/>
      <c r="BB69" s="959"/>
      <c r="BC69" s="959"/>
      <c r="BD69" s="960"/>
      <c r="BE69" s="123"/>
      <c r="BF69" s="123"/>
      <c r="BG69" s="123"/>
      <c r="BH69" s="123"/>
      <c r="BI69" s="123"/>
      <c r="BJ69" s="123"/>
      <c r="BK69" s="123"/>
      <c r="BL69" s="123"/>
      <c r="BM69" s="123"/>
      <c r="BN69" s="123"/>
      <c r="BO69" s="123"/>
      <c r="BP69" s="123"/>
      <c r="BQ69" s="120">
        <v>63</v>
      </c>
      <c r="BR69" s="125"/>
      <c r="BS69" s="940"/>
      <c r="BT69" s="941"/>
      <c r="BU69" s="941"/>
      <c r="BV69" s="941"/>
      <c r="BW69" s="941"/>
      <c r="BX69" s="941"/>
      <c r="BY69" s="941"/>
      <c r="BZ69" s="941"/>
      <c r="CA69" s="941"/>
      <c r="CB69" s="941"/>
      <c r="CC69" s="941"/>
      <c r="CD69" s="941"/>
      <c r="CE69" s="941"/>
      <c r="CF69" s="941"/>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28"/>
      <c r="DW69" s="929"/>
      <c r="DX69" s="929"/>
      <c r="DY69" s="929"/>
      <c r="DZ69" s="930"/>
      <c r="EA69" s="104"/>
    </row>
    <row r="70" spans="1:131" s="105" customFormat="1" ht="26.25" customHeight="1">
      <c r="A70" s="119">
        <v>3</v>
      </c>
      <c r="B70" s="961" t="s">
        <v>356</v>
      </c>
      <c r="C70" s="962"/>
      <c r="D70" s="962"/>
      <c r="E70" s="962"/>
      <c r="F70" s="962"/>
      <c r="G70" s="962"/>
      <c r="H70" s="962"/>
      <c r="I70" s="962"/>
      <c r="J70" s="962"/>
      <c r="K70" s="962"/>
      <c r="L70" s="962"/>
      <c r="M70" s="962"/>
      <c r="N70" s="962"/>
      <c r="O70" s="962"/>
      <c r="P70" s="963"/>
      <c r="Q70" s="964">
        <v>304</v>
      </c>
      <c r="R70" s="958"/>
      <c r="S70" s="958"/>
      <c r="T70" s="958"/>
      <c r="U70" s="958"/>
      <c r="V70" s="958">
        <v>289</v>
      </c>
      <c r="W70" s="958"/>
      <c r="X70" s="958"/>
      <c r="Y70" s="958"/>
      <c r="Z70" s="958"/>
      <c r="AA70" s="958">
        <v>15</v>
      </c>
      <c r="AB70" s="958"/>
      <c r="AC70" s="958"/>
      <c r="AD70" s="958"/>
      <c r="AE70" s="958"/>
      <c r="AF70" s="958">
        <v>15</v>
      </c>
      <c r="AG70" s="958"/>
      <c r="AH70" s="958"/>
      <c r="AI70" s="958"/>
      <c r="AJ70" s="958"/>
      <c r="AK70" s="958">
        <v>133</v>
      </c>
      <c r="AL70" s="958"/>
      <c r="AM70" s="958"/>
      <c r="AN70" s="958"/>
      <c r="AO70" s="958"/>
      <c r="AP70" s="958" t="s">
        <v>354</v>
      </c>
      <c r="AQ70" s="958"/>
      <c r="AR70" s="958"/>
      <c r="AS70" s="958"/>
      <c r="AT70" s="958"/>
      <c r="AU70" s="958" t="s">
        <v>354</v>
      </c>
      <c r="AV70" s="958"/>
      <c r="AW70" s="958"/>
      <c r="AX70" s="958"/>
      <c r="AY70" s="958"/>
      <c r="AZ70" s="959"/>
      <c r="BA70" s="959"/>
      <c r="BB70" s="959"/>
      <c r="BC70" s="959"/>
      <c r="BD70" s="960"/>
      <c r="BE70" s="123"/>
      <c r="BF70" s="123"/>
      <c r="BG70" s="123"/>
      <c r="BH70" s="123"/>
      <c r="BI70" s="123"/>
      <c r="BJ70" s="123"/>
      <c r="BK70" s="123"/>
      <c r="BL70" s="123"/>
      <c r="BM70" s="123"/>
      <c r="BN70" s="123"/>
      <c r="BO70" s="123"/>
      <c r="BP70" s="123"/>
      <c r="BQ70" s="120">
        <v>64</v>
      </c>
      <c r="BR70" s="125"/>
      <c r="BS70" s="940"/>
      <c r="BT70" s="941"/>
      <c r="BU70" s="941"/>
      <c r="BV70" s="941"/>
      <c r="BW70" s="941"/>
      <c r="BX70" s="941"/>
      <c r="BY70" s="941"/>
      <c r="BZ70" s="941"/>
      <c r="CA70" s="941"/>
      <c r="CB70" s="941"/>
      <c r="CC70" s="941"/>
      <c r="CD70" s="941"/>
      <c r="CE70" s="941"/>
      <c r="CF70" s="941"/>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28"/>
      <c r="DW70" s="929"/>
      <c r="DX70" s="929"/>
      <c r="DY70" s="929"/>
      <c r="DZ70" s="930"/>
      <c r="EA70" s="104"/>
    </row>
    <row r="71" spans="1:131" s="105" customFormat="1" ht="26.25" customHeight="1">
      <c r="A71" s="119">
        <v>4</v>
      </c>
      <c r="B71" s="961" t="s">
        <v>357</v>
      </c>
      <c r="C71" s="962"/>
      <c r="D71" s="962"/>
      <c r="E71" s="962"/>
      <c r="F71" s="962"/>
      <c r="G71" s="962"/>
      <c r="H71" s="962"/>
      <c r="I71" s="962"/>
      <c r="J71" s="962"/>
      <c r="K71" s="962"/>
      <c r="L71" s="962"/>
      <c r="M71" s="962"/>
      <c r="N71" s="962"/>
      <c r="O71" s="962"/>
      <c r="P71" s="963"/>
      <c r="Q71" s="964">
        <v>225771</v>
      </c>
      <c r="R71" s="958"/>
      <c r="S71" s="958"/>
      <c r="T71" s="958"/>
      <c r="U71" s="958"/>
      <c r="V71" s="958">
        <v>216473</v>
      </c>
      <c r="W71" s="958"/>
      <c r="X71" s="958"/>
      <c r="Y71" s="958"/>
      <c r="Z71" s="958"/>
      <c r="AA71" s="958">
        <v>9298</v>
      </c>
      <c r="AB71" s="958"/>
      <c r="AC71" s="958"/>
      <c r="AD71" s="958"/>
      <c r="AE71" s="958"/>
      <c r="AF71" s="958">
        <v>9298</v>
      </c>
      <c r="AG71" s="958"/>
      <c r="AH71" s="958"/>
      <c r="AI71" s="958"/>
      <c r="AJ71" s="958"/>
      <c r="AK71" s="958">
        <v>2279</v>
      </c>
      <c r="AL71" s="958"/>
      <c r="AM71" s="958"/>
      <c r="AN71" s="958"/>
      <c r="AO71" s="958"/>
      <c r="AP71" s="958" t="s">
        <v>354</v>
      </c>
      <c r="AQ71" s="958"/>
      <c r="AR71" s="958"/>
      <c r="AS71" s="958"/>
      <c r="AT71" s="958"/>
      <c r="AU71" s="958" t="s">
        <v>354</v>
      </c>
      <c r="AV71" s="958"/>
      <c r="AW71" s="958"/>
      <c r="AX71" s="958"/>
      <c r="AY71" s="958"/>
      <c r="AZ71" s="959"/>
      <c r="BA71" s="959"/>
      <c r="BB71" s="959"/>
      <c r="BC71" s="959"/>
      <c r="BD71" s="960"/>
      <c r="BE71" s="123"/>
      <c r="BF71" s="123"/>
      <c r="BG71" s="123"/>
      <c r="BH71" s="123"/>
      <c r="BI71" s="123"/>
      <c r="BJ71" s="123"/>
      <c r="BK71" s="123"/>
      <c r="BL71" s="123"/>
      <c r="BM71" s="123"/>
      <c r="BN71" s="123"/>
      <c r="BO71" s="123"/>
      <c r="BP71" s="123"/>
      <c r="BQ71" s="120">
        <v>65</v>
      </c>
      <c r="BR71" s="125"/>
      <c r="BS71" s="940"/>
      <c r="BT71" s="941"/>
      <c r="BU71" s="941"/>
      <c r="BV71" s="941"/>
      <c r="BW71" s="941"/>
      <c r="BX71" s="941"/>
      <c r="BY71" s="941"/>
      <c r="BZ71" s="941"/>
      <c r="CA71" s="941"/>
      <c r="CB71" s="941"/>
      <c r="CC71" s="941"/>
      <c r="CD71" s="941"/>
      <c r="CE71" s="941"/>
      <c r="CF71" s="941"/>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28"/>
      <c r="DW71" s="929"/>
      <c r="DX71" s="929"/>
      <c r="DY71" s="929"/>
      <c r="DZ71" s="930"/>
      <c r="EA71" s="104"/>
    </row>
    <row r="72" spans="1:131" s="105" customFormat="1" ht="26.25" customHeight="1">
      <c r="A72" s="119">
        <v>5</v>
      </c>
      <c r="B72" s="961" t="s">
        <v>358</v>
      </c>
      <c r="C72" s="962"/>
      <c r="D72" s="962"/>
      <c r="E72" s="962"/>
      <c r="F72" s="962"/>
      <c r="G72" s="962"/>
      <c r="H72" s="962"/>
      <c r="I72" s="962"/>
      <c r="J72" s="962"/>
      <c r="K72" s="962"/>
      <c r="L72" s="962"/>
      <c r="M72" s="962"/>
      <c r="N72" s="962"/>
      <c r="O72" s="962"/>
      <c r="P72" s="963"/>
      <c r="Q72" s="964">
        <v>14266</v>
      </c>
      <c r="R72" s="958"/>
      <c r="S72" s="958"/>
      <c r="T72" s="958"/>
      <c r="U72" s="958"/>
      <c r="V72" s="958">
        <v>13003</v>
      </c>
      <c r="W72" s="958"/>
      <c r="X72" s="958"/>
      <c r="Y72" s="958"/>
      <c r="Z72" s="958"/>
      <c r="AA72" s="958">
        <v>1263</v>
      </c>
      <c r="AB72" s="958"/>
      <c r="AC72" s="958"/>
      <c r="AD72" s="958"/>
      <c r="AE72" s="958"/>
      <c r="AF72" s="958">
        <v>1263</v>
      </c>
      <c r="AG72" s="958"/>
      <c r="AH72" s="958"/>
      <c r="AI72" s="958"/>
      <c r="AJ72" s="958"/>
      <c r="AK72" s="958">
        <v>2125</v>
      </c>
      <c r="AL72" s="958"/>
      <c r="AM72" s="958"/>
      <c r="AN72" s="958"/>
      <c r="AO72" s="958"/>
      <c r="AP72" s="958" t="s">
        <v>354</v>
      </c>
      <c r="AQ72" s="958"/>
      <c r="AR72" s="958"/>
      <c r="AS72" s="958"/>
      <c r="AT72" s="958"/>
      <c r="AU72" s="958" t="s">
        <v>354</v>
      </c>
      <c r="AV72" s="958"/>
      <c r="AW72" s="958"/>
      <c r="AX72" s="958"/>
      <c r="AY72" s="958"/>
      <c r="AZ72" s="959"/>
      <c r="BA72" s="959"/>
      <c r="BB72" s="959"/>
      <c r="BC72" s="959"/>
      <c r="BD72" s="960"/>
      <c r="BE72" s="123"/>
      <c r="BF72" s="123"/>
      <c r="BG72" s="123"/>
      <c r="BH72" s="123"/>
      <c r="BI72" s="123"/>
      <c r="BJ72" s="123"/>
      <c r="BK72" s="123"/>
      <c r="BL72" s="123"/>
      <c r="BM72" s="123"/>
      <c r="BN72" s="123"/>
      <c r="BO72" s="123"/>
      <c r="BP72" s="123"/>
      <c r="BQ72" s="120">
        <v>66</v>
      </c>
      <c r="BR72" s="125"/>
      <c r="BS72" s="940"/>
      <c r="BT72" s="941"/>
      <c r="BU72" s="941"/>
      <c r="BV72" s="941"/>
      <c r="BW72" s="941"/>
      <c r="BX72" s="941"/>
      <c r="BY72" s="941"/>
      <c r="BZ72" s="941"/>
      <c r="CA72" s="941"/>
      <c r="CB72" s="941"/>
      <c r="CC72" s="941"/>
      <c r="CD72" s="941"/>
      <c r="CE72" s="941"/>
      <c r="CF72" s="941"/>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28"/>
      <c r="DW72" s="929"/>
      <c r="DX72" s="929"/>
      <c r="DY72" s="929"/>
      <c r="DZ72" s="930"/>
      <c r="EA72" s="104"/>
    </row>
    <row r="73" spans="1:131" s="105" customFormat="1" ht="26.25" customHeight="1">
      <c r="A73" s="119">
        <v>6</v>
      </c>
      <c r="B73" s="961" t="s">
        <v>359</v>
      </c>
      <c r="C73" s="962"/>
      <c r="D73" s="962"/>
      <c r="E73" s="962"/>
      <c r="F73" s="962"/>
      <c r="G73" s="962"/>
      <c r="H73" s="962"/>
      <c r="I73" s="962"/>
      <c r="J73" s="962"/>
      <c r="K73" s="962"/>
      <c r="L73" s="962"/>
      <c r="M73" s="962"/>
      <c r="N73" s="962"/>
      <c r="O73" s="962"/>
      <c r="P73" s="963"/>
      <c r="Q73" s="964">
        <v>48</v>
      </c>
      <c r="R73" s="958"/>
      <c r="S73" s="958"/>
      <c r="T73" s="958"/>
      <c r="U73" s="958"/>
      <c r="V73" s="958">
        <v>39</v>
      </c>
      <c r="W73" s="958"/>
      <c r="X73" s="958"/>
      <c r="Y73" s="958"/>
      <c r="Z73" s="958"/>
      <c r="AA73" s="958">
        <v>9</v>
      </c>
      <c r="AB73" s="958"/>
      <c r="AC73" s="958"/>
      <c r="AD73" s="958"/>
      <c r="AE73" s="958"/>
      <c r="AF73" s="958">
        <v>9</v>
      </c>
      <c r="AG73" s="958"/>
      <c r="AH73" s="958"/>
      <c r="AI73" s="958"/>
      <c r="AJ73" s="958"/>
      <c r="AK73" s="958" t="s">
        <v>354</v>
      </c>
      <c r="AL73" s="958"/>
      <c r="AM73" s="958"/>
      <c r="AN73" s="958"/>
      <c r="AO73" s="958"/>
      <c r="AP73" s="958" t="s">
        <v>354</v>
      </c>
      <c r="AQ73" s="958"/>
      <c r="AR73" s="958"/>
      <c r="AS73" s="958"/>
      <c r="AT73" s="958"/>
      <c r="AU73" s="958" t="s">
        <v>354</v>
      </c>
      <c r="AV73" s="958"/>
      <c r="AW73" s="958"/>
      <c r="AX73" s="958"/>
      <c r="AY73" s="958"/>
      <c r="AZ73" s="959"/>
      <c r="BA73" s="959"/>
      <c r="BB73" s="959"/>
      <c r="BC73" s="959"/>
      <c r="BD73" s="960"/>
      <c r="BE73" s="123"/>
      <c r="BF73" s="123"/>
      <c r="BG73" s="123"/>
      <c r="BH73" s="123"/>
      <c r="BI73" s="123"/>
      <c r="BJ73" s="123"/>
      <c r="BK73" s="123"/>
      <c r="BL73" s="123"/>
      <c r="BM73" s="123"/>
      <c r="BN73" s="123"/>
      <c r="BO73" s="123"/>
      <c r="BP73" s="123"/>
      <c r="BQ73" s="120">
        <v>67</v>
      </c>
      <c r="BR73" s="125"/>
      <c r="BS73" s="940"/>
      <c r="BT73" s="941"/>
      <c r="BU73" s="941"/>
      <c r="BV73" s="941"/>
      <c r="BW73" s="941"/>
      <c r="BX73" s="941"/>
      <c r="BY73" s="941"/>
      <c r="BZ73" s="941"/>
      <c r="CA73" s="941"/>
      <c r="CB73" s="941"/>
      <c r="CC73" s="941"/>
      <c r="CD73" s="941"/>
      <c r="CE73" s="941"/>
      <c r="CF73" s="941"/>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28"/>
      <c r="DW73" s="929"/>
      <c r="DX73" s="929"/>
      <c r="DY73" s="929"/>
      <c r="DZ73" s="930"/>
      <c r="EA73" s="104"/>
    </row>
    <row r="74" spans="1:131" s="105" customFormat="1" ht="26.25" customHeight="1">
      <c r="A74" s="119">
        <v>7</v>
      </c>
      <c r="B74" s="961" t="s">
        <v>360</v>
      </c>
      <c r="C74" s="962"/>
      <c r="D74" s="962"/>
      <c r="E74" s="962"/>
      <c r="F74" s="962"/>
      <c r="G74" s="962"/>
      <c r="H74" s="962"/>
      <c r="I74" s="962"/>
      <c r="J74" s="962"/>
      <c r="K74" s="962"/>
      <c r="L74" s="962"/>
      <c r="M74" s="962"/>
      <c r="N74" s="962"/>
      <c r="O74" s="962"/>
      <c r="P74" s="963"/>
      <c r="Q74" s="964">
        <v>12</v>
      </c>
      <c r="R74" s="958"/>
      <c r="S74" s="958"/>
      <c r="T74" s="958"/>
      <c r="U74" s="958"/>
      <c r="V74" s="958">
        <v>7</v>
      </c>
      <c r="W74" s="958"/>
      <c r="X74" s="958"/>
      <c r="Y74" s="958"/>
      <c r="Z74" s="958"/>
      <c r="AA74" s="958">
        <v>5</v>
      </c>
      <c r="AB74" s="958"/>
      <c r="AC74" s="958"/>
      <c r="AD74" s="958"/>
      <c r="AE74" s="958"/>
      <c r="AF74" s="958">
        <v>5</v>
      </c>
      <c r="AG74" s="958"/>
      <c r="AH74" s="958"/>
      <c r="AI74" s="958"/>
      <c r="AJ74" s="958"/>
      <c r="AK74" s="958" t="s">
        <v>354</v>
      </c>
      <c r="AL74" s="958"/>
      <c r="AM74" s="958"/>
      <c r="AN74" s="958"/>
      <c r="AO74" s="958"/>
      <c r="AP74" s="958" t="s">
        <v>354</v>
      </c>
      <c r="AQ74" s="958"/>
      <c r="AR74" s="958"/>
      <c r="AS74" s="958"/>
      <c r="AT74" s="958"/>
      <c r="AU74" s="958" t="s">
        <v>354</v>
      </c>
      <c r="AV74" s="958"/>
      <c r="AW74" s="958"/>
      <c r="AX74" s="958"/>
      <c r="AY74" s="958"/>
      <c r="AZ74" s="959"/>
      <c r="BA74" s="959"/>
      <c r="BB74" s="959"/>
      <c r="BC74" s="959"/>
      <c r="BD74" s="960"/>
      <c r="BE74" s="123"/>
      <c r="BF74" s="123"/>
      <c r="BG74" s="123"/>
      <c r="BH74" s="123"/>
      <c r="BI74" s="123"/>
      <c r="BJ74" s="123"/>
      <c r="BK74" s="123"/>
      <c r="BL74" s="123"/>
      <c r="BM74" s="123"/>
      <c r="BN74" s="123"/>
      <c r="BO74" s="123"/>
      <c r="BP74" s="123"/>
      <c r="BQ74" s="120">
        <v>68</v>
      </c>
      <c r="BR74" s="125"/>
      <c r="BS74" s="940"/>
      <c r="BT74" s="941"/>
      <c r="BU74" s="941"/>
      <c r="BV74" s="941"/>
      <c r="BW74" s="941"/>
      <c r="BX74" s="941"/>
      <c r="BY74" s="941"/>
      <c r="BZ74" s="941"/>
      <c r="CA74" s="941"/>
      <c r="CB74" s="941"/>
      <c r="CC74" s="941"/>
      <c r="CD74" s="941"/>
      <c r="CE74" s="941"/>
      <c r="CF74" s="941"/>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28"/>
      <c r="DW74" s="929"/>
      <c r="DX74" s="929"/>
      <c r="DY74" s="929"/>
      <c r="DZ74" s="930"/>
      <c r="EA74" s="104"/>
    </row>
    <row r="75" spans="1:131" s="105" customFormat="1" ht="26.25" customHeight="1">
      <c r="A75" s="119">
        <v>8</v>
      </c>
      <c r="B75" s="961" t="s">
        <v>361</v>
      </c>
      <c r="C75" s="962"/>
      <c r="D75" s="962"/>
      <c r="E75" s="962"/>
      <c r="F75" s="962"/>
      <c r="G75" s="962"/>
      <c r="H75" s="962"/>
      <c r="I75" s="962"/>
      <c r="J75" s="962"/>
      <c r="K75" s="962"/>
      <c r="L75" s="962"/>
      <c r="M75" s="962"/>
      <c r="N75" s="962"/>
      <c r="O75" s="962"/>
      <c r="P75" s="963"/>
      <c r="Q75" s="965">
        <v>2</v>
      </c>
      <c r="R75" s="966"/>
      <c r="S75" s="966"/>
      <c r="T75" s="966"/>
      <c r="U75" s="967"/>
      <c r="V75" s="968">
        <v>1</v>
      </c>
      <c r="W75" s="966"/>
      <c r="X75" s="966"/>
      <c r="Y75" s="966"/>
      <c r="Z75" s="967"/>
      <c r="AA75" s="968">
        <v>1</v>
      </c>
      <c r="AB75" s="966"/>
      <c r="AC75" s="966"/>
      <c r="AD75" s="966"/>
      <c r="AE75" s="967"/>
      <c r="AF75" s="968">
        <v>1</v>
      </c>
      <c r="AG75" s="966"/>
      <c r="AH75" s="966"/>
      <c r="AI75" s="966"/>
      <c r="AJ75" s="967"/>
      <c r="AK75" s="958" t="s">
        <v>354</v>
      </c>
      <c r="AL75" s="958"/>
      <c r="AM75" s="958"/>
      <c r="AN75" s="958"/>
      <c r="AO75" s="958"/>
      <c r="AP75" s="958" t="s">
        <v>354</v>
      </c>
      <c r="AQ75" s="958"/>
      <c r="AR75" s="958"/>
      <c r="AS75" s="958"/>
      <c r="AT75" s="958"/>
      <c r="AU75" s="958" t="s">
        <v>354</v>
      </c>
      <c r="AV75" s="958"/>
      <c r="AW75" s="958"/>
      <c r="AX75" s="958"/>
      <c r="AY75" s="958"/>
      <c r="AZ75" s="959"/>
      <c r="BA75" s="959"/>
      <c r="BB75" s="959"/>
      <c r="BC75" s="959"/>
      <c r="BD75" s="960"/>
      <c r="BE75" s="123"/>
      <c r="BF75" s="123"/>
      <c r="BG75" s="123"/>
      <c r="BH75" s="123"/>
      <c r="BI75" s="123"/>
      <c r="BJ75" s="123"/>
      <c r="BK75" s="123"/>
      <c r="BL75" s="123"/>
      <c r="BM75" s="123"/>
      <c r="BN75" s="123"/>
      <c r="BO75" s="123"/>
      <c r="BP75" s="123"/>
      <c r="BQ75" s="120">
        <v>69</v>
      </c>
      <c r="BR75" s="125"/>
      <c r="BS75" s="940"/>
      <c r="BT75" s="941"/>
      <c r="BU75" s="941"/>
      <c r="BV75" s="941"/>
      <c r="BW75" s="941"/>
      <c r="BX75" s="941"/>
      <c r="BY75" s="941"/>
      <c r="BZ75" s="941"/>
      <c r="CA75" s="941"/>
      <c r="CB75" s="941"/>
      <c r="CC75" s="941"/>
      <c r="CD75" s="941"/>
      <c r="CE75" s="941"/>
      <c r="CF75" s="941"/>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28"/>
      <c r="DW75" s="929"/>
      <c r="DX75" s="929"/>
      <c r="DY75" s="929"/>
      <c r="DZ75" s="930"/>
      <c r="EA75" s="104"/>
    </row>
    <row r="76" spans="1:131" s="105" customFormat="1" ht="26.25" customHeight="1">
      <c r="A76" s="119">
        <v>9</v>
      </c>
      <c r="B76" s="961" t="s">
        <v>362</v>
      </c>
      <c r="C76" s="962"/>
      <c r="D76" s="962"/>
      <c r="E76" s="962"/>
      <c r="F76" s="962"/>
      <c r="G76" s="962"/>
      <c r="H76" s="962"/>
      <c r="I76" s="962"/>
      <c r="J76" s="962"/>
      <c r="K76" s="962"/>
      <c r="L76" s="962"/>
      <c r="M76" s="962"/>
      <c r="N76" s="962"/>
      <c r="O76" s="962"/>
      <c r="P76" s="963"/>
      <c r="Q76" s="965">
        <v>45</v>
      </c>
      <c r="R76" s="966"/>
      <c r="S76" s="966"/>
      <c r="T76" s="966"/>
      <c r="U76" s="967"/>
      <c r="V76" s="968">
        <v>39</v>
      </c>
      <c r="W76" s="966"/>
      <c r="X76" s="966"/>
      <c r="Y76" s="966"/>
      <c r="Z76" s="967"/>
      <c r="AA76" s="968">
        <v>6</v>
      </c>
      <c r="AB76" s="966"/>
      <c r="AC76" s="966"/>
      <c r="AD76" s="966"/>
      <c r="AE76" s="967"/>
      <c r="AF76" s="968">
        <v>6</v>
      </c>
      <c r="AG76" s="966"/>
      <c r="AH76" s="966"/>
      <c r="AI76" s="966"/>
      <c r="AJ76" s="967"/>
      <c r="AK76" s="958" t="s">
        <v>354</v>
      </c>
      <c r="AL76" s="958"/>
      <c r="AM76" s="958"/>
      <c r="AN76" s="958"/>
      <c r="AO76" s="958"/>
      <c r="AP76" s="958" t="s">
        <v>354</v>
      </c>
      <c r="AQ76" s="958"/>
      <c r="AR76" s="958"/>
      <c r="AS76" s="958"/>
      <c r="AT76" s="958"/>
      <c r="AU76" s="958" t="s">
        <v>354</v>
      </c>
      <c r="AV76" s="958"/>
      <c r="AW76" s="958"/>
      <c r="AX76" s="958"/>
      <c r="AY76" s="958"/>
      <c r="AZ76" s="959"/>
      <c r="BA76" s="959"/>
      <c r="BB76" s="959"/>
      <c r="BC76" s="959"/>
      <c r="BD76" s="960"/>
      <c r="BE76" s="123"/>
      <c r="BF76" s="123"/>
      <c r="BG76" s="123"/>
      <c r="BH76" s="123"/>
      <c r="BI76" s="123"/>
      <c r="BJ76" s="123"/>
      <c r="BK76" s="123"/>
      <c r="BL76" s="123"/>
      <c r="BM76" s="123"/>
      <c r="BN76" s="123"/>
      <c r="BO76" s="123"/>
      <c r="BP76" s="123"/>
      <c r="BQ76" s="120">
        <v>70</v>
      </c>
      <c r="BR76" s="125"/>
      <c r="BS76" s="940"/>
      <c r="BT76" s="941"/>
      <c r="BU76" s="941"/>
      <c r="BV76" s="941"/>
      <c r="BW76" s="941"/>
      <c r="BX76" s="941"/>
      <c r="BY76" s="941"/>
      <c r="BZ76" s="941"/>
      <c r="CA76" s="941"/>
      <c r="CB76" s="941"/>
      <c r="CC76" s="941"/>
      <c r="CD76" s="941"/>
      <c r="CE76" s="941"/>
      <c r="CF76" s="941"/>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28"/>
      <c r="DW76" s="929"/>
      <c r="DX76" s="929"/>
      <c r="DY76" s="929"/>
      <c r="DZ76" s="930"/>
      <c r="EA76" s="104"/>
    </row>
    <row r="77" spans="1:131" s="105" customFormat="1" ht="26.25" customHeight="1">
      <c r="A77" s="119">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123"/>
      <c r="BF77" s="123"/>
      <c r="BG77" s="123"/>
      <c r="BH77" s="123"/>
      <c r="BI77" s="123"/>
      <c r="BJ77" s="123"/>
      <c r="BK77" s="123"/>
      <c r="BL77" s="123"/>
      <c r="BM77" s="123"/>
      <c r="BN77" s="123"/>
      <c r="BO77" s="123"/>
      <c r="BP77" s="123"/>
      <c r="BQ77" s="120">
        <v>71</v>
      </c>
      <c r="BR77" s="125"/>
      <c r="BS77" s="940"/>
      <c r="BT77" s="941"/>
      <c r="BU77" s="941"/>
      <c r="BV77" s="941"/>
      <c r="BW77" s="941"/>
      <c r="BX77" s="941"/>
      <c r="BY77" s="941"/>
      <c r="BZ77" s="941"/>
      <c r="CA77" s="941"/>
      <c r="CB77" s="941"/>
      <c r="CC77" s="941"/>
      <c r="CD77" s="941"/>
      <c r="CE77" s="941"/>
      <c r="CF77" s="941"/>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28"/>
      <c r="DW77" s="929"/>
      <c r="DX77" s="929"/>
      <c r="DY77" s="929"/>
      <c r="DZ77" s="930"/>
      <c r="EA77" s="104"/>
    </row>
    <row r="78" spans="1:131" s="105" customFormat="1" ht="26.25" customHeight="1">
      <c r="A78" s="119">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123"/>
      <c r="BF78" s="123"/>
      <c r="BG78" s="123"/>
      <c r="BH78" s="123"/>
      <c r="BI78" s="123"/>
      <c r="BJ78" s="126"/>
      <c r="BK78" s="126"/>
      <c r="BL78" s="126"/>
      <c r="BM78" s="126"/>
      <c r="BN78" s="126"/>
      <c r="BO78" s="123"/>
      <c r="BP78" s="123"/>
      <c r="BQ78" s="120">
        <v>72</v>
      </c>
      <c r="BR78" s="125"/>
      <c r="BS78" s="940"/>
      <c r="BT78" s="941"/>
      <c r="BU78" s="941"/>
      <c r="BV78" s="941"/>
      <c r="BW78" s="941"/>
      <c r="BX78" s="941"/>
      <c r="BY78" s="941"/>
      <c r="BZ78" s="941"/>
      <c r="CA78" s="941"/>
      <c r="CB78" s="941"/>
      <c r="CC78" s="941"/>
      <c r="CD78" s="941"/>
      <c r="CE78" s="941"/>
      <c r="CF78" s="941"/>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28"/>
      <c r="DW78" s="929"/>
      <c r="DX78" s="929"/>
      <c r="DY78" s="929"/>
      <c r="DZ78" s="930"/>
      <c r="EA78" s="104"/>
    </row>
    <row r="79" spans="1:131" s="105" customFormat="1" ht="26.25" customHeight="1">
      <c r="A79" s="119">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123"/>
      <c r="BF79" s="123"/>
      <c r="BG79" s="123"/>
      <c r="BH79" s="123"/>
      <c r="BI79" s="123"/>
      <c r="BJ79" s="126"/>
      <c r="BK79" s="126"/>
      <c r="BL79" s="126"/>
      <c r="BM79" s="126"/>
      <c r="BN79" s="126"/>
      <c r="BO79" s="123"/>
      <c r="BP79" s="123"/>
      <c r="BQ79" s="120">
        <v>73</v>
      </c>
      <c r="BR79" s="125"/>
      <c r="BS79" s="940"/>
      <c r="BT79" s="941"/>
      <c r="BU79" s="941"/>
      <c r="BV79" s="941"/>
      <c r="BW79" s="941"/>
      <c r="BX79" s="941"/>
      <c r="BY79" s="941"/>
      <c r="BZ79" s="941"/>
      <c r="CA79" s="941"/>
      <c r="CB79" s="941"/>
      <c r="CC79" s="941"/>
      <c r="CD79" s="941"/>
      <c r="CE79" s="941"/>
      <c r="CF79" s="941"/>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28"/>
      <c r="DW79" s="929"/>
      <c r="DX79" s="929"/>
      <c r="DY79" s="929"/>
      <c r="DZ79" s="930"/>
      <c r="EA79" s="104"/>
    </row>
    <row r="80" spans="1:131" s="105" customFormat="1" ht="26.25" customHeight="1">
      <c r="A80" s="119">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123"/>
      <c r="BF80" s="123"/>
      <c r="BG80" s="123"/>
      <c r="BH80" s="123"/>
      <c r="BI80" s="123"/>
      <c r="BJ80" s="123"/>
      <c r="BK80" s="123"/>
      <c r="BL80" s="123"/>
      <c r="BM80" s="123"/>
      <c r="BN80" s="123"/>
      <c r="BO80" s="123"/>
      <c r="BP80" s="123"/>
      <c r="BQ80" s="120">
        <v>74</v>
      </c>
      <c r="BR80" s="125"/>
      <c r="BS80" s="940"/>
      <c r="BT80" s="941"/>
      <c r="BU80" s="941"/>
      <c r="BV80" s="941"/>
      <c r="BW80" s="941"/>
      <c r="BX80" s="941"/>
      <c r="BY80" s="941"/>
      <c r="BZ80" s="941"/>
      <c r="CA80" s="941"/>
      <c r="CB80" s="941"/>
      <c r="CC80" s="941"/>
      <c r="CD80" s="941"/>
      <c r="CE80" s="941"/>
      <c r="CF80" s="941"/>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28"/>
      <c r="DW80" s="929"/>
      <c r="DX80" s="929"/>
      <c r="DY80" s="929"/>
      <c r="DZ80" s="930"/>
      <c r="EA80" s="104"/>
    </row>
    <row r="81" spans="1:131" s="105" customFormat="1" ht="26.25" customHeight="1">
      <c r="A81" s="119">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123"/>
      <c r="BF81" s="123"/>
      <c r="BG81" s="123"/>
      <c r="BH81" s="123"/>
      <c r="BI81" s="123"/>
      <c r="BJ81" s="123"/>
      <c r="BK81" s="123"/>
      <c r="BL81" s="123"/>
      <c r="BM81" s="123"/>
      <c r="BN81" s="123"/>
      <c r="BO81" s="123"/>
      <c r="BP81" s="123"/>
      <c r="BQ81" s="120">
        <v>75</v>
      </c>
      <c r="BR81" s="125"/>
      <c r="BS81" s="940"/>
      <c r="BT81" s="941"/>
      <c r="BU81" s="941"/>
      <c r="BV81" s="941"/>
      <c r="BW81" s="941"/>
      <c r="BX81" s="941"/>
      <c r="BY81" s="941"/>
      <c r="BZ81" s="941"/>
      <c r="CA81" s="941"/>
      <c r="CB81" s="941"/>
      <c r="CC81" s="941"/>
      <c r="CD81" s="941"/>
      <c r="CE81" s="941"/>
      <c r="CF81" s="941"/>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28"/>
      <c r="DW81" s="929"/>
      <c r="DX81" s="929"/>
      <c r="DY81" s="929"/>
      <c r="DZ81" s="930"/>
      <c r="EA81" s="104"/>
    </row>
    <row r="82" spans="1:131" s="105" customFormat="1" ht="26.25" customHeight="1">
      <c r="A82" s="119">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123"/>
      <c r="BF82" s="123"/>
      <c r="BG82" s="123"/>
      <c r="BH82" s="123"/>
      <c r="BI82" s="123"/>
      <c r="BJ82" s="123"/>
      <c r="BK82" s="123"/>
      <c r="BL82" s="123"/>
      <c r="BM82" s="123"/>
      <c r="BN82" s="123"/>
      <c r="BO82" s="123"/>
      <c r="BP82" s="123"/>
      <c r="BQ82" s="120">
        <v>76</v>
      </c>
      <c r="BR82" s="125"/>
      <c r="BS82" s="940"/>
      <c r="BT82" s="941"/>
      <c r="BU82" s="941"/>
      <c r="BV82" s="941"/>
      <c r="BW82" s="941"/>
      <c r="BX82" s="941"/>
      <c r="BY82" s="941"/>
      <c r="BZ82" s="941"/>
      <c r="CA82" s="941"/>
      <c r="CB82" s="941"/>
      <c r="CC82" s="941"/>
      <c r="CD82" s="941"/>
      <c r="CE82" s="941"/>
      <c r="CF82" s="941"/>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28"/>
      <c r="DW82" s="929"/>
      <c r="DX82" s="929"/>
      <c r="DY82" s="929"/>
      <c r="DZ82" s="930"/>
      <c r="EA82" s="104"/>
    </row>
    <row r="83" spans="1:131" s="105" customFormat="1" ht="26.25" customHeight="1">
      <c r="A83" s="119">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123"/>
      <c r="BF83" s="123"/>
      <c r="BG83" s="123"/>
      <c r="BH83" s="123"/>
      <c r="BI83" s="123"/>
      <c r="BJ83" s="123"/>
      <c r="BK83" s="123"/>
      <c r="BL83" s="123"/>
      <c r="BM83" s="123"/>
      <c r="BN83" s="123"/>
      <c r="BO83" s="123"/>
      <c r="BP83" s="123"/>
      <c r="BQ83" s="120">
        <v>77</v>
      </c>
      <c r="BR83" s="125"/>
      <c r="BS83" s="940"/>
      <c r="BT83" s="941"/>
      <c r="BU83" s="941"/>
      <c r="BV83" s="941"/>
      <c r="BW83" s="941"/>
      <c r="BX83" s="941"/>
      <c r="BY83" s="941"/>
      <c r="BZ83" s="941"/>
      <c r="CA83" s="941"/>
      <c r="CB83" s="941"/>
      <c r="CC83" s="941"/>
      <c r="CD83" s="941"/>
      <c r="CE83" s="941"/>
      <c r="CF83" s="941"/>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28"/>
      <c r="DW83" s="929"/>
      <c r="DX83" s="929"/>
      <c r="DY83" s="929"/>
      <c r="DZ83" s="930"/>
      <c r="EA83" s="104"/>
    </row>
    <row r="84" spans="1:131" s="105" customFormat="1" ht="26.25" customHeight="1">
      <c r="A84" s="119">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123"/>
      <c r="BF84" s="123"/>
      <c r="BG84" s="123"/>
      <c r="BH84" s="123"/>
      <c r="BI84" s="123"/>
      <c r="BJ84" s="123"/>
      <c r="BK84" s="123"/>
      <c r="BL84" s="123"/>
      <c r="BM84" s="123"/>
      <c r="BN84" s="123"/>
      <c r="BO84" s="123"/>
      <c r="BP84" s="123"/>
      <c r="BQ84" s="120">
        <v>78</v>
      </c>
      <c r="BR84" s="125"/>
      <c r="BS84" s="940"/>
      <c r="BT84" s="941"/>
      <c r="BU84" s="941"/>
      <c r="BV84" s="941"/>
      <c r="BW84" s="941"/>
      <c r="BX84" s="941"/>
      <c r="BY84" s="941"/>
      <c r="BZ84" s="941"/>
      <c r="CA84" s="941"/>
      <c r="CB84" s="941"/>
      <c r="CC84" s="941"/>
      <c r="CD84" s="941"/>
      <c r="CE84" s="941"/>
      <c r="CF84" s="941"/>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28"/>
      <c r="DW84" s="929"/>
      <c r="DX84" s="929"/>
      <c r="DY84" s="929"/>
      <c r="DZ84" s="930"/>
      <c r="EA84" s="104"/>
    </row>
    <row r="85" spans="1:131" s="105" customFormat="1" ht="26.25" customHeight="1">
      <c r="A85" s="119">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123"/>
      <c r="BF85" s="123"/>
      <c r="BG85" s="123"/>
      <c r="BH85" s="123"/>
      <c r="BI85" s="123"/>
      <c r="BJ85" s="123"/>
      <c r="BK85" s="123"/>
      <c r="BL85" s="123"/>
      <c r="BM85" s="123"/>
      <c r="BN85" s="123"/>
      <c r="BO85" s="123"/>
      <c r="BP85" s="123"/>
      <c r="BQ85" s="120">
        <v>79</v>
      </c>
      <c r="BR85" s="125"/>
      <c r="BS85" s="940"/>
      <c r="BT85" s="941"/>
      <c r="BU85" s="941"/>
      <c r="BV85" s="941"/>
      <c r="BW85" s="941"/>
      <c r="BX85" s="941"/>
      <c r="BY85" s="941"/>
      <c r="BZ85" s="941"/>
      <c r="CA85" s="941"/>
      <c r="CB85" s="941"/>
      <c r="CC85" s="941"/>
      <c r="CD85" s="941"/>
      <c r="CE85" s="941"/>
      <c r="CF85" s="941"/>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28"/>
      <c r="DW85" s="929"/>
      <c r="DX85" s="929"/>
      <c r="DY85" s="929"/>
      <c r="DZ85" s="930"/>
      <c r="EA85" s="104"/>
    </row>
    <row r="86" spans="1:131" s="105" customFormat="1" ht="26.25" customHeight="1">
      <c r="A86" s="119">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123"/>
      <c r="BF86" s="123"/>
      <c r="BG86" s="123"/>
      <c r="BH86" s="123"/>
      <c r="BI86" s="123"/>
      <c r="BJ86" s="123"/>
      <c r="BK86" s="123"/>
      <c r="BL86" s="123"/>
      <c r="BM86" s="123"/>
      <c r="BN86" s="123"/>
      <c r="BO86" s="123"/>
      <c r="BP86" s="123"/>
      <c r="BQ86" s="120">
        <v>80</v>
      </c>
      <c r="BR86" s="125"/>
      <c r="BS86" s="940"/>
      <c r="BT86" s="941"/>
      <c r="BU86" s="941"/>
      <c r="BV86" s="941"/>
      <c r="BW86" s="941"/>
      <c r="BX86" s="941"/>
      <c r="BY86" s="941"/>
      <c r="BZ86" s="941"/>
      <c r="CA86" s="941"/>
      <c r="CB86" s="941"/>
      <c r="CC86" s="941"/>
      <c r="CD86" s="941"/>
      <c r="CE86" s="941"/>
      <c r="CF86" s="941"/>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28"/>
      <c r="DW86" s="929"/>
      <c r="DX86" s="929"/>
      <c r="DY86" s="929"/>
      <c r="DZ86" s="930"/>
      <c r="EA86" s="104"/>
    </row>
    <row r="87" spans="1:131" s="105" customFormat="1" ht="26.25" customHeight="1">
      <c r="A87" s="1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123"/>
      <c r="BF87" s="123"/>
      <c r="BG87" s="123"/>
      <c r="BH87" s="123"/>
      <c r="BI87" s="123"/>
      <c r="BJ87" s="123"/>
      <c r="BK87" s="123"/>
      <c r="BL87" s="123"/>
      <c r="BM87" s="123"/>
      <c r="BN87" s="123"/>
      <c r="BO87" s="123"/>
      <c r="BP87" s="123"/>
      <c r="BQ87" s="120">
        <v>81</v>
      </c>
      <c r="BR87" s="125"/>
      <c r="BS87" s="940"/>
      <c r="BT87" s="941"/>
      <c r="BU87" s="941"/>
      <c r="BV87" s="941"/>
      <c r="BW87" s="941"/>
      <c r="BX87" s="941"/>
      <c r="BY87" s="941"/>
      <c r="BZ87" s="941"/>
      <c r="CA87" s="941"/>
      <c r="CB87" s="941"/>
      <c r="CC87" s="941"/>
      <c r="CD87" s="941"/>
      <c r="CE87" s="941"/>
      <c r="CF87" s="941"/>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28"/>
      <c r="DW87" s="929"/>
      <c r="DX87" s="929"/>
      <c r="DY87" s="929"/>
      <c r="DZ87" s="930"/>
      <c r="EA87" s="104"/>
    </row>
    <row r="88" spans="1:131" s="105" customFormat="1" ht="26.25" customHeight="1" thickBot="1">
      <c r="A88" s="122" t="s">
        <v>328</v>
      </c>
      <c r="B88" s="931" t="s">
        <v>363</v>
      </c>
      <c r="C88" s="932"/>
      <c r="D88" s="932"/>
      <c r="E88" s="932"/>
      <c r="F88" s="932"/>
      <c r="G88" s="932"/>
      <c r="H88" s="932"/>
      <c r="I88" s="932"/>
      <c r="J88" s="932"/>
      <c r="K88" s="932"/>
      <c r="L88" s="932"/>
      <c r="M88" s="932"/>
      <c r="N88" s="932"/>
      <c r="O88" s="932"/>
      <c r="P88" s="933"/>
      <c r="Q88" s="949"/>
      <c r="R88" s="950"/>
      <c r="S88" s="950"/>
      <c r="T88" s="950"/>
      <c r="U88" s="950"/>
      <c r="V88" s="950"/>
      <c r="W88" s="950"/>
      <c r="X88" s="950"/>
      <c r="Y88" s="950"/>
      <c r="Z88" s="950"/>
      <c r="AA88" s="950"/>
      <c r="AB88" s="950"/>
      <c r="AC88" s="950"/>
      <c r="AD88" s="950"/>
      <c r="AE88" s="950"/>
      <c r="AF88" s="946">
        <v>10649</v>
      </c>
      <c r="AG88" s="946"/>
      <c r="AH88" s="946"/>
      <c r="AI88" s="946"/>
      <c r="AJ88" s="946"/>
      <c r="AK88" s="950"/>
      <c r="AL88" s="950"/>
      <c r="AM88" s="950"/>
      <c r="AN88" s="950"/>
      <c r="AO88" s="950"/>
      <c r="AP88" s="946">
        <v>339</v>
      </c>
      <c r="AQ88" s="946"/>
      <c r="AR88" s="946"/>
      <c r="AS88" s="946"/>
      <c r="AT88" s="946"/>
      <c r="AU88" s="946">
        <v>80</v>
      </c>
      <c r="AV88" s="946"/>
      <c r="AW88" s="946"/>
      <c r="AX88" s="946"/>
      <c r="AY88" s="946"/>
      <c r="AZ88" s="947"/>
      <c r="BA88" s="947"/>
      <c r="BB88" s="947"/>
      <c r="BC88" s="947"/>
      <c r="BD88" s="948"/>
      <c r="BE88" s="123"/>
      <c r="BF88" s="123"/>
      <c r="BG88" s="123"/>
      <c r="BH88" s="123"/>
      <c r="BI88" s="123"/>
      <c r="BJ88" s="123"/>
      <c r="BK88" s="123"/>
      <c r="BL88" s="123"/>
      <c r="BM88" s="123"/>
      <c r="BN88" s="123"/>
      <c r="BO88" s="123"/>
      <c r="BP88" s="123"/>
      <c r="BQ88" s="120">
        <v>82</v>
      </c>
      <c r="BR88" s="125"/>
      <c r="BS88" s="940"/>
      <c r="BT88" s="941"/>
      <c r="BU88" s="941"/>
      <c r="BV88" s="941"/>
      <c r="BW88" s="941"/>
      <c r="BX88" s="941"/>
      <c r="BY88" s="941"/>
      <c r="BZ88" s="941"/>
      <c r="CA88" s="941"/>
      <c r="CB88" s="941"/>
      <c r="CC88" s="941"/>
      <c r="CD88" s="941"/>
      <c r="CE88" s="941"/>
      <c r="CF88" s="941"/>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28"/>
      <c r="DW88" s="929"/>
      <c r="DX88" s="929"/>
      <c r="DY88" s="929"/>
      <c r="DZ88" s="930"/>
      <c r="EA88" s="104"/>
    </row>
    <row r="89" spans="1:131" s="105" customFormat="1" ht="26.25" hidden="1" customHeight="1">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0"/>
      <c r="BT89" s="941"/>
      <c r="BU89" s="941"/>
      <c r="BV89" s="941"/>
      <c r="BW89" s="941"/>
      <c r="BX89" s="941"/>
      <c r="BY89" s="941"/>
      <c r="BZ89" s="941"/>
      <c r="CA89" s="941"/>
      <c r="CB89" s="941"/>
      <c r="CC89" s="941"/>
      <c r="CD89" s="941"/>
      <c r="CE89" s="941"/>
      <c r="CF89" s="941"/>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28"/>
      <c r="DW89" s="929"/>
      <c r="DX89" s="929"/>
      <c r="DY89" s="929"/>
      <c r="DZ89" s="930"/>
      <c r="EA89" s="104"/>
    </row>
    <row r="90" spans="1:131" s="105" customFormat="1" ht="26.25" hidden="1" customHeight="1">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0"/>
      <c r="BT90" s="941"/>
      <c r="BU90" s="941"/>
      <c r="BV90" s="941"/>
      <c r="BW90" s="941"/>
      <c r="BX90" s="941"/>
      <c r="BY90" s="941"/>
      <c r="BZ90" s="941"/>
      <c r="CA90" s="941"/>
      <c r="CB90" s="941"/>
      <c r="CC90" s="941"/>
      <c r="CD90" s="941"/>
      <c r="CE90" s="941"/>
      <c r="CF90" s="941"/>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28"/>
      <c r="DW90" s="929"/>
      <c r="DX90" s="929"/>
      <c r="DY90" s="929"/>
      <c r="DZ90" s="930"/>
      <c r="EA90" s="104"/>
    </row>
    <row r="91" spans="1:131" s="105" customFormat="1" ht="26.25" hidden="1" customHeight="1">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0"/>
      <c r="BT91" s="941"/>
      <c r="BU91" s="941"/>
      <c r="BV91" s="941"/>
      <c r="BW91" s="941"/>
      <c r="BX91" s="941"/>
      <c r="BY91" s="941"/>
      <c r="BZ91" s="941"/>
      <c r="CA91" s="941"/>
      <c r="CB91" s="941"/>
      <c r="CC91" s="941"/>
      <c r="CD91" s="941"/>
      <c r="CE91" s="941"/>
      <c r="CF91" s="941"/>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28"/>
      <c r="DW91" s="929"/>
      <c r="DX91" s="929"/>
      <c r="DY91" s="929"/>
      <c r="DZ91" s="930"/>
      <c r="EA91" s="104"/>
    </row>
    <row r="92" spans="1:131" s="105" customFormat="1" ht="26.25" hidden="1" customHeight="1">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0"/>
      <c r="BT92" s="941"/>
      <c r="BU92" s="941"/>
      <c r="BV92" s="941"/>
      <c r="BW92" s="941"/>
      <c r="BX92" s="941"/>
      <c r="BY92" s="941"/>
      <c r="BZ92" s="941"/>
      <c r="CA92" s="941"/>
      <c r="CB92" s="941"/>
      <c r="CC92" s="941"/>
      <c r="CD92" s="941"/>
      <c r="CE92" s="941"/>
      <c r="CF92" s="941"/>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28"/>
      <c r="DW92" s="929"/>
      <c r="DX92" s="929"/>
      <c r="DY92" s="929"/>
      <c r="DZ92" s="930"/>
      <c r="EA92" s="104"/>
    </row>
    <row r="93" spans="1:131" s="105" customFormat="1" ht="26.25" hidden="1" customHeight="1">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0"/>
      <c r="BT93" s="941"/>
      <c r="BU93" s="941"/>
      <c r="BV93" s="941"/>
      <c r="BW93" s="941"/>
      <c r="BX93" s="941"/>
      <c r="BY93" s="941"/>
      <c r="BZ93" s="941"/>
      <c r="CA93" s="941"/>
      <c r="CB93" s="941"/>
      <c r="CC93" s="941"/>
      <c r="CD93" s="941"/>
      <c r="CE93" s="941"/>
      <c r="CF93" s="941"/>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28"/>
      <c r="DW93" s="929"/>
      <c r="DX93" s="929"/>
      <c r="DY93" s="929"/>
      <c r="DZ93" s="930"/>
      <c r="EA93" s="104"/>
    </row>
    <row r="94" spans="1:131" s="105" customFormat="1" ht="26.25" hidden="1" customHeight="1">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0"/>
      <c r="BT94" s="941"/>
      <c r="BU94" s="941"/>
      <c r="BV94" s="941"/>
      <c r="BW94" s="941"/>
      <c r="BX94" s="941"/>
      <c r="BY94" s="941"/>
      <c r="BZ94" s="941"/>
      <c r="CA94" s="941"/>
      <c r="CB94" s="941"/>
      <c r="CC94" s="941"/>
      <c r="CD94" s="941"/>
      <c r="CE94" s="941"/>
      <c r="CF94" s="941"/>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28"/>
      <c r="DW94" s="929"/>
      <c r="DX94" s="929"/>
      <c r="DY94" s="929"/>
      <c r="DZ94" s="930"/>
      <c r="EA94" s="104"/>
    </row>
    <row r="95" spans="1:131" s="105" customFormat="1" ht="26.25" hidden="1" customHeight="1">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0"/>
      <c r="BT95" s="941"/>
      <c r="BU95" s="941"/>
      <c r="BV95" s="941"/>
      <c r="BW95" s="941"/>
      <c r="BX95" s="941"/>
      <c r="BY95" s="941"/>
      <c r="BZ95" s="941"/>
      <c r="CA95" s="941"/>
      <c r="CB95" s="941"/>
      <c r="CC95" s="941"/>
      <c r="CD95" s="941"/>
      <c r="CE95" s="941"/>
      <c r="CF95" s="941"/>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28"/>
      <c r="DW95" s="929"/>
      <c r="DX95" s="929"/>
      <c r="DY95" s="929"/>
      <c r="DZ95" s="930"/>
      <c r="EA95" s="104"/>
    </row>
    <row r="96" spans="1:131" s="105" customFormat="1" ht="26.25" hidden="1" customHeight="1">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0"/>
      <c r="BT96" s="941"/>
      <c r="BU96" s="941"/>
      <c r="BV96" s="941"/>
      <c r="BW96" s="941"/>
      <c r="BX96" s="941"/>
      <c r="BY96" s="941"/>
      <c r="BZ96" s="941"/>
      <c r="CA96" s="941"/>
      <c r="CB96" s="941"/>
      <c r="CC96" s="941"/>
      <c r="CD96" s="941"/>
      <c r="CE96" s="941"/>
      <c r="CF96" s="941"/>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28"/>
      <c r="DW96" s="929"/>
      <c r="DX96" s="929"/>
      <c r="DY96" s="929"/>
      <c r="DZ96" s="930"/>
      <c r="EA96" s="104"/>
    </row>
    <row r="97" spans="1:131" s="105" customFormat="1" ht="26.25" hidden="1" customHeight="1">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0"/>
      <c r="BT97" s="941"/>
      <c r="BU97" s="941"/>
      <c r="BV97" s="941"/>
      <c r="BW97" s="941"/>
      <c r="BX97" s="941"/>
      <c r="BY97" s="941"/>
      <c r="BZ97" s="941"/>
      <c r="CA97" s="941"/>
      <c r="CB97" s="941"/>
      <c r="CC97" s="941"/>
      <c r="CD97" s="941"/>
      <c r="CE97" s="941"/>
      <c r="CF97" s="941"/>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28"/>
      <c r="DW97" s="929"/>
      <c r="DX97" s="929"/>
      <c r="DY97" s="929"/>
      <c r="DZ97" s="930"/>
      <c r="EA97" s="104"/>
    </row>
    <row r="98" spans="1:131" s="105" customFormat="1" ht="26.25" hidden="1" customHeight="1">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0"/>
      <c r="BT98" s="941"/>
      <c r="BU98" s="941"/>
      <c r="BV98" s="941"/>
      <c r="BW98" s="941"/>
      <c r="BX98" s="941"/>
      <c r="BY98" s="941"/>
      <c r="BZ98" s="941"/>
      <c r="CA98" s="941"/>
      <c r="CB98" s="941"/>
      <c r="CC98" s="941"/>
      <c r="CD98" s="941"/>
      <c r="CE98" s="941"/>
      <c r="CF98" s="941"/>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28"/>
      <c r="DW98" s="929"/>
      <c r="DX98" s="929"/>
      <c r="DY98" s="929"/>
      <c r="DZ98" s="930"/>
      <c r="EA98" s="104"/>
    </row>
    <row r="99" spans="1:131" s="105" customFormat="1" ht="26.25" hidden="1" customHeight="1">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0"/>
      <c r="BT99" s="941"/>
      <c r="BU99" s="941"/>
      <c r="BV99" s="941"/>
      <c r="BW99" s="941"/>
      <c r="BX99" s="941"/>
      <c r="BY99" s="941"/>
      <c r="BZ99" s="941"/>
      <c r="CA99" s="941"/>
      <c r="CB99" s="941"/>
      <c r="CC99" s="941"/>
      <c r="CD99" s="941"/>
      <c r="CE99" s="941"/>
      <c r="CF99" s="941"/>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28"/>
      <c r="DW99" s="929"/>
      <c r="DX99" s="929"/>
      <c r="DY99" s="929"/>
      <c r="DZ99" s="930"/>
      <c r="EA99" s="104"/>
    </row>
    <row r="100" spans="1:131" s="105" customFormat="1" ht="26.25" hidden="1" customHeight="1">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0"/>
      <c r="BT100" s="941"/>
      <c r="BU100" s="941"/>
      <c r="BV100" s="941"/>
      <c r="BW100" s="941"/>
      <c r="BX100" s="941"/>
      <c r="BY100" s="941"/>
      <c r="BZ100" s="941"/>
      <c r="CA100" s="941"/>
      <c r="CB100" s="941"/>
      <c r="CC100" s="941"/>
      <c r="CD100" s="941"/>
      <c r="CE100" s="941"/>
      <c r="CF100" s="941"/>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28"/>
      <c r="DW100" s="929"/>
      <c r="DX100" s="929"/>
      <c r="DY100" s="929"/>
      <c r="DZ100" s="930"/>
      <c r="EA100" s="104"/>
    </row>
    <row r="101" spans="1:131" s="105" customFormat="1" ht="26.25" hidden="1" customHeight="1">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0"/>
      <c r="BT101" s="941"/>
      <c r="BU101" s="941"/>
      <c r="BV101" s="941"/>
      <c r="BW101" s="941"/>
      <c r="BX101" s="941"/>
      <c r="BY101" s="941"/>
      <c r="BZ101" s="941"/>
      <c r="CA101" s="941"/>
      <c r="CB101" s="941"/>
      <c r="CC101" s="941"/>
      <c r="CD101" s="941"/>
      <c r="CE101" s="941"/>
      <c r="CF101" s="941"/>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28"/>
      <c r="DW101" s="929"/>
      <c r="DX101" s="929"/>
      <c r="DY101" s="929"/>
      <c r="DZ101" s="930"/>
      <c r="EA101" s="104"/>
    </row>
    <row r="102" spans="1:131" s="105" customFormat="1" ht="26.25" customHeight="1" thickBot="1">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328</v>
      </c>
      <c r="BR102" s="931" t="s">
        <v>364</v>
      </c>
      <c r="BS102" s="932"/>
      <c r="BT102" s="932"/>
      <c r="BU102" s="932"/>
      <c r="BV102" s="932"/>
      <c r="BW102" s="932"/>
      <c r="BX102" s="932"/>
      <c r="BY102" s="932"/>
      <c r="BZ102" s="932"/>
      <c r="CA102" s="932"/>
      <c r="CB102" s="932"/>
      <c r="CC102" s="932"/>
      <c r="CD102" s="932"/>
      <c r="CE102" s="932"/>
      <c r="CF102" s="932"/>
      <c r="CG102" s="933"/>
      <c r="CH102" s="934"/>
      <c r="CI102" s="935"/>
      <c r="CJ102" s="935"/>
      <c r="CK102" s="935"/>
      <c r="CL102" s="936"/>
      <c r="CM102" s="934"/>
      <c r="CN102" s="935"/>
      <c r="CO102" s="935"/>
      <c r="CP102" s="935"/>
      <c r="CQ102" s="936"/>
      <c r="CR102" s="937">
        <v>0</v>
      </c>
      <c r="CS102" s="938"/>
      <c r="CT102" s="938"/>
      <c r="CU102" s="938"/>
      <c r="CV102" s="939"/>
      <c r="CW102" s="937" t="s">
        <v>365</v>
      </c>
      <c r="CX102" s="938"/>
      <c r="CY102" s="938"/>
      <c r="CZ102" s="938"/>
      <c r="DA102" s="939"/>
      <c r="DB102" s="937">
        <v>30</v>
      </c>
      <c r="DC102" s="938"/>
      <c r="DD102" s="938"/>
      <c r="DE102" s="938"/>
      <c r="DF102" s="939"/>
      <c r="DG102" s="937" t="s">
        <v>365</v>
      </c>
      <c r="DH102" s="938"/>
      <c r="DI102" s="938"/>
      <c r="DJ102" s="938"/>
      <c r="DK102" s="939"/>
      <c r="DL102" s="937">
        <v>26</v>
      </c>
      <c r="DM102" s="938"/>
      <c r="DN102" s="938"/>
      <c r="DO102" s="938"/>
      <c r="DP102" s="939"/>
      <c r="DQ102" s="937">
        <v>3</v>
      </c>
      <c r="DR102" s="938"/>
      <c r="DS102" s="938"/>
      <c r="DT102" s="938"/>
      <c r="DU102" s="939"/>
      <c r="DV102" s="920"/>
      <c r="DW102" s="921"/>
      <c r="DX102" s="921"/>
      <c r="DY102" s="921"/>
      <c r="DZ102" s="922"/>
      <c r="EA102" s="104"/>
    </row>
    <row r="103" spans="1:131" s="105" customFormat="1" ht="26.25" customHeight="1">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3" t="s">
        <v>366</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104"/>
    </row>
    <row r="104" spans="1:131" s="105" customFormat="1" ht="26.25" customHeight="1">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4" t="s">
        <v>367</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104"/>
    </row>
    <row r="105" spans="1:131" s="105" customFormat="1" ht="11.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c r="A107" s="133" t="s">
        <v>368</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369</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c r="A108" s="925" t="s">
        <v>370</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371</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104" customFormat="1" ht="26.25" customHeight="1">
      <c r="A109" s="878" t="s">
        <v>372</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373</v>
      </c>
      <c r="AB109" s="879"/>
      <c r="AC109" s="879"/>
      <c r="AD109" s="879"/>
      <c r="AE109" s="880"/>
      <c r="AF109" s="881" t="s">
        <v>242</v>
      </c>
      <c r="AG109" s="879"/>
      <c r="AH109" s="879"/>
      <c r="AI109" s="879"/>
      <c r="AJ109" s="880"/>
      <c r="AK109" s="881" t="s">
        <v>241</v>
      </c>
      <c r="AL109" s="879"/>
      <c r="AM109" s="879"/>
      <c r="AN109" s="879"/>
      <c r="AO109" s="880"/>
      <c r="AP109" s="881" t="s">
        <v>374</v>
      </c>
      <c r="AQ109" s="879"/>
      <c r="AR109" s="879"/>
      <c r="AS109" s="879"/>
      <c r="AT109" s="910"/>
      <c r="AU109" s="878" t="s">
        <v>372</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373</v>
      </c>
      <c r="BR109" s="879"/>
      <c r="BS109" s="879"/>
      <c r="BT109" s="879"/>
      <c r="BU109" s="880"/>
      <c r="BV109" s="881" t="s">
        <v>242</v>
      </c>
      <c r="BW109" s="879"/>
      <c r="BX109" s="879"/>
      <c r="BY109" s="879"/>
      <c r="BZ109" s="880"/>
      <c r="CA109" s="881" t="s">
        <v>241</v>
      </c>
      <c r="CB109" s="879"/>
      <c r="CC109" s="879"/>
      <c r="CD109" s="879"/>
      <c r="CE109" s="880"/>
      <c r="CF109" s="919" t="s">
        <v>374</v>
      </c>
      <c r="CG109" s="919"/>
      <c r="CH109" s="919"/>
      <c r="CI109" s="919"/>
      <c r="CJ109" s="919"/>
      <c r="CK109" s="881" t="s">
        <v>375</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373</v>
      </c>
      <c r="DH109" s="879"/>
      <c r="DI109" s="879"/>
      <c r="DJ109" s="879"/>
      <c r="DK109" s="880"/>
      <c r="DL109" s="881" t="s">
        <v>242</v>
      </c>
      <c r="DM109" s="879"/>
      <c r="DN109" s="879"/>
      <c r="DO109" s="879"/>
      <c r="DP109" s="880"/>
      <c r="DQ109" s="881" t="s">
        <v>241</v>
      </c>
      <c r="DR109" s="879"/>
      <c r="DS109" s="879"/>
      <c r="DT109" s="879"/>
      <c r="DU109" s="880"/>
      <c r="DV109" s="881" t="s">
        <v>374</v>
      </c>
      <c r="DW109" s="879"/>
      <c r="DX109" s="879"/>
      <c r="DY109" s="879"/>
      <c r="DZ109" s="910"/>
    </row>
    <row r="110" spans="1:131" s="104" customFormat="1" ht="26.25" customHeight="1">
      <c r="A110" s="791" t="s">
        <v>376</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63">
        <v>730942</v>
      </c>
      <c r="AB110" s="864"/>
      <c r="AC110" s="864"/>
      <c r="AD110" s="864"/>
      <c r="AE110" s="865"/>
      <c r="AF110" s="866">
        <v>723967</v>
      </c>
      <c r="AG110" s="864"/>
      <c r="AH110" s="864"/>
      <c r="AI110" s="864"/>
      <c r="AJ110" s="865"/>
      <c r="AK110" s="866">
        <v>715171</v>
      </c>
      <c r="AL110" s="864"/>
      <c r="AM110" s="864"/>
      <c r="AN110" s="864"/>
      <c r="AO110" s="865"/>
      <c r="AP110" s="867">
        <v>28.6</v>
      </c>
      <c r="AQ110" s="868"/>
      <c r="AR110" s="868"/>
      <c r="AS110" s="868"/>
      <c r="AT110" s="869"/>
      <c r="AU110" s="911" t="s">
        <v>377</v>
      </c>
      <c r="AV110" s="912"/>
      <c r="AW110" s="912"/>
      <c r="AX110" s="912"/>
      <c r="AY110" s="913"/>
      <c r="AZ110" s="818" t="s">
        <v>378</v>
      </c>
      <c r="BA110" s="792"/>
      <c r="BB110" s="792"/>
      <c r="BC110" s="792"/>
      <c r="BD110" s="792"/>
      <c r="BE110" s="792"/>
      <c r="BF110" s="792"/>
      <c r="BG110" s="792"/>
      <c r="BH110" s="792"/>
      <c r="BI110" s="792"/>
      <c r="BJ110" s="792"/>
      <c r="BK110" s="792"/>
      <c r="BL110" s="792"/>
      <c r="BM110" s="792"/>
      <c r="BN110" s="792"/>
      <c r="BO110" s="792"/>
      <c r="BP110" s="793"/>
      <c r="BQ110" s="801">
        <v>5845241</v>
      </c>
      <c r="BR110" s="802"/>
      <c r="BS110" s="802"/>
      <c r="BT110" s="802"/>
      <c r="BU110" s="802"/>
      <c r="BV110" s="802">
        <v>5503332</v>
      </c>
      <c r="BW110" s="802"/>
      <c r="BX110" s="802"/>
      <c r="BY110" s="802"/>
      <c r="BZ110" s="802"/>
      <c r="CA110" s="802">
        <v>5343036</v>
      </c>
      <c r="CB110" s="802"/>
      <c r="CC110" s="802"/>
      <c r="CD110" s="802"/>
      <c r="CE110" s="802"/>
      <c r="CF110" s="852">
        <v>213.9</v>
      </c>
      <c r="CG110" s="853"/>
      <c r="CH110" s="853"/>
      <c r="CI110" s="853"/>
      <c r="CJ110" s="853"/>
      <c r="CK110" s="907" t="s">
        <v>379</v>
      </c>
      <c r="CL110" s="855"/>
      <c r="CM110" s="860" t="s">
        <v>380</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01" t="s">
        <v>176</v>
      </c>
      <c r="DH110" s="802"/>
      <c r="DI110" s="802"/>
      <c r="DJ110" s="802"/>
      <c r="DK110" s="802"/>
      <c r="DL110" s="802" t="s">
        <v>176</v>
      </c>
      <c r="DM110" s="802"/>
      <c r="DN110" s="802"/>
      <c r="DO110" s="802"/>
      <c r="DP110" s="802"/>
      <c r="DQ110" s="802" t="s">
        <v>176</v>
      </c>
      <c r="DR110" s="802"/>
      <c r="DS110" s="802"/>
      <c r="DT110" s="802"/>
      <c r="DU110" s="802"/>
      <c r="DV110" s="803" t="s">
        <v>176</v>
      </c>
      <c r="DW110" s="803"/>
      <c r="DX110" s="803"/>
      <c r="DY110" s="803"/>
      <c r="DZ110" s="804"/>
    </row>
    <row r="111" spans="1:131" s="104" customFormat="1" ht="26.25" customHeight="1">
      <c r="A111" s="746" t="s">
        <v>381</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906"/>
      <c r="AA111" s="893" t="s">
        <v>176</v>
      </c>
      <c r="AB111" s="894"/>
      <c r="AC111" s="894"/>
      <c r="AD111" s="894"/>
      <c r="AE111" s="895"/>
      <c r="AF111" s="896" t="s">
        <v>176</v>
      </c>
      <c r="AG111" s="894"/>
      <c r="AH111" s="894"/>
      <c r="AI111" s="894"/>
      <c r="AJ111" s="895"/>
      <c r="AK111" s="896" t="s">
        <v>176</v>
      </c>
      <c r="AL111" s="894"/>
      <c r="AM111" s="894"/>
      <c r="AN111" s="894"/>
      <c r="AO111" s="895"/>
      <c r="AP111" s="897" t="s">
        <v>176</v>
      </c>
      <c r="AQ111" s="898"/>
      <c r="AR111" s="898"/>
      <c r="AS111" s="898"/>
      <c r="AT111" s="899"/>
      <c r="AU111" s="914"/>
      <c r="AV111" s="915"/>
      <c r="AW111" s="915"/>
      <c r="AX111" s="915"/>
      <c r="AY111" s="916"/>
      <c r="AZ111" s="799" t="s">
        <v>382</v>
      </c>
      <c r="BA111" s="739"/>
      <c r="BB111" s="739"/>
      <c r="BC111" s="739"/>
      <c r="BD111" s="739"/>
      <c r="BE111" s="739"/>
      <c r="BF111" s="739"/>
      <c r="BG111" s="739"/>
      <c r="BH111" s="739"/>
      <c r="BI111" s="739"/>
      <c r="BJ111" s="739"/>
      <c r="BK111" s="739"/>
      <c r="BL111" s="739"/>
      <c r="BM111" s="739"/>
      <c r="BN111" s="739"/>
      <c r="BO111" s="739"/>
      <c r="BP111" s="740"/>
      <c r="BQ111" s="800" t="s">
        <v>176</v>
      </c>
      <c r="BR111" s="782"/>
      <c r="BS111" s="782"/>
      <c r="BT111" s="782"/>
      <c r="BU111" s="782"/>
      <c r="BV111" s="782" t="s">
        <v>176</v>
      </c>
      <c r="BW111" s="782"/>
      <c r="BX111" s="782"/>
      <c r="BY111" s="782"/>
      <c r="BZ111" s="782"/>
      <c r="CA111" s="782" t="s">
        <v>176</v>
      </c>
      <c r="CB111" s="782"/>
      <c r="CC111" s="782"/>
      <c r="CD111" s="782"/>
      <c r="CE111" s="782"/>
      <c r="CF111" s="839" t="s">
        <v>176</v>
      </c>
      <c r="CG111" s="840"/>
      <c r="CH111" s="840"/>
      <c r="CI111" s="840"/>
      <c r="CJ111" s="840"/>
      <c r="CK111" s="908"/>
      <c r="CL111" s="857"/>
      <c r="CM111" s="805" t="s">
        <v>383</v>
      </c>
      <c r="CN111" s="806"/>
      <c r="CO111" s="806"/>
      <c r="CP111" s="806"/>
      <c r="CQ111" s="806"/>
      <c r="CR111" s="806"/>
      <c r="CS111" s="806"/>
      <c r="CT111" s="806"/>
      <c r="CU111" s="806"/>
      <c r="CV111" s="806"/>
      <c r="CW111" s="806"/>
      <c r="CX111" s="806"/>
      <c r="CY111" s="806"/>
      <c r="CZ111" s="806"/>
      <c r="DA111" s="806"/>
      <c r="DB111" s="806"/>
      <c r="DC111" s="806"/>
      <c r="DD111" s="806"/>
      <c r="DE111" s="806"/>
      <c r="DF111" s="807"/>
      <c r="DG111" s="800" t="s">
        <v>176</v>
      </c>
      <c r="DH111" s="782"/>
      <c r="DI111" s="782"/>
      <c r="DJ111" s="782"/>
      <c r="DK111" s="782"/>
      <c r="DL111" s="782" t="s">
        <v>176</v>
      </c>
      <c r="DM111" s="782"/>
      <c r="DN111" s="782"/>
      <c r="DO111" s="782"/>
      <c r="DP111" s="782"/>
      <c r="DQ111" s="782" t="s">
        <v>176</v>
      </c>
      <c r="DR111" s="782"/>
      <c r="DS111" s="782"/>
      <c r="DT111" s="782"/>
      <c r="DU111" s="782"/>
      <c r="DV111" s="783" t="s">
        <v>176</v>
      </c>
      <c r="DW111" s="783"/>
      <c r="DX111" s="783"/>
      <c r="DY111" s="783"/>
      <c r="DZ111" s="784"/>
    </row>
    <row r="112" spans="1:131" s="104" customFormat="1" ht="26.25" customHeight="1">
      <c r="A112" s="900" t="s">
        <v>384</v>
      </c>
      <c r="B112" s="901"/>
      <c r="C112" s="739" t="s">
        <v>385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51" t="s">
        <v>176</v>
      </c>
      <c r="AB112" s="752"/>
      <c r="AC112" s="752"/>
      <c r="AD112" s="752"/>
      <c r="AE112" s="753"/>
      <c r="AF112" s="754" t="s">
        <v>176</v>
      </c>
      <c r="AG112" s="752"/>
      <c r="AH112" s="752"/>
      <c r="AI112" s="752"/>
      <c r="AJ112" s="753"/>
      <c r="AK112" s="754" t="s">
        <v>176</v>
      </c>
      <c r="AL112" s="752"/>
      <c r="AM112" s="752"/>
      <c r="AN112" s="752"/>
      <c r="AO112" s="753"/>
      <c r="AP112" s="788" t="s">
        <v>176</v>
      </c>
      <c r="AQ112" s="789"/>
      <c r="AR112" s="789"/>
      <c r="AS112" s="789"/>
      <c r="AT112" s="790"/>
      <c r="AU112" s="914"/>
      <c r="AV112" s="915"/>
      <c r="AW112" s="915"/>
      <c r="AX112" s="915"/>
      <c r="AY112" s="916"/>
      <c r="AZ112" s="799" t="s">
        <v>386</v>
      </c>
      <c r="BA112" s="739"/>
      <c r="BB112" s="739"/>
      <c r="BC112" s="739"/>
      <c r="BD112" s="739"/>
      <c r="BE112" s="739"/>
      <c r="BF112" s="739"/>
      <c r="BG112" s="739"/>
      <c r="BH112" s="739"/>
      <c r="BI112" s="739"/>
      <c r="BJ112" s="739"/>
      <c r="BK112" s="739"/>
      <c r="BL112" s="739"/>
      <c r="BM112" s="739"/>
      <c r="BN112" s="739"/>
      <c r="BO112" s="739"/>
      <c r="BP112" s="740"/>
      <c r="BQ112" s="800">
        <v>2406344</v>
      </c>
      <c r="BR112" s="782"/>
      <c r="BS112" s="782"/>
      <c r="BT112" s="782"/>
      <c r="BU112" s="782"/>
      <c r="BV112" s="782">
        <v>2482053</v>
      </c>
      <c r="BW112" s="782"/>
      <c r="BX112" s="782"/>
      <c r="BY112" s="782"/>
      <c r="BZ112" s="782"/>
      <c r="CA112" s="782">
        <v>2639464</v>
      </c>
      <c r="CB112" s="782"/>
      <c r="CC112" s="782"/>
      <c r="CD112" s="782"/>
      <c r="CE112" s="782"/>
      <c r="CF112" s="839">
        <v>105.7</v>
      </c>
      <c r="CG112" s="840"/>
      <c r="CH112" s="840"/>
      <c r="CI112" s="840"/>
      <c r="CJ112" s="840"/>
      <c r="CK112" s="908"/>
      <c r="CL112" s="857"/>
      <c r="CM112" s="805" t="s">
        <v>387</v>
      </c>
      <c r="CN112" s="806"/>
      <c r="CO112" s="806"/>
      <c r="CP112" s="806"/>
      <c r="CQ112" s="806"/>
      <c r="CR112" s="806"/>
      <c r="CS112" s="806"/>
      <c r="CT112" s="806"/>
      <c r="CU112" s="806"/>
      <c r="CV112" s="806"/>
      <c r="CW112" s="806"/>
      <c r="CX112" s="806"/>
      <c r="CY112" s="806"/>
      <c r="CZ112" s="806"/>
      <c r="DA112" s="806"/>
      <c r="DB112" s="806"/>
      <c r="DC112" s="806"/>
      <c r="DD112" s="806"/>
      <c r="DE112" s="806"/>
      <c r="DF112" s="807"/>
      <c r="DG112" s="800" t="s">
        <v>176</v>
      </c>
      <c r="DH112" s="782"/>
      <c r="DI112" s="782"/>
      <c r="DJ112" s="782"/>
      <c r="DK112" s="782"/>
      <c r="DL112" s="782" t="s">
        <v>176</v>
      </c>
      <c r="DM112" s="782"/>
      <c r="DN112" s="782"/>
      <c r="DO112" s="782"/>
      <c r="DP112" s="782"/>
      <c r="DQ112" s="782" t="s">
        <v>176</v>
      </c>
      <c r="DR112" s="782"/>
      <c r="DS112" s="782"/>
      <c r="DT112" s="782"/>
      <c r="DU112" s="782"/>
      <c r="DV112" s="783" t="s">
        <v>176</v>
      </c>
      <c r="DW112" s="783"/>
      <c r="DX112" s="783"/>
      <c r="DY112" s="783"/>
      <c r="DZ112" s="784"/>
    </row>
    <row r="113" spans="1:130" s="104" customFormat="1" ht="26.25" customHeight="1">
      <c r="A113" s="902"/>
      <c r="B113" s="903"/>
      <c r="C113" s="739" t="s">
        <v>388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893">
        <v>136837</v>
      </c>
      <c r="AB113" s="894"/>
      <c r="AC113" s="894"/>
      <c r="AD113" s="894"/>
      <c r="AE113" s="895"/>
      <c r="AF113" s="896">
        <v>141734</v>
      </c>
      <c r="AG113" s="894"/>
      <c r="AH113" s="894"/>
      <c r="AI113" s="894"/>
      <c r="AJ113" s="895"/>
      <c r="AK113" s="896">
        <v>143804</v>
      </c>
      <c r="AL113" s="894"/>
      <c r="AM113" s="894"/>
      <c r="AN113" s="894"/>
      <c r="AO113" s="895"/>
      <c r="AP113" s="897">
        <v>5.8</v>
      </c>
      <c r="AQ113" s="898"/>
      <c r="AR113" s="898"/>
      <c r="AS113" s="898"/>
      <c r="AT113" s="899"/>
      <c r="AU113" s="914"/>
      <c r="AV113" s="915"/>
      <c r="AW113" s="915"/>
      <c r="AX113" s="915"/>
      <c r="AY113" s="916"/>
      <c r="AZ113" s="799" t="s">
        <v>389</v>
      </c>
      <c r="BA113" s="739"/>
      <c r="BB113" s="739"/>
      <c r="BC113" s="739"/>
      <c r="BD113" s="739"/>
      <c r="BE113" s="739"/>
      <c r="BF113" s="739"/>
      <c r="BG113" s="739"/>
      <c r="BH113" s="739"/>
      <c r="BI113" s="739"/>
      <c r="BJ113" s="739"/>
      <c r="BK113" s="739"/>
      <c r="BL113" s="739"/>
      <c r="BM113" s="739"/>
      <c r="BN113" s="739"/>
      <c r="BO113" s="739"/>
      <c r="BP113" s="740"/>
      <c r="BQ113" s="800">
        <v>146957</v>
      </c>
      <c r="BR113" s="782"/>
      <c r="BS113" s="782"/>
      <c r="BT113" s="782"/>
      <c r="BU113" s="782"/>
      <c r="BV113" s="782">
        <v>80372</v>
      </c>
      <c r="BW113" s="782"/>
      <c r="BX113" s="782"/>
      <c r="BY113" s="782"/>
      <c r="BZ113" s="782"/>
      <c r="CA113" s="782">
        <v>22201</v>
      </c>
      <c r="CB113" s="782"/>
      <c r="CC113" s="782"/>
      <c r="CD113" s="782"/>
      <c r="CE113" s="782"/>
      <c r="CF113" s="839">
        <v>0.9</v>
      </c>
      <c r="CG113" s="840"/>
      <c r="CH113" s="840"/>
      <c r="CI113" s="840"/>
      <c r="CJ113" s="840"/>
      <c r="CK113" s="908"/>
      <c r="CL113" s="857"/>
      <c r="CM113" s="805" t="s">
        <v>390</v>
      </c>
      <c r="CN113" s="806"/>
      <c r="CO113" s="806"/>
      <c r="CP113" s="806"/>
      <c r="CQ113" s="806"/>
      <c r="CR113" s="806"/>
      <c r="CS113" s="806"/>
      <c r="CT113" s="806"/>
      <c r="CU113" s="806"/>
      <c r="CV113" s="806"/>
      <c r="CW113" s="806"/>
      <c r="CX113" s="806"/>
      <c r="CY113" s="806"/>
      <c r="CZ113" s="806"/>
      <c r="DA113" s="806"/>
      <c r="DB113" s="806"/>
      <c r="DC113" s="806"/>
      <c r="DD113" s="806"/>
      <c r="DE113" s="806"/>
      <c r="DF113" s="807"/>
      <c r="DG113" s="751" t="s">
        <v>176</v>
      </c>
      <c r="DH113" s="752"/>
      <c r="DI113" s="752"/>
      <c r="DJ113" s="752"/>
      <c r="DK113" s="753"/>
      <c r="DL113" s="754" t="s">
        <v>176</v>
      </c>
      <c r="DM113" s="752"/>
      <c r="DN113" s="752"/>
      <c r="DO113" s="752"/>
      <c r="DP113" s="753"/>
      <c r="DQ113" s="754" t="s">
        <v>176</v>
      </c>
      <c r="DR113" s="752"/>
      <c r="DS113" s="752"/>
      <c r="DT113" s="752"/>
      <c r="DU113" s="753"/>
      <c r="DV113" s="788" t="s">
        <v>176</v>
      </c>
      <c r="DW113" s="789"/>
      <c r="DX113" s="789"/>
      <c r="DY113" s="789"/>
      <c r="DZ113" s="790"/>
    </row>
    <row r="114" spans="1:130" s="104" customFormat="1" ht="26.25" customHeight="1">
      <c r="A114" s="902"/>
      <c r="B114" s="903"/>
      <c r="C114" s="739" t="s">
        <v>391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51">
        <v>33375</v>
      </c>
      <c r="AB114" s="752"/>
      <c r="AC114" s="752"/>
      <c r="AD114" s="752"/>
      <c r="AE114" s="753"/>
      <c r="AF114" s="754">
        <v>24095</v>
      </c>
      <c r="AG114" s="752"/>
      <c r="AH114" s="752"/>
      <c r="AI114" s="752"/>
      <c r="AJ114" s="753"/>
      <c r="AK114" s="754">
        <v>24548</v>
      </c>
      <c r="AL114" s="752"/>
      <c r="AM114" s="752"/>
      <c r="AN114" s="752"/>
      <c r="AO114" s="753"/>
      <c r="AP114" s="788">
        <v>1</v>
      </c>
      <c r="AQ114" s="789"/>
      <c r="AR114" s="789"/>
      <c r="AS114" s="789"/>
      <c r="AT114" s="790"/>
      <c r="AU114" s="914"/>
      <c r="AV114" s="915"/>
      <c r="AW114" s="915"/>
      <c r="AX114" s="915"/>
      <c r="AY114" s="916"/>
      <c r="AZ114" s="799" t="s">
        <v>392</v>
      </c>
      <c r="BA114" s="739"/>
      <c r="BB114" s="739"/>
      <c r="BC114" s="739"/>
      <c r="BD114" s="739"/>
      <c r="BE114" s="739"/>
      <c r="BF114" s="739"/>
      <c r="BG114" s="739"/>
      <c r="BH114" s="739"/>
      <c r="BI114" s="739"/>
      <c r="BJ114" s="739"/>
      <c r="BK114" s="739"/>
      <c r="BL114" s="739"/>
      <c r="BM114" s="739"/>
      <c r="BN114" s="739"/>
      <c r="BO114" s="739"/>
      <c r="BP114" s="740"/>
      <c r="BQ114" s="800">
        <v>808792</v>
      </c>
      <c r="BR114" s="782"/>
      <c r="BS114" s="782"/>
      <c r="BT114" s="782"/>
      <c r="BU114" s="782"/>
      <c r="BV114" s="782">
        <v>768905</v>
      </c>
      <c r="BW114" s="782"/>
      <c r="BX114" s="782"/>
      <c r="BY114" s="782"/>
      <c r="BZ114" s="782"/>
      <c r="CA114" s="782">
        <v>747010</v>
      </c>
      <c r="CB114" s="782"/>
      <c r="CC114" s="782"/>
      <c r="CD114" s="782"/>
      <c r="CE114" s="782"/>
      <c r="CF114" s="839">
        <v>29.9</v>
      </c>
      <c r="CG114" s="840"/>
      <c r="CH114" s="840"/>
      <c r="CI114" s="840"/>
      <c r="CJ114" s="840"/>
      <c r="CK114" s="908"/>
      <c r="CL114" s="857"/>
      <c r="CM114" s="805" t="s">
        <v>393</v>
      </c>
      <c r="CN114" s="806"/>
      <c r="CO114" s="806"/>
      <c r="CP114" s="806"/>
      <c r="CQ114" s="806"/>
      <c r="CR114" s="806"/>
      <c r="CS114" s="806"/>
      <c r="CT114" s="806"/>
      <c r="CU114" s="806"/>
      <c r="CV114" s="806"/>
      <c r="CW114" s="806"/>
      <c r="CX114" s="806"/>
      <c r="CY114" s="806"/>
      <c r="CZ114" s="806"/>
      <c r="DA114" s="806"/>
      <c r="DB114" s="806"/>
      <c r="DC114" s="806"/>
      <c r="DD114" s="806"/>
      <c r="DE114" s="806"/>
      <c r="DF114" s="807"/>
      <c r="DG114" s="751" t="s">
        <v>176</v>
      </c>
      <c r="DH114" s="752"/>
      <c r="DI114" s="752"/>
      <c r="DJ114" s="752"/>
      <c r="DK114" s="753"/>
      <c r="DL114" s="754" t="s">
        <v>176</v>
      </c>
      <c r="DM114" s="752"/>
      <c r="DN114" s="752"/>
      <c r="DO114" s="752"/>
      <c r="DP114" s="753"/>
      <c r="DQ114" s="754" t="s">
        <v>176</v>
      </c>
      <c r="DR114" s="752"/>
      <c r="DS114" s="752"/>
      <c r="DT114" s="752"/>
      <c r="DU114" s="753"/>
      <c r="DV114" s="788" t="s">
        <v>176</v>
      </c>
      <c r="DW114" s="789"/>
      <c r="DX114" s="789"/>
      <c r="DY114" s="789"/>
      <c r="DZ114" s="790"/>
    </row>
    <row r="115" spans="1:130" s="104" customFormat="1" ht="26.25" customHeight="1">
      <c r="A115" s="902"/>
      <c r="B115" s="903"/>
      <c r="C115" s="739" t="s">
        <v>394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893">
        <v>162</v>
      </c>
      <c r="AB115" s="894"/>
      <c r="AC115" s="894"/>
      <c r="AD115" s="894"/>
      <c r="AE115" s="895"/>
      <c r="AF115" s="896">
        <v>83</v>
      </c>
      <c r="AG115" s="894"/>
      <c r="AH115" s="894"/>
      <c r="AI115" s="894"/>
      <c r="AJ115" s="895"/>
      <c r="AK115" s="896">
        <v>88</v>
      </c>
      <c r="AL115" s="894"/>
      <c r="AM115" s="894"/>
      <c r="AN115" s="894"/>
      <c r="AO115" s="895"/>
      <c r="AP115" s="897">
        <v>0</v>
      </c>
      <c r="AQ115" s="898"/>
      <c r="AR115" s="898"/>
      <c r="AS115" s="898"/>
      <c r="AT115" s="899"/>
      <c r="AU115" s="914"/>
      <c r="AV115" s="915"/>
      <c r="AW115" s="915"/>
      <c r="AX115" s="915"/>
      <c r="AY115" s="916"/>
      <c r="AZ115" s="799" t="s">
        <v>395</v>
      </c>
      <c r="BA115" s="739"/>
      <c r="BB115" s="739"/>
      <c r="BC115" s="739"/>
      <c r="BD115" s="739"/>
      <c r="BE115" s="739"/>
      <c r="BF115" s="739"/>
      <c r="BG115" s="739"/>
      <c r="BH115" s="739"/>
      <c r="BI115" s="739"/>
      <c r="BJ115" s="739"/>
      <c r="BK115" s="739"/>
      <c r="BL115" s="739"/>
      <c r="BM115" s="739"/>
      <c r="BN115" s="739"/>
      <c r="BO115" s="739"/>
      <c r="BP115" s="740"/>
      <c r="BQ115" s="800">
        <v>2942</v>
      </c>
      <c r="BR115" s="782"/>
      <c r="BS115" s="782"/>
      <c r="BT115" s="782"/>
      <c r="BU115" s="782"/>
      <c r="BV115" s="782">
        <v>2762</v>
      </c>
      <c r="BW115" s="782"/>
      <c r="BX115" s="782"/>
      <c r="BY115" s="782"/>
      <c r="BZ115" s="782"/>
      <c r="CA115" s="782">
        <v>2578</v>
      </c>
      <c r="CB115" s="782"/>
      <c r="CC115" s="782"/>
      <c r="CD115" s="782"/>
      <c r="CE115" s="782"/>
      <c r="CF115" s="839">
        <v>0.1</v>
      </c>
      <c r="CG115" s="840"/>
      <c r="CH115" s="840"/>
      <c r="CI115" s="840"/>
      <c r="CJ115" s="840"/>
      <c r="CK115" s="908"/>
      <c r="CL115" s="857"/>
      <c r="CM115" s="799" t="s">
        <v>396</v>
      </c>
      <c r="CN115" s="892"/>
      <c r="CO115" s="892"/>
      <c r="CP115" s="892"/>
      <c r="CQ115" s="892"/>
      <c r="CR115" s="892"/>
      <c r="CS115" s="892"/>
      <c r="CT115" s="892"/>
      <c r="CU115" s="892"/>
      <c r="CV115" s="892"/>
      <c r="CW115" s="892"/>
      <c r="CX115" s="892"/>
      <c r="CY115" s="892"/>
      <c r="CZ115" s="892"/>
      <c r="DA115" s="892"/>
      <c r="DB115" s="892"/>
      <c r="DC115" s="892"/>
      <c r="DD115" s="892"/>
      <c r="DE115" s="892"/>
      <c r="DF115" s="740"/>
      <c r="DG115" s="751" t="s">
        <v>176</v>
      </c>
      <c r="DH115" s="752"/>
      <c r="DI115" s="752"/>
      <c r="DJ115" s="752"/>
      <c r="DK115" s="753"/>
      <c r="DL115" s="754" t="s">
        <v>176</v>
      </c>
      <c r="DM115" s="752"/>
      <c r="DN115" s="752"/>
      <c r="DO115" s="752"/>
      <c r="DP115" s="753"/>
      <c r="DQ115" s="754" t="s">
        <v>176</v>
      </c>
      <c r="DR115" s="752"/>
      <c r="DS115" s="752"/>
      <c r="DT115" s="752"/>
      <c r="DU115" s="753"/>
      <c r="DV115" s="788" t="s">
        <v>176</v>
      </c>
      <c r="DW115" s="789"/>
      <c r="DX115" s="789"/>
      <c r="DY115" s="789"/>
      <c r="DZ115" s="790"/>
    </row>
    <row r="116" spans="1:130" s="104" customFormat="1" ht="26.25" customHeight="1">
      <c r="A116" s="904"/>
      <c r="B116" s="905"/>
      <c r="C116" s="837" t="s">
        <v>397</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51">
        <v>50</v>
      </c>
      <c r="AB116" s="752"/>
      <c r="AC116" s="752"/>
      <c r="AD116" s="752"/>
      <c r="AE116" s="753"/>
      <c r="AF116" s="754">
        <v>70</v>
      </c>
      <c r="AG116" s="752"/>
      <c r="AH116" s="752"/>
      <c r="AI116" s="752"/>
      <c r="AJ116" s="753"/>
      <c r="AK116" s="754">
        <v>48</v>
      </c>
      <c r="AL116" s="752"/>
      <c r="AM116" s="752"/>
      <c r="AN116" s="752"/>
      <c r="AO116" s="753"/>
      <c r="AP116" s="788">
        <v>0</v>
      </c>
      <c r="AQ116" s="789"/>
      <c r="AR116" s="789"/>
      <c r="AS116" s="789"/>
      <c r="AT116" s="790"/>
      <c r="AU116" s="914"/>
      <c r="AV116" s="915"/>
      <c r="AW116" s="915"/>
      <c r="AX116" s="915"/>
      <c r="AY116" s="916"/>
      <c r="AZ116" s="799" t="s">
        <v>398</v>
      </c>
      <c r="BA116" s="739"/>
      <c r="BB116" s="739"/>
      <c r="BC116" s="739"/>
      <c r="BD116" s="739"/>
      <c r="BE116" s="739"/>
      <c r="BF116" s="739"/>
      <c r="BG116" s="739"/>
      <c r="BH116" s="739"/>
      <c r="BI116" s="739"/>
      <c r="BJ116" s="739"/>
      <c r="BK116" s="739"/>
      <c r="BL116" s="739"/>
      <c r="BM116" s="739"/>
      <c r="BN116" s="739"/>
      <c r="BO116" s="739"/>
      <c r="BP116" s="740"/>
      <c r="BQ116" s="800" t="s">
        <v>176</v>
      </c>
      <c r="BR116" s="782"/>
      <c r="BS116" s="782"/>
      <c r="BT116" s="782"/>
      <c r="BU116" s="782"/>
      <c r="BV116" s="782" t="s">
        <v>176</v>
      </c>
      <c r="BW116" s="782"/>
      <c r="BX116" s="782"/>
      <c r="BY116" s="782"/>
      <c r="BZ116" s="782"/>
      <c r="CA116" s="782" t="s">
        <v>176</v>
      </c>
      <c r="CB116" s="782"/>
      <c r="CC116" s="782"/>
      <c r="CD116" s="782"/>
      <c r="CE116" s="782"/>
      <c r="CF116" s="839" t="s">
        <v>176</v>
      </c>
      <c r="CG116" s="840"/>
      <c r="CH116" s="840"/>
      <c r="CI116" s="840"/>
      <c r="CJ116" s="840"/>
      <c r="CK116" s="908"/>
      <c r="CL116" s="857"/>
      <c r="CM116" s="805" t="s">
        <v>399</v>
      </c>
      <c r="CN116" s="806"/>
      <c r="CO116" s="806"/>
      <c r="CP116" s="806"/>
      <c r="CQ116" s="806"/>
      <c r="CR116" s="806"/>
      <c r="CS116" s="806"/>
      <c r="CT116" s="806"/>
      <c r="CU116" s="806"/>
      <c r="CV116" s="806"/>
      <c r="CW116" s="806"/>
      <c r="CX116" s="806"/>
      <c r="CY116" s="806"/>
      <c r="CZ116" s="806"/>
      <c r="DA116" s="806"/>
      <c r="DB116" s="806"/>
      <c r="DC116" s="806"/>
      <c r="DD116" s="806"/>
      <c r="DE116" s="806"/>
      <c r="DF116" s="807"/>
      <c r="DG116" s="751" t="s">
        <v>176</v>
      </c>
      <c r="DH116" s="752"/>
      <c r="DI116" s="752"/>
      <c r="DJ116" s="752"/>
      <c r="DK116" s="753"/>
      <c r="DL116" s="754" t="s">
        <v>176</v>
      </c>
      <c r="DM116" s="752"/>
      <c r="DN116" s="752"/>
      <c r="DO116" s="752"/>
      <c r="DP116" s="753"/>
      <c r="DQ116" s="754" t="s">
        <v>176</v>
      </c>
      <c r="DR116" s="752"/>
      <c r="DS116" s="752"/>
      <c r="DT116" s="752"/>
      <c r="DU116" s="753"/>
      <c r="DV116" s="788" t="s">
        <v>176</v>
      </c>
      <c r="DW116" s="789"/>
      <c r="DX116" s="789"/>
      <c r="DY116" s="789"/>
      <c r="DZ116" s="790"/>
    </row>
    <row r="117" spans="1:130" s="104" customFormat="1" ht="26.25" customHeight="1">
      <c r="A117" s="878" t="s">
        <v>124</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28" t="s">
        <v>400</v>
      </c>
      <c r="Z117" s="880"/>
      <c r="AA117" s="885">
        <v>901366</v>
      </c>
      <c r="AB117" s="886"/>
      <c r="AC117" s="886"/>
      <c r="AD117" s="886"/>
      <c r="AE117" s="887"/>
      <c r="AF117" s="888">
        <v>889949</v>
      </c>
      <c r="AG117" s="886"/>
      <c r="AH117" s="886"/>
      <c r="AI117" s="886"/>
      <c r="AJ117" s="887"/>
      <c r="AK117" s="888">
        <v>883659</v>
      </c>
      <c r="AL117" s="886"/>
      <c r="AM117" s="886"/>
      <c r="AN117" s="886"/>
      <c r="AO117" s="887"/>
      <c r="AP117" s="889"/>
      <c r="AQ117" s="890"/>
      <c r="AR117" s="890"/>
      <c r="AS117" s="890"/>
      <c r="AT117" s="891"/>
      <c r="AU117" s="914"/>
      <c r="AV117" s="915"/>
      <c r="AW117" s="915"/>
      <c r="AX117" s="915"/>
      <c r="AY117" s="916"/>
      <c r="AZ117" s="836" t="s">
        <v>401</v>
      </c>
      <c r="BA117" s="837"/>
      <c r="BB117" s="837"/>
      <c r="BC117" s="837"/>
      <c r="BD117" s="837"/>
      <c r="BE117" s="837"/>
      <c r="BF117" s="837"/>
      <c r="BG117" s="837"/>
      <c r="BH117" s="837"/>
      <c r="BI117" s="837"/>
      <c r="BJ117" s="837"/>
      <c r="BK117" s="837"/>
      <c r="BL117" s="837"/>
      <c r="BM117" s="837"/>
      <c r="BN117" s="837"/>
      <c r="BO117" s="837"/>
      <c r="BP117" s="838"/>
      <c r="BQ117" s="848" t="s">
        <v>176</v>
      </c>
      <c r="BR117" s="849"/>
      <c r="BS117" s="849"/>
      <c r="BT117" s="849"/>
      <c r="BU117" s="849"/>
      <c r="BV117" s="849" t="s">
        <v>176</v>
      </c>
      <c r="BW117" s="849"/>
      <c r="BX117" s="849"/>
      <c r="BY117" s="849"/>
      <c r="BZ117" s="849"/>
      <c r="CA117" s="849" t="s">
        <v>176</v>
      </c>
      <c r="CB117" s="849"/>
      <c r="CC117" s="849"/>
      <c r="CD117" s="849"/>
      <c r="CE117" s="849"/>
      <c r="CF117" s="839" t="s">
        <v>176</v>
      </c>
      <c r="CG117" s="840"/>
      <c r="CH117" s="840"/>
      <c r="CI117" s="840"/>
      <c r="CJ117" s="840"/>
      <c r="CK117" s="908"/>
      <c r="CL117" s="857"/>
      <c r="CM117" s="805" t="s">
        <v>402</v>
      </c>
      <c r="CN117" s="806"/>
      <c r="CO117" s="806"/>
      <c r="CP117" s="806"/>
      <c r="CQ117" s="806"/>
      <c r="CR117" s="806"/>
      <c r="CS117" s="806"/>
      <c r="CT117" s="806"/>
      <c r="CU117" s="806"/>
      <c r="CV117" s="806"/>
      <c r="CW117" s="806"/>
      <c r="CX117" s="806"/>
      <c r="CY117" s="806"/>
      <c r="CZ117" s="806"/>
      <c r="DA117" s="806"/>
      <c r="DB117" s="806"/>
      <c r="DC117" s="806"/>
      <c r="DD117" s="806"/>
      <c r="DE117" s="806"/>
      <c r="DF117" s="807"/>
      <c r="DG117" s="751" t="s">
        <v>176</v>
      </c>
      <c r="DH117" s="752"/>
      <c r="DI117" s="752"/>
      <c r="DJ117" s="752"/>
      <c r="DK117" s="753"/>
      <c r="DL117" s="754" t="s">
        <v>176</v>
      </c>
      <c r="DM117" s="752"/>
      <c r="DN117" s="752"/>
      <c r="DO117" s="752"/>
      <c r="DP117" s="753"/>
      <c r="DQ117" s="754" t="s">
        <v>176</v>
      </c>
      <c r="DR117" s="752"/>
      <c r="DS117" s="752"/>
      <c r="DT117" s="752"/>
      <c r="DU117" s="753"/>
      <c r="DV117" s="788" t="s">
        <v>176</v>
      </c>
      <c r="DW117" s="789"/>
      <c r="DX117" s="789"/>
      <c r="DY117" s="789"/>
      <c r="DZ117" s="790"/>
    </row>
    <row r="118" spans="1:130" s="104" customFormat="1" ht="26.25" customHeight="1">
      <c r="A118" s="878" t="s">
        <v>375</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373</v>
      </c>
      <c r="AB118" s="879"/>
      <c r="AC118" s="879"/>
      <c r="AD118" s="879"/>
      <c r="AE118" s="880"/>
      <c r="AF118" s="881" t="s">
        <v>242</v>
      </c>
      <c r="AG118" s="879"/>
      <c r="AH118" s="879"/>
      <c r="AI118" s="879"/>
      <c r="AJ118" s="880"/>
      <c r="AK118" s="881" t="s">
        <v>241</v>
      </c>
      <c r="AL118" s="879"/>
      <c r="AM118" s="879"/>
      <c r="AN118" s="879"/>
      <c r="AO118" s="880"/>
      <c r="AP118" s="882" t="s">
        <v>374</v>
      </c>
      <c r="AQ118" s="883"/>
      <c r="AR118" s="883"/>
      <c r="AS118" s="883"/>
      <c r="AT118" s="884"/>
      <c r="AU118" s="917"/>
      <c r="AV118" s="918"/>
      <c r="AW118" s="918"/>
      <c r="AX118" s="918"/>
      <c r="AY118" s="918"/>
      <c r="AZ118" s="135" t="s">
        <v>124</v>
      </c>
      <c r="BA118" s="135"/>
      <c r="BB118" s="135"/>
      <c r="BC118" s="135"/>
      <c r="BD118" s="135"/>
      <c r="BE118" s="135"/>
      <c r="BF118" s="135"/>
      <c r="BG118" s="135"/>
      <c r="BH118" s="135"/>
      <c r="BI118" s="135"/>
      <c r="BJ118" s="135"/>
      <c r="BK118" s="135"/>
      <c r="BL118" s="135"/>
      <c r="BM118" s="135"/>
      <c r="BN118" s="135"/>
      <c r="BO118" s="828" t="s">
        <v>403</v>
      </c>
      <c r="BP118" s="829"/>
      <c r="BQ118" s="848">
        <v>9210276</v>
      </c>
      <c r="BR118" s="849"/>
      <c r="BS118" s="849"/>
      <c r="BT118" s="849"/>
      <c r="BU118" s="849"/>
      <c r="BV118" s="849">
        <v>8837424</v>
      </c>
      <c r="BW118" s="849"/>
      <c r="BX118" s="849"/>
      <c r="BY118" s="849"/>
      <c r="BZ118" s="849"/>
      <c r="CA118" s="849">
        <v>8754289</v>
      </c>
      <c r="CB118" s="849"/>
      <c r="CC118" s="849"/>
      <c r="CD118" s="849"/>
      <c r="CE118" s="849"/>
      <c r="CF118" s="709"/>
      <c r="CG118" s="710"/>
      <c r="CH118" s="710"/>
      <c r="CI118" s="710"/>
      <c r="CJ118" s="832"/>
      <c r="CK118" s="908"/>
      <c r="CL118" s="857"/>
      <c r="CM118" s="805" t="s">
        <v>404</v>
      </c>
      <c r="CN118" s="806"/>
      <c r="CO118" s="806"/>
      <c r="CP118" s="806"/>
      <c r="CQ118" s="806"/>
      <c r="CR118" s="806"/>
      <c r="CS118" s="806"/>
      <c r="CT118" s="806"/>
      <c r="CU118" s="806"/>
      <c r="CV118" s="806"/>
      <c r="CW118" s="806"/>
      <c r="CX118" s="806"/>
      <c r="CY118" s="806"/>
      <c r="CZ118" s="806"/>
      <c r="DA118" s="806"/>
      <c r="DB118" s="806"/>
      <c r="DC118" s="806"/>
      <c r="DD118" s="806"/>
      <c r="DE118" s="806"/>
      <c r="DF118" s="807"/>
      <c r="DG118" s="751" t="s">
        <v>176</v>
      </c>
      <c r="DH118" s="752"/>
      <c r="DI118" s="752"/>
      <c r="DJ118" s="752"/>
      <c r="DK118" s="753"/>
      <c r="DL118" s="754" t="s">
        <v>176</v>
      </c>
      <c r="DM118" s="752"/>
      <c r="DN118" s="752"/>
      <c r="DO118" s="752"/>
      <c r="DP118" s="753"/>
      <c r="DQ118" s="754" t="s">
        <v>176</v>
      </c>
      <c r="DR118" s="752"/>
      <c r="DS118" s="752"/>
      <c r="DT118" s="752"/>
      <c r="DU118" s="753"/>
      <c r="DV118" s="788" t="s">
        <v>176</v>
      </c>
      <c r="DW118" s="789"/>
      <c r="DX118" s="789"/>
      <c r="DY118" s="789"/>
      <c r="DZ118" s="790"/>
    </row>
    <row r="119" spans="1:130" s="104" customFormat="1" ht="26.25" customHeight="1">
      <c r="A119" s="854" t="s">
        <v>379</v>
      </c>
      <c r="B119" s="855"/>
      <c r="C119" s="860" t="s">
        <v>380</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176</v>
      </c>
      <c r="AB119" s="864"/>
      <c r="AC119" s="864"/>
      <c r="AD119" s="864"/>
      <c r="AE119" s="865"/>
      <c r="AF119" s="866" t="s">
        <v>176</v>
      </c>
      <c r="AG119" s="864"/>
      <c r="AH119" s="864"/>
      <c r="AI119" s="864"/>
      <c r="AJ119" s="865"/>
      <c r="AK119" s="866" t="s">
        <v>176</v>
      </c>
      <c r="AL119" s="864"/>
      <c r="AM119" s="864"/>
      <c r="AN119" s="864"/>
      <c r="AO119" s="865"/>
      <c r="AP119" s="867" t="s">
        <v>176</v>
      </c>
      <c r="AQ119" s="868"/>
      <c r="AR119" s="868"/>
      <c r="AS119" s="868"/>
      <c r="AT119" s="869"/>
      <c r="AU119" s="870" t="s">
        <v>405</v>
      </c>
      <c r="AV119" s="871"/>
      <c r="AW119" s="871"/>
      <c r="AX119" s="871"/>
      <c r="AY119" s="872"/>
      <c r="AZ119" s="818" t="s">
        <v>406</v>
      </c>
      <c r="BA119" s="792"/>
      <c r="BB119" s="792"/>
      <c r="BC119" s="792"/>
      <c r="BD119" s="792"/>
      <c r="BE119" s="792"/>
      <c r="BF119" s="792"/>
      <c r="BG119" s="792"/>
      <c r="BH119" s="792"/>
      <c r="BI119" s="792"/>
      <c r="BJ119" s="792"/>
      <c r="BK119" s="792"/>
      <c r="BL119" s="792"/>
      <c r="BM119" s="792"/>
      <c r="BN119" s="792"/>
      <c r="BO119" s="792"/>
      <c r="BP119" s="793"/>
      <c r="BQ119" s="801">
        <v>2295573</v>
      </c>
      <c r="BR119" s="802"/>
      <c r="BS119" s="802"/>
      <c r="BT119" s="802"/>
      <c r="BU119" s="802"/>
      <c r="BV119" s="802">
        <v>2194218</v>
      </c>
      <c r="BW119" s="802"/>
      <c r="BX119" s="802"/>
      <c r="BY119" s="802"/>
      <c r="BZ119" s="802"/>
      <c r="CA119" s="802">
        <v>2385053</v>
      </c>
      <c r="CB119" s="802"/>
      <c r="CC119" s="802"/>
      <c r="CD119" s="802"/>
      <c r="CE119" s="802"/>
      <c r="CF119" s="852">
        <v>95.5</v>
      </c>
      <c r="CG119" s="853"/>
      <c r="CH119" s="853"/>
      <c r="CI119" s="853"/>
      <c r="CJ119" s="853"/>
      <c r="CK119" s="909"/>
      <c r="CL119" s="859"/>
      <c r="CM119" s="785" t="s">
        <v>407</v>
      </c>
      <c r="CN119" s="786"/>
      <c r="CO119" s="786"/>
      <c r="CP119" s="786"/>
      <c r="CQ119" s="786"/>
      <c r="CR119" s="786"/>
      <c r="CS119" s="786"/>
      <c r="CT119" s="786"/>
      <c r="CU119" s="786"/>
      <c r="CV119" s="786"/>
      <c r="CW119" s="786"/>
      <c r="CX119" s="786"/>
      <c r="CY119" s="786"/>
      <c r="CZ119" s="786"/>
      <c r="DA119" s="786"/>
      <c r="DB119" s="786"/>
      <c r="DC119" s="786"/>
      <c r="DD119" s="786"/>
      <c r="DE119" s="786"/>
      <c r="DF119" s="787"/>
      <c r="DG119" s="731" t="s">
        <v>176</v>
      </c>
      <c r="DH119" s="732"/>
      <c r="DI119" s="732"/>
      <c r="DJ119" s="732"/>
      <c r="DK119" s="733"/>
      <c r="DL119" s="734" t="s">
        <v>176</v>
      </c>
      <c r="DM119" s="732"/>
      <c r="DN119" s="732"/>
      <c r="DO119" s="732"/>
      <c r="DP119" s="733"/>
      <c r="DQ119" s="734" t="s">
        <v>176</v>
      </c>
      <c r="DR119" s="732"/>
      <c r="DS119" s="732"/>
      <c r="DT119" s="732"/>
      <c r="DU119" s="733"/>
      <c r="DV119" s="809" t="s">
        <v>176</v>
      </c>
      <c r="DW119" s="810"/>
      <c r="DX119" s="810"/>
      <c r="DY119" s="810"/>
      <c r="DZ119" s="811"/>
    </row>
    <row r="120" spans="1:130" s="104" customFormat="1" ht="26.25" customHeight="1">
      <c r="A120" s="856"/>
      <c r="B120" s="857"/>
      <c r="C120" s="805" t="s">
        <v>383</v>
      </c>
      <c r="D120" s="806"/>
      <c r="E120" s="806"/>
      <c r="F120" s="806"/>
      <c r="G120" s="806"/>
      <c r="H120" s="806"/>
      <c r="I120" s="806"/>
      <c r="J120" s="806"/>
      <c r="K120" s="806"/>
      <c r="L120" s="806"/>
      <c r="M120" s="806"/>
      <c r="N120" s="806"/>
      <c r="O120" s="806"/>
      <c r="P120" s="806"/>
      <c r="Q120" s="806"/>
      <c r="R120" s="806"/>
      <c r="S120" s="806"/>
      <c r="T120" s="806"/>
      <c r="U120" s="806"/>
      <c r="V120" s="806"/>
      <c r="W120" s="806"/>
      <c r="X120" s="806"/>
      <c r="Y120" s="806"/>
      <c r="Z120" s="807"/>
      <c r="AA120" s="751" t="s">
        <v>176</v>
      </c>
      <c r="AB120" s="752"/>
      <c r="AC120" s="752"/>
      <c r="AD120" s="752"/>
      <c r="AE120" s="753"/>
      <c r="AF120" s="754" t="s">
        <v>176</v>
      </c>
      <c r="AG120" s="752"/>
      <c r="AH120" s="752"/>
      <c r="AI120" s="752"/>
      <c r="AJ120" s="753"/>
      <c r="AK120" s="754" t="s">
        <v>176</v>
      </c>
      <c r="AL120" s="752"/>
      <c r="AM120" s="752"/>
      <c r="AN120" s="752"/>
      <c r="AO120" s="753"/>
      <c r="AP120" s="788" t="s">
        <v>176</v>
      </c>
      <c r="AQ120" s="789"/>
      <c r="AR120" s="789"/>
      <c r="AS120" s="789"/>
      <c r="AT120" s="790"/>
      <c r="AU120" s="873"/>
      <c r="AV120" s="874"/>
      <c r="AW120" s="874"/>
      <c r="AX120" s="874"/>
      <c r="AY120" s="875"/>
      <c r="AZ120" s="799" t="s">
        <v>408</v>
      </c>
      <c r="BA120" s="739"/>
      <c r="BB120" s="739"/>
      <c r="BC120" s="739"/>
      <c r="BD120" s="739"/>
      <c r="BE120" s="739"/>
      <c r="BF120" s="739"/>
      <c r="BG120" s="739"/>
      <c r="BH120" s="739"/>
      <c r="BI120" s="739"/>
      <c r="BJ120" s="739"/>
      <c r="BK120" s="739"/>
      <c r="BL120" s="739"/>
      <c r="BM120" s="739"/>
      <c r="BN120" s="739"/>
      <c r="BO120" s="739"/>
      <c r="BP120" s="740"/>
      <c r="BQ120" s="800">
        <v>172516</v>
      </c>
      <c r="BR120" s="782"/>
      <c r="BS120" s="782"/>
      <c r="BT120" s="782"/>
      <c r="BU120" s="782"/>
      <c r="BV120" s="782">
        <v>167889</v>
      </c>
      <c r="BW120" s="782"/>
      <c r="BX120" s="782"/>
      <c r="BY120" s="782"/>
      <c r="BZ120" s="782"/>
      <c r="CA120" s="782">
        <v>148786</v>
      </c>
      <c r="CB120" s="782"/>
      <c r="CC120" s="782"/>
      <c r="CD120" s="782"/>
      <c r="CE120" s="782"/>
      <c r="CF120" s="839">
        <v>6</v>
      </c>
      <c r="CG120" s="840"/>
      <c r="CH120" s="840"/>
      <c r="CI120" s="840"/>
      <c r="CJ120" s="840"/>
      <c r="CK120" s="841" t="s">
        <v>409</v>
      </c>
      <c r="CL120" s="812"/>
      <c r="CM120" s="812"/>
      <c r="CN120" s="812"/>
      <c r="CO120" s="813"/>
      <c r="CP120" s="845" t="s">
        <v>347</v>
      </c>
      <c r="CQ120" s="846"/>
      <c r="CR120" s="846"/>
      <c r="CS120" s="846"/>
      <c r="CT120" s="846"/>
      <c r="CU120" s="846"/>
      <c r="CV120" s="846"/>
      <c r="CW120" s="846"/>
      <c r="CX120" s="846"/>
      <c r="CY120" s="846"/>
      <c r="CZ120" s="846"/>
      <c r="DA120" s="846"/>
      <c r="DB120" s="846"/>
      <c r="DC120" s="846"/>
      <c r="DD120" s="846"/>
      <c r="DE120" s="846"/>
      <c r="DF120" s="847"/>
      <c r="DG120" s="801">
        <v>1943371</v>
      </c>
      <c r="DH120" s="802"/>
      <c r="DI120" s="802"/>
      <c r="DJ120" s="802"/>
      <c r="DK120" s="802"/>
      <c r="DL120" s="802">
        <v>1962171</v>
      </c>
      <c r="DM120" s="802"/>
      <c r="DN120" s="802"/>
      <c r="DO120" s="802"/>
      <c r="DP120" s="802"/>
      <c r="DQ120" s="802">
        <v>2022115</v>
      </c>
      <c r="DR120" s="802"/>
      <c r="DS120" s="802"/>
      <c r="DT120" s="802"/>
      <c r="DU120" s="802"/>
      <c r="DV120" s="803">
        <v>81</v>
      </c>
      <c r="DW120" s="803"/>
      <c r="DX120" s="803"/>
      <c r="DY120" s="803"/>
      <c r="DZ120" s="804"/>
    </row>
    <row r="121" spans="1:130" s="104" customFormat="1" ht="26.25" customHeight="1">
      <c r="A121" s="856"/>
      <c r="B121" s="857"/>
      <c r="C121" s="833" t="s">
        <v>410</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751" t="s">
        <v>176</v>
      </c>
      <c r="AB121" s="752"/>
      <c r="AC121" s="752"/>
      <c r="AD121" s="752"/>
      <c r="AE121" s="753"/>
      <c r="AF121" s="754" t="s">
        <v>176</v>
      </c>
      <c r="AG121" s="752"/>
      <c r="AH121" s="752"/>
      <c r="AI121" s="752"/>
      <c r="AJ121" s="753"/>
      <c r="AK121" s="754" t="s">
        <v>176</v>
      </c>
      <c r="AL121" s="752"/>
      <c r="AM121" s="752"/>
      <c r="AN121" s="752"/>
      <c r="AO121" s="753"/>
      <c r="AP121" s="788" t="s">
        <v>176</v>
      </c>
      <c r="AQ121" s="789"/>
      <c r="AR121" s="789"/>
      <c r="AS121" s="789"/>
      <c r="AT121" s="790"/>
      <c r="AU121" s="873"/>
      <c r="AV121" s="874"/>
      <c r="AW121" s="874"/>
      <c r="AX121" s="874"/>
      <c r="AY121" s="875"/>
      <c r="AZ121" s="836" t="s">
        <v>411</v>
      </c>
      <c r="BA121" s="837"/>
      <c r="BB121" s="837"/>
      <c r="BC121" s="837"/>
      <c r="BD121" s="837"/>
      <c r="BE121" s="837"/>
      <c r="BF121" s="837"/>
      <c r="BG121" s="837"/>
      <c r="BH121" s="837"/>
      <c r="BI121" s="837"/>
      <c r="BJ121" s="837"/>
      <c r="BK121" s="837"/>
      <c r="BL121" s="837"/>
      <c r="BM121" s="837"/>
      <c r="BN121" s="837"/>
      <c r="BO121" s="837"/>
      <c r="BP121" s="838"/>
      <c r="BQ121" s="848">
        <v>5388643</v>
      </c>
      <c r="BR121" s="849"/>
      <c r="BS121" s="849"/>
      <c r="BT121" s="849"/>
      <c r="BU121" s="849"/>
      <c r="BV121" s="849">
        <v>5055011</v>
      </c>
      <c r="BW121" s="849"/>
      <c r="BX121" s="849"/>
      <c r="BY121" s="849"/>
      <c r="BZ121" s="849"/>
      <c r="CA121" s="849">
        <v>4905353</v>
      </c>
      <c r="CB121" s="849"/>
      <c r="CC121" s="849"/>
      <c r="CD121" s="849"/>
      <c r="CE121" s="849"/>
      <c r="CF121" s="850">
        <v>196.4</v>
      </c>
      <c r="CG121" s="851"/>
      <c r="CH121" s="851"/>
      <c r="CI121" s="851"/>
      <c r="CJ121" s="851"/>
      <c r="CK121" s="842"/>
      <c r="CL121" s="814"/>
      <c r="CM121" s="814"/>
      <c r="CN121" s="814"/>
      <c r="CO121" s="815"/>
      <c r="CP121" s="819" t="s">
        <v>345</v>
      </c>
      <c r="CQ121" s="820"/>
      <c r="CR121" s="820"/>
      <c r="CS121" s="820"/>
      <c r="CT121" s="820"/>
      <c r="CU121" s="820"/>
      <c r="CV121" s="820"/>
      <c r="CW121" s="820"/>
      <c r="CX121" s="820"/>
      <c r="CY121" s="820"/>
      <c r="CZ121" s="820"/>
      <c r="DA121" s="820"/>
      <c r="DB121" s="820"/>
      <c r="DC121" s="820"/>
      <c r="DD121" s="820"/>
      <c r="DE121" s="820"/>
      <c r="DF121" s="821"/>
      <c r="DG121" s="800">
        <v>354708</v>
      </c>
      <c r="DH121" s="782"/>
      <c r="DI121" s="782"/>
      <c r="DJ121" s="782"/>
      <c r="DK121" s="782"/>
      <c r="DL121" s="782">
        <v>335305</v>
      </c>
      <c r="DM121" s="782"/>
      <c r="DN121" s="782"/>
      <c r="DO121" s="782"/>
      <c r="DP121" s="782"/>
      <c r="DQ121" s="782">
        <v>296540</v>
      </c>
      <c r="DR121" s="782"/>
      <c r="DS121" s="782"/>
      <c r="DT121" s="782"/>
      <c r="DU121" s="782"/>
      <c r="DV121" s="783">
        <v>11.9</v>
      </c>
      <c r="DW121" s="783"/>
      <c r="DX121" s="783"/>
      <c r="DY121" s="783"/>
      <c r="DZ121" s="784"/>
    </row>
    <row r="122" spans="1:130" s="104" customFormat="1" ht="26.25" customHeight="1">
      <c r="A122" s="856"/>
      <c r="B122" s="857"/>
      <c r="C122" s="805" t="s">
        <v>393</v>
      </c>
      <c r="D122" s="806"/>
      <c r="E122" s="806"/>
      <c r="F122" s="806"/>
      <c r="G122" s="806"/>
      <c r="H122" s="806"/>
      <c r="I122" s="806"/>
      <c r="J122" s="806"/>
      <c r="K122" s="806"/>
      <c r="L122" s="806"/>
      <c r="M122" s="806"/>
      <c r="N122" s="806"/>
      <c r="O122" s="806"/>
      <c r="P122" s="806"/>
      <c r="Q122" s="806"/>
      <c r="R122" s="806"/>
      <c r="S122" s="806"/>
      <c r="T122" s="806"/>
      <c r="U122" s="806"/>
      <c r="V122" s="806"/>
      <c r="W122" s="806"/>
      <c r="X122" s="806"/>
      <c r="Y122" s="806"/>
      <c r="Z122" s="807"/>
      <c r="AA122" s="751" t="s">
        <v>176</v>
      </c>
      <c r="AB122" s="752"/>
      <c r="AC122" s="752"/>
      <c r="AD122" s="752"/>
      <c r="AE122" s="753"/>
      <c r="AF122" s="754" t="s">
        <v>176</v>
      </c>
      <c r="AG122" s="752"/>
      <c r="AH122" s="752"/>
      <c r="AI122" s="752"/>
      <c r="AJ122" s="753"/>
      <c r="AK122" s="754" t="s">
        <v>176</v>
      </c>
      <c r="AL122" s="752"/>
      <c r="AM122" s="752"/>
      <c r="AN122" s="752"/>
      <c r="AO122" s="753"/>
      <c r="AP122" s="788" t="s">
        <v>176</v>
      </c>
      <c r="AQ122" s="789"/>
      <c r="AR122" s="789"/>
      <c r="AS122" s="789"/>
      <c r="AT122" s="790"/>
      <c r="AU122" s="876"/>
      <c r="AV122" s="877"/>
      <c r="AW122" s="877"/>
      <c r="AX122" s="877"/>
      <c r="AY122" s="877"/>
      <c r="AZ122" s="135" t="s">
        <v>124</v>
      </c>
      <c r="BA122" s="135"/>
      <c r="BB122" s="135"/>
      <c r="BC122" s="135"/>
      <c r="BD122" s="135"/>
      <c r="BE122" s="135"/>
      <c r="BF122" s="135"/>
      <c r="BG122" s="135"/>
      <c r="BH122" s="135"/>
      <c r="BI122" s="135"/>
      <c r="BJ122" s="135"/>
      <c r="BK122" s="135"/>
      <c r="BL122" s="135"/>
      <c r="BM122" s="135"/>
      <c r="BN122" s="135"/>
      <c r="BO122" s="828" t="s">
        <v>412</v>
      </c>
      <c r="BP122" s="829"/>
      <c r="BQ122" s="830">
        <v>7856732</v>
      </c>
      <c r="BR122" s="831"/>
      <c r="BS122" s="831"/>
      <c r="BT122" s="831"/>
      <c r="BU122" s="831"/>
      <c r="BV122" s="831">
        <v>7417118</v>
      </c>
      <c r="BW122" s="831"/>
      <c r="BX122" s="831"/>
      <c r="BY122" s="831"/>
      <c r="BZ122" s="831"/>
      <c r="CA122" s="831">
        <v>7439192</v>
      </c>
      <c r="CB122" s="831"/>
      <c r="CC122" s="831"/>
      <c r="CD122" s="831"/>
      <c r="CE122" s="831"/>
      <c r="CF122" s="709"/>
      <c r="CG122" s="710"/>
      <c r="CH122" s="710"/>
      <c r="CI122" s="710"/>
      <c r="CJ122" s="832"/>
      <c r="CK122" s="842"/>
      <c r="CL122" s="814"/>
      <c r="CM122" s="814"/>
      <c r="CN122" s="814"/>
      <c r="CO122" s="815"/>
      <c r="CP122" s="819" t="s">
        <v>343</v>
      </c>
      <c r="CQ122" s="820"/>
      <c r="CR122" s="820"/>
      <c r="CS122" s="820"/>
      <c r="CT122" s="820"/>
      <c r="CU122" s="820"/>
      <c r="CV122" s="820"/>
      <c r="CW122" s="820"/>
      <c r="CX122" s="820"/>
      <c r="CY122" s="820"/>
      <c r="CZ122" s="820"/>
      <c r="DA122" s="820"/>
      <c r="DB122" s="820"/>
      <c r="DC122" s="820"/>
      <c r="DD122" s="820"/>
      <c r="DE122" s="820"/>
      <c r="DF122" s="821"/>
      <c r="DG122" s="800">
        <v>63182</v>
      </c>
      <c r="DH122" s="782"/>
      <c r="DI122" s="782"/>
      <c r="DJ122" s="782"/>
      <c r="DK122" s="782"/>
      <c r="DL122" s="782">
        <v>142041</v>
      </c>
      <c r="DM122" s="782"/>
      <c r="DN122" s="782"/>
      <c r="DO122" s="782"/>
      <c r="DP122" s="782"/>
      <c r="DQ122" s="782">
        <v>286101</v>
      </c>
      <c r="DR122" s="782"/>
      <c r="DS122" s="782"/>
      <c r="DT122" s="782"/>
      <c r="DU122" s="782"/>
      <c r="DV122" s="783">
        <v>11.5</v>
      </c>
      <c r="DW122" s="783"/>
      <c r="DX122" s="783"/>
      <c r="DY122" s="783"/>
      <c r="DZ122" s="784"/>
    </row>
    <row r="123" spans="1:130" s="104" customFormat="1" ht="26.25" customHeight="1" thickBot="1">
      <c r="A123" s="856"/>
      <c r="B123" s="857"/>
      <c r="C123" s="805" t="s">
        <v>399</v>
      </c>
      <c r="D123" s="806"/>
      <c r="E123" s="806"/>
      <c r="F123" s="806"/>
      <c r="G123" s="806"/>
      <c r="H123" s="806"/>
      <c r="I123" s="806"/>
      <c r="J123" s="806"/>
      <c r="K123" s="806"/>
      <c r="L123" s="806"/>
      <c r="M123" s="806"/>
      <c r="N123" s="806"/>
      <c r="O123" s="806"/>
      <c r="P123" s="806"/>
      <c r="Q123" s="806"/>
      <c r="R123" s="806"/>
      <c r="S123" s="806"/>
      <c r="T123" s="806"/>
      <c r="U123" s="806"/>
      <c r="V123" s="806"/>
      <c r="W123" s="806"/>
      <c r="X123" s="806"/>
      <c r="Y123" s="806"/>
      <c r="Z123" s="807"/>
      <c r="AA123" s="751" t="s">
        <v>176</v>
      </c>
      <c r="AB123" s="752"/>
      <c r="AC123" s="752"/>
      <c r="AD123" s="752"/>
      <c r="AE123" s="753"/>
      <c r="AF123" s="754" t="s">
        <v>176</v>
      </c>
      <c r="AG123" s="752"/>
      <c r="AH123" s="752"/>
      <c r="AI123" s="752"/>
      <c r="AJ123" s="753"/>
      <c r="AK123" s="754" t="s">
        <v>176</v>
      </c>
      <c r="AL123" s="752"/>
      <c r="AM123" s="752"/>
      <c r="AN123" s="752"/>
      <c r="AO123" s="753"/>
      <c r="AP123" s="788" t="s">
        <v>176</v>
      </c>
      <c r="AQ123" s="789"/>
      <c r="AR123" s="789"/>
      <c r="AS123" s="789"/>
      <c r="AT123" s="790"/>
      <c r="AU123" s="825" t="s">
        <v>413</v>
      </c>
      <c r="AV123" s="826"/>
      <c r="AW123" s="826"/>
      <c r="AX123" s="826"/>
      <c r="AY123" s="826"/>
      <c r="AZ123" s="826"/>
      <c r="BA123" s="826"/>
      <c r="BB123" s="826"/>
      <c r="BC123" s="826"/>
      <c r="BD123" s="826"/>
      <c r="BE123" s="826"/>
      <c r="BF123" s="826"/>
      <c r="BG123" s="826"/>
      <c r="BH123" s="826"/>
      <c r="BI123" s="826"/>
      <c r="BJ123" s="826"/>
      <c r="BK123" s="826"/>
      <c r="BL123" s="826"/>
      <c r="BM123" s="826"/>
      <c r="BN123" s="826"/>
      <c r="BO123" s="826"/>
      <c r="BP123" s="827"/>
      <c r="BQ123" s="822">
        <v>54.7</v>
      </c>
      <c r="BR123" s="823"/>
      <c r="BS123" s="823"/>
      <c r="BT123" s="823"/>
      <c r="BU123" s="823"/>
      <c r="BV123" s="823">
        <v>59.1</v>
      </c>
      <c r="BW123" s="823"/>
      <c r="BX123" s="823"/>
      <c r="BY123" s="823"/>
      <c r="BZ123" s="823"/>
      <c r="CA123" s="823">
        <v>52.6</v>
      </c>
      <c r="CB123" s="823"/>
      <c r="CC123" s="823"/>
      <c r="CD123" s="823"/>
      <c r="CE123" s="823"/>
      <c r="CF123" s="696"/>
      <c r="CG123" s="697"/>
      <c r="CH123" s="697"/>
      <c r="CI123" s="697"/>
      <c r="CJ123" s="824"/>
      <c r="CK123" s="842"/>
      <c r="CL123" s="814"/>
      <c r="CM123" s="814"/>
      <c r="CN123" s="814"/>
      <c r="CO123" s="815"/>
      <c r="CP123" s="819" t="s">
        <v>346</v>
      </c>
      <c r="CQ123" s="820"/>
      <c r="CR123" s="820"/>
      <c r="CS123" s="820"/>
      <c r="CT123" s="820"/>
      <c r="CU123" s="820"/>
      <c r="CV123" s="820"/>
      <c r="CW123" s="820"/>
      <c r="CX123" s="820"/>
      <c r="CY123" s="820"/>
      <c r="CZ123" s="820"/>
      <c r="DA123" s="820"/>
      <c r="DB123" s="820"/>
      <c r="DC123" s="820"/>
      <c r="DD123" s="820"/>
      <c r="DE123" s="820"/>
      <c r="DF123" s="821"/>
      <c r="DG123" s="751">
        <v>45083</v>
      </c>
      <c r="DH123" s="752"/>
      <c r="DI123" s="752"/>
      <c r="DJ123" s="752"/>
      <c r="DK123" s="753"/>
      <c r="DL123" s="754">
        <v>42536</v>
      </c>
      <c r="DM123" s="752"/>
      <c r="DN123" s="752"/>
      <c r="DO123" s="752"/>
      <c r="DP123" s="753"/>
      <c r="DQ123" s="754">
        <v>34708</v>
      </c>
      <c r="DR123" s="752"/>
      <c r="DS123" s="752"/>
      <c r="DT123" s="752"/>
      <c r="DU123" s="753"/>
      <c r="DV123" s="788">
        <v>1.4</v>
      </c>
      <c r="DW123" s="789"/>
      <c r="DX123" s="789"/>
      <c r="DY123" s="789"/>
      <c r="DZ123" s="790"/>
    </row>
    <row r="124" spans="1:130" s="104" customFormat="1" ht="26.25" customHeight="1">
      <c r="A124" s="856"/>
      <c r="B124" s="857"/>
      <c r="C124" s="805" t="s">
        <v>402</v>
      </c>
      <c r="D124" s="806"/>
      <c r="E124" s="806"/>
      <c r="F124" s="806"/>
      <c r="G124" s="806"/>
      <c r="H124" s="806"/>
      <c r="I124" s="806"/>
      <c r="J124" s="806"/>
      <c r="K124" s="806"/>
      <c r="L124" s="806"/>
      <c r="M124" s="806"/>
      <c r="N124" s="806"/>
      <c r="O124" s="806"/>
      <c r="P124" s="806"/>
      <c r="Q124" s="806"/>
      <c r="R124" s="806"/>
      <c r="S124" s="806"/>
      <c r="T124" s="806"/>
      <c r="U124" s="806"/>
      <c r="V124" s="806"/>
      <c r="W124" s="806"/>
      <c r="X124" s="806"/>
      <c r="Y124" s="806"/>
      <c r="Z124" s="807"/>
      <c r="AA124" s="751" t="s">
        <v>176</v>
      </c>
      <c r="AB124" s="752"/>
      <c r="AC124" s="752"/>
      <c r="AD124" s="752"/>
      <c r="AE124" s="753"/>
      <c r="AF124" s="754" t="s">
        <v>176</v>
      </c>
      <c r="AG124" s="752"/>
      <c r="AH124" s="752"/>
      <c r="AI124" s="752"/>
      <c r="AJ124" s="753"/>
      <c r="AK124" s="754" t="s">
        <v>176</v>
      </c>
      <c r="AL124" s="752"/>
      <c r="AM124" s="752"/>
      <c r="AN124" s="752"/>
      <c r="AO124" s="753"/>
      <c r="AP124" s="788" t="s">
        <v>176</v>
      </c>
      <c r="AQ124" s="789"/>
      <c r="AR124" s="789"/>
      <c r="AS124" s="789"/>
      <c r="AT124" s="790"/>
      <c r="AU124" s="136"/>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8"/>
      <c r="BR124" s="138"/>
      <c r="BS124" s="138"/>
      <c r="BT124" s="138"/>
      <c r="BU124" s="138"/>
      <c r="BV124" s="138"/>
      <c r="BW124" s="138"/>
      <c r="BX124" s="138"/>
      <c r="BY124" s="138"/>
      <c r="BZ124" s="138"/>
      <c r="CA124" s="138"/>
      <c r="CB124" s="138"/>
      <c r="CC124" s="138"/>
      <c r="CD124" s="138"/>
      <c r="CE124" s="138"/>
      <c r="CF124" s="138"/>
      <c r="CG124" s="138"/>
      <c r="CH124" s="138"/>
      <c r="CI124" s="138"/>
      <c r="CJ124" s="139"/>
      <c r="CK124" s="843"/>
      <c r="CL124" s="843"/>
      <c r="CM124" s="843"/>
      <c r="CN124" s="843"/>
      <c r="CO124" s="844"/>
      <c r="CP124" s="819" t="s">
        <v>414</v>
      </c>
      <c r="CQ124" s="820"/>
      <c r="CR124" s="820"/>
      <c r="CS124" s="820"/>
      <c r="CT124" s="820"/>
      <c r="CU124" s="820"/>
      <c r="CV124" s="820"/>
      <c r="CW124" s="820"/>
      <c r="CX124" s="820"/>
      <c r="CY124" s="820"/>
      <c r="CZ124" s="820"/>
      <c r="DA124" s="820"/>
      <c r="DB124" s="820"/>
      <c r="DC124" s="820"/>
      <c r="DD124" s="820"/>
      <c r="DE124" s="820"/>
      <c r="DF124" s="821"/>
      <c r="DG124" s="731" t="s">
        <v>176</v>
      </c>
      <c r="DH124" s="732"/>
      <c r="DI124" s="732"/>
      <c r="DJ124" s="732"/>
      <c r="DK124" s="733"/>
      <c r="DL124" s="734" t="s">
        <v>176</v>
      </c>
      <c r="DM124" s="732"/>
      <c r="DN124" s="732"/>
      <c r="DO124" s="732"/>
      <c r="DP124" s="733"/>
      <c r="DQ124" s="734" t="s">
        <v>176</v>
      </c>
      <c r="DR124" s="732"/>
      <c r="DS124" s="732"/>
      <c r="DT124" s="732"/>
      <c r="DU124" s="733"/>
      <c r="DV124" s="809" t="s">
        <v>176</v>
      </c>
      <c r="DW124" s="810"/>
      <c r="DX124" s="810"/>
      <c r="DY124" s="810"/>
      <c r="DZ124" s="811"/>
    </row>
    <row r="125" spans="1:130" s="104" customFormat="1" ht="26.25" customHeight="1" thickBot="1">
      <c r="A125" s="856"/>
      <c r="B125" s="857"/>
      <c r="C125" s="805" t="s">
        <v>404</v>
      </c>
      <c r="D125" s="806"/>
      <c r="E125" s="806"/>
      <c r="F125" s="806"/>
      <c r="G125" s="806"/>
      <c r="H125" s="806"/>
      <c r="I125" s="806"/>
      <c r="J125" s="806"/>
      <c r="K125" s="806"/>
      <c r="L125" s="806"/>
      <c r="M125" s="806"/>
      <c r="N125" s="806"/>
      <c r="O125" s="806"/>
      <c r="P125" s="806"/>
      <c r="Q125" s="806"/>
      <c r="R125" s="806"/>
      <c r="S125" s="806"/>
      <c r="T125" s="806"/>
      <c r="U125" s="806"/>
      <c r="V125" s="806"/>
      <c r="W125" s="806"/>
      <c r="X125" s="806"/>
      <c r="Y125" s="806"/>
      <c r="Z125" s="807"/>
      <c r="AA125" s="751" t="s">
        <v>176</v>
      </c>
      <c r="AB125" s="752"/>
      <c r="AC125" s="752"/>
      <c r="AD125" s="752"/>
      <c r="AE125" s="753"/>
      <c r="AF125" s="754" t="s">
        <v>176</v>
      </c>
      <c r="AG125" s="752"/>
      <c r="AH125" s="752"/>
      <c r="AI125" s="752"/>
      <c r="AJ125" s="753"/>
      <c r="AK125" s="754" t="s">
        <v>176</v>
      </c>
      <c r="AL125" s="752"/>
      <c r="AM125" s="752"/>
      <c r="AN125" s="752"/>
      <c r="AO125" s="753"/>
      <c r="AP125" s="788" t="s">
        <v>176</v>
      </c>
      <c r="AQ125" s="789"/>
      <c r="AR125" s="789"/>
      <c r="AS125" s="789"/>
      <c r="AT125" s="79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1"/>
      <c r="CE125" s="141"/>
      <c r="CF125" s="141"/>
      <c r="CG125" s="138"/>
      <c r="CH125" s="138"/>
      <c r="CI125" s="138"/>
      <c r="CJ125" s="139"/>
      <c r="CK125" s="812" t="s">
        <v>415</v>
      </c>
      <c r="CL125" s="812"/>
      <c r="CM125" s="812"/>
      <c r="CN125" s="812"/>
      <c r="CO125" s="813"/>
      <c r="CP125" s="818" t="s">
        <v>416</v>
      </c>
      <c r="CQ125" s="792"/>
      <c r="CR125" s="792"/>
      <c r="CS125" s="792"/>
      <c r="CT125" s="792"/>
      <c r="CU125" s="792"/>
      <c r="CV125" s="792"/>
      <c r="CW125" s="792"/>
      <c r="CX125" s="792"/>
      <c r="CY125" s="792"/>
      <c r="CZ125" s="792"/>
      <c r="DA125" s="792"/>
      <c r="DB125" s="792"/>
      <c r="DC125" s="792"/>
      <c r="DD125" s="792"/>
      <c r="DE125" s="792"/>
      <c r="DF125" s="793"/>
      <c r="DG125" s="801" t="s">
        <v>176</v>
      </c>
      <c r="DH125" s="802"/>
      <c r="DI125" s="802"/>
      <c r="DJ125" s="802"/>
      <c r="DK125" s="802"/>
      <c r="DL125" s="802" t="s">
        <v>176</v>
      </c>
      <c r="DM125" s="802"/>
      <c r="DN125" s="802"/>
      <c r="DO125" s="802"/>
      <c r="DP125" s="802"/>
      <c r="DQ125" s="802" t="s">
        <v>176</v>
      </c>
      <c r="DR125" s="802"/>
      <c r="DS125" s="802"/>
      <c r="DT125" s="802"/>
      <c r="DU125" s="802"/>
      <c r="DV125" s="803" t="s">
        <v>176</v>
      </c>
      <c r="DW125" s="803"/>
      <c r="DX125" s="803"/>
      <c r="DY125" s="803"/>
      <c r="DZ125" s="804"/>
    </row>
    <row r="126" spans="1:130" s="104" customFormat="1" ht="26.25" customHeight="1">
      <c r="A126" s="856"/>
      <c r="B126" s="857"/>
      <c r="C126" s="805" t="s">
        <v>407</v>
      </c>
      <c r="D126" s="806"/>
      <c r="E126" s="806"/>
      <c r="F126" s="806"/>
      <c r="G126" s="806"/>
      <c r="H126" s="806"/>
      <c r="I126" s="806"/>
      <c r="J126" s="806"/>
      <c r="K126" s="806"/>
      <c r="L126" s="806"/>
      <c r="M126" s="806"/>
      <c r="N126" s="806"/>
      <c r="O126" s="806"/>
      <c r="P126" s="806"/>
      <c r="Q126" s="806"/>
      <c r="R126" s="806"/>
      <c r="S126" s="806"/>
      <c r="T126" s="806"/>
      <c r="U126" s="806"/>
      <c r="V126" s="806"/>
      <c r="W126" s="806"/>
      <c r="X126" s="806"/>
      <c r="Y126" s="806"/>
      <c r="Z126" s="807"/>
      <c r="AA126" s="751" t="s">
        <v>176</v>
      </c>
      <c r="AB126" s="752"/>
      <c r="AC126" s="752"/>
      <c r="AD126" s="752"/>
      <c r="AE126" s="753"/>
      <c r="AF126" s="754" t="s">
        <v>176</v>
      </c>
      <c r="AG126" s="752"/>
      <c r="AH126" s="752"/>
      <c r="AI126" s="752"/>
      <c r="AJ126" s="753"/>
      <c r="AK126" s="754" t="s">
        <v>176</v>
      </c>
      <c r="AL126" s="752"/>
      <c r="AM126" s="752"/>
      <c r="AN126" s="752"/>
      <c r="AO126" s="753"/>
      <c r="AP126" s="788" t="s">
        <v>176</v>
      </c>
      <c r="AQ126" s="789"/>
      <c r="AR126" s="789"/>
      <c r="AS126" s="789"/>
      <c r="AT126" s="790"/>
      <c r="AU126" s="140"/>
      <c r="AV126" s="140"/>
      <c r="AW126" s="140"/>
      <c r="AX126" s="808" t="s">
        <v>417</v>
      </c>
      <c r="AY126" s="796"/>
      <c r="AZ126" s="796"/>
      <c r="BA126" s="796"/>
      <c r="BB126" s="796"/>
      <c r="BC126" s="796"/>
      <c r="BD126" s="796"/>
      <c r="BE126" s="797"/>
      <c r="BF126" s="795" t="s">
        <v>418</v>
      </c>
      <c r="BG126" s="796"/>
      <c r="BH126" s="796"/>
      <c r="BI126" s="796"/>
      <c r="BJ126" s="796"/>
      <c r="BK126" s="796"/>
      <c r="BL126" s="797"/>
      <c r="BM126" s="795" t="s">
        <v>419</v>
      </c>
      <c r="BN126" s="796"/>
      <c r="BO126" s="796"/>
      <c r="BP126" s="796"/>
      <c r="BQ126" s="796"/>
      <c r="BR126" s="796"/>
      <c r="BS126" s="797"/>
      <c r="BT126" s="795" t="s">
        <v>420</v>
      </c>
      <c r="BU126" s="796"/>
      <c r="BV126" s="796"/>
      <c r="BW126" s="796"/>
      <c r="BX126" s="796"/>
      <c r="BY126" s="796"/>
      <c r="BZ126" s="798"/>
      <c r="CA126" s="140"/>
      <c r="CB126" s="140"/>
      <c r="CC126" s="140"/>
      <c r="CD126" s="141"/>
      <c r="CE126" s="141"/>
      <c r="CF126" s="141"/>
      <c r="CG126" s="138"/>
      <c r="CH126" s="138"/>
      <c r="CI126" s="138"/>
      <c r="CJ126" s="139"/>
      <c r="CK126" s="814"/>
      <c r="CL126" s="814"/>
      <c r="CM126" s="814"/>
      <c r="CN126" s="814"/>
      <c r="CO126" s="815"/>
      <c r="CP126" s="799" t="s">
        <v>421</v>
      </c>
      <c r="CQ126" s="739"/>
      <c r="CR126" s="739"/>
      <c r="CS126" s="739"/>
      <c r="CT126" s="739"/>
      <c r="CU126" s="739"/>
      <c r="CV126" s="739"/>
      <c r="CW126" s="739"/>
      <c r="CX126" s="739"/>
      <c r="CY126" s="739"/>
      <c r="CZ126" s="739"/>
      <c r="DA126" s="739"/>
      <c r="DB126" s="739"/>
      <c r="DC126" s="739"/>
      <c r="DD126" s="739"/>
      <c r="DE126" s="739"/>
      <c r="DF126" s="740"/>
      <c r="DG126" s="800" t="s">
        <v>176</v>
      </c>
      <c r="DH126" s="782"/>
      <c r="DI126" s="782"/>
      <c r="DJ126" s="782"/>
      <c r="DK126" s="782"/>
      <c r="DL126" s="782" t="s">
        <v>176</v>
      </c>
      <c r="DM126" s="782"/>
      <c r="DN126" s="782"/>
      <c r="DO126" s="782"/>
      <c r="DP126" s="782"/>
      <c r="DQ126" s="782" t="s">
        <v>176</v>
      </c>
      <c r="DR126" s="782"/>
      <c r="DS126" s="782"/>
      <c r="DT126" s="782"/>
      <c r="DU126" s="782"/>
      <c r="DV126" s="783" t="s">
        <v>176</v>
      </c>
      <c r="DW126" s="783"/>
      <c r="DX126" s="783"/>
      <c r="DY126" s="783"/>
      <c r="DZ126" s="784"/>
    </row>
    <row r="127" spans="1:130" s="104" customFormat="1" ht="26.25" customHeight="1" thickBot="1">
      <c r="A127" s="858"/>
      <c r="B127" s="859"/>
      <c r="C127" s="785" t="s">
        <v>422</v>
      </c>
      <c r="D127" s="786"/>
      <c r="E127" s="786"/>
      <c r="F127" s="786"/>
      <c r="G127" s="786"/>
      <c r="H127" s="786"/>
      <c r="I127" s="786"/>
      <c r="J127" s="786"/>
      <c r="K127" s="786"/>
      <c r="L127" s="786"/>
      <c r="M127" s="786"/>
      <c r="N127" s="786"/>
      <c r="O127" s="786"/>
      <c r="P127" s="786"/>
      <c r="Q127" s="786"/>
      <c r="R127" s="786"/>
      <c r="S127" s="786"/>
      <c r="T127" s="786"/>
      <c r="U127" s="786"/>
      <c r="V127" s="786"/>
      <c r="W127" s="786"/>
      <c r="X127" s="786"/>
      <c r="Y127" s="786"/>
      <c r="Z127" s="787"/>
      <c r="AA127" s="751">
        <v>162</v>
      </c>
      <c r="AB127" s="752"/>
      <c r="AC127" s="752"/>
      <c r="AD127" s="752"/>
      <c r="AE127" s="753"/>
      <c r="AF127" s="754">
        <v>83</v>
      </c>
      <c r="AG127" s="752"/>
      <c r="AH127" s="752"/>
      <c r="AI127" s="752"/>
      <c r="AJ127" s="753"/>
      <c r="AK127" s="754">
        <v>88</v>
      </c>
      <c r="AL127" s="752"/>
      <c r="AM127" s="752"/>
      <c r="AN127" s="752"/>
      <c r="AO127" s="753"/>
      <c r="AP127" s="788">
        <v>0</v>
      </c>
      <c r="AQ127" s="789"/>
      <c r="AR127" s="789"/>
      <c r="AS127" s="789"/>
      <c r="AT127" s="790"/>
      <c r="AU127" s="140"/>
      <c r="AV127" s="140"/>
      <c r="AW127" s="140"/>
      <c r="AX127" s="791" t="s">
        <v>423</v>
      </c>
      <c r="AY127" s="792"/>
      <c r="AZ127" s="792"/>
      <c r="BA127" s="792"/>
      <c r="BB127" s="792"/>
      <c r="BC127" s="792"/>
      <c r="BD127" s="792"/>
      <c r="BE127" s="793"/>
      <c r="BF127" s="774" t="s">
        <v>176</v>
      </c>
      <c r="BG127" s="775"/>
      <c r="BH127" s="775"/>
      <c r="BI127" s="775"/>
      <c r="BJ127" s="775"/>
      <c r="BK127" s="775"/>
      <c r="BL127" s="794"/>
      <c r="BM127" s="774">
        <v>15</v>
      </c>
      <c r="BN127" s="775"/>
      <c r="BO127" s="775"/>
      <c r="BP127" s="775"/>
      <c r="BQ127" s="775"/>
      <c r="BR127" s="775"/>
      <c r="BS127" s="794"/>
      <c r="BT127" s="774">
        <v>20</v>
      </c>
      <c r="BU127" s="775"/>
      <c r="BV127" s="775"/>
      <c r="BW127" s="775"/>
      <c r="BX127" s="775"/>
      <c r="BY127" s="775"/>
      <c r="BZ127" s="776"/>
      <c r="CA127" s="141"/>
      <c r="CB127" s="141"/>
      <c r="CC127" s="141"/>
      <c r="CD127" s="141"/>
      <c r="CE127" s="141"/>
      <c r="CF127" s="141"/>
      <c r="CG127" s="138"/>
      <c r="CH127" s="138"/>
      <c r="CI127" s="138"/>
      <c r="CJ127" s="139"/>
      <c r="CK127" s="816"/>
      <c r="CL127" s="816"/>
      <c r="CM127" s="816"/>
      <c r="CN127" s="816"/>
      <c r="CO127" s="817"/>
      <c r="CP127" s="777" t="s">
        <v>424</v>
      </c>
      <c r="CQ127" s="718"/>
      <c r="CR127" s="718"/>
      <c r="CS127" s="718"/>
      <c r="CT127" s="718"/>
      <c r="CU127" s="718"/>
      <c r="CV127" s="718"/>
      <c r="CW127" s="718"/>
      <c r="CX127" s="718"/>
      <c r="CY127" s="718"/>
      <c r="CZ127" s="718"/>
      <c r="DA127" s="718"/>
      <c r="DB127" s="718"/>
      <c r="DC127" s="718"/>
      <c r="DD127" s="718"/>
      <c r="DE127" s="718"/>
      <c r="DF127" s="719"/>
      <c r="DG127" s="778">
        <v>2942</v>
      </c>
      <c r="DH127" s="779"/>
      <c r="DI127" s="779"/>
      <c r="DJ127" s="779"/>
      <c r="DK127" s="779"/>
      <c r="DL127" s="779">
        <v>2762</v>
      </c>
      <c r="DM127" s="779"/>
      <c r="DN127" s="779"/>
      <c r="DO127" s="779"/>
      <c r="DP127" s="779"/>
      <c r="DQ127" s="779">
        <v>2578</v>
      </c>
      <c r="DR127" s="779"/>
      <c r="DS127" s="779"/>
      <c r="DT127" s="779"/>
      <c r="DU127" s="779"/>
      <c r="DV127" s="780">
        <v>0.1</v>
      </c>
      <c r="DW127" s="780"/>
      <c r="DX127" s="780"/>
      <c r="DY127" s="780"/>
      <c r="DZ127" s="781"/>
    </row>
    <row r="128" spans="1:130" s="104" customFormat="1" ht="26.25" customHeight="1">
      <c r="A128" s="763" t="s">
        <v>425</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426</v>
      </c>
      <c r="X128" s="765"/>
      <c r="Y128" s="765"/>
      <c r="Z128" s="766"/>
      <c r="AA128" s="767">
        <v>28715</v>
      </c>
      <c r="AB128" s="768"/>
      <c r="AC128" s="768"/>
      <c r="AD128" s="768"/>
      <c r="AE128" s="769"/>
      <c r="AF128" s="770">
        <v>29176</v>
      </c>
      <c r="AG128" s="768"/>
      <c r="AH128" s="768"/>
      <c r="AI128" s="768"/>
      <c r="AJ128" s="769"/>
      <c r="AK128" s="770">
        <v>29381</v>
      </c>
      <c r="AL128" s="768"/>
      <c r="AM128" s="768"/>
      <c r="AN128" s="768"/>
      <c r="AO128" s="769"/>
      <c r="AP128" s="771"/>
      <c r="AQ128" s="772"/>
      <c r="AR128" s="772"/>
      <c r="AS128" s="772"/>
      <c r="AT128" s="773"/>
      <c r="AU128" s="142"/>
      <c r="AV128" s="142"/>
      <c r="AW128" s="142"/>
      <c r="AX128" s="738" t="s">
        <v>427</v>
      </c>
      <c r="AY128" s="739"/>
      <c r="AZ128" s="739"/>
      <c r="BA128" s="739"/>
      <c r="BB128" s="739"/>
      <c r="BC128" s="739"/>
      <c r="BD128" s="739"/>
      <c r="BE128" s="740"/>
      <c r="BF128" s="758" t="s">
        <v>176</v>
      </c>
      <c r="BG128" s="759"/>
      <c r="BH128" s="759"/>
      <c r="BI128" s="759"/>
      <c r="BJ128" s="759"/>
      <c r="BK128" s="759"/>
      <c r="BL128" s="760"/>
      <c r="BM128" s="758">
        <v>20</v>
      </c>
      <c r="BN128" s="759"/>
      <c r="BO128" s="759"/>
      <c r="BP128" s="759"/>
      <c r="BQ128" s="759"/>
      <c r="BR128" s="759"/>
      <c r="BS128" s="760"/>
      <c r="BT128" s="758">
        <v>30</v>
      </c>
      <c r="BU128" s="761"/>
      <c r="BV128" s="761"/>
      <c r="BW128" s="761"/>
      <c r="BX128" s="761"/>
      <c r="BY128" s="761"/>
      <c r="BZ128" s="762"/>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c r="DH128" s="143"/>
      <c r="DI128" s="143"/>
      <c r="DJ128" s="143"/>
      <c r="DK128" s="143"/>
      <c r="DL128" s="143"/>
      <c r="DM128" s="143"/>
      <c r="DN128" s="143"/>
      <c r="DO128" s="143"/>
      <c r="DP128" s="111"/>
      <c r="DQ128" s="111"/>
      <c r="DR128" s="111"/>
      <c r="DS128" s="111"/>
      <c r="DT128" s="111"/>
      <c r="DU128" s="111"/>
      <c r="DV128" s="111"/>
      <c r="DW128" s="111"/>
      <c r="DX128" s="111"/>
      <c r="DY128" s="111"/>
      <c r="DZ128" s="115"/>
    </row>
    <row r="129" spans="1:131" s="104" customFormat="1" ht="26.25" customHeight="1">
      <c r="A129" s="746" t="s">
        <v>45</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428</v>
      </c>
      <c r="X129" s="749"/>
      <c r="Y129" s="749"/>
      <c r="Z129" s="750"/>
      <c r="AA129" s="751">
        <v>3091182</v>
      </c>
      <c r="AB129" s="752"/>
      <c r="AC129" s="752"/>
      <c r="AD129" s="752"/>
      <c r="AE129" s="753"/>
      <c r="AF129" s="754">
        <v>3026095</v>
      </c>
      <c r="AG129" s="752"/>
      <c r="AH129" s="752"/>
      <c r="AI129" s="752"/>
      <c r="AJ129" s="753"/>
      <c r="AK129" s="754">
        <v>3097220</v>
      </c>
      <c r="AL129" s="752"/>
      <c r="AM129" s="752"/>
      <c r="AN129" s="752"/>
      <c r="AO129" s="753"/>
      <c r="AP129" s="755"/>
      <c r="AQ129" s="756"/>
      <c r="AR129" s="756"/>
      <c r="AS129" s="756"/>
      <c r="AT129" s="757"/>
      <c r="AU129" s="142"/>
      <c r="AV129" s="142"/>
      <c r="AW129" s="142"/>
      <c r="AX129" s="738" t="s">
        <v>429</v>
      </c>
      <c r="AY129" s="739"/>
      <c r="AZ129" s="739"/>
      <c r="BA129" s="739"/>
      <c r="BB129" s="739"/>
      <c r="BC129" s="739"/>
      <c r="BD129" s="739"/>
      <c r="BE129" s="740"/>
      <c r="BF129" s="741">
        <v>10</v>
      </c>
      <c r="BG129" s="742"/>
      <c r="BH129" s="742"/>
      <c r="BI129" s="742"/>
      <c r="BJ129" s="742"/>
      <c r="BK129" s="742"/>
      <c r="BL129" s="743"/>
      <c r="BM129" s="741">
        <v>25</v>
      </c>
      <c r="BN129" s="742"/>
      <c r="BO129" s="742"/>
      <c r="BP129" s="742"/>
      <c r="BQ129" s="742"/>
      <c r="BR129" s="742"/>
      <c r="BS129" s="743"/>
      <c r="BT129" s="741">
        <v>35</v>
      </c>
      <c r="BU129" s="744"/>
      <c r="BV129" s="744"/>
      <c r="BW129" s="744"/>
      <c r="BX129" s="744"/>
      <c r="BY129" s="744"/>
      <c r="BZ129" s="745"/>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thickBot="1">
      <c r="A130" s="746" t="s">
        <v>430</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431</v>
      </c>
      <c r="X130" s="749"/>
      <c r="Y130" s="749"/>
      <c r="Z130" s="750"/>
      <c r="AA130" s="751">
        <v>621188</v>
      </c>
      <c r="AB130" s="752"/>
      <c r="AC130" s="752"/>
      <c r="AD130" s="752"/>
      <c r="AE130" s="753"/>
      <c r="AF130" s="754">
        <v>624446</v>
      </c>
      <c r="AG130" s="752"/>
      <c r="AH130" s="752"/>
      <c r="AI130" s="752"/>
      <c r="AJ130" s="753"/>
      <c r="AK130" s="754">
        <v>599274</v>
      </c>
      <c r="AL130" s="752"/>
      <c r="AM130" s="752"/>
      <c r="AN130" s="752"/>
      <c r="AO130" s="753"/>
      <c r="AP130" s="755"/>
      <c r="AQ130" s="756"/>
      <c r="AR130" s="756"/>
      <c r="AS130" s="756"/>
      <c r="AT130" s="757"/>
      <c r="AU130" s="142"/>
      <c r="AV130" s="142"/>
      <c r="AW130" s="142"/>
      <c r="AX130" s="717" t="s">
        <v>432</v>
      </c>
      <c r="AY130" s="718"/>
      <c r="AZ130" s="718"/>
      <c r="BA130" s="718"/>
      <c r="BB130" s="718"/>
      <c r="BC130" s="718"/>
      <c r="BD130" s="718"/>
      <c r="BE130" s="719"/>
      <c r="BF130" s="720">
        <v>52.6</v>
      </c>
      <c r="BG130" s="721"/>
      <c r="BH130" s="721"/>
      <c r="BI130" s="721"/>
      <c r="BJ130" s="721"/>
      <c r="BK130" s="721"/>
      <c r="BL130" s="722"/>
      <c r="BM130" s="720">
        <v>350</v>
      </c>
      <c r="BN130" s="721"/>
      <c r="BO130" s="721"/>
      <c r="BP130" s="721"/>
      <c r="BQ130" s="721"/>
      <c r="BR130" s="721"/>
      <c r="BS130" s="722"/>
      <c r="BT130" s="723"/>
      <c r="BU130" s="724"/>
      <c r="BV130" s="724"/>
      <c r="BW130" s="724"/>
      <c r="BX130" s="724"/>
      <c r="BY130" s="724"/>
      <c r="BZ130" s="72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c r="A131" s="726"/>
      <c r="B131" s="727"/>
      <c r="C131" s="727"/>
      <c r="D131" s="727"/>
      <c r="E131" s="727"/>
      <c r="F131" s="727"/>
      <c r="G131" s="727"/>
      <c r="H131" s="727"/>
      <c r="I131" s="727"/>
      <c r="J131" s="727"/>
      <c r="K131" s="727"/>
      <c r="L131" s="727"/>
      <c r="M131" s="727"/>
      <c r="N131" s="727"/>
      <c r="O131" s="727"/>
      <c r="P131" s="727"/>
      <c r="Q131" s="727"/>
      <c r="R131" s="727"/>
      <c r="S131" s="727"/>
      <c r="T131" s="727"/>
      <c r="U131" s="727"/>
      <c r="V131" s="727"/>
      <c r="W131" s="728" t="s">
        <v>433</v>
      </c>
      <c r="X131" s="729"/>
      <c r="Y131" s="729"/>
      <c r="Z131" s="730"/>
      <c r="AA131" s="731">
        <v>2469994</v>
      </c>
      <c r="AB131" s="732"/>
      <c r="AC131" s="732"/>
      <c r="AD131" s="732"/>
      <c r="AE131" s="733"/>
      <c r="AF131" s="734">
        <v>2401649</v>
      </c>
      <c r="AG131" s="732"/>
      <c r="AH131" s="732"/>
      <c r="AI131" s="732"/>
      <c r="AJ131" s="733"/>
      <c r="AK131" s="734">
        <v>2497946</v>
      </c>
      <c r="AL131" s="732"/>
      <c r="AM131" s="732"/>
      <c r="AN131" s="732"/>
      <c r="AO131" s="733"/>
      <c r="AP131" s="735"/>
      <c r="AQ131" s="736"/>
      <c r="AR131" s="736"/>
      <c r="AS131" s="736"/>
      <c r="AT131" s="737"/>
      <c r="AU131" s="144"/>
      <c r="AV131" s="145"/>
      <c r="AW131" s="145"/>
      <c r="AX131" s="111"/>
      <c r="AY131" s="111"/>
      <c r="AZ131" s="111"/>
      <c r="BA131" s="111"/>
      <c r="BB131" s="111"/>
      <c r="BC131" s="111"/>
      <c r="BD131" s="111"/>
      <c r="BE131" s="111"/>
      <c r="BF131" s="111"/>
      <c r="BG131" s="111"/>
      <c r="BH131" s="111"/>
      <c r="BI131" s="111"/>
      <c r="BJ131" s="111"/>
      <c r="BK131" s="111"/>
      <c r="BL131" s="111"/>
      <c r="BM131" s="111"/>
      <c r="BN131" s="111"/>
      <c r="BO131" s="111"/>
      <c r="BP131" s="111"/>
      <c r="BQ131" s="111"/>
      <c r="BR131" s="111"/>
      <c r="BS131" s="112"/>
      <c r="BT131" s="111"/>
      <c r="BU131" s="111"/>
      <c r="BV131" s="111"/>
      <c r="BW131" s="111"/>
      <c r="BX131" s="111"/>
      <c r="BY131" s="111"/>
      <c r="BZ131" s="111"/>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5"/>
      <c r="DQ131" s="115"/>
      <c r="DR131" s="115"/>
      <c r="DS131" s="115"/>
      <c r="DT131" s="115"/>
      <c r="DU131" s="115"/>
      <c r="DV131" s="115"/>
      <c r="DW131" s="115"/>
      <c r="DX131" s="115"/>
      <c r="DY131" s="115"/>
      <c r="DZ131" s="115"/>
    </row>
    <row r="132" spans="1:131" s="104" customFormat="1" ht="26.25" customHeight="1">
      <c r="A132" s="699" t="s">
        <v>434</v>
      </c>
      <c r="B132" s="700"/>
      <c r="C132" s="700"/>
      <c r="D132" s="700"/>
      <c r="E132" s="700"/>
      <c r="F132" s="700"/>
      <c r="G132" s="700"/>
      <c r="H132" s="700"/>
      <c r="I132" s="700"/>
      <c r="J132" s="700"/>
      <c r="K132" s="700"/>
      <c r="L132" s="700"/>
      <c r="M132" s="700"/>
      <c r="N132" s="700"/>
      <c r="O132" s="700"/>
      <c r="P132" s="700"/>
      <c r="Q132" s="700"/>
      <c r="R132" s="700"/>
      <c r="S132" s="700"/>
      <c r="T132" s="700"/>
      <c r="U132" s="700"/>
      <c r="V132" s="703" t="s">
        <v>435</v>
      </c>
      <c r="W132" s="703"/>
      <c r="X132" s="703"/>
      <c r="Y132" s="703"/>
      <c r="Z132" s="704"/>
      <c r="AA132" s="705">
        <v>10.18071299</v>
      </c>
      <c r="AB132" s="706"/>
      <c r="AC132" s="706"/>
      <c r="AD132" s="706"/>
      <c r="AE132" s="707"/>
      <c r="AF132" s="708">
        <v>9.8401972979999996</v>
      </c>
      <c r="AG132" s="706"/>
      <c r="AH132" s="706"/>
      <c r="AI132" s="706"/>
      <c r="AJ132" s="707"/>
      <c r="AK132" s="708">
        <v>10.208547340000001</v>
      </c>
      <c r="AL132" s="706"/>
      <c r="AM132" s="706"/>
      <c r="AN132" s="706"/>
      <c r="AO132" s="707"/>
      <c r="AP132" s="709"/>
      <c r="AQ132" s="710"/>
      <c r="AR132" s="710"/>
      <c r="AS132" s="710"/>
      <c r="AT132" s="711"/>
      <c r="AU132" s="145"/>
      <c r="AV132" s="145"/>
      <c r="AW132" s="145"/>
      <c r="AX132" s="145"/>
      <c r="AY132" s="145"/>
      <c r="AZ132" s="145"/>
      <c r="BA132" s="145"/>
      <c r="BB132" s="145"/>
      <c r="BC132" s="145"/>
      <c r="BD132" s="145"/>
      <c r="BE132" s="145"/>
      <c r="BF132" s="145"/>
      <c r="BG132" s="145"/>
      <c r="BH132" s="145"/>
      <c r="BI132" s="145"/>
      <c r="BJ132" s="145"/>
      <c r="BK132" s="145"/>
      <c r="BL132" s="145"/>
      <c r="BM132" s="145"/>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712" t="s">
        <v>436</v>
      </c>
      <c r="W133" s="712"/>
      <c r="X133" s="712"/>
      <c r="Y133" s="712"/>
      <c r="Z133" s="713"/>
      <c r="AA133" s="714">
        <v>11.8</v>
      </c>
      <c r="AB133" s="715"/>
      <c r="AC133" s="715"/>
      <c r="AD133" s="715"/>
      <c r="AE133" s="716"/>
      <c r="AF133" s="714">
        <v>10.6</v>
      </c>
      <c r="AG133" s="715"/>
      <c r="AH133" s="715"/>
      <c r="AI133" s="715"/>
      <c r="AJ133" s="716"/>
      <c r="AK133" s="714">
        <v>10</v>
      </c>
      <c r="AL133" s="715"/>
      <c r="AM133" s="715"/>
      <c r="AN133" s="715"/>
      <c r="AO133" s="716"/>
      <c r="AP133" s="696"/>
      <c r="AQ133" s="697"/>
      <c r="AR133" s="697"/>
      <c r="AS133" s="697"/>
      <c r="AT133" s="698"/>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c r="BI134" s="146"/>
      <c r="BJ134" s="146"/>
      <c r="BK134" s="146"/>
      <c r="BL134" s="146"/>
      <c r="BM134" s="146"/>
      <c r="BN134" s="146"/>
      <c r="BO134" s="146"/>
      <c r="BP134" s="146"/>
      <c r="BQ134" s="146"/>
      <c r="BR134" s="146"/>
      <c r="BS134" s="146"/>
      <c r="BT134" s="146"/>
      <c r="BU134" s="146"/>
      <c r="BV134" s="146"/>
      <c r="BW134" s="146"/>
      <c r="BX134" s="146"/>
      <c r="BY134" s="146"/>
      <c r="BZ134" s="146"/>
      <c r="CA134" s="146"/>
      <c r="CB134" s="146"/>
      <c r="CC134" s="146"/>
      <c r="CD134" s="146"/>
      <c r="CE134" s="146"/>
      <c r="CF134" s="146"/>
      <c r="CG134" s="146"/>
      <c r="CH134" s="146"/>
      <c r="CI134" s="146"/>
      <c r="CJ134" s="146"/>
      <c r="CK134" s="146"/>
      <c r="CL134" s="146"/>
      <c r="CM134" s="146"/>
      <c r="CN134" s="146"/>
      <c r="CO134" s="146"/>
      <c r="CP134" s="146"/>
      <c r="CQ134" s="146"/>
      <c r="CR134" s="146"/>
      <c r="CS134" s="146"/>
      <c r="CT134" s="146"/>
      <c r="CU134" s="146"/>
      <c r="CV134" s="146"/>
      <c r="CW134" s="146"/>
      <c r="CX134" s="146"/>
      <c r="CY134" s="146"/>
      <c r="CZ134" s="146"/>
      <c r="DA134" s="146"/>
      <c r="DB134" s="146"/>
      <c r="DC134" s="146"/>
      <c r="DD134" s="146"/>
      <c r="DE134" s="146"/>
      <c r="DF134" s="146"/>
      <c r="DG134" s="146"/>
      <c r="DH134" s="146"/>
      <c r="DI134" s="146"/>
      <c r="DJ134" s="146"/>
      <c r="DK134" s="146"/>
      <c r="DL134" s="146"/>
      <c r="DM134" s="146"/>
      <c r="DN134" s="146"/>
      <c r="DO134" s="146"/>
      <c r="DP134" s="146"/>
      <c r="DQ134" s="146"/>
      <c r="DR134" s="146"/>
      <c r="DS134" s="146"/>
      <c r="DT134" s="146"/>
      <c r="DU134" s="146"/>
      <c r="DV134" s="146"/>
      <c r="DW134" s="146"/>
      <c r="DX134" s="146"/>
      <c r="DY134" s="146"/>
      <c r="DZ134" s="146"/>
      <c r="EA134" s="104"/>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O1048576" zoomScaleNormal="85" zoomScaleSheetLayoutView="55" workbookViewId="0">
      <selection activeCell="AE52" sqref="AE52"/>
    </sheetView>
  </sheetViews>
  <sheetFormatPr defaultColWidth="0" defaultRowHeight="13.5" customHeight="1" zeroHeight="1"/>
  <cols>
    <col min="1" max="36" width="9" style="43" customWidth="1"/>
    <col min="37" max="16384" width="9" style="42" hidden="1"/>
  </cols>
  <sheetData>
    <row r="1" spans="2:36" ht="13.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42"/>
    </row>
    <row r="17" spans="34:36" ht="13.2">
      <c r="AJ17" s="42"/>
    </row>
    <row r="18" spans="34:36" ht="13.2"/>
    <row r="19" spans="34:36" ht="13.2"/>
    <row r="20" spans="34:36" ht="13.2">
      <c r="AI20" s="42"/>
      <c r="AJ20" s="42"/>
    </row>
    <row r="21" spans="34:36" ht="13.2">
      <c r="AJ21" s="42"/>
    </row>
    <row r="22" spans="34:36" ht="13.2"/>
    <row r="23" spans="34:36" ht="13.2">
      <c r="AI23" s="42"/>
      <c r="AJ23" s="42"/>
    </row>
    <row r="24" spans="34:36" ht="13.2">
      <c r="AJ24" s="42"/>
    </row>
    <row r="25" spans="34:36" ht="13.2">
      <c r="AJ25" s="42"/>
    </row>
    <row r="26" spans="34:36" ht="13.2">
      <c r="AI26" s="42"/>
      <c r="AJ26" s="42"/>
    </row>
    <row r="27" spans="34:36" ht="13.2"/>
    <row r="28" spans="34:36" ht="13.2">
      <c r="AI28" s="42"/>
      <c r="AJ28" s="42"/>
    </row>
    <row r="29" spans="34:36" ht="13.2">
      <c r="AJ29" s="42"/>
    </row>
    <row r="30" spans="34:36" ht="13.2"/>
    <row r="31" spans="34:36" ht="13.2">
      <c r="AH31" s="42"/>
      <c r="AI31" s="42"/>
      <c r="AJ31" s="42"/>
    </row>
    <row r="32" spans="34:36" ht="13.2"/>
    <row r="33" spans="28:36" ht="13.2">
      <c r="AI33" s="42"/>
      <c r="AJ33" s="42"/>
    </row>
    <row r="34" spans="28:36" ht="13.2">
      <c r="AF34" s="42"/>
    </row>
    <row r="35" spans="28:36" ht="13.2">
      <c r="AB35" s="42"/>
      <c r="AC35" s="42"/>
      <c r="AD35" s="42"/>
      <c r="AF35" s="42"/>
      <c r="AG35" s="42"/>
      <c r="AH35" s="42"/>
      <c r="AI35" s="42"/>
      <c r="AJ35" s="42"/>
    </row>
    <row r="36" spans="28:36" ht="13.2"/>
    <row r="37" spans="28:36" ht="13.2">
      <c r="AE37" s="42"/>
      <c r="AJ37" s="42"/>
    </row>
    <row r="38" spans="28:36" ht="13.2">
      <c r="AB38" s="42"/>
      <c r="AC38" s="42"/>
      <c r="AD38" s="42"/>
      <c r="AE38" s="42"/>
      <c r="AG38" s="42"/>
      <c r="AH38" s="42"/>
      <c r="AI38" s="42"/>
      <c r="AJ38" s="42"/>
    </row>
    <row r="39" spans="28:36" ht="13.2"/>
    <row r="40" spans="28:36" ht="13.2"/>
    <row r="41" spans="28:36" ht="13.2"/>
    <row r="42" spans="28:36" ht="13.2"/>
    <row r="43" spans="28:36" ht="13.2"/>
    <row r="44" spans="28:36" ht="13.2"/>
    <row r="45" spans="28:36" ht="13.2"/>
    <row r="46" spans="28:36" ht="13.2"/>
    <row r="47" spans="28:36" ht="13.2"/>
    <row r="48" spans="28:36" ht="13.2"/>
    <row r="49" spans="22:36" ht="13.2">
      <c r="AG49" s="42"/>
      <c r="AH49" s="42"/>
      <c r="AI49" s="42"/>
      <c r="AJ49" s="42"/>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42"/>
      <c r="AA63" s="42"/>
    </row>
    <row r="64" spans="22:36" ht="13.2">
      <c r="V64" s="42"/>
    </row>
    <row r="65" spans="15:36" ht="13.2">
      <c r="X65" s="42"/>
      <c r="Z65" s="42"/>
      <c r="AC65" s="42"/>
    </row>
    <row r="66" spans="15:36" ht="13.2">
      <c r="Q66" s="42"/>
      <c r="S66" s="42"/>
      <c r="U66" s="42"/>
      <c r="AF66" s="42"/>
    </row>
    <row r="67" spans="15:36" ht="13.2">
      <c r="O67" s="42"/>
      <c r="P67" s="42"/>
      <c r="R67" s="42"/>
      <c r="T67" s="42"/>
      <c r="Y67" s="42"/>
      <c r="AB67" s="42"/>
      <c r="AD67" s="42"/>
      <c r="AE67" s="42"/>
      <c r="AG67" s="42"/>
      <c r="AH67" s="42"/>
      <c r="AI67" s="42"/>
      <c r="AJ67" s="42"/>
    </row>
    <row r="68" spans="15:36" ht="13.2"/>
    <row r="69" spans="15:36" ht="13.2"/>
    <row r="70" spans="15:36" ht="13.2"/>
    <row r="71" spans="15:36" ht="13.2"/>
    <row r="72" spans="15:36" ht="13.2">
      <c r="AJ72" s="42"/>
    </row>
    <row r="73" spans="15:36" ht="13.2">
      <c r="AJ73" s="42"/>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42"/>
    </row>
    <row r="97" spans="24:36" ht="13.2">
      <c r="AA97" s="42"/>
    </row>
    <row r="98" spans="24:36" ht="13.2" hidden="1">
      <c r="AA98" s="42"/>
    </row>
    <row r="99" spans="24:36" ht="13.2" hidden="1">
      <c r="AA99" s="42"/>
    </row>
    <row r="100" spans="24:36" ht="13.2" hidden="1"/>
    <row r="101" spans="24:36" ht="12" hidden="1" customHeight="1">
      <c r="X101" s="42"/>
      <c r="Y101" s="42"/>
      <c r="Z101" s="42"/>
      <c r="AC101" s="42"/>
    </row>
    <row r="102" spans="24:36" ht="1.5" hidden="1" customHeight="1">
      <c r="AC102" s="42"/>
      <c r="AF102" s="42"/>
    </row>
    <row r="103" spans="24:36" ht="13.2" hidden="1">
      <c r="AB103" s="42"/>
      <c r="AD103" s="42"/>
      <c r="AE103" s="42"/>
      <c r="AF103" s="42"/>
      <c r="AG103" s="42"/>
      <c r="AH103" s="42"/>
      <c r="AI103" s="42"/>
      <c r="AJ103" s="42"/>
    </row>
    <row r="104" spans="24:36" ht="13.2" hidden="1">
      <c r="AD104" s="42"/>
      <c r="AE104" s="42"/>
      <c r="AG104" s="42"/>
      <c r="AH104" s="42"/>
      <c r="AI104" s="42"/>
      <c r="AJ104" s="42"/>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19" zoomScaleNormal="40" zoomScaleSheetLayoutView="55" workbookViewId="0"/>
  </sheetViews>
  <sheetFormatPr defaultColWidth="0" defaultRowHeight="13.5" customHeight="1" zeroHeight="1"/>
  <cols>
    <col min="1" max="1" width="9.109375" style="43" customWidth="1"/>
    <col min="2" max="15" width="9" style="43" customWidth="1"/>
    <col min="16" max="16" width="9.109375" style="43" bestFit="1" customWidth="1"/>
    <col min="17" max="34" width="9" style="43" customWidth="1"/>
    <col min="35" max="16384" width="9" style="42" hidden="1"/>
  </cols>
  <sheetData>
    <row r="1" spans="1:34" ht="13.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row r="3" spans="1:34" ht="13.2"/>
    <row r="4" spans="1:34" ht="13.2">
      <c r="R4" s="42"/>
      <c r="S4" s="42"/>
      <c r="T4" s="42"/>
      <c r="U4" s="42"/>
      <c r="V4" s="42"/>
      <c r="W4" s="42"/>
      <c r="X4" s="42"/>
      <c r="Y4" s="42"/>
      <c r="Z4" s="42"/>
      <c r="AA4" s="42"/>
      <c r="AB4" s="42"/>
      <c r="AC4" s="42"/>
      <c r="AD4" s="42"/>
      <c r="AE4" s="42"/>
      <c r="AF4" s="42"/>
      <c r="AG4" s="42"/>
      <c r="AH4" s="42"/>
    </row>
    <row r="5" spans="1:34" ht="13.2">
      <c r="R5" s="42"/>
      <c r="S5" s="42"/>
      <c r="T5" s="42"/>
      <c r="U5" s="42"/>
      <c r="V5" s="42"/>
      <c r="W5" s="42"/>
      <c r="X5" s="42"/>
      <c r="Y5" s="42"/>
      <c r="Z5" s="42"/>
      <c r="AA5" s="42"/>
      <c r="AB5" s="42"/>
      <c r="AC5" s="42"/>
      <c r="AD5" s="42"/>
      <c r="AE5" s="42"/>
      <c r="AF5" s="42"/>
      <c r="AG5" s="42"/>
      <c r="AH5" s="42"/>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ht="13.2"/>
    <row r="20" spans="9:34" ht="13.2"/>
    <row r="21" spans="9:34" ht="13.2">
      <c r="AH21" s="42"/>
    </row>
    <row r="22" spans="9:34" ht="13.2">
      <c r="AE22" s="42"/>
      <c r="AF22" s="42"/>
      <c r="AG22" s="42"/>
      <c r="AH22" s="42"/>
    </row>
    <row r="23" spans="9:34" ht="13.2">
      <c r="U23" s="42"/>
      <c r="V23" s="42"/>
      <c r="W23" s="42"/>
      <c r="X23" s="42"/>
      <c r="Y23" s="42"/>
      <c r="Z23" s="42"/>
      <c r="AA23" s="42"/>
      <c r="AB23" s="42"/>
      <c r="AC23" s="42"/>
      <c r="AD23" s="42"/>
      <c r="AE23" s="42"/>
      <c r="AF23" s="42"/>
      <c r="AG23" s="42"/>
      <c r="AH23" s="42"/>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42"/>
      <c r="W35" s="42"/>
      <c r="X35" s="42"/>
      <c r="Y35" s="42"/>
      <c r="Z35" s="42"/>
      <c r="AA35" s="42"/>
      <c r="AB35" s="42"/>
      <c r="AC35" s="42"/>
      <c r="AD35" s="42"/>
      <c r="AE35" s="42"/>
      <c r="AF35" s="42"/>
      <c r="AG35" s="42"/>
      <c r="AH35" s="42"/>
    </row>
    <row r="36" spans="15:34" ht="13.2"/>
    <row r="37" spans="15:34" ht="13.2">
      <c r="AH37" s="42"/>
    </row>
    <row r="38" spans="15:34" ht="13.2">
      <c r="AE38" s="42"/>
      <c r="AF38" s="42"/>
      <c r="AG38" s="42"/>
      <c r="AH38" s="42"/>
    </row>
    <row r="39" spans="15:34" ht="13.2"/>
    <row r="40" spans="15:34" ht="13.2"/>
    <row r="41" spans="15:34" ht="13.2"/>
    <row r="42" spans="15:34" ht="13.2"/>
    <row r="43" spans="15:34" ht="13.2">
      <c r="O43" s="42"/>
      <c r="P43" s="42"/>
      <c r="Q43" s="42"/>
      <c r="R43" s="42"/>
      <c r="S43" s="42"/>
      <c r="T43" s="42"/>
      <c r="U43" s="42"/>
      <c r="V43" s="42"/>
      <c r="W43" s="42"/>
      <c r="X43" s="42"/>
      <c r="Y43" s="42"/>
      <c r="Z43" s="42"/>
      <c r="AA43" s="42"/>
      <c r="AB43" s="42"/>
      <c r="AC43" s="42"/>
      <c r="AD43" s="42"/>
      <c r="AE43" s="42"/>
      <c r="AF43" s="42"/>
      <c r="AG43" s="42"/>
      <c r="AH43" s="42"/>
    </row>
    <row r="44" spans="15:34" ht="13.2">
      <c r="AH44" s="42"/>
    </row>
    <row r="45" spans="15:34" ht="13.2"/>
    <row r="46" spans="15:34" ht="13.2">
      <c r="W46" s="42"/>
      <c r="X46" s="42"/>
      <c r="Y46" s="42"/>
      <c r="Z46" s="42"/>
      <c r="AA46" s="42"/>
      <c r="AB46" s="42"/>
      <c r="AC46" s="42"/>
      <c r="AD46" s="42"/>
      <c r="AE46" s="42"/>
      <c r="AF46" s="42"/>
      <c r="AG46" s="42"/>
      <c r="AH46" s="42"/>
    </row>
    <row r="47" spans="15:34" ht="13.2"/>
    <row r="48" spans="15:34" ht="13.2"/>
    <row r="49" spans="22:34" ht="13.2"/>
    <row r="50" spans="22:34" ht="13.2">
      <c r="V50" s="42"/>
      <c r="W50" s="42"/>
      <c r="X50" s="42"/>
      <c r="Y50" s="42"/>
      <c r="Z50" s="42"/>
      <c r="AA50" s="42"/>
      <c r="AB50" s="42"/>
      <c r="AC50" s="42"/>
      <c r="AD50" s="42"/>
      <c r="AE50" s="42"/>
      <c r="AF50" s="42"/>
      <c r="AG50" s="42"/>
      <c r="AH50" s="42"/>
    </row>
    <row r="51" spans="22:34" ht="13.2"/>
    <row r="52" spans="22:34" ht="13.2"/>
    <row r="53" spans="22:34" ht="13.2">
      <c r="AH53" s="42"/>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42"/>
      <c r="Z67" s="42"/>
      <c r="AA67" s="42"/>
      <c r="AB67" s="42"/>
      <c r="AC67" s="42"/>
      <c r="AD67" s="42"/>
      <c r="AE67" s="42"/>
      <c r="AF67" s="42"/>
      <c r="AG67" s="42"/>
      <c r="AH67" s="42"/>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9" workbookViewId="0"/>
  </sheetViews>
  <sheetFormatPr defaultColWidth="0" defaultRowHeight="13.5" customHeight="1" zeroHeight="1"/>
  <cols>
    <col min="1" max="6" width="14.88671875" style="3" customWidth="1"/>
    <col min="7" max="8" width="15.88671875" style="3" customWidth="1"/>
    <col min="9" max="14" width="16.109375" style="3" customWidth="1"/>
    <col min="15" max="15" width="6.109375" style="13" customWidth="1"/>
    <col min="16" max="16" width="3" style="12" customWidth="1"/>
    <col min="17" max="17" width="19.109375" style="3" hidden="1" customWidth="1"/>
    <col min="18" max="22" width="12.6640625" style="3" hidden="1" customWidth="1"/>
    <col min="23" max="16384" width="8.6640625" style="3" hidden="1"/>
  </cols>
  <sheetData>
    <row r="1" spans="1:16" ht="13.2">
      <c r="O1" s="4"/>
      <c r="P1" s="4"/>
    </row>
    <row r="2" spans="1:16" ht="13.2">
      <c r="O2" s="4"/>
      <c r="P2" s="4"/>
    </row>
    <row r="3" spans="1:16" ht="13.2">
      <c r="O3" s="4"/>
      <c r="P3" s="4"/>
    </row>
    <row r="4" spans="1:16" ht="13.2">
      <c r="O4" s="4"/>
      <c r="P4" s="4"/>
    </row>
    <row r="5" spans="1:16" ht="16.2">
      <c r="A5" s="19" t="s">
        <v>437</v>
      </c>
      <c r="B5" s="8"/>
      <c r="C5" s="8"/>
      <c r="D5" s="8"/>
      <c r="E5" s="8"/>
      <c r="F5" s="8"/>
      <c r="G5" s="8"/>
      <c r="H5" s="8"/>
      <c r="I5" s="8"/>
      <c r="J5" s="8"/>
      <c r="K5" s="8"/>
      <c r="L5" s="8"/>
      <c r="M5" s="8"/>
      <c r="N5" s="8"/>
      <c r="O5" s="10"/>
    </row>
    <row r="6" spans="1:16" ht="13.2">
      <c r="A6" s="12"/>
      <c r="B6" s="4"/>
      <c r="C6" s="4"/>
      <c r="D6" s="4"/>
      <c r="E6" s="4"/>
      <c r="F6" s="4"/>
      <c r="G6" s="148" t="s">
        <v>438</v>
      </c>
      <c r="H6" s="148"/>
      <c r="I6" s="148"/>
      <c r="J6" s="148"/>
      <c r="K6" s="4"/>
      <c r="L6" s="4"/>
      <c r="M6" s="4"/>
      <c r="N6" s="4"/>
    </row>
    <row r="7" spans="1:16" ht="13.2">
      <c r="A7" s="12"/>
      <c r="B7" s="4"/>
      <c r="C7" s="4"/>
      <c r="D7" s="4"/>
      <c r="E7" s="4"/>
      <c r="F7" s="4"/>
      <c r="G7" s="149"/>
      <c r="H7" s="150"/>
      <c r="I7" s="150"/>
      <c r="J7" s="151"/>
      <c r="K7" s="1119" t="s">
        <v>439</v>
      </c>
      <c r="L7" s="152"/>
      <c r="M7" s="153" t="s">
        <v>440</v>
      </c>
      <c r="N7" s="154"/>
    </row>
    <row r="8" spans="1:16" ht="13.2">
      <c r="A8" s="12"/>
      <c r="B8" s="4"/>
      <c r="C8" s="4"/>
      <c r="D8" s="4"/>
      <c r="E8" s="4"/>
      <c r="F8" s="4"/>
      <c r="G8" s="155"/>
      <c r="H8" s="156"/>
      <c r="I8" s="156"/>
      <c r="J8" s="157"/>
      <c r="K8" s="1120"/>
      <c r="L8" s="158" t="s">
        <v>441</v>
      </c>
      <c r="M8" s="159" t="s">
        <v>442</v>
      </c>
      <c r="N8" s="160" t="s">
        <v>443</v>
      </c>
    </row>
    <row r="9" spans="1:16" ht="13.2">
      <c r="A9" s="12"/>
      <c r="B9" s="4"/>
      <c r="C9" s="4"/>
      <c r="D9" s="4"/>
      <c r="E9" s="4"/>
      <c r="F9" s="4"/>
      <c r="G9" s="1121" t="s">
        <v>444</v>
      </c>
      <c r="H9" s="1122"/>
      <c r="I9" s="1122"/>
      <c r="J9" s="1123"/>
      <c r="K9" s="161">
        <v>658805</v>
      </c>
      <c r="L9" s="162">
        <v>78993</v>
      </c>
      <c r="M9" s="163">
        <v>105093</v>
      </c>
      <c r="N9" s="164">
        <v>-24.8</v>
      </c>
    </row>
    <row r="10" spans="1:16" ht="13.2">
      <c r="A10" s="12"/>
      <c r="B10" s="4"/>
      <c r="C10" s="4"/>
      <c r="D10" s="4"/>
      <c r="E10" s="4"/>
      <c r="F10" s="4"/>
      <c r="G10" s="1121" t="s">
        <v>445</v>
      </c>
      <c r="H10" s="1122"/>
      <c r="I10" s="1122"/>
      <c r="J10" s="1123"/>
      <c r="K10" s="165">
        <v>34447</v>
      </c>
      <c r="L10" s="166">
        <v>4130</v>
      </c>
      <c r="M10" s="167">
        <v>11546</v>
      </c>
      <c r="N10" s="168">
        <v>-64.2</v>
      </c>
    </row>
    <row r="11" spans="1:16" ht="13.5" customHeight="1">
      <c r="A11" s="12"/>
      <c r="B11" s="4"/>
      <c r="C11" s="4"/>
      <c r="D11" s="4"/>
      <c r="E11" s="4"/>
      <c r="F11" s="4"/>
      <c r="G11" s="1121" t="s">
        <v>446</v>
      </c>
      <c r="H11" s="1122"/>
      <c r="I11" s="1122"/>
      <c r="J11" s="1123"/>
      <c r="K11" s="165">
        <v>37010</v>
      </c>
      <c r="L11" s="166">
        <v>4438</v>
      </c>
      <c r="M11" s="167">
        <v>13382</v>
      </c>
      <c r="N11" s="168">
        <v>-66.8</v>
      </c>
    </row>
    <row r="12" spans="1:16" ht="13.5" customHeight="1">
      <c r="A12" s="12"/>
      <c r="B12" s="4"/>
      <c r="C12" s="4"/>
      <c r="D12" s="4"/>
      <c r="E12" s="4"/>
      <c r="F12" s="4"/>
      <c r="G12" s="1121" t="s">
        <v>447</v>
      </c>
      <c r="H12" s="1122"/>
      <c r="I12" s="1122"/>
      <c r="J12" s="1123"/>
      <c r="K12" s="165" t="s">
        <v>365</v>
      </c>
      <c r="L12" s="166" t="s">
        <v>365</v>
      </c>
      <c r="M12" s="167">
        <v>1458</v>
      </c>
      <c r="N12" s="168" t="s">
        <v>365</v>
      </c>
    </row>
    <row r="13" spans="1:16" ht="13.5" customHeight="1">
      <c r="A13" s="12"/>
      <c r="B13" s="4"/>
      <c r="C13" s="4"/>
      <c r="D13" s="4"/>
      <c r="E13" s="4"/>
      <c r="F13" s="4"/>
      <c r="G13" s="1121" t="s">
        <v>448</v>
      </c>
      <c r="H13" s="1122"/>
      <c r="I13" s="1122"/>
      <c r="J13" s="1123"/>
      <c r="K13" s="165" t="s">
        <v>365</v>
      </c>
      <c r="L13" s="166" t="s">
        <v>365</v>
      </c>
      <c r="M13" s="167" t="s">
        <v>365</v>
      </c>
      <c r="N13" s="168" t="s">
        <v>365</v>
      </c>
    </row>
    <row r="14" spans="1:16" ht="13.5" customHeight="1">
      <c r="A14" s="12"/>
      <c r="B14" s="4"/>
      <c r="C14" s="4"/>
      <c r="D14" s="4"/>
      <c r="E14" s="4"/>
      <c r="F14" s="4"/>
      <c r="G14" s="1121" t="s">
        <v>449</v>
      </c>
      <c r="H14" s="1122"/>
      <c r="I14" s="1122"/>
      <c r="J14" s="1123"/>
      <c r="K14" s="165">
        <v>40593</v>
      </c>
      <c r="L14" s="166">
        <v>4867</v>
      </c>
      <c r="M14" s="167">
        <v>5712</v>
      </c>
      <c r="N14" s="168">
        <v>-14.8</v>
      </c>
    </row>
    <row r="15" spans="1:16" ht="13.5" customHeight="1">
      <c r="A15" s="12"/>
      <c r="B15" s="4"/>
      <c r="C15" s="4"/>
      <c r="D15" s="4"/>
      <c r="E15" s="4"/>
      <c r="F15" s="4"/>
      <c r="G15" s="1121" t="s">
        <v>450</v>
      </c>
      <c r="H15" s="1122"/>
      <c r="I15" s="1122"/>
      <c r="J15" s="1123"/>
      <c r="K15" s="165">
        <v>29889</v>
      </c>
      <c r="L15" s="166">
        <v>3584</v>
      </c>
      <c r="M15" s="167">
        <v>2855</v>
      </c>
      <c r="N15" s="168">
        <v>25.5</v>
      </c>
    </row>
    <row r="16" spans="1:16" ht="13.2">
      <c r="A16" s="12"/>
      <c r="B16" s="4"/>
      <c r="C16" s="4"/>
      <c r="D16" s="4"/>
      <c r="E16" s="4"/>
      <c r="F16" s="4"/>
      <c r="G16" s="1124" t="s">
        <v>451</v>
      </c>
      <c r="H16" s="1125"/>
      <c r="I16" s="1125"/>
      <c r="J16" s="1126"/>
      <c r="K16" s="166">
        <v>-49016</v>
      </c>
      <c r="L16" s="166">
        <v>-5877</v>
      </c>
      <c r="M16" s="167">
        <v>-10245</v>
      </c>
      <c r="N16" s="168">
        <v>-42.6</v>
      </c>
    </row>
    <row r="17" spans="1:16" ht="13.2">
      <c r="A17" s="12"/>
      <c r="B17" s="4"/>
      <c r="C17" s="4"/>
      <c r="D17" s="4"/>
      <c r="E17" s="4"/>
      <c r="F17" s="4"/>
      <c r="G17" s="1124" t="s">
        <v>124</v>
      </c>
      <c r="H17" s="1125"/>
      <c r="I17" s="1125"/>
      <c r="J17" s="1126"/>
      <c r="K17" s="166">
        <v>751728</v>
      </c>
      <c r="L17" s="166">
        <v>90135</v>
      </c>
      <c r="M17" s="167">
        <v>129801</v>
      </c>
      <c r="N17" s="168">
        <v>-30.6</v>
      </c>
    </row>
    <row r="18" spans="1:16" ht="13.2">
      <c r="A18" s="12"/>
      <c r="B18" s="4"/>
      <c r="C18" s="4"/>
      <c r="D18" s="4"/>
      <c r="E18" s="4"/>
      <c r="F18" s="4"/>
      <c r="G18" s="4"/>
      <c r="H18" s="4"/>
      <c r="I18" s="4"/>
      <c r="J18" s="4"/>
      <c r="K18" s="4"/>
      <c r="L18" s="4"/>
      <c r="M18" s="169"/>
      <c r="N18" s="169"/>
    </row>
    <row r="19" spans="1:16" ht="13.2">
      <c r="A19" s="12"/>
      <c r="B19" s="4"/>
      <c r="C19" s="4"/>
      <c r="D19" s="4"/>
      <c r="E19" s="4"/>
      <c r="F19" s="4"/>
      <c r="G19" s="4" t="s">
        <v>452</v>
      </c>
      <c r="H19" s="4"/>
      <c r="I19" s="4"/>
      <c r="J19" s="4"/>
      <c r="K19" s="4"/>
      <c r="L19" s="4"/>
      <c r="M19" s="4"/>
      <c r="N19" s="4"/>
    </row>
    <row r="20" spans="1:16" ht="13.2">
      <c r="A20" s="12"/>
      <c r="B20" s="4"/>
      <c r="C20" s="4"/>
      <c r="D20" s="4"/>
      <c r="E20" s="4"/>
      <c r="F20" s="4"/>
      <c r="G20" s="170"/>
      <c r="H20" s="171"/>
      <c r="I20" s="171"/>
      <c r="J20" s="172"/>
      <c r="K20" s="173" t="s">
        <v>453</v>
      </c>
      <c r="L20" s="174" t="s">
        <v>454</v>
      </c>
      <c r="M20" s="175" t="s">
        <v>455</v>
      </c>
      <c r="N20" s="176"/>
    </row>
    <row r="21" spans="1:16" s="182" customFormat="1" ht="13.2">
      <c r="A21" s="177"/>
      <c r="B21" s="148"/>
      <c r="C21" s="148"/>
      <c r="D21" s="148"/>
      <c r="E21" s="148"/>
      <c r="F21" s="148"/>
      <c r="G21" s="1127" t="s">
        <v>456</v>
      </c>
      <c r="H21" s="1128"/>
      <c r="I21" s="1128"/>
      <c r="J21" s="1129"/>
      <c r="K21" s="178">
        <v>8.6300000000000008</v>
      </c>
      <c r="L21" s="179">
        <v>12.01</v>
      </c>
      <c r="M21" s="180">
        <v>-3.38</v>
      </c>
      <c r="N21" s="148"/>
      <c r="O21" s="181"/>
      <c r="P21" s="177"/>
    </row>
    <row r="22" spans="1:16" s="182" customFormat="1" ht="13.2">
      <c r="A22" s="177"/>
      <c r="B22" s="148"/>
      <c r="C22" s="148"/>
      <c r="D22" s="148"/>
      <c r="E22" s="148"/>
      <c r="F22" s="148"/>
      <c r="G22" s="1127" t="s">
        <v>457</v>
      </c>
      <c r="H22" s="1128"/>
      <c r="I22" s="1128"/>
      <c r="J22" s="1129"/>
      <c r="K22" s="183">
        <v>97.7</v>
      </c>
      <c r="L22" s="184">
        <v>95.9</v>
      </c>
      <c r="M22" s="185">
        <v>1.8</v>
      </c>
      <c r="N22" s="169"/>
      <c r="O22" s="181"/>
      <c r="P22" s="177"/>
    </row>
    <row r="23" spans="1:16" s="182" customFormat="1" ht="13.2">
      <c r="A23" s="177"/>
      <c r="B23" s="148"/>
      <c r="C23" s="148"/>
      <c r="D23" s="148"/>
      <c r="E23" s="148"/>
      <c r="F23" s="148"/>
      <c r="G23" s="148"/>
      <c r="H23" s="148"/>
      <c r="I23" s="148"/>
      <c r="J23" s="148"/>
      <c r="K23" s="148"/>
      <c r="L23" s="169"/>
      <c r="M23" s="169"/>
      <c r="N23" s="169"/>
      <c r="O23" s="181"/>
      <c r="P23" s="177"/>
    </row>
    <row r="24" spans="1:16" s="182" customFormat="1" ht="13.2">
      <c r="A24" s="177"/>
      <c r="B24" s="148"/>
      <c r="C24" s="148"/>
      <c r="D24" s="148"/>
      <c r="E24" s="148"/>
      <c r="F24" s="148"/>
      <c r="G24" s="148"/>
      <c r="H24" s="148"/>
      <c r="I24" s="148"/>
      <c r="J24" s="148"/>
      <c r="K24" s="148"/>
      <c r="L24" s="169"/>
      <c r="M24" s="169"/>
      <c r="N24" s="169"/>
      <c r="O24" s="181"/>
      <c r="P24" s="177"/>
    </row>
    <row r="25" spans="1:16" s="182" customFormat="1" ht="13.2">
      <c r="A25" s="186"/>
      <c r="B25" s="187"/>
      <c r="C25" s="187"/>
      <c r="D25" s="187"/>
      <c r="E25" s="187"/>
      <c r="F25" s="187"/>
      <c r="G25" s="187"/>
      <c r="H25" s="187"/>
      <c r="I25" s="187"/>
      <c r="J25" s="187"/>
      <c r="K25" s="187"/>
      <c r="L25" s="188"/>
      <c r="M25" s="188"/>
      <c r="N25" s="188"/>
      <c r="O25" s="189"/>
      <c r="P25" s="177"/>
    </row>
    <row r="26" spans="1:16" s="182" customFormat="1" ht="13.2">
      <c r="A26" s="148" t="s">
        <v>458</v>
      </c>
      <c r="B26" s="148"/>
      <c r="C26" s="148"/>
      <c r="D26" s="148"/>
      <c r="E26" s="148"/>
      <c r="F26" s="148"/>
      <c r="G26" s="148"/>
      <c r="H26" s="148"/>
      <c r="I26" s="148"/>
      <c r="J26" s="148"/>
      <c r="K26" s="148"/>
      <c r="L26" s="169"/>
      <c r="M26" s="169"/>
      <c r="N26" s="169"/>
      <c r="O26" s="148"/>
      <c r="P26" s="148"/>
    </row>
    <row r="27" spans="1:16" ht="13.2">
      <c r="K27" s="4"/>
      <c r="L27" s="4"/>
      <c r="M27" s="4"/>
      <c r="N27" s="4"/>
      <c r="O27" s="4"/>
      <c r="P27" s="4"/>
    </row>
    <row r="28" spans="1:16" ht="16.2">
      <c r="A28" s="19" t="s">
        <v>459</v>
      </c>
      <c r="B28" s="8"/>
      <c r="C28" s="8"/>
      <c r="D28" s="8"/>
      <c r="E28" s="8"/>
      <c r="F28" s="8"/>
      <c r="G28" s="8"/>
      <c r="H28" s="8"/>
      <c r="I28" s="8"/>
      <c r="J28" s="8"/>
      <c r="K28" s="8"/>
      <c r="L28" s="8"/>
      <c r="M28" s="8"/>
      <c r="N28" s="8"/>
      <c r="O28" s="190"/>
    </row>
    <row r="29" spans="1:16" ht="13.2">
      <c r="A29" s="12"/>
      <c r="B29" s="4"/>
      <c r="C29" s="4"/>
      <c r="D29" s="4"/>
      <c r="E29" s="4"/>
      <c r="F29" s="4"/>
      <c r="G29" s="148" t="s">
        <v>460</v>
      </c>
      <c r="H29" s="148"/>
      <c r="I29" s="148"/>
      <c r="J29" s="148"/>
      <c r="K29" s="4"/>
      <c r="L29" s="4"/>
      <c r="M29" s="4"/>
      <c r="N29" s="4"/>
      <c r="O29" s="191"/>
    </row>
    <row r="30" spans="1:16" ht="13.2">
      <c r="A30" s="12"/>
      <c r="B30" s="4"/>
      <c r="C30" s="4"/>
      <c r="D30" s="4"/>
      <c r="E30" s="4"/>
      <c r="F30" s="4"/>
      <c r="G30" s="149"/>
      <c r="H30" s="150"/>
      <c r="I30" s="150"/>
      <c r="J30" s="151"/>
      <c r="K30" s="1119" t="s">
        <v>439</v>
      </c>
      <c r="L30" s="152"/>
      <c r="M30" s="153" t="s">
        <v>440</v>
      </c>
      <c r="N30" s="154"/>
    </row>
    <row r="31" spans="1:16" ht="13.2">
      <c r="A31" s="12"/>
      <c r="B31" s="4"/>
      <c r="C31" s="4"/>
      <c r="D31" s="4"/>
      <c r="E31" s="4"/>
      <c r="F31" s="4"/>
      <c r="G31" s="155"/>
      <c r="H31" s="156"/>
      <c r="I31" s="156"/>
      <c r="J31" s="157"/>
      <c r="K31" s="1120"/>
      <c r="L31" s="158" t="s">
        <v>441</v>
      </c>
      <c r="M31" s="159" t="s">
        <v>442</v>
      </c>
      <c r="N31" s="160" t="s">
        <v>443</v>
      </c>
    </row>
    <row r="32" spans="1:16" ht="27" customHeight="1">
      <c r="A32" s="12"/>
      <c r="B32" s="4"/>
      <c r="C32" s="4"/>
      <c r="D32" s="4"/>
      <c r="E32" s="4"/>
      <c r="F32" s="4"/>
      <c r="G32" s="1105" t="s">
        <v>461</v>
      </c>
      <c r="H32" s="1106"/>
      <c r="I32" s="1106"/>
      <c r="J32" s="1107"/>
      <c r="K32" s="192">
        <v>715171</v>
      </c>
      <c r="L32" s="192">
        <v>85752</v>
      </c>
      <c r="M32" s="193">
        <v>66201</v>
      </c>
      <c r="N32" s="194">
        <v>29.5</v>
      </c>
    </row>
    <row r="33" spans="1:16" ht="13.5" customHeight="1">
      <c r="A33" s="12"/>
      <c r="B33" s="4"/>
      <c r="C33" s="4"/>
      <c r="D33" s="4"/>
      <c r="E33" s="4"/>
      <c r="F33" s="4"/>
      <c r="G33" s="1105" t="s">
        <v>462</v>
      </c>
      <c r="H33" s="1106"/>
      <c r="I33" s="1106"/>
      <c r="J33" s="1107"/>
      <c r="K33" s="192" t="s">
        <v>365</v>
      </c>
      <c r="L33" s="192" t="s">
        <v>365</v>
      </c>
      <c r="M33" s="193" t="s">
        <v>365</v>
      </c>
      <c r="N33" s="194" t="s">
        <v>365</v>
      </c>
    </row>
    <row r="34" spans="1:16" ht="27" customHeight="1">
      <c r="A34" s="12"/>
      <c r="B34" s="4"/>
      <c r="C34" s="4"/>
      <c r="D34" s="4"/>
      <c r="E34" s="4"/>
      <c r="F34" s="4"/>
      <c r="G34" s="1105" t="s">
        <v>463</v>
      </c>
      <c r="H34" s="1106"/>
      <c r="I34" s="1106"/>
      <c r="J34" s="1107"/>
      <c r="K34" s="192" t="s">
        <v>365</v>
      </c>
      <c r="L34" s="192" t="s">
        <v>365</v>
      </c>
      <c r="M34" s="193" t="s">
        <v>365</v>
      </c>
      <c r="N34" s="194" t="s">
        <v>365</v>
      </c>
    </row>
    <row r="35" spans="1:16" ht="27" customHeight="1">
      <c r="A35" s="12"/>
      <c r="B35" s="4"/>
      <c r="C35" s="4"/>
      <c r="D35" s="4"/>
      <c r="E35" s="4"/>
      <c r="F35" s="4"/>
      <c r="G35" s="1105" t="s">
        <v>464</v>
      </c>
      <c r="H35" s="1106"/>
      <c r="I35" s="1106"/>
      <c r="J35" s="1107"/>
      <c r="K35" s="192">
        <v>143804</v>
      </c>
      <c r="L35" s="192">
        <v>17243</v>
      </c>
      <c r="M35" s="193">
        <v>21827</v>
      </c>
      <c r="N35" s="194">
        <v>-21</v>
      </c>
    </row>
    <row r="36" spans="1:16" ht="27" customHeight="1">
      <c r="A36" s="12"/>
      <c r="B36" s="4"/>
      <c r="C36" s="4"/>
      <c r="D36" s="4"/>
      <c r="E36" s="4"/>
      <c r="F36" s="4"/>
      <c r="G36" s="1105" t="s">
        <v>465</v>
      </c>
      <c r="H36" s="1106"/>
      <c r="I36" s="1106"/>
      <c r="J36" s="1107"/>
      <c r="K36" s="192">
        <v>24548</v>
      </c>
      <c r="L36" s="192">
        <v>2943</v>
      </c>
      <c r="M36" s="193">
        <v>5334</v>
      </c>
      <c r="N36" s="194">
        <v>-44.8</v>
      </c>
    </row>
    <row r="37" spans="1:16" ht="13.5" customHeight="1">
      <c r="A37" s="12"/>
      <c r="B37" s="4"/>
      <c r="C37" s="4"/>
      <c r="D37" s="4"/>
      <c r="E37" s="4"/>
      <c r="F37" s="4"/>
      <c r="G37" s="1105" t="s">
        <v>466</v>
      </c>
      <c r="H37" s="1106"/>
      <c r="I37" s="1106"/>
      <c r="J37" s="1107"/>
      <c r="K37" s="192">
        <v>88</v>
      </c>
      <c r="L37" s="192">
        <v>11</v>
      </c>
      <c r="M37" s="193">
        <v>1051</v>
      </c>
      <c r="N37" s="194">
        <v>-99</v>
      </c>
    </row>
    <row r="38" spans="1:16" ht="27" customHeight="1">
      <c r="A38" s="12"/>
      <c r="B38" s="4"/>
      <c r="C38" s="4"/>
      <c r="D38" s="4"/>
      <c r="E38" s="4"/>
      <c r="F38" s="4"/>
      <c r="G38" s="1108" t="s">
        <v>467</v>
      </c>
      <c r="H38" s="1109"/>
      <c r="I38" s="1109"/>
      <c r="J38" s="1110"/>
      <c r="K38" s="195">
        <v>48</v>
      </c>
      <c r="L38" s="195">
        <v>6</v>
      </c>
      <c r="M38" s="196">
        <v>4</v>
      </c>
      <c r="N38" s="197">
        <v>50</v>
      </c>
      <c r="O38" s="191"/>
    </row>
    <row r="39" spans="1:16" ht="13.2">
      <c r="A39" s="12"/>
      <c r="B39" s="4"/>
      <c r="C39" s="4"/>
      <c r="D39" s="4"/>
      <c r="E39" s="4"/>
      <c r="F39" s="4"/>
      <c r="G39" s="1108" t="s">
        <v>468</v>
      </c>
      <c r="H39" s="1109"/>
      <c r="I39" s="1109"/>
      <c r="J39" s="1110"/>
      <c r="K39" s="198">
        <v>-29381</v>
      </c>
      <c r="L39" s="198">
        <v>-3523</v>
      </c>
      <c r="M39" s="199">
        <v>-2306</v>
      </c>
      <c r="N39" s="200">
        <v>52.8</v>
      </c>
      <c r="O39" s="191"/>
    </row>
    <row r="40" spans="1:16" ht="27" customHeight="1">
      <c r="A40" s="12"/>
      <c r="B40" s="4"/>
      <c r="C40" s="4"/>
      <c r="D40" s="4"/>
      <c r="E40" s="4"/>
      <c r="F40" s="4"/>
      <c r="G40" s="1105" t="s">
        <v>469</v>
      </c>
      <c r="H40" s="1106"/>
      <c r="I40" s="1106"/>
      <c r="J40" s="1107"/>
      <c r="K40" s="198">
        <v>-599274</v>
      </c>
      <c r="L40" s="198">
        <v>-71855</v>
      </c>
      <c r="M40" s="199">
        <v>-67056</v>
      </c>
      <c r="N40" s="200">
        <v>7.2</v>
      </c>
      <c r="O40" s="191"/>
    </row>
    <row r="41" spans="1:16" ht="13.2">
      <c r="A41" s="12"/>
      <c r="B41" s="4"/>
      <c r="C41" s="4"/>
      <c r="D41" s="4"/>
      <c r="E41" s="4"/>
      <c r="F41" s="4"/>
      <c r="G41" s="1111" t="s">
        <v>236</v>
      </c>
      <c r="H41" s="1112"/>
      <c r="I41" s="1112"/>
      <c r="J41" s="1113"/>
      <c r="K41" s="192">
        <v>255004</v>
      </c>
      <c r="L41" s="198">
        <v>30576</v>
      </c>
      <c r="M41" s="199">
        <v>25054</v>
      </c>
      <c r="N41" s="200">
        <v>22</v>
      </c>
      <c r="O41" s="191"/>
    </row>
    <row r="42" spans="1:16" ht="13.2">
      <c r="A42" s="12"/>
      <c r="B42" s="4"/>
      <c r="C42" s="4"/>
      <c r="D42" s="4"/>
      <c r="E42" s="4"/>
      <c r="F42" s="4"/>
      <c r="G42" s="201" t="s">
        <v>470</v>
      </c>
      <c r="H42" s="4"/>
      <c r="I42" s="4"/>
      <c r="J42" s="4"/>
      <c r="K42" s="4"/>
      <c r="L42" s="4"/>
      <c r="M42" s="169"/>
      <c r="N42" s="169"/>
      <c r="O42" s="191"/>
    </row>
    <row r="43" spans="1:16" ht="13.2">
      <c r="A43" s="12"/>
      <c r="B43" s="4"/>
      <c r="C43" s="4"/>
      <c r="D43" s="4"/>
      <c r="E43" s="4"/>
      <c r="F43" s="4"/>
      <c r="G43" s="4"/>
      <c r="H43" s="4"/>
      <c r="I43" s="4"/>
      <c r="J43" s="4"/>
      <c r="K43" s="4"/>
      <c r="L43" s="202"/>
      <c r="M43" s="169"/>
      <c r="N43" s="4"/>
      <c r="O43" s="191"/>
    </row>
    <row r="44" spans="1:16" ht="13.2">
      <c r="A44" s="12"/>
      <c r="B44" s="4"/>
      <c r="C44" s="4"/>
      <c r="D44" s="4"/>
      <c r="E44" s="4"/>
      <c r="F44" s="4"/>
      <c r="G44" s="4"/>
      <c r="H44" s="4"/>
      <c r="I44" s="4"/>
      <c r="J44" s="4"/>
      <c r="K44" s="4"/>
      <c r="L44" s="4"/>
      <c r="M44" s="169"/>
      <c r="N44" s="4"/>
    </row>
    <row r="45" spans="1:16" ht="13.2">
      <c r="A45" s="8"/>
      <c r="B45" s="8"/>
      <c r="C45" s="8"/>
      <c r="D45" s="8"/>
      <c r="E45" s="8"/>
      <c r="F45" s="8"/>
      <c r="G45" s="8"/>
      <c r="H45" s="8"/>
      <c r="I45" s="8"/>
      <c r="J45" s="8"/>
      <c r="K45" s="8"/>
      <c r="L45" s="8"/>
      <c r="M45" s="203"/>
      <c r="N45" s="8"/>
      <c r="O45" s="8"/>
      <c r="P45" s="4"/>
    </row>
    <row r="46" spans="1:16" ht="13.2">
      <c r="A46" s="16"/>
      <c r="B46" s="16"/>
      <c r="C46" s="16"/>
      <c r="D46" s="16"/>
      <c r="E46" s="16"/>
      <c r="F46" s="16"/>
      <c r="G46" s="16"/>
      <c r="H46" s="16"/>
      <c r="I46" s="16"/>
      <c r="J46" s="16"/>
      <c r="K46" s="16"/>
      <c r="L46" s="16"/>
      <c r="M46" s="16"/>
      <c r="N46" s="16"/>
      <c r="O46" s="16"/>
      <c r="P46" s="4"/>
    </row>
    <row r="47" spans="1:16" ht="17.25" customHeight="1">
      <c r="A47" s="32" t="s">
        <v>471</v>
      </c>
      <c r="B47" s="4"/>
      <c r="C47" s="4"/>
      <c r="D47" s="4"/>
      <c r="E47" s="4"/>
      <c r="F47" s="4"/>
      <c r="G47" s="4"/>
      <c r="H47" s="4"/>
      <c r="I47" s="4"/>
      <c r="J47" s="4"/>
      <c r="K47" s="4"/>
      <c r="L47" s="4"/>
      <c r="M47" s="4"/>
      <c r="N47" s="4"/>
    </row>
    <row r="48" spans="1:16" ht="13.2">
      <c r="A48" s="12"/>
      <c r="B48" s="4"/>
      <c r="C48" s="4"/>
      <c r="D48" s="4"/>
      <c r="E48" s="4"/>
      <c r="F48" s="4"/>
      <c r="G48" s="204" t="s">
        <v>472</v>
      </c>
      <c r="H48" s="204"/>
      <c r="I48" s="204"/>
      <c r="J48" s="204"/>
      <c r="K48" s="204"/>
      <c r="L48" s="204"/>
      <c r="M48" s="205"/>
      <c r="N48" s="204"/>
    </row>
    <row r="49" spans="1:14" ht="13.5" customHeight="1">
      <c r="A49" s="12"/>
      <c r="B49" s="4"/>
      <c r="C49" s="4"/>
      <c r="D49" s="4"/>
      <c r="E49" s="4"/>
      <c r="F49" s="4"/>
      <c r="G49" s="206"/>
      <c r="H49" s="207"/>
      <c r="I49" s="1114" t="s">
        <v>439</v>
      </c>
      <c r="J49" s="1116" t="s">
        <v>473</v>
      </c>
      <c r="K49" s="1117"/>
      <c r="L49" s="1117"/>
      <c r="M49" s="1117"/>
      <c r="N49" s="1118"/>
    </row>
    <row r="50" spans="1:14" ht="13.2">
      <c r="A50" s="12"/>
      <c r="B50" s="4"/>
      <c r="C50" s="4"/>
      <c r="D50" s="4"/>
      <c r="E50" s="4"/>
      <c r="F50" s="4"/>
      <c r="G50" s="208"/>
      <c r="H50" s="209"/>
      <c r="I50" s="1115"/>
      <c r="J50" s="210" t="s">
        <v>474</v>
      </c>
      <c r="K50" s="211" t="s">
        <v>475</v>
      </c>
      <c r="L50" s="212" t="s">
        <v>476</v>
      </c>
      <c r="M50" s="213" t="s">
        <v>477</v>
      </c>
      <c r="N50" s="214" t="s">
        <v>478</v>
      </c>
    </row>
    <row r="51" spans="1:14" ht="13.2">
      <c r="A51" s="12"/>
      <c r="B51" s="4"/>
      <c r="C51" s="4"/>
      <c r="D51" s="4"/>
      <c r="E51" s="4"/>
      <c r="F51" s="4"/>
      <c r="G51" s="206" t="s">
        <v>479</v>
      </c>
      <c r="H51" s="207"/>
      <c r="I51" s="215">
        <v>956466</v>
      </c>
      <c r="J51" s="216">
        <v>107698</v>
      </c>
      <c r="K51" s="217">
        <v>8</v>
      </c>
      <c r="L51" s="218">
        <v>92021</v>
      </c>
      <c r="M51" s="219">
        <v>-52.2</v>
      </c>
      <c r="N51" s="220">
        <v>60.2</v>
      </c>
    </row>
    <row r="52" spans="1:14" ht="13.2">
      <c r="A52" s="12"/>
      <c r="B52" s="4"/>
      <c r="C52" s="4"/>
      <c r="D52" s="4"/>
      <c r="E52" s="4"/>
      <c r="F52" s="4"/>
      <c r="G52" s="221"/>
      <c r="H52" s="222" t="s">
        <v>480</v>
      </c>
      <c r="I52" s="223">
        <v>386624</v>
      </c>
      <c r="J52" s="224">
        <v>43534</v>
      </c>
      <c r="K52" s="225">
        <v>-25.5</v>
      </c>
      <c r="L52" s="226">
        <v>52579</v>
      </c>
      <c r="M52" s="227">
        <v>-36.1</v>
      </c>
      <c r="N52" s="228">
        <v>10.6</v>
      </c>
    </row>
    <row r="53" spans="1:14" ht="13.2">
      <c r="A53" s="12"/>
      <c r="B53" s="4"/>
      <c r="C53" s="4"/>
      <c r="D53" s="4"/>
      <c r="E53" s="4"/>
      <c r="F53" s="4"/>
      <c r="G53" s="206" t="s">
        <v>481</v>
      </c>
      <c r="H53" s="207"/>
      <c r="I53" s="215">
        <v>599623</v>
      </c>
      <c r="J53" s="216">
        <v>68568</v>
      </c>
      <c r="K53" s="217">
        <v>-36.299999999999997</v>
      </c>
      <c r="L53" s="218">
        <v>94828</v>
      </c>
      <c r="M53" s="219">
        <v>3.1</v>
      </c>
      <c r="N53" s="220">
        <v>-39.4</v>
      </c>
    </row>
    <row r="54" spans="1:14" ht="13.2">
      <c r="A54" s="12"/>
      <c r="B54" s="4"/>
      <c r="C54" s="4"/>
      <c r="D54" s="4"/>
      <c r="E54" s="4"/>
      <c r="F54" s="4"/>
      <c r="G54" s="221"/>
      <c r="H54" s="222" t="s">
        <v>480</v>
      </c>
      <c r="I54" s="223">
        <v>498967</v>
      </c>
      <c r="J54" s="224">
        <v>57057</v>
      </c>
      <c r="K54" s="225">
        <v>31.1</v>
      </c>
      <c r="L54" s="226">
        <v>55133</v>
      </c>
      <c r="M54" s="227">
        <v>4.9000000000000004</v>
      </c>
      <c r="N54" s="228">
        <v>26.2</v>
      </c>
    </row>
    <row r="55" spans="1:14" ht="13.2">
      <c r="A55" s="12"/>
      <c r="B55" s="4"/>
      <c r="C55" s="4"/>
      <c r="D55" s="4"/>
      <c r="E55" s="4"/>
      <c r="F55" s="4"/>
      <c r="G55" s="206" t="s">
        <v>482</v>
      </c>
      <c r="H55" s="207"/>
      <c r="I55" s="215">
        <v>685297</v>
      </c>
      <c r="J55" s="216">
        <v>79042</v>
      </c>
      <c r="K55" s="217">
        <v>15.3</v>
      </c>
      <c r="L55" s="218">
        <v>119674</v>
      </c>
      <c r="M55" s="219">
        <v>26.2</v>
      </c>
      <c r="N55" s="220">
        <v>-10.9</v>
      </c>
    </row>
    <row r="56" spans="1:14" ht="13.2">
      <c r="A56" s="12"/>
      <c r="B56" s="4"/>
      <c r="C56" s="4"/>
      <c r="D56" s="4"/>
      <c r="E56" s="4"/>
      <c r="F56" s="4"/>
      <c r="G56" s="221"/>
      <c r="H56" s="222" t="s">
        <v>480</v>
      </c>
      <c r="I56" s="223">
        <v>528180</v>
      </c>
      <c r="J56" s="224">
        <v>60920</v>
      </c>
      <c r="K56" s="225">
        <v>6.8</v>
      </c>
      <c r="L56" s="226">
        <v>57803</v>
      </c>
      <c r="M56" s="227">
        <v>4.8</v>
      </c>
      <c r="N56" s="228">
        <v>2</v>
      </c>
    </row>
    <row r="57" spans="1:14" ht="13.2">
      <c r="A57" s="12"/>
      <c r="B57" s="4"/>
      <c r="C57" s="4"/>
      <c r="D57" s="4"/>
      <c r="E57" s="4"/>
      <c r="F57" s="4"/>
      <c r="G57" s="206" t="s">
        <v>483</v>
      </c>
      <c r="H57" s="207"/>
      <c r="I57" s="215">
        <v>612112</v>
      </c>
      <c r="J57" s="216">
        <v>72209</v>
      </c>
      <c r="K57" s="217">
        <v>-8.6</v>
      </c>
      <c r="L57" s="218">
        <v>119685</v>
      </c>
      <c r="M57" s="219">
        <v>0</v>
      </c>
      <c r="N57" s="220">
        <v>-8.6</v>
      </c>
    </row>
    <row r="58" spans="1:14" ht="13.2">
      <c r="A58" s="12"/>
      <c r="B58" s="4"/>
      <c r="C58" s="4"/>
      <c r="D58" s="4"/>
      <c r="E58" s="4"/>
      <c r="F58" s="4"/>
      <c r="G58" s="221"/>
      <c r="H58" s="222" t="s">
        <v>480</v>
      </c>
      <c r="I58" s="223">
        <v>423512</v>
      </c>
      <c r="J58" s="224">
        <v>49960</v>
      </c>
      <c r="K58" s="225">
        <v>-18</v>
      </c>
      <c r="L58" s="226">
        <v>68464</v>
      </c>
      <c r="M58" s="227">
        <v>18.399999999999999</v>
      </c>
      <c r="N58" s="228">
        <v>-36.4</v>
      </c>
    </row>
    <row r="59" spans="1:14" ht="13.2">
      <c r="A59" s="12"/>
      <c r="B59" s="4"/>
      <c r="C59" s="4"/>
      <c r="D59" s="4"/>
      <c r="E59" s="4"/>
      <c r="F59" s="4"/>
      <c r="G59" s="206" t="s">
        <v>484</v>
      </c>
      <c r="H59" s="207"/>
      <c r="I59" s="215">
        <v>929221</v>
      </c>
      <c r="J59" s="216">
        <v>111417</v>
      </c>
      <c r="K59" s="217">
        <v>54.3</v>
      </c>
      <c r="L59" s="218">
        <v>128611</v>
      </c>
      <c r="M59" s="219">
        <v>7.5</v>
      </c>
      <c r="N59" s="220">
        <v>46.8</v>
      </c>
    </row>
    <row r="60" spans="1:14" ht="13.2">
      <c r="A60" s="12"/>
      <c r="B60" s="4"/>
      <c r="C60" s="4"/>
      <c r="D60" s="4"/>
      <c r="E60" s="4"/>
      <c r="F60" s="4"/>
      <c r="G60" s="221"/>
      <c r="H60" s="222" t="s">
        <v>480</v>
      </c>
      <c r="I60" s="229">
        <v>453024</v>
      </c>
      <c r="J60" s="224">
        <v>54319</v>
      </c>
      <c r="K60" s="225">
        <v>8.6999999999999993</v>
      </c>
      <c r="L60" s="226">
        <v>61552</v>
      </c>
      <c r="M60" s="227">
        <v>-10.1</v>
      </c>
      <c r="N60" s="228">
        <v>18.8</v>
      </c>
    </row>
    <row r="61" spans="1:14" ht="13.2">
      <c r="A61" s="12"/>
      <c r="B61" s="4"/>
      <c r="C61" s="4"/>
      <c r="D61" s="4"/>
      <c r="E61" s="4"/>
      <c r="F61" s="4"/>
      <c r="G61" s="206" t="s">
        <v>485</v>
      </c>
      <c r="H61" s="230"/>
      <c r="I61" s="231">
        <v>756544</v>
      </c>
      <c r="J61" s="232">
        <v>87787</v>
      </c>
      <c r="K61" s="233">
        <v>6.5</v>
      </c>
      <c r="L61" s="234">
        <v>110964</v>
      </c>
      <c r="M61" s="235">
        <v>-3.1</v>
      </c>
      <c r="N61" s="220">
        <v>9.6</v>
      </c>
    </row>
    <row r="62" spans="1:14" ht="13.2">
      <c r="A62" s="12"/>
      <c r="B62" s="4"/>
      <c r="C62" s="4"/>
      <c r="D62" s="4"/>
      <c r="E62" s="4"/>
      <c r="F62" s="4"/>
      <c r="G62" s="221"/>
      <c r="H62" s="222" t="s">
        <v>480</v>
      </c>
      <c r="I62" s="223">
        <v>458061</v>
      </c>
      <c r="J62" s="224">
        <v>53158</v>
      </c>
      <c r="K62" s="225">
        <v>0.6</v>
      </c>
      <c r="L62" s="226">
        <v>59106</v>
      </c>
      <c r="M62" s="227">
        <v>-3.6</v>
      </c>
      <c r="N62" s="228">
        <v>4.2</v>
      </c>
    </row>
    <row r="63" spans="1:14" ht="13.2">
      <c r="A63" s="12"/>
      <c r="B63" s="4"/>
      <c r="C63" s="4"/>
      <c r="D63" s="4"/>
      <c r="E63" s="4"/>
      <c r="F63" s="4"/>
      <c r="G63" s="4"/>
      <c r="H63" s="4"/>
      <c r="I63" s="4"/>
      <c r="J63" s="4"/>
      <c r="K63" s="4"/>
      <c r="L63" s="4"/>
      <c r="M63" s="4"/>
      <c r="N63" s="4"/>
    </row>
    <row r="64" spans="1:14" ht="13.2">
      <c r="A64" s="12"/>
      <c r="B64" s="4"/>
      <c r="C64" s="4"/>
      <c r="D64" s="4"/>
      <c r="E64" s="4"/>
      <c r="F64" s="4"/>
      <c r="G64" s="4"/>
      <c r="H64" s="4"/>
      <c r="I64" s="4"/>
      <c r="J64" s="4"/>
      <c r="K64" s="4"/>
      <c r="L64" s="4"/>
      <c r="M64" s="4"/>
      <c r="N64" s="4"/>
    </row>
    <row r="65" spans="1:16" ht="13.2">
      <c r="A65" s="12"/>
      <c r="B65" s="4"/>
      <c r="C65" s="4"/>
      <c r="D65" s="4"/>
      <c r="E65" s="4"/>
      <c r="F65" s="4"/>
      <c r="G65" s="4"/>
      <c r="H65" s="4"/>
      <c r="I65" s="4"/>
      <c r="J65" s="4"/>
      <c r="K65" s="4"/>
      <c r="L65" s="4"/>
      <c r="M65" s="4"/>
      <c r="N65" s="4"/>
    </row>
    <row r="66" spans="1:16" ht="13.2">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t="13.2" hidden="1">
      <c r="G70" s="4"/>
      <c r="H70" s="4"/>
      <c r="I70" s="4"/>
      <c r="J70" s="4"/>
      <c r="K70" s="4"/>
      <c r="L70" s="4"/>
      <c r="M70" s="4"/>
      <c r="N70" s="4"/>
    </row>
    <row r="71" spans="1:16" ht="13.2" hidden="1">
      <c r="G71" s="4"/>
      <c r="H71" s="4"/>
      <c r="I71" s="4"/>
      <c r="J71" s="4"/>
      <c r="K71" s="4"/>
      <c r="L71" s="4"/>
      <c r="M71" s="4"/>
      <c r="N71" s="4"/>
    </row>
    <row r="72" spans="1:16" ht="13.2" hidden="1">
      <c r="G72" s="4"/>
      <c r="H72" s="4"/>
      <c r="I72" s="4"/>
      <c r="J72" s="4"/>
      <c r="K72" s="4"/>
      <c r="L72" s="4"/>
      <c r="M72" s="4"/>
      <c r="N72" s="4"/>
    </row>
    <row r="73" spans="1:16" ht="13.2" hidden="1">
      <c r="G73" s="4"/>
      <c r="H73" s="4"/>
      <c r="I73" s="4"/>
      <c r="J73" s="4"/>
      <c r="K73" s="4"/>
      <c r="L73" s="4"/>
      <c r="M73" s="4"/>
      <c r="N73" s="4"/>
    </row>
    <row r="74" spans="1:16" ht="13.2"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c r="B2" s="42"/>
      <c r="T2" s="42"/>
    </row>
    <row r="3" spans="2:34" ht="13.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row r="5" spans="2:34" ht="13.2"/>
    <row r="6" spans="2:34" ht="13.2"/>
    <row r="7" spans="2:34" ht="13.2"/>
    <row r="8" spans="2:34" ht="13.2"/>
    <row r="9" spans="2:34" ht="13.2">
      <c r="AH9" s="42"/>
    </row>
    <row r="10" spans="2:34" ht="13.2"/>
    <row r="11" spans="2:34" ht="13.2"/>
    <row r="12" spans="2:34" ht="13.2"/>
    <row r="13" spans="2:34" ht="13.2"/>
    <row r="14" spans="2:34" ht="13.2"/>
    <row r="15" spans="2:34" ht="13.2"/>
    <row r="16" spans="2:34" ht="13.2"/>
    <row r="17" spans="34:34" ht="13.2">
      <c r="AH17" s="42"/>
    </row>
    <row r="18" spans="34:34" ht="13.2"/>
    <row r="19" spans="34:34" ht="13.2"/>
    <row r="20" spans="34:34" ht="13.2">
      <c r="AH20" s="42"/>
    </row>
    <row r="21" spans="34:34" ht="13.2">
      <c r="AH21" s="42"/>
    </row>
    <row r="22" spans="34:34" ht="13.2"/>
    <row r="23" spans="34:34" ht="13.2"/>
    <row r="24" spans="34:34" ht="13.2"/>
    <row r="25" spans="34:34" ht="13.2"/>
    <row r="26" spans="34:34" ht="13.2"/>
    <row r="27" spans="34:34" ht="13.2"/>
    <row r="28" spans="34:34" ht="13.2">
      <c r="AH28" s="42"/>
    </row>
    <row r="29" spans="34:34" ht="13.2"/>
    <row r="30" spans="34:34" ht="13.2"/>
    <row r="31" spans="34:34" ht="13.2"/>
    <row r="32" spans="34:34" ht="13.2"/>
    <row r="33" spans="2:34" ht="13.2">
      <c r="B33" s="42"/>
      <c r="G33" s="42"/>
      <c r="I33" s="42"/>
    </row>
    <row r="34" spans="2:34" ht="13.2">
      <c r="C34" s="42"/>
      <c r="P34" s="42"/>
      <c r="R34" s="42"/>
      <c r="U34" s="42"/>
    </row>
    <row r="35" spans="2:34" ht="13.2">
      <c r="D35" s="42"/>
      <c r="E35" s="42"/>
      <c r="T35" s="42"/>
      <c r="W35" s="42"/>
      <c r="AC35" s="42"/>
      <c r="AD35" s="42"/>
      <c r="AE35" s="42"/>
      <c r="AF35" s="42"/>
      <c r="AG35" s="42"/>
      <c r="AH35" s="42"/>
    </row>
    <row r="36" spans="2:34" ht="13.2">
      <c r="F36" s="42"/>
      <c r="H36" s="42"/>
      <c r="J36" s="42"/>
      <c r="K36" s="42"/>
      <c r="L36" s="42"/>
      <c r="M36" s="42"/>
      <c r="N36" s="42"/>
      <c r="O36" s="42"/>
      <c r="Q36" s="42"/>
      <c r="S36" s="42"/>
      <c r="V36" s="42"/>
      <c r="X36" s="42"/>
      <c r="Y36" s="42"/>
      <c r="Z36" s="42"/>
      <c r="AA36" s="42"/>
      <c r="AB36" s="42"/>
      <c r="AC36" s="42"/>
      <c r="AD36" s="42"/>
      <c r="AE36" s="42"/>
      <c r="AF36" s="42"/>
      <c r="AG36" s="42"/>
      <c r="AH36" s="42"/>
    </row>
    <row r="37" spans="2:34" ht="13.2">
      <c r="AH37" s="42"/>
    </row>
    <row r="38" spans="2:34" ht="13.2">
      <c r="AG38" s="42"/>
      <c r="AH38" s="42"/>
    </row>
    <row r="39" spans="2:34" ht="13.2"/>
    <row r="40" spans="2:34" ht="13.2">
      <c r="U40" s="42"/>
    </row>
    <row r="41" spans="2:34" ht="13.2">
      <c r="R41" s="42"/>
    </row>
    <row r="42" spans="2:34" ht="13.2">
      <c r="T42" s="42"/>
      <c r="W42" s="42"/>
    </row>
    <row r="43" spans="2:34" ht="13.2">
      <c r="Q43" s="42"/>
      <c r="S43" s="42"/>
      <c r="V43" s="42"/>
      <c r="X43" s="42"/>
      <c r="Y43" s="42"/>
      <c r="Z43" s="42"/>
      <c r="AA43" s="42"/>
      <c r="AB43" s="42"/>
      <c r="AC43" s="42"/>
      <c r="AD43" s="42"/>
      <c r="AE43" s="42"/>
      <c r="AF43" s="42"/>
      <c r="AG43" s="42"/>
      <c r="AH43" s="42"/>
    </row>
    <row r="44" spans="2:34" ht="13.2">
      <c r="AH44" s="42"/>
    </row>
    <row r="45" spans="2:34" ht="13.2"/>
    <row r="46" spans="2:34" ht="13.2"/>
    <row r="47" spans="2:34" ht="13.2"/>
    <row r="48" spans="2:34" ht="13.2">
      <c r="AG48" s="42"/>
      <c r="AH48" s="42"/>
    </row>
    <row r="49" spans="29:34" ht="13.2">
      <c r="AH49" s="42"/>
    </row>
    <row r="50" spans="29:34" ht="13.2">
      <c r="AH50" s="42"/>
    </row>
    <row r="51" spans="29:34" ht="13.2">
      <c r="AC51" s="42"/>
      <c r="AD51" s="42"/>
      <c r="AE51" s="42"/>
      <c r="AF51" s="42"/>
      <c r="AG51" s="42"/>
      <c r="AH51" s="42"/>
    </row>
    <row r="52" spans="29:34" ht="13.2"/>
    <row r="53" spans="29:34" ht="13.2"/>
    <row r="54" spans="29:34" ht="13.2">
      <c r="AH54" s="42"/>
    </row>
    <row r="55" spans="29:34" ht="13.2"/>
    <row r="56" spans="29:34" ht="13.2"/>
    <row r="57" spans="29:34" ht="13.2"/>
    <row r="58" spans="29:34" ht="13.2">
      <c r="AH58" s="42"/>
    </row>
    <row r="59" spans="29:34" ht="13.2"/>
    <row r="60" spans="29:34" ht="13.2"/>
    <row r="61" spans="29:34" ht="13.2"/>
    <row r="62" spans="29:34" ht="13.2"/>
    <row r="63" spans="29:34" ht="13.2">
      <c r="AH63" s="42"/>
    </row>
    <row r="64" spans="29:34" ht="13.2">
      <c r="AG64" s="42"/>
      <c r="AH64" s="42"/>
    </row>
    <row r="65" spans="32:34" ht="13.2"/>
    <row r="66" spans="32:34" ht="13.2"/>
    <row r="67" spans="32:34" ht="13.2"/>
    <row r="68" spans="32:34" ht="13.2"/>
    <row r="69" spans="32:34" ht="13.2">
      <c r="AF69" s="42"/>
      <c r="AG69" s="42"/>
      <c r="AH69" s="42"/>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42"/>
    </row>
    <row r="83" spans="25:34" ht="13.2">
      <c r="Z83" s="42"/>
      <c r="AA83" s="42"/>
      <c r="AB83" s="42"/>
      <c r="AC83" s="42"/>
      <c r="AD83" s="42"/>
      <c r="AE83" s="42"/>
      <c r="AF83" s="42"/>
      <c r="AG83" s="42"/>
      <c r="AH83" s="42"/>
    </row>
    <row r="84" spans="25:34" ht="13.2"/>
    <row r="85" spans="25:34" ht="13.2"/>
    <row r="86" spans="25:34" ht="13.2"/>
    <row r="87" spans="25:34" ht="13.2"/>
    <row r="88" spans="25:34" ht="13.2">
      <c r="AH88" s="42"/>
    </row>
    <row r="89" spans="25:34" ht="13.2"/>
    <row r="90" spans="25:34" ht="13.2"/>
    <row r="91" spans="25:34" ht="13.2"/>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55" zoomScale="85" zoomScaleNormal="85" zoomScaleSheetLayoutView="55" workbookViewId="0"/>
  </sheetViews>
  <sheetFormatPr defaultColWidth="0" defaultRowHeight="13.5" customHeight="1" zeroHeight="1"/>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c r="B2" s="42"/>
      <c r="T2" s="42"/>
    </row>
    <row r="3" spans="1:34" ht="13.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ht="13.2"/>
    <row r="5" spans="1:34" ht="13.2"/>
    <row r="6" spans="1:34" ht="13.2"/>
    <row r="7" spans="1:34" ht="13.2"/>
    <row r="8" spans="1:34" ht="13.2"/>
    <row r="9" spans="1:34" ht="13.2">
      <c r="AH9" s="42"/>
    </row>
    <row r="10" spans="1:34" ht="13.2"/>
    <row r="11" spans="1:34" ht="13.2"/>
    <row r="12" spans="1:34" ht="13.2"/>
    <row r="13" spans="1:34" ht="13.2"/>
    <row r="14" spans="1:34" ht="13.2"/>
    <row r="15" spans="1:34" ht="13.2"/>
    <row r="16" spans="1:34" ht="13.2"/>
    <row r="17" spans="34:34" ht="13.2">
      <c r="AH17" s="42"/>
    </row>
    <row r="18" spans="34:34" ht="13.2"/>
    <row r="19" spans="34:34" ht="13.2"/>
    <row r="20" spans="34:34" ht="13.2">
      <c r="AH20" s="42"/>
    </row>
    <row r="21" spans="34:34" ht="13.2">
      <c r="AH21" s="42"/>
    </row>
    <row r="22" spans="34:34" ht="13.2"/>
    <row r="23" spans="34:34" ht="13.2"/>
    <row r="24" spans="34:34" ht="13.2"/>
    <row r="25" spans="34:34" ht="13.2"/>
    <row r="26" spans="34:34" ht="13.2"/>
    <row r="27" spans="34:34" ht="13.2"/>
    <row r="28" spans="34:34" ht="13.2">
      <c r="AH28" s="42"/>
    </row>
    <row r="29" spans="34:34" ht="13.2"/>
    <row r="30" spans="34:34" ht="13.2"/>
    <row r="31" spans="34:34" ht="13.2"/>
    <row r="32" spans="34:34" ht="13.2"/>
    <row r="33" spans="2:34" ht="13.2">
      <c r="B33" s="42"/>
      <c r="G33" s="42"/>
      <c r="I33" s="42"/>
    </row>
    <row r="34" spans="2:34" ht="13.2">
      <c r="C34" s="42"/>
      <c r="P34" s="42"/>
      <c r="R34" s="42"/>
      <c r="U34" s="42"/>
    </row>
    <row r="35" spans="2:34" ht="13.2">
      <c r="D35" s="42"/>
      <c r="E35" s="42"/>
      <c r="T35" s="42"/>
      <c r="W35" s="42"/>
      <c r="AC35" s="42"/>
      <c r="AD35" s="42"/>
      <c r="AE35" s="42"/>
      <c r="AF35" s="42"/>
      <c r="AG35" s="42"/>
      <c r="AH35" s="42"/>
    </row>
    <row r="36" spans="2:34" ht="13.2">
      <c r="F36" s="42"/>
      <c r="H36" s="42"/>
      <c r="J36" s="42"/>
      <c r="K36" s="42"/>
      <c r="L36" s="42"/>
      <c r="M36" s="42"/>
      <c r="N36" s="42"/>
      <c r="O36" s="42"/>
      <c r="Q36" s="42"/>
      <c r="S36" s="42"/>
      <c r="V36" s="42"/>
      <c r="X36" s="42"/>
      <c r="Y36" s="42"/>
      <c r="Z36" s="42"/>
      <c r="AA36" s="42"/>
      <c r="AB36" s="42"/>
      <c r="AC36" s="42"/>
      <c r="AD36" s="42"/>
      <c r="AE36" s="42"/>
      <c r="AF36" s="42"/>
      <c r="AG36" s="42"/>
      <c r="AH36" s="42"/>
    </row>
    <row r="37" spans="2:34" ht="13.2">
      <c r="AH37" s="42"/>
    </row>
    <row r="38" spans="2:34" ht="13.2">
      <c r="AG38" s="42"/>
      <c r="AH38" s="42"/>
    </row>
    <row r="39" spans="2:34" ht="13.2"/>
    <row r="40" spans="2:34" ht="13.2">
      <c r="U40" s="42"/>
    </row>
    <row r="41" spans="2:34" ht="13.2">
      <c r="R41" s="42"/>
    </row>
    <row r="42" spans="2:34" ht="13.2">
      <c r="T42" s="42"/>
      <c r="W42" s="42"/>
    </row>
    <row r="43" spans="2:34" ht="13.2">
      <c r="Q43" s="42"/>
      <c r="S43" s="42"/>
      <c r="V43" s="42"/>
      <c r="X43" s="42"/>
      <c r="Y43" s="42"/>
      <c r="Z43" s="42"/>
      <c r="AA43" s="42"/>
      <c r="AB43" s="42"/>
      <c r="AC43" s="42"/>
      <c r="AD43" s="42"/>
      <c r="AE43" s="42"/>
      <c r="AF43" s="42"/>
      <c r="AG43" s="42"/>
      <c r="AH43" s="42"/>
    </row>
    <row r="44" spans="2:34" ht="13.2">
      <c r="AH44" s="42"/>
    </row>
    <row r="45" spans="2:34" ht="13.2"/>
    <row r="46" spans="2:34" ht="13.2"/>
    <row r="47" spans="2:34" ht="13.2"/>
    <row r="48" spans="2:34" ht="13.2">
      <c r="AG48" s="42"/>
      <c r="AH48" s="42"/>
    </row>
    <row r="49" spans="29:34" ht="13.2">
      <c r="AH49" s="42"/>
    </row>
    <row r="50" spans="29:34" ht="13.2">
      <c r="AH50" s="42"/>
    </row>
    <row r="51" spans="29:34" ht="13.2">
      <c r="AC51" s="42"/>
      <c r="AD51" s="42"/>
      <c r="AE51" s="42"/>
      <c r="AF51" s="42"/>
      <c r="AG51" s="42"/>
      <c r="AH51" s="42"/>
    </row>
    <row r="52" spans="29:34" ht="13.2"/>
    <row r="53" spans="29:34" ht="13.2"/>
    <row r="54" spans="29:34" ht="13.2">
      <c r="AH54" s="42"/>
    </row>
    <row r="55" spans="29:34" ht="13.2"/>
    <row r="56" spans="29:34" ht="13.2"/>
    <row r="57" spans="29:34" ht="13.2"/>
    <row r="58" spans="29:34" ht="13.2">
      <c r="AH58" s="42"/>
    </row>
    <row r="59" spans="29:34" ht="13.2"/>
    <row r="60" spans="29:34" ht="13.2"/>
    <row r="61" spans="29:34" ht="13.2"/>
    <row r="62" spans="29:34" ht="13.2"/>
    <row r="63" spans="29:34" ht="13.2">
      <c r="AH63" s="42"/>
    </row>
    <row r="64" spans="29:34" ht="13.2">
      <c r="AG64" s="42"/>
      <c r="AH64" s="42"/>
    </row>
    <row r="65" spans="32:34" ht="13.2"/>
    <row r="66" spans="32:34" ht="13.2"/>
    <row r="67" spans="32:34" ht="13.2"/>
    <row r="68" spans="32:34" ht="13.2"/>
    <row r="69" spans="32:34" ht="13.2">
      <c r="AF69" s="42"/>
      <c r="AG69" s="42"/>
      <c r="AH69" s="42"/>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42"/>
    </row>
    <row r="83" spans="25:34" ht="13.2">
      <c r="Z83" s="42"/>
      <c r="AA83" s="42"/>
      <c r="AB83" s="42"/>
      <c r="AC83" s="42"/>
      <c r="AD83" s="42"/>
      <c r="AE83" s="42"/>
      <c r="AF83" s="42"/>
      <c r="AG83" s="42"/>
      <c r="AH83" s="42"/>
    </row>
    <row r="84" spans="25:34" ht="13.2"/>
    <row r="85" spans="25:34" ht="13.2"/>
    <row r="86" spans="25:34" ht="13.2"/>
    <row r="87" spans="25:34" ht="13.2"/>
    <row r="88" spans="25:34" ht="13.2">
      <c r="AH88" s="42"/>
    </row>
    <row r="89" spans="25:34" ht="13.2"/>
    <row r="90" spans="25:34" ht="13.2"/>
    <row r="91" spans="25:34" ht="13.2"/>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22" zoomScale="55" zoomScaleNormal="55" zoomScaleSheetLayoutView="100" workbookViewId="0">
      <selection activeCell="M50" sqref="M50"/>
    </sheetView>
  </sheetViews>
  <sheetFormatPr defaultColWidth="0" defaultRowHeight="13.5" customHeight="1" zeroHeight="1"/>
  <cols>
    <col min="1" max="1" width="8.21875" style="236" customWidth="1"/>
    <col min="2" max="16" width="14.6640625" style="236" customWidth="1"/>
    <col min="17" max="16384" width="0" style="23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37"/>
      <c r="C45" s="237"/>
      <c r="D45" s="237"/>
      <c r="E45" s="237"/>
      <c r="F45" s="237"/>
      <c r="G45" s="237"/>
      <c r="H45" s="237"/>
      <c r="I45" s="237"/>
      <c r="J45" s="238" t="s">
        <v>486</v>
      </c>
    </row>
    <row r="46" spans="2:10" ht="29.25" customHeight="1" thickBot="1">
      <c r="B46" s="239" t="s">
        <v>24</v>
      </c>
      <c r="C46" s="240"/>
      <c r="D46" s="240"/>
      <c r="E46" s="241" t="s">
        <v>487</v>
      </c>
      <c r="F46" s="242" t="s">
        <v>4</v>
      </c>
      <c r="G46" s="243" t="s">
        <v>5</v>
      </c>
      <c r="H46" s="243" t="s">
        <v>6</v>
      </c>
      <c r="I46" s="243" t="s">
        <v>7</v>
      </c>
      <c r="J46" s="244" t="s">
        <v>8</v>
      </c>
    </row>
    <row r="47" spans="2:10" ht="57.75" customHeight="1">
      <c r="B47" s="245"/>
      <c r="C47" s="1130" t="s">
        <v>488</v>
      </c>
      <c r="D47" s="1130"/>
      <c r="E47" s="1131"/>
      <c r="F47" s="246">
        <v>14.6</v>
      </c>
      <c r="G47" s="247">
        <v>14.81</v>
      </c>
      <c r="H47" s="247">
        <v>14.75</v>
      </c>
      <c r="I47" s="247">
        <v>15.09</v>
      </c>
      <c r="J47" s="248">
        <v>14.77</v>
      </c>
    </row>
    <row r="48" spans="2:10" ht="57.75" customHeight="1">
      <c r="B48" s="249"/>
      <c r="C48" s="1132" t="s">
        <v>489</v>
      </c>
      <c r="D48" s="1132"/>
      <c r="E48" s="1133"/>
      <c r="F48" s="250">
        <v>3.54</v>
      </c>
      <c r="G48" s="251">
        <v>3.2</v>
      </c>
      <c r="H48" s="251">
        <v>3.19</v>
      </c>
      <c r="I48" s="251">
        <v>2.85</v>
      </c>
      <c r="J48" s="252">
        <v>3.09</v>
      </c>
    </row>
    <row r="49" spans="2:10" ht="57.75" customHeight="1" thickBot="1">
      <c r="B49" s="253"/>
      <c r="C49" s="1134" t="s">
        <v>490</v>
      </c>
      <c r="D49" s="1134"/>
      <c r="E49" s="1135"/>
      <c r="F49" s="254">
        <v>2.0499999999999998</v>
      </c>
      <c r="G49" s="255">
        <v>1.19</v>
      </c>
      <c r="H49" s="255">
        <v>0.05</v>
      </c>
      <c r="I49" s="255" t="s">
        <v>491</v>
      </c>
      <c r="J49" s="256">
        <v>0.34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2017-04-27T12:48:48Z</cp:lastPrinted>
  <dcterms:created xsi:type="dcterms:W3CDTF">2017-03-08T08:39:29Z</dcterms:created>
  <dcterms:modified xsi:type="dcterms:W3CDTF">2017-05-15T05:21:34Z</dcterms:modified>
  <cp:category/>
</cp:coreProperties>
</file>