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6925"/>
  <workbookPr defaultThemeVersion="124226"/>
  <mc:AlternateContent xmlns:mc="http://schemas.openxmlformats.org/markup-compatibility/2006">
    <mc:Choice Requires="x15">
      <x15ac:absPath xmlns:x15ac="http://schemas.microsoft.com/office/spreadsheetml/2010/11/ac" url="\\10.1.11.110\財政班\□新居\203 財政状況資料集（内容確認等）\平成27年度決算（H29年度作業）\06_公表（5月）\"/>
    </mc:Choice>
  </mc:AlternateContent>
  <bookViews>
    <workbookView xWindow="0" yWindow="0" windowWidth="24000" windowHeight="948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71027"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U34" i="9"/>
  <c r="U35" i="9" s="1"/>
  <c r="C34" i="9"/>
  <c r="U36" i="9" l="1"/>
  <c r="AM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W34" i="9" l="1"/>
  <c r="BW35" i="9" s="1"/>
  <c r="BW36" i="9" s="1"/>
  <c r="BW37" i="9" s="1"/>
  <c r="BW38" i="9" s="1"/>
  <c r="BW39" i="9" s="1"/>
  <c r="BW40" i="9" s="1"/>
  <c r="BW41" i="9" s="1"/>
  <c r="BW42" i="9" s="1"/>
  <c r="CO34" i="9" l="1"/>
</calcChain>
</file>

<file path=xl/sharedStrings.xml><?xml version="1.0" encoding="utf-8"?>
<sst xmlns="http://schemas.openxmlformats.org/spreadsheetml/2006/main" count="1075" uniqueCount="564">
  <si>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</si>
  <si>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</si>
  <si>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</si>
  <si>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</si>
  <si>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</si>
  <si>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</si>
  <si>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</si>
  <si>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</si>
  <si>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</si>
  <si>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</si>
  <si>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</si>
  <si>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</si>
  <si>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</si>
  <si>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</si>
  <si>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</si>
  <si>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</si>
  <si>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</si>
  <si>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</si>
  <si>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</si>
  <si>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</si>
  <si>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</si>
  <si>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</si>
  <si>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</si>
  <si>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</si>
  <si>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</si>
  <si>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</si>
  <si>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</si>
  <si>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</si>
  <si>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</si>
  <si>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</si>
  <si>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</si>
  <si>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</si>
  <si>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</si>
  <si>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</si>
  <si>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</si>
  <si>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</si>
  <si>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</si>
  <si>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</si>
  <si>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</si>
  <si>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</si>
  <si>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</si>
  <si>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</si>
  <si>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</si>
  <si>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</si>
  <si>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</si>
  <si>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</si>
  <si>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</si>
  <si>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</si>
  <si>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</si>
  <si>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</si>
  <si>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</si>
  <si>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</si>
  <si>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</si>
  <si>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</si>
  <si>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</si>
  <si>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</si>
  <si>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</si>
  <si>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</si>
  <si>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</si>
  <si>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</si>
  <si>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</si>
  <si>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</si>
  <si>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</si>
  <si>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</si>
  <si>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</si>
  <si>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</si>
  <si>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</si>
  <si>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</si>
  <si>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</si>
  <si>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</si>
  <si>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</si>
  <si>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</si>
  <si>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</si>
  <si>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</si>
  <si>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</si>
  <si>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</si>
  <si>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</si>
  <si>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</si>
  <si>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</si>
  <si>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</si>
  <si>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</si>
  <si>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</si>
  <si>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</si>
  <si>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</si>
  <si>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</si>
  <si>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</si>
  <si>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</si>
  <si>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</si>
  <si>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</si>
  <si>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</si>
  <si>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</si>
  <si>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</si>
  <si>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</si>
  <si>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</si>
  <si>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</si>
  <si>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</si>
  <si>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</si>
  <si>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</si>
  <si>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</si>
  <si>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</si>
  <si>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</si>
  <si>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</si>
  <si>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</si>
  <si>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</si>
  <si>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</si>
  <si>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</si>
  <si>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</si>
  <si>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</si>
  <si>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</si>
  <si>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</si>
  <si>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</si>
  <si>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</si>
  <si>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</si>
  <si>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</si>
  <si>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</si>
  <si>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</si>
  <si>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</si>
  <si>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</si>
  <si>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</si>
  <si>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</si>
  <si>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</si>
  <si>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</si>
  <si>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</si>
  <si>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</si>
  <si>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</si>
  <si>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</si>
  <si>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</si>
  <si>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</si>
  <si>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</si>
  <si>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</si>
  <si>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</si>
  <si>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</si>
  <si>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</si>
  <si>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</si>
  <si>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</si>
  <si>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</si>
  <si>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</si>
  <si>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</si>
  <si>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</si>
  <si>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</si>
  <si>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</si>
  <si>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</si>
  <si>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</si>
  <si>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</si>
  <si>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</si>
  <si>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</si>
  <si>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</si>
  <si>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</si>
  <si>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</si>
  <si>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</si>
  <si>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</si>
  <si>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</si>
  <si>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</si>
  <si>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</si>
  <si>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</si>
  <si>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</si>
  <si>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</si>
  <si>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</si>
  <si>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</si>
  <si>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</si>
  <si>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</si>
  <si>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</si>
  <si>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</si>
  <si>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</si>
  <si>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</si>
  <si>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</si>
  <si>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</si>
  <si>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</si>
  <si>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</si>
  <si>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</si>
  <si>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</si>
  <si>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</si>
  <si>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</si>
  <si>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</si>
  <si>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</si>
  <si>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</si>
  <si>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</si>
  <si>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</si>
  <si>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</si>
  <si>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</si>
  <si>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</si>
  <si>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</si>
  <si>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</si>
  <si>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</si>
  <si>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</si>
  <si>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</si>
  <si>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</si>
  <si>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</si>
  <si>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</si>
  <si>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</si>
  <si>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</si>
  <si>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</si>
  <si>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</si>
  <si>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長崎県川棚町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</si>
  <si>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</si>
  <si>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</si>
  <si>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</si>
  <si>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</si>
  <si>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</si>
  <si>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</si>
  <si>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</si>
  <si>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</si>
  <si>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</si>
  <si>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</si>
  <si>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</si>
  <si>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</si>
  <si>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</si>
  <si>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</si>
  <si>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</si>
  <si>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</si>
  <si>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</si>
  <si>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</si>
  <si>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</si>
  <si>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</si>
  <si>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</si>
  <si>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</si>
  <si>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</si>
  <si>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</si>
  <si>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</si>
  <si>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</si>
  <si>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</si>
  <si>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</si>
  <si>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</si>
  <si>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</si>
  <si>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</si>
  <si>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</si>
  <si>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</si>
  <si>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</si>
  <si>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</si>
  <si>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</si>
  <si>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</si>
  <si>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</si>
  <si>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</si>
  <si>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</si>
  <si>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</si>
  <si>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</si>
  <si>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</si>
  <si>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</si>
  <si>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</si>
  <si>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</si>
  <si>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</si>
  <si>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</si>
  <si>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</si>
  <si>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</si>
  <si>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</si>
  <si>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</si>
  <si>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</si>
  <si>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</si>
  <si>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</si>
  <si>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</si>
  <si>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</si>
  <si>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</si>
  <si>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</si>
  <si>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</si>
  <si>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</si>
  <si>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</si>
  <si>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</si>
  <si>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</si>
  <si>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</si>
  <si>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</si>
  <si>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</si>
  <si>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</si>
  <si>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</si>
  <si>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</si>
  <si>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</si>
  <si>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</si>
  <si>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</si>
  <si>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</si>
  <si>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</si>
  <si>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</si>
  <si>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</si>
  <si>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</si>
  <si>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</si>
  <si>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</si>
  <si>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</si>
  <si>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</si>
  <si>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</si>
  <si>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</si>
  <si>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</si>
  <si>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</si>
  <si>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</si>
  <si>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</si>
  <si>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</si>
  <si>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</si>
  <si>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</si>
  <si>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</si>
  <si>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</si>
  <si>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</si>
  <si>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</si>
  <si>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</si>
  <si>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</si>
  <si>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</si>
  <si>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</si>
  <si>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</si>
  <si>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</si>
  <si>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</si>
  <si>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</si>
  <si>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</si>
  <si>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</si>
  <si>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</si>
  <si>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</si>
  <si>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</si>
  <si>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</si>
  <si>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</si>
  <si>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</si>
  <si>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</si>
  <si>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</si>
  <si>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</si>
  <si>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</si>
  <si>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</si>
  <si>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</si>
  <si>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</si>
  <si>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</si>
  <si>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</si>
  <si>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</si>
  <si>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</si>
  <si>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</si>
  <si>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</si>
  <si>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</si>
  <si>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</si>
  <si>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</si>
  <si>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</si>
  <si>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</si>
  <si>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</si>
  <si>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</si>
  <si>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</si>
  <si>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</si>
  <si>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</si>
  <si>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</si>
  <si>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</si>
  <si>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</si>
  <si>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</si>
  <si>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</si>
  <si>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</si>
  <si>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</si>
  <si>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</si>
  <si>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</si>
  <si>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</si>
  <si>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</si>
  <si>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</si>
  <si>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</si>
  <si>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長崎県川棚町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</si>
  <si>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</si>
  <si>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</si>
  <si>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</si>
  <si>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</si>
  <si>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</si>
  <si>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</si>
  <si>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</si>
  <si>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</si>
  <si>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</si>
  <si>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</si>
  <si>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</si>
  <si>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</si>
  <si>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</si>
  <si>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</si>
  <si>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</si>
  <si>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</si>
  <si>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</si>
  <si>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</si>
  <si>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</si>
  <si>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</si>
  <si>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</si>
  <si>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</si>
  <si>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</si>
  <si>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</si>
  <si>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</si>
  <si>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</si>
  <si>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</si>
  <si>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</si>
  <si>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</si>
  <si>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</si>
  <si>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</si>
  <si>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</si>
  <si>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</si>
  <si>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</si>
  <si>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</si>
  <si>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</si>
  <si>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</si>
  <si>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</si>
  <si>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</si>
  <si>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</si>
  <si>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</si>
  <si>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</si>
  <si>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</si>
  <si>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</si>
  <si>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</si>
  <si>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</si>
  <si>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</si>
  <si>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</si>
  <si>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</si>
  <si>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</si>
  <si>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</si>
  <si>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</si>
  <si>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</si>
  <si>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</si>
  <si>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</si>
  <si>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</si>
  <si>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</si>
  <si>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</si>
  <si>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</si>
  <si>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</si>
  <si>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</si>
  <si>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</si>
  <si>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</si>
  <si>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</si>
  <si>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</si>
  <si>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</si>
  <si>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</si>
  <si>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</si>
  <si>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</si>
  <si>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</si>
  <si>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</si>
  <si>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</si>
  <si>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</si>
  <si>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</si>
  <si>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</si>
  <si>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</si>
  <si>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</si>
  <si>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</si>
  <si>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</si>
  <si>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</si>
  <si>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</si>
  <si>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</si>
  <si>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</si>
  <si>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</si>
  <si>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</si>
  <si>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</si>
  <si>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</si>
  <si>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</si>
  <si>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</si>
  <si>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</si>
  <si>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</si>
  <si>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</si>
  <si>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</si>
  <si>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</si>
  <si>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</si>
  <si>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</si>
  <si>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</si>
  <si>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</si>
  <si>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</si>
  <si>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</si>
  <si>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</si>
  <si>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</si>
  <si>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</si>
  <si>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</si>
  <si>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</si>
  <si>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</si>
  <si>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</si>
  <si>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</si>
  <si>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</si>
  <si>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</si>
  <si>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</si>
  <si>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</si>
  <si>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</si>
  <si>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</si>
  <si>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</si>
  <si>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</si>
  <si>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</si>
  <si>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</si>
  <si>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</si>
  <si>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</si>
  <si>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</si>
  <si>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</si>
  <si>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</si>
  <si>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</si>
  <si>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</si>
  <si>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</si>
  <si>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</si>
  <si>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</si>
  <si>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</si>
  <si>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</si>
  <si>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</si>
  <si>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</si>
  <si>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</si>
  <si>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</si>
  <si>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</si>
  <si>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</si>
  <si>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</si>
  <si>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</si>
  <si>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</si>
  <si>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</si>
  <si>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</si>
  <si>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</si>
  <si>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</si>
  <si>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</si>
  <si>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</si>
  <si>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</si>
  <si>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</si>
  <si>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</si>
  <si>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</si>
  <si>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</si>
  <si>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</si>
  <si>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</si>
  <si>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</si>
  <si>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</si>
  <si>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</si>
  <si>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</si>
  <si>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</si>
  <si>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</si>
  <si>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</si>
  <si>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</si>
  <si>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</si>
  <si>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</si>
  <si>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</si>
  <si>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</si>
  <si>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</si>
  <si>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</si>
  <si>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</si>
  <si>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</si>
  <si>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</si>
  <si>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</si>
  <si>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</si>
  <si>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</si>
  <si>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</si>
  <si>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</si>
  <si>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</si>
  <si>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</si>
  <si>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</si>
  <si>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</si>
  <si>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</si>
  <si>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</si>
  <si>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0.87</t>
  </si>
  <si>
    <t>▲ 1.38</t>
  </si>
  <si>
    <t>▲ 2.04</t>
  </si>
  <si>
    <t>水道事業会計</t>
  </si>
  <si>
    <t>一般会計</t>
  </si>
  <si>
    <t>介護保険事業特別会計</t>
  </si>
  <si>
    <t>国民健康保険事業特別会計</t>
  </si>
  <si>
    <t>公共下水道事業特別会計</t>
  </si>
  <si>
    <t>後期高齢者医療特別会計</t>
  </si>
  <si>
    <t>観光施設事業特別会計</t>
  </si>
  <si>
    <t>その他会計（赤字）</t>
  </si>
  <si>
    <t>その他会計（黒字）</t>
  </si>
  <si>
    <t>-</t>
    <phoneticPr fontId="2"/>
  </si>
  <si>
    <t>-</t>
    <phoneticPr fontId="2"/>
  </si>
  <si>
    <t>東彼地区保健福祉組合（一般会計）</t>
    <rPh sb="0" eb="2">
      <t>トウヒ</t>
    </rPh>
    <rPh sb="2" eb="4">
      <t>チク</t>
    </rPh>
    <rPh sb="4" eb="6">
      <t>ホケン</t>
    </rPh>
    <rPh sb="6" eb="8">
      <t>フクシ</t>
    </rPh>
    <rPh sb="8" eb="10">
      <t>クミアイ</t>
    </rPh>
    <rPh sb="11" eb="13">
      <t>イッパン</t>
    </rPh>
    <rPh sb="13" eb="15">
      <t>カイケイ</t>
    </rPh>
    <phoneticPr fontId="2"/>
  </si>
  <si>
    <t>東彼地区保健福祉組合　介護保険会計（サービス勘定）</t>
    <rPh sb="0" eb="2">
      <t>トウヒ</t>
    </rPh>
    <rPh sb="2" eb="4">
      <t>チク</t>
    </rPh>
    <rPh sb="4" eb="6">
      <t>ホケン</t>
    </rPh>
    <rPh sb="6" eb="8">
      <t>フクシ</t>
    </rPh>
    <rPh sb="8" eb="10">
      <t>クミアイ</t>
    </rPh>
    <rPh sb="11" eb="13">
      <t>カイゴ</t>
    </rPh>
    <rPh sb="13" eb="15">
      <t>ホケン</t>
    </rPh>
    <rPh sb="15" eb="17">
      <t>カイケイ</t>
    </rPh>
    <rPh sb="22" eb="24">
      <t>カンジョウ</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</si>
  <si>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</si>
  <si>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</si>
  <si>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</si>
  <si>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</si>
  <si>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長崎県市町村総合事務組合（交通災害共済事業特別会計）</t>
    <rPh sb="0" eb="2">
      <t>ナガサキ</t>
    </rPh>
    <rPh sb="2" eb="3">
      <t>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</si>
  <si>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</si>
  <si>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</si>
  <si>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t>
    <phoneticPr fontId="2"/>
  </si>
  <si>
    <t>-</t>
    <phoneticPr fontId="2"/>
  </si>
  <si>
    <t>-</t>
    <phoneticPr fontId="2"/>
  </si>
  <si>
    <t>-</t>
    <phoneticPr fontId="2"/>
  </si>
  <si>
    <t>（公社）長崎県林業公社</t>
    <rPh sb="1" eb="3">
      <t>コウシャ</t>
    </rPh>
    <rPh sb="4" eb="6">
      <t>ナガサキ</t>
    </rPh>
    <rPh sb="6" eb="7">
      <t>ケン</t>
    </rPh>
    <rPh sb="7" eb="9">
      <t>リンギョウ</t>
    </rPh>
    <rPh sb="9" eb="11">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</si>
  <si>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</si>
  <si>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</si>
  <si>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</si>
  <si>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</si>
  <si>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</si>
  <si>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</si>
  <si>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</si>
  <si>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</si>
  <si>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</si>
  <si>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</si>
  <si>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</si>
  <si>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</si>
  <si>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</si>
  <si>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ここ数年改善傾向にあり、特に新たな借り入れを抑制し、町債残高が減少したことなどにより改善した。
　しかし、類似団体平均を大きく上回っているので、今後も後世への負担を少しでも軽減するよう、新規事業の実施等については点検を行い、財政の健全化を図る。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</si>
</sst>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75972</c:v>
                </c:pt>
              </c:numCache>
            </c:numRef>
          </c:val>
          <c:smooth val="0"/>
          <c:extLst>
            <c:ext xmlns:c16="http://schemas.microsoft.com/office/drawing/2014/chart" uri="{C3380CC4-5D6E-409C-BE32-E72D297353CC}">
              <c16:uniqueId val="{00000000-7577-4C8B-8CA7-3DEBDB78BE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35909</c:v>
                </c:pt>
                <c:pt idx="1">
                  <c:v>27178</c:v>
                </c:pt>
                <c:pt idx="2">
                  <c:v>68829</c:v>
                </c:pt>
                <c:pt idx="3">
                  <c:v>31308</c:v>
                </c:pt>
                <c:pt idx="4">
                  <c:v>32876</c:v>
                </c:pt>
              </c:numCache>
            </c:numRef>
          </c:val>
          <c:smooth val="0"/>
          <c:extLst>
            <c:ext xmlns:c16="http://schemas.microsoft.com/office/drawing/2014/chart" uri="{C3380CC4-5D6E-409C-BE32-E72D297353CC}">
              <c16:uniqueId val="{00000001-7577-4C8B-8CA7-3DEBDB78BE95}"/>
            </c:ext>
          </c:extLst>
        </c:ser>
        <c:dLbls>
          <c:showLegendKey val="0"/>
          <c:showVal val="0"/>
          <c:showCatName val="0"/>
          <c:showSerName val="0"/>
          <c:showPercent val="0"/>
          <c:showBubbleSize val="0"/>
        </c:dLbls>
        <c:marker val="1"/>
        <c:smooth val="0"/>
        <c:axId val="214156400"/>
        <c:axId val="212549320"/>
      </c:lineChart>
      <c:catAx>
        <c:axId val="2141564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549320"/>
        <c:crosses val="autoZero"/>
        <c:auto val="1"/>
        <c:lblAlgn val="ctr"/>
        <c:lblOffset val="100"/>
        <c:tickLblSkip val="1"/>
        <c:tickMarkSkip val="1"/>
        <c:noMultiLvlLbl val="0"/>
      </c:catAx>
      <c:valAx>
        <c:axId val="2125493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41564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5.95</c:v>
                </c:pt>
                <c:pt idx="1">
                  <c:v>5.13</c:v>
                </c:pt>
                <c:pt idx="2">
                  <c:v>3.77</c:v>
                </c:pt>
                <c:pt idx="3">
                  <c:v>2.74</c:v>
                </c:pt>
                <c:pt idx="4">
                  <c:v>3.93</c:v>
                </c:pt>
              </c:numCache>
            </c:numRef>
          </c:val>
          <c:extLst>
            <c:ext xmlns:c16="http://schemas.microsoft.com/office/drawing/2014/chart" uri="{C3380CC4-5D6E-409C-BE32-E72D297353CC}">
              <c16:uniqueId val="{00000000-5837-4E6F-9868-3C22FC3FA3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9.09</c:v>
                </c:pt>
                <c:pt idx="1">
                  <c:v>9.1999999999999993</c:v>
                </c:pt>
                <c:pt idx="2">
                  <c:v>9.2899999999999991</c:v>
                </c:pt>
                <c:pt idx="3">
                  <c:v>8.41</c:v>
                </c:pt>
                <c:pt idx="4">
                  <c:v>8.19</c:v>
                </c:pt>
              </c:numCache>
            </c:numRef>
          </c:val>
          <c:extLst>
            <c:ext xmlns:c16="http://schemas.microsoft.com/office/drawing/2014/chart" uri="{C3380CC4-5D6E-409C-BE32-E72D297353CC}">
              <c16:uniqueId val="{00000001-5837-4E6F-9868-3C22FC3FA324}"/>
            </c:ext>
          </c:extLst>
        </c:ser>
        <c:dLbls>
          <c:showLegendKey val="0"/>
          <c:showVal val="0"/>
          <c:showCatName val="0"/>
          <c:showSerName val="0"/>
          <c:showPercent val="0"/>
          <c:showBubbleSize val="0"/>
        </c:dLbls>
        <c:gapWidth val="250"/>
        <c:overlap val="100"/>
        <c:axId val="315208840"/>
        <c:axId val="315209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3.29</c:v>
                </c:pt>
                <c:pt idx="1">
                  <c:v>-0.87</c:v>
                </c:pt>
                <c:pt idx="2">
                  <c:v>-1.38</c:v>
                </c:pt>
                <c:pt idx="3">
                  <c:v>-2.04</c:v>
                </c:pt>
                <c:pt idx="4">
                  <c:v>1.33</c:v>
                </c:pt>
              </c:numCache>
            </c:numRef>
          </c:val>
          <c:smooth val="0"/>
          <c:extLst>
            <c:ext xmlns:c16="http://schemas.microsoft.com/office/drawing/2014/chart" uri="{C3380CC4-5D6E-409C-BE32-E72D297353CC}">
              <c16:uniqueId val="{00000002-5837-4E6F-9868-3C22FC3FA324}"/>
            </c:ext>
          </c:extLst>
        </c:ser>
        <c:dLbls>
          <c:showLegendKey val="0"/>
          <c:showVal val="0"/>
          <c:showCatName val="0"/>
          <c:showSerName val="0"/>
          <c:showPercent val="0"/>
          <c:showBubbleSize val="0"/>
        </c:dLbls>
        <c:marker val="1"/>
        <c:smooth val="0"/>
        <c:axId val="315208840"/>
        <c:axId val="315209224"/>
      </c:lineChart>
      <c:catAx>
        <c:axId val="315208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15209224"/>
        <c:crosses val="autoZero"/>
        <c:auto val="1"/>
        <c:lblAlgn val="ctr"/>
        <c:lblOffset val="100"/>
        <c:tickLblSkip val="1"/>
        <c:tickMarkSkip val="1"/>
        <c:noMultiLvlLbl val="0"/>
      </c:catAx>
      <c:valAx>
        <c:axId val="315209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5208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0.02</c:v>
                </c:pt>
                <c:pt idx="8">
                  <c:v>0</c:v>
                </c:pt>
                <c:pt idx="9">
                  <c:v>0</c:v>
                </c:pt>
              </c:numCache>
            </c:numRef>
          </c:val>
          <c:extLst>
            <c:ext xmlns:c16="http://schemas.microsoft.com/office/drawing/2014/chart" uri="{C3380CC4-5D6E-409C-BE32-E72D297353CC}">
              <c16:uniqueId val="{00000000-94A5-43F4-B849-BB32AA15EE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A5-43F4-B849-BB32AA15EE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A5-43F4-B849-BB32AA15EEB4}"/>
            </c:ext>
          </c:extLst>
        </c:ser>
        <c:ser>
          <c:idx val="3"/>
          <c:order val="3"/>
          <c:tx>
            <c:strRef>
              <c:f>データシート!$A$30</c:f>
              <c:strCache>
                <c:ptCount val="1"/>
                <c:pt idx="0">
                  <c:v>観光施設事業特別会計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4A5-43F4-B849-BB32AA15EEB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0.01</c:v>
                </c:pt>
                <c:pt idx="2">
                  <c:v>#N/A</c:v>
                </c:pt>
                <c:pt idx="3">
                  <c:v>0</c:v>
                </c:pt>
                <c:pt idx="4">
                  <c:v>#N/A</c:v>
                </c:pt>
                <c:pt idx="5">
                  <c:v>0.02</c:v>
                </c:pt>
                <c:pt idx="6">
                  <c:v>#N/A</c:v>
                </c:pt>
                <c:pt idx="7">
                  <c:v>0.02</c:v>
                </c:pt>
                <c:pt idx="8">
                  <c:v>#N/A</c:v>
                </c:pt>
                <c:pt idx="9">
                  <c:v>0.01</c:v>
                </c:pt>
              </c:numCache>
            </c:numRef>
          </c:val>
          <c:extLst>
            <c:ext xmlns:c16="http://schemas.microsoft.com/office/drawing/2014/chart" uri="{C3380CC4-5D6E-409C-BE32-E72D297353CC}">
              <c16:uniqueId val="{00000004-94A5-43F4-B849-BB32AA15EEB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0.14000000000000001</c:v>
                </c:pt>
                <c:pt idx="2">
                  <c:v>#N/A</c:v>
                </c:pt>
                <c:pt idx="3">
                  <c:v>0.14000000000000001</c:v>
                </c:pt>
                <c:pt idx="4">
                  <c:v>#N/A</c:v>
                </c:pt>
                <c:pt idx="5">
                  <c:v>0.16</c:v>
                </c:pt>
                <c:pt idx="6">
                  <c:v>#N/A</c:v>
                </c:pt>
                <c:pt idx="7">
                  <c:v>0.08</c:v>
                </c:pt>
                <c:pt idx="8">
                  <c:v>#N/A</c:v>
                </c:pt>
                <c:pt idx="9">
                  <c:v>0.12</c:v>
                </c:pt>
              </c:numCache>
            </c:numRef>
          </c:val>
          <c:extLst>
            <c:ext xmlns:c16="http://schemas.microsoft.com/office/drawing/2014/chart" uri="{C3380CC4-5D6E-409C-BE32-E72D297353CC}">
              <c16:uniqueId val="{00000005-94A5-43F4-B849-BB32AA15EEB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2.06</c:v>
                </c:pt>
                <c:pt idx="2">
                  <c:v>#N/A</c:v>
                </c:pt>
                <c:pt idx="3">
                  <c:v>0.55000000000000004</c:v>
                </c:pt>
                <c:pt idx="4">
                  <c:v>#N/A</c:v>
                </c:pt>
                <c:pt idx="5">
                  <c:v>0.79</c:v>
                </c:pt>
                <c:pt idx="6">
                  <c:v>#N/A</c:v>
                </c:pt>
                <c:pt idx="7">
                  <c:v>0.15</c:v>
                </c:pt>
                <c:pt idx="8">
                  <c:v>#N/A</c:v>
                </c:pt>
                <c:pt idx="9">
                  <c:v>1.55</c:v>
                </c:pt>
              </c:numCache>
            </c:numRef>
          </c:val>
          <c:extLst>
            <c:ext xmlns:c16="http://schemas.microsoft.com/office/drawing/2014/chart" uri="{C3380CC4-5D6E-409C-BE32-E72D297353CC}">
              <c16:uniqueId val="{00000006-94A5-43F4-B849-BB32AA15EE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1.52</c:v>
                </c:pt>
                <c:pt idx="2">
                  <c:v>#N/A</c:v>
                </c:pt>
                <c:pt idx="3">
                  <c:v>2.2999999999999998</c:v>
                </c:pt>
                <c:pt idx="4">
                  <c:v>#N/A</c:v>
                </c:pt>
                <c:pt idx="5">
                  <c:v>1.57</c:v>
                </c:pt>
                <c:pt idx="6">
                  <c:v>#N/A</c:v>
                </c:pt>
                <c:pt idx="7">
                  <c:v>1.58</c:v>
                </c:pt>
                <c:pt idx="8">
                  <c:v>#N/A</c:v>
                </c:pt>
                <c:pt idx="9">
                  <c:v>1.56</c:v>
                </c:pt>
              </c:numCache>
            </c:numRef>
          </c:val>
          <c:extLst>
            <c:ext xmlns:c16="http://schemas.microsoft.com/office/drawing/2014/chart" uri="{C3380CC4-5D6E-409C-BE32-E72D297353CC}">
              <c16:uniqueId val="{00000007-94A5-43F4-B849-BB32AA15EE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5.95</c:v>
                </c:pt>
                <c:pt idx="2">
                  <c:v>#N/A</c:v>
                </c:pt>
                <c:pt idx="3">
                  <c:v>5.12</c:v>
                </c:pt>
                <c:pt idx="4">
                  <c:v>#N/A</c:v>
                </c:pt>
                <c:pt idx="5">
                  <c:v>3.77</c:v>
                </c:pt>
                <c:pt idx="6">
                  <c:v>#N/A</c:v>
                </c:pt>
                <c:pt idx="7">
                  <c:v>2.73</c:v>
                </c:pt>
                <c:pt idx="8">
                  <c:v>#N/A</c:v>
                </c:pt>
                <c:pt idx="9">
                  <c:v>3.93</c:v>
                </c:pt>
              </c:numCache>
            </c:numRef>
          </c:val>
          <c:extLst>
            <c:ext xmlns:c16="http://schemas.microsoft.com/office/drawing/2014/chart" uri="{C3380CC4-5D6E-409C-BE32-E72D297353CC}">
              <c16:uniqueId val="{00000008-94A5-43F4-B849-BB32AA15EE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13.33</c:v>
                </c:pt>
                <c:pt idx="2">
                  <c:v>#N/A</c:v>
                </c:pt>
                <c:pt idx="3">
                  <c:v>13.3</c:v>
                </c:pt>
                <c:pt idx="4">
                  <c:v>#N/A</c:v>
                </c:pt>
                <c:pt idx="5">
                  <c:v>14.13</c:v>
                </c:pt>
                <c:pt idx="6">
                  <c:v>#N/A</c:v>
                </c:pt>
                <c:pt idx="7">
                  <c:v>15.33</c:v>
                </c:pt>
                <c:pt idx="8">
                  <c:v>#N/A</c:v>
                </c:pt>
                <c:pt idx="9">
                  <c:v>15.15</c:v>
                </c:pt>
              </c:numCache>
            </c:numRef>
          </c:val>
          <c:extLst>
            <c:ext xmlns:c16="http://schemas.microsoft.com/office/drawing/2014/chart" uri="{C3380CC4-5D6E-409C-BE32-E72D297353CC}">
              <c16:uniqueId val="{00000009-94A5-43F4-B849-BB32AA15EEB4}"/>
            </c:ext>
          </c:extLst>
        </c:ser>
        <c:dLbls>
          <c:showLegendKey val="0"/>
          <c:showVal val="0"/>
          <c:showCatName val="0"/>
          <c:showSerName val="0"/>
          <c:showPercent val="0"/>
          <c:showBubbleSize val="0"/>
        </c:dLbls>
        <c:gapWidth val="150"/>
        <c:overlap val="100"/>
        <c:axId val="311594512"/>
        <c:axId val="213885360"/>
      </c:barChart>
      <c:catAx>
        <c:axId val="31159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3885360"/>
        <c:crosses val="autoZero"/>
        <c:auto val="1"/>
        <c:lblAlgn val="ctr"/>
        <c:lblOffset val="100"/>
        <c:tickLblSkip val="1"/>
        <c:tickMarkSkip val="1"/>
        <c:noMultiLvlLbl val="0"/>
      </c:catAx>
      <c:valAx>
        <c:axId val="213885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15945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789</c:v>
                </c:pt>
                <c:pt idx="5">
                  <c:v>772</c:v>
                </c:pt>
                <c:pt idx="8">
                  <c:v>812</c:v>
                </c:pt>
                <c:pt idx="11">
                  <c:v>812</c:v>
                </c:pt>
                <c:pt idx="14">
                  <c:v>789</c:v>
                </c:pt>
              </c:numCache>
            </c:numRef>
          </c:val>
          <c:extLst>
            <c:ext xmlns:c16="http://schemas.microsoft.com/office/drawing/2014/chart" uri="{C3380CC4-5D6E-409C-BE32-E72D297353CC}">
              <c16:uniqueId val="{00000000-1413-4DA4-A0E5-1767321CD2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413-4DA4-A0E5-1767321CD2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413-4DA4-A0E5-1767321CD2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236</c:v>
                </c:pt>
                <c:pt idx="3">
                  <c:v>193</c:v>
                </c:pt>
                <c:pt idx="6">
                  <c:v>193</c:v>
                </c:pt>
                <c:pt idx="9">
                  <c:v>160</c:v>
                </c:pt>
                <c:pt idx="12">
                  <c:v>158</c:v>
                </c:pt>
              </c:numCache>
            </c:numRef>
          </c:val>
          <c:extLst>
            <c:ext xmlns:c16="http://schemas.microsoft.com/office/drawing/2014/chart" uri="{C3380CC4-5D6E-409C-BE32-E72D297353CC}">
              <c16:uniqueId val="{00000003-1413-4DA4-A0E5-1767321CD2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256</c:v>
                </c:pt>
                <c:pt idx="3">
                  <c:v>260</c:v>
                </c:pt>
                <c:pt idx="6">
                  <c:v>387</c:v>
                </c:pt>
                <c:pt idx="9">
                  <c:v>382</c:v>
                </c:pt>
                <c:pt idx="12">
                  <c:v>412</c:v>
                </c:pt>
              </c:numCache>
            </c:numRef>
          </c:val>
          <c:extLst>
            <c:ext xmlns:c16="http://schemas.microsoft.com/office/drawing/2014/chart" uri="{C3380CC4-5D6E-409C-BE32-E72D297353CC}">
              <c16:uniqueId val="{00000004-1413-4DA4-A0E5-1767321CD2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413-4DA4-A0E5-1767321CD2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413-4DA4-A0E5-1767321CD2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773</c:v>
                </c:pt>
                <c:pt idx="3">
                  <c:v>738</c:v>
                </c:pt>
                <c:pt idx="6">
                  <c:v>612</c:v>
                </c:pt>
                <c:pt idx="9">
                  <c:v>614</c:v>
                </c:pt>
                <c:pt idx="12">
                  <c:v>585</c:v>
                </c:pt>
              </c:numCache>
            </c:numRef>
          </c:val>
          <c:extLst>
            <c:ext xmlns:c16="http://schemas.microsoft.com/office/drawing/2014/chart" uri="{C3380CC4-5D6E-409C-BE32-E72D297353CC}">
              <c16:uniqueId val="{00000007-1413-4DA4-A0E5-1767321CD236}"/>
            </c:ext>
          </c:extLst>
        </c:ser>
        <c:dLbls>
          <c:showLegendKey val="0"/>
          <c:showVal val="0"/>
          <c:showCatName val="0"/>
          <c:showSerName val="0"/>
          <c:showPercent val="0"/>
          <c:showBubbleSize val="0"/>
        </c:dLbls>
        <c:gapWidth val="100"/>
        <c:overlap val="100"/>
        <c:axId val="314473040"/>
        <c:axId val="315570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476</c:v>
                </c:pt>
                <c:pt idx="2">
                  <c:v>#N/A</c:v>
                </c:pt>
                <c:pt idx="3">
                  <c:v>#N/A</c:v>
                </c:pt>
                <c:pt idx="4">
                  <c:v>419</c:v>
                </c:pt>
                <c:pt idx="5">
                  <c:v>#N/A</c:v>
                </c:pt>
                <c:pt idx="6">
                  <c:v>#N/A</c:v>
                </c:pt>
                <c:pt idx="7">
                  <c:v>380</c:v>
                </c:pt>
                <c:pt idx="8">
                  <c:v>#N/A</c:v>
                </c:pt>
                <c:pt idx="9">
                  <c:v>#N/A</c:v>
                </c:pt>
                <c:pt idx="10">
                  <c:v>344</c:v>
                </c:pt>
                <c:pt idx="11">
                  <c:v>#N/A</c:v>
                </c:pt>
                <c:pt idx="12">
                  <c:v>#N/A</c:v>
                </c:pt>
                <c:pt idx="13">
                  <c:v>366</c:v>
                </c:pt>
                <c:pt idx="14">
                  <c:v>#N/A</c:v>
                </c:pt>
              </c:numCache>
            </c:numRef>
          </c:val>
          <c:smooth val="0"/>
          <c:extLst>
            <c:ext xmlns:c16="http://schemas.microsoft.com/office/drawing/2014/chart" uri="{C3380CC4-5D6E-409C-BE32-E72D297353CC}">
              <c16:uniqueId val="{00000008-1413-4DA4-A0E5-1767321CD236}"/>
            </c:ext>
          </c:extLst>
        </c:ser>
        <c:dLbls>
          <c:showLegendKey val="0"/>
          <c:showVal val="0"/>
          <c:showCatName val="0"/>
          <c:showSerName val="0"/>
          <c:showPercent val="0"/>
          <c:showBubbleSize val="0"/>
        </c:dLbls>
        <c:marker val="1"/>
        <c:smooth val="0"/>
        <c:axId val="314473040"/>
        <c:axId val="315570656"/>
      </c:lineChart>
      <c:catAx>
        <c:axId val="31447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15570656"/>
        <c:crosses val="autoZero"/>
        <c:auto val="1"/>
        <c:lblAlgn val="ctr"/>
        <c:lblOffset val="100"/>
        <c:tickLblSkip val="1"/>
        <c:tickMarkSkip val="1"/>
        <c:noMultiLvlLbl val="0"/>
      </c:catAx>
      <c:valAx>
        <c:axId val="315570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4473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6723</c:v>
                </c:pt>
                <c:pt idx="5">
                  <c:v>6601</c:v>
                </c:pt>
                <c:pt idx="8">
                  <c:v>6380</c:v>
                </c:pt>
                <c:pt idx="11">
                  <c:v>6150</c:v>
                </c:pt>
                <c:pt idx="14">
                  <c:v>6089</c:v>
                </c:pt>
              </c:numCache>
            </c:numRef>
          </c:val>
          <c:extLst>
            <c:ext xmlns:c16="http://schemas.microsoft.com/office/drawing/2014/chart" uri="{C3380CC4-5D6E-409C-BE32-E72D297353CC}">
              <c16:uniqueId val="{00000000-9571-4B67-B1D6-BA31FCF93E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997</c:v>
                </c:pt>
                <c:pt idx="5">
                  <c:v>1013</c:v>
                </c:pt>
                <c:pt idx="8">
                  <c:v>934</c:v>
                </c:pt>
                <c:pt idx="11">
                  <c:v>926</c:v>
                </c:pt>
                <c:pt idx="14">
                  <c:v>906</c:v>
                </c:pt>
              </c:numCache>
            </c:numRef>
          </c:val>
          <c:extLst>
            <c:ext xmlns:c16="http://schemas.microsoft.com/office/drawing/2014/chart" uri="{C3380CC4-5D6E-409C-BE32-E72D297353CC}">
              <c16:uniqueId val="{00000001-9571-4B67-B1D6-BA31FCF93E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2487</c:v>
                </c:pt>
                <c:pt idx="5">
                  <c:v>2531</c:v>
                </c:pt>
                <c:pt idx="8">
                  <c:v>2489</c:v>
                </c:pt>
                <c:pt idx="11">
                  <c:v>2395</c:v>
                </c:pt>
                <c:pt idx="14">
                  <c:v>2406</c:v>
                </c:pt>
              </c:numCache>
            </c:numRef>
          </c:val>
          <c:extLst>
            <c:ext xmlns:c16="http://schemas.microsoft.com/office/drawing/2014/chart" uri="{C3380CC4-5D6E-409C-BE32-E72D297353CC}">
              <c16:uniqueId val="{00000002-9571-4B67-B1D6-BA31FCF93E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571-4B67-B1D6-BA31FCF93E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571-4B67-B1D6-BA31FCF93E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c:v>
                </c:pt>
                <c:pt idx="3">
                  <c:v>2</c:v>
                </c:pt>
                <c:pt idx="6">
                  <c:v>1</c:v>
                </c:pt>
                <c:pt idx="9">
                  <c:v>1</c:v>
                </c:pt>
                <c:pt idx="12">
                  <c:v>1</c:v>
                </c:pt>
              </c:numCache>
            </c:numRef>
          </c:val>
          <c:extLst>
            <c:ext xmlns:c16="http://schemas.microsoft.com/office/drawing/2014/chart" uri="{C3380CC4-5D6E-409C-BE32-E72D297353CC}">
              <c16:uniqueId val="{00000005-9571-4B67-B1D6-BA31FCF93E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1040</c:v>
                </c:pt>
                <c:pt idx="3">
                  <c:v>956</c:v>
                </c:pt>
                <c:pt idx="6">
                  <c:v>936</c:v>
                </c:pt>
                <c:pt idx="9">
                  <c:v>907</c:v>
                </c:pt>
                <c:pt idx="12">
                  <c:v>936</c:v>
                </c:pt>
              </c:numCache>
            </c:numRef>
          </c:val>
          <c:extLst>
            <c:ext xmlns:c16="http://schemas.microsoft.com/office/drawing/2014/chart" uri="{C3380CC4-5D6E-409C-BE32-E72D297353CC}">
              <c16:uniqueId val="{00000006-9571-4B67-B1D6-BA31FCF93E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460</c:v>
                </c:pt>
                <c:pt idx="3">
                  <c:v>324</c:v>
                </c:pt>
                <c:pt idx="6">
                  <c:v>205</c:v>
                </c:pt>
                <c:pt idx="9">
                  <c:v>112</c:v>
                </c:pt>
                <c:pt idx="12">
                  <c:v>29</c:v>
                </c:pt>
              </c:numCache>
            </c:numRef>
          </c:val>
          <c:extLst>
            <c:ext xmlns:c16="http://schemas.microsoft.com/office/drawing/2014/chart" uri="{C3380CC4-5D6E-409C-BE32-E72D297353CC}">
              <c16:uniqueId val="{00000007-9571-4B67-B1D6-BA31FCF93E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4033</c:v>
                </c:pt>
                <c:pt idx="3">
                  <c:v>3903</c:v>
                </c:pt>
                <c:pt idx="6">
                  <c:v>4288</c:v>
                </c:pt>
                <c:pt idx="9">
                  <c:v>4056</c:v>
                </c:pt>
                <c:pt idx="12">
                  <c:v>3947</c:v>
                </c:pt>
              </c:numCache>
            </c:numRef>
          </c:val>
          <c:extLst>
            <c:ext xmlns:c16="http://schemas.microsoft.com/office/drawing/2014/chart" uri="{C3380CC4-5D6E-409C-BE32-E72D297353CC}">
              <c16:uniqueId val="{00000008-9571-4B67-B1D6-BA31FCF93E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571-4B67-B1D6-BA31FCF93E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6879</c:v>
                </c:pt>
                <c:pt idx="3">
                  <c:v>6624</c:v>
                </c:pt>
                <c:pt idx="6">
                  <c:v>5951</c:v>
                </c:pt>
                <c:pt idx="9">
                  <c:v>5787</c:v>
                </c:pt>
                <c:pt idx="12">
                  <c:v>5697</c:v>
                </c:pt>
              </c:numCache>
            </c:numRef>
          </c:val>
          <c:extLst>
            <c:ext xmlns:c16="http://schemas.microsoft.com/office/drawing/2014/chart" uri="{C3380CC4-5D6E-409C-BE32-E72D297353CC}">
              <c16:uniqueId val="{0000000A-9571-4B67-B1D6-BA31FCF93E63}"/>
            </c:ext>
          </c:extLst>
        </c:ser>
        <c:dLbls>
          <c:showLegendKey val="0"/>
          <c:showVal val="0"/>
          <c:showCatName val="0"/>
          <c:showSerName val="0"/>
          <c:showPercent val="0"/>
          <c:showBubbleSize val="0"/>
        </c:dLbls>
        <c:gapWidth val="100"/>
        <c:overlap val="100"/>
        <c:axId val="319901272"/>
        <c:axId val="311426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2206</c:v>
                </c:pt>
                <c:pt idx="2">
                  <c:v>#N/A</c:v>
                </c:pt>
                <c:pt idx="3">
                  <c:v>#N/A</c:v>
                </c:pt>
                <c:pt idx="4">
                  <c:v>1662</c:v>
                </c:pt>
                <c:pt idx="5">
                  <c:v>#N/A</c:v>
                </c:pt>
                <c:pt idx="6">
                  <c:v>#N/A</c:v>
                </c:pt>
                <c:pt idx="7">
                  <c:v>1578</c:v>
                </c:pt>
                <c:pt idx="8">
                  <c:v>#N/A</c:v>
                </c:pt>
                <c:pt idx="9">
                  <c:v>#N/A</c:v>
                </c:pt>
                <c:pt idx="10">
                  <c:v>1393</c:v>
                </c:pt>
                <c:pt idx="11">
                  <c:v>#N/A</c:v>
                </c:pt>
                <c:pt idx="12">
                  <c:v>#N/A</c:v>
                </c:pt>
                <c:pt idx="13">
                  <c:v>1210</c:v>
                </c:pt>
                <c:pt idx="14">
                  <c:v>#N/A</c:v>
                </c:pt>
              </c:numCache>
            </c:numRef>
          </c:val>
          <c:smooth val="0"/>
          <c:extLst>
            <c:ext xmlns:c16="http://schemas.microsoft.com/office/drawing/2014/chart" uri="{C3380CC4-5D6E-409C-BE32-E72D297353CC}">
              <c16:uniqueId val="{0000000B-9571-4B67-B1D6-BA31FCF93E63}"/>
            </c:ext>
          </c:extLst>
        </c:ser>
        <c:dLbls>
          <c:showLegendKey val="0"/>
          <c:showVal val="0"/>
          <c:showCatName val="0"/>
          <c:showSerName val="0"/>
          <c:showPercent val="0"/>
          <c:showBubbleSize val="0"/>
        </c:dLbls>
        <c:marker val="1"/>
        <c:smooth val="0"/>
        <c:axId val="319901272"/>
        <c:axId val="311426344"/>
      </c:lineChart>
      <c:catAx>
        <c:axId val="31990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11426344"/>
        <c:crosses val="autoZero"/>
        <c:auto val="1"/>
        <c:lblAlgn val="ctr"/>
        <c:lblOffset val="100"/>
        <c:tickLblSkip val="1"/>
        <c:tickMarkSkip val="1"/>
        <c:noMultiLvlLbl val="0"/>
      </c:catAx>
      <c:valAx>
        <c:axId val="311426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19901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{DCEF8E63-B8C8-498C-8714-64D62ABCBBEA}</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7B1A-4716-B720-AC71A139E3A1}"/>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{4180AB6A-B230-409B-B6A0-C4FC3A01D383}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7B1A-4716-B720-AC71A139E3A1}"/>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{6D6B1918-2561-4E8B-8229-BC8A170E9729}</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7B1A-4716-B720-AC71A139E3A1}"/>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{1E24D481-7EAC-4C34-911C-6CB82D0E7FDF}</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7B1A-4716-B720-AC71A139E3A1}"/>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{E84795A7-C2EF-4A8C-B7D8-E2E96DD75D20}</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7B1A-4716-B720-AC71A139E3A1}"/>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7B1A-4716-B720-AC71A139E3A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{BE3E02B2-7E7C-485C-802E-BCFB03EA1730}</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7B1A-4716-B720-AC71A139E3A1}"/>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{A76AFEBA-0F22-48E6-95B8-5C327C4CFBA9}</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7B1A-4716-B720-AC71A139E3A1}"/>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{DCB04F33-B442-4EDA-87FB-DB44B87C7393}</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7B1A-4716-B720-AC71A139E3A1}"/>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{D33E7B35-B2EE-4391-B816-C8FAB775A468}</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7B1A-4716-B720-AC71A139E3A1}"/>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{7061D815-0138-4FA6-91FF-F4C0B98F5801}</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7B1A-4716-B720-AC71A139E3A1}"/>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7B1A-4716-B720-AC71A139E3A1}"/>
            </c:ext>
          </c:extLst>
        </c:ser>
        <c:dLbls>
          <c:showLegendKey val="0"/>
          <c:showVal val="0"/>
          <c:showCatName val="0"/>
          <c:showSerName val="0"/>
          <c:showPercent val="0"/>
          <c:showBubbleSize val="0"/>
        </c:dLbls>
        <c:axId val="311737072"/>
        <c:axId val="317184696"/>
      </c:scatterChart>
      <c:valAx>
        <c:axId val="3117370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7184696"/>
        <c:crosses val="autoZero"/>
        <c:crossBetween val="midCat"/>
      </c:valAx>
      <c:valAx>
        <c:axId val="3171846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17370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{E4DD3F0B-7F35-43AF-A035-F57FC967972B}</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F7D7-48B1-8D23-D740E09BEAC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{C0F130EA-7696-4472-9B0D-D9A75274E6D5}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F7D7-48B1-8D23-D740E09BEAC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{994F3F12-AB11-44CD-9B45-FFD5FE25B849}</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F7D7-48B1-8D23-D740E09BEAC7}"/>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{5A788208-565D-4471-9282-E08ADDC3D892}</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F7D7-48B1-8D23-D740E09BEAC7}"/>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{E6D7DE88-8AAE-47D1-8CEE-0C2B11510407}</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F7D7-48B1-8D23-D740E09BEAC7}"/>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15.9</c:v>
                </c:pt>
                <c:pt idx="1">
                  <c:v>15.4</c:v>
                </c:pt>
                <c:pt idx="2">
                  <c:v>14</c:v>
                </c:pt>
                <c:pt idx="3">
                  <c:v>12.8</c:v>
                </c:pt>
                <c:pt idx="4">
                  <c:v>12.1</c:v>
                </c:pt>
              </c:numCache>
            </c:numRef>
          </c:xVal>
          <c:yVal>
            <c:numRef>
              <c:f>公会計指標分析・財政指標組合せ分析表!$K$73:$O$73</c:f>
              <c:numCache>
                <c:formatCode>#,##0.0;"▲ "#,##0.0</c:formatCode>
                <c:ptCount val="5"/>
                <c:pt idx="0">
                  <c:v>72.2</c:v>
                </c:pt>
                <c:pt idx="1">
                  <c:v>54.7</c:v>
                </c:pt>
                <c:pt idx="2">
                  <c:v>53.2</c:v>
                </c:pt>
                <c:pt idx="3">
                  <c:v>47.5</c:v>
                </c:pt>
                <c:pt idx="4">
                  <c:v>39.4</c:v>
                </c:pt>
              </c:numCache>
            </c:numRef>
          </c:yVal>
          <c:smooth val="0"/>
          <c:extLst>
            <c:ext xmlns:c16="http://schemas.microsoft.com/office/drawing/2014/chart" uri="{C3380CC4-5D6E-409C-BE32-E72D297353CC}">
              <c16:uniqueId val="{00000005-F7D7-48B1-8D23-D740E09BEAC7}"/>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{307FCAE5-74EF-45B9-A52A-E30CE4E8679E}</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F7D7-48B1-8D23-D740E09BEAC7}"/>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{85EB9AB1-5F0C-4F91-BD4B-D6CD1F8BA65D}</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F7D7-48B1-8D23-D740E09BEAC7}"/>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{BC2D9AAE-D1EA-4832-B53D-4145EDBEF35D}</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F7D7-48B1-8D23-D740E09BEAC7}"/>
                </c:ext>
              </c:extLst>
            </c:dLbl>
            <c:dLbl>
              <c:idx val="3"/>
              <c:layout>
                <c:manualLayout>
                  <c:x val="-2.8697250736954734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{32F93C2C-8612-42CE-8AB5-1B783945A10C}</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F7D7-48B1-8D23-D740E09BEAC7}"/>
                </c:ext>
              </c:extLst>
            </c:dLbl>
            <c:dLbl>
              <c:idx val="4"/>
              <c:layout>
                <c:manualLayout>
                  <c:x val="-3.4713673786672714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{4A85610C-949B-4A24-97C5-7343686D43E2}</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F7D7-48B1-8D23-D740E09BEAC7}"/>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11.6</c:v>
                </c:pt>
                <c:pt idx="1">
                  <c:v>10.9</c:v>
                </c:pt>
                <c:pt idx="2">
                  <c:v>10.1</c:v>
                </c:pt>
                <c:pt idx="3">
                  <c:v>9.1</c:v>
                </c:pt>
                <c:pt idx="4">
                  <c:v>8.9</c:v>
                </c:pt>
              </c:numCache>
            </c:numRef>
          </c:xVal>
          <c:yVal>
            <c:numRef>
              <c:f>公会計指標分析・財政指標組合せ分析表!$K$77:$O$77</c:f>
              <c:numCache>
                <c:formatCode>#,##0.0;"▲ "#,##0.0</c:formatCode>
                <c:ptCount val="5"/>
                <c:pt idx="0">
                  <c:v>35.299999999999997</c:v>
                </c:pt>
                <c:pt idx="1">
                  <c:v>29.4</c:v>
                </c:pt>
                <c:pt idx="2">
                  <c:v>18.899999999999999</c:v>
                </c:pt>
                <c:pt idx="3">
                  <c:v>10.199999999999999</c:v>
                </c:pt>
                <c:pt idx="4">
                  <c:v>13.1</c:v>
                </c:pt>
              </c:numCache>
            </c:numRef>
          </c:yVal>
          <c:smooth val="0"/>
          <c:extLst>
            <c:ext xmlns:c16="http://schemas.microsoft.com/office/drawing/2014/chart" uri="{C3380CC4-5D6E-409C-BE32-E72D297353CC}">
              <c16:uniqueId val="{0000000B-F7D7-48B1-8D23-D740E09BEAC7}"/>
            </c:ext>
          </c:extLst>
        </c:ser>
        <c:dLbls>
          <c:showLegendKey val="0"/>
          <c:showVal val="0"/>
          <c:showCatName val="0"/>
          <c:showSerName val="0"/>
          <c:showPercent val="0"/>
          <c:showBubbleSize val="0"/>
        </c:dLbls>
        <c:axId val="319900784"/>
        <c:axId val="311736504"/>
      </c:scatterChart>
      <c:valAx>
        <c:axId val="319900784"/>
        <c:scaling>
          <c:orientation val="minMax"/>
          <c:max val="16.5"/>
          <c:min val="8.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11736504"/>
        <c:crosses val="autoZero"/>
        <c:crossBetween val="midCat"/>
      </c:valAx>
      <c:valAx>
        <c:axId val="311736504"/>
        <c:scaling>
          <c:orientation val="minMax"/>
          <c:max val="8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199007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実質公債費比率は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か年平均でわずかながら改善傾向にある。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今後の見込みとして、起債や普通交付税額の動向にもよるが、一般会計における公債費のピークは過ぎたものと推測され、現状では当面の間、実質公債費比率が増加することはないと想定される。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ただし、健全化指標を適正なものにし、さらに改善していくためには、今後も起債を抑制し、健全な財政運営に努める必要がある。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ここ数年改善傾向にあるが、新たな借り入れを抑制し、町債残高が減少したことなどにより改善したので、今後も後世への負担を少しでも軽減するよう、新規事業の実施等については点検を行い、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14,373
37.35
5,923,551
5,751,861
148,543
3,776,841
5,696,579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39.4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14,373
37.35
5,923,551
5,751,861
148,543
3,776,841
5,696,579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39.4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14,373
37.35
5,923,551
5,751,861
148,543
3,776,841
5,696,579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39.4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14,373
37.35
5,923,551
5,751,861
148,543
3,776,841
5,696,579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39.4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ここ数年間は横ばい状態が続いており、自主財源が乏しく財政基盤が脆弱であるため、類似団体平均を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長引く景気低迷により、町税（個人・法人等）の自然増は見込み難い状況が続いており、引き続き税収の徴収率向上対策等により、自主財源確保に努める。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72269</xdr:rowOff>
    </xdr:from>
    <xdr:to>
      <xdr:col>7</xdr:col>
      <xdr:colOff>152400</xdr:colOff>
      <xdr:row>43</xdr:row>
      <xdr:rowOff>72269</xdr:rowOff>
    </xdr:to>
    <xdr:cxnSp macro="">
      <xdr:nvCxnSpPr>
        <xdr:cNvPr id="69" name="直線コネクタ 68"/>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83051</xdr:rowOff>
    </xdr:from>
    <xdr:ext cx="762000" cy="259045"/>
    <xdr:sp macro="" textlink="">
      <xdr:nvSpPr>
        <xdr:cNvPr id="70" name="財政力平均値テキスト"/>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66524</xdr:rowOff>
    </xdr:from>
    <xdr:to>
      <xdr:col>7</xdr:col>
      <xdr:colOff>203200</xdr:colOff>
      <xdr:row>42</xdr:row>
      <xdr:rowOff>168124</xdr:rowOff>
    </xdr:to>
    <xdr:sp macro="" textlink="">
      <xdr:nvSpPr>
        <xdr:cNvPr id="71" name="フローチャート : 判断 70"/>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72269</xdr:rowOff>
    </xdr:from>
    <xdr:to>
      <xdr:col>6</xdr:col>
      <xdr:colOff>0</xdr:colOff>
      <xdr:row>43</xdr:row>
      <xdr:rowOff>72269</xdr:rowOff>
    </xdr:to>
    <xdr:cxnSp macro="">
      <xdr:nvCxnSpPr>
        <xdr:cNvPr id="72" name="直線コネクタ 71"/>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60778</xdr:rowOff>
    </xdr:from>
    <xdr:to>
      <xdr:col>4</xdr:col>
      <xdr:colOff>482600</xdr:colOff>
      <xdr:row>43</xdr:row>
      <xdr:rowOff>72269</xdr:rowOff>
    </xdr:to>
    <xdr:cxnSp macro="">
      <xdr:nvCxnSpPr>
        <xdr:cNvPr id="75" name="直線コネクタ 74"/>
        <xdr:cNvCxnSpPr/>
      </xdr:nvCxnSpPr>
      <xdr:spPr>
        <a:xfrm>
          <a:off x="2336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49288</xdr:rowOff>
    </xdr:from>
    <xdr:to>
      <xdr:col>3</xdr:col>
      <xdr:colOff>279400</xdr:colOff>
      <xdr:row>43</xdr:row>
      <xdr:rowOff>60778</xdr:rowOff>
    </xdr:to>
    <xdr:cxnSp macro="">
      <xdr:nvCxnSpPr>
        <xdr:cNvPr id="78" name="直線コネクタ 77"/>
        <xdr:cNvCxnSpPr/>
      </xdr:nvCxnSpPr>
      <xdr:spPr>
        <a:xfrm>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21469</xdr:rowOff>
    </xdr:from>
    <xdr:to>
      <xdr:col>7</xdr:col>
      <xdr:colOff>203200</xdr:colOff>
      <xdr:row>43</xdr:row>
      <xdr:rowOff>123069</xdr:rowOff>
    </xdr:to>
    <xdr:sp macro="" textlink="">
      <xdr:nvSpPr>
        <xdr:cNvPr id="88" name="円/楕円 87"/>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164996</xdr:rowOff>
    </xdr:from>
    <xdr:ext cx="762000" cy="259045"/>
    <xdr:sp macro="" textlink="">
      <xdr:nvSpPr>
        <xdr:cNvPr id="89" name="財政力該当値テキスト"/>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21469</xdr:rowOff>
    </xdr:from>
    <xdr:to>
      <xdr:col>6</xdr:col>
      <xdr:colOff>50800</xdr:colOff>
      <xdr:row>43</xdr:row>
      <xdr:rowOff>123069</xdr:rowOff>
    </xdr:to>
    <xdr:sp macro="" textlink="">
      <xdr:nvSpPr>
        <xdr:cNvPr id="90" name="円/楕円 89"/>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107846</xdr:rowOff>
    </xdr:from>
    <xdr:ext cx="736600" cy="259045"/>
    <xdr:sp macro="" textlink="">
      <xdr:nvSpPr>
        <xdr:cNvPr id="91" name="テキスト ボックス 90"/>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21469</xdr:rowOff>
    </xdr:from>
    <xdr:to>
      <xdr:col>4</xdr:col>
      <xdr:colOff>533400</xdr:colOff>
      <xdr:row>43</xdr:row>
      <xdr:rowOff>123069</xdr:rowOff>
    </xdr:to>
    <xdr:sp macro="" textlink="">
      <xdr:nvSpPr>
        <xdr:cNvPr id="92" name="円/楕円 91"/>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107846</xdr:rowOff>
    </xdr:from>
    <xdr:ext cx="762000" cy="259045"/>
    <xdr:sp macro="" textlink="">
      <xdr:nvSpPr>
        <xdr:cNvPr id="93" name="テキスト ボックス 92"/>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9978</xdr:rowOff>
    </xdr:from>
    <xdr:to>
      <xdr:col>3</xdr:col>
      <xdr:colOff>330200</xdr:colOff>
      <xdr:row>43</xdr:row>
      <xdr:rowOff>111578</xdr:rowOff>
    </xdr:to>
    <xdr:sp macro="" textlink="">
      <xdr:nvSpPr>
        <xdr:cNvPr id="94" name="円/楕円 93"/>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95" name="テキスト ボックス 94"/>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169938</xdr:rowOff>
    </xdr:from>
    <xdr:to>
      <xdr:col>2</xdr:col>
      <xdr:colOff>127000</xdr:colOff>
      <xdr:row>43</xdr:row>
      <xdr:rowOff>100088</xdr:rowOff>
    </xdr:to>
    <xdr:sp macro="" textlink="">
      <xdr:nvSpPr>
        <xdr:cNvPr id="96" name="円/楕円 95"/>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84865</xdr:rowOff>
    </xdr:from>
    <xdr:ext cx="762000" cy="259045"/>
    <xdr:sp macro="" textlink="">
      <xdr:nvSpPr>
        <xdr:cNvPr id="97" name="テキスト ボックス 96"/>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地方消費税及び地方交付税が増加したことによる経常一般財源総額の増の影響を受けて、昨年度から</a:t>
          </a:r>
          <a:r>
            <a:rPr kumimoji="1" lang="en-US" altLang="ja-JP" sz="1300">
              <a:latin typeface="ＭＳ Ｐゴシック"/>
            </a:rPr>
            <a:t>4.4</a:t>
          </a:r>
          <a:r>
            <a:rPr kumimoji="1" lang="ja-JP" altLang="en-US" sz="1300">
              <a:latin typeface="ＭＳ Ｐゴシック"/>
            </a:rPr>
            <a:t>ポイント減少となった。</a:t>
          </a:r>
          <a:endParaRPr kumimoji="1" lang="en-US" altLang="ja-JP" sz="1300">
            <a:latin typeface="ＭＳ Ｐゴシック"/>
          </a:endParaRPr>
        </a:p>
        <a:p>
          <a:r>
            <a:rPr kumimoji="1" lang="ja-JP" altLang="en-US" sz="1300">
              <a:effectLst/>
              <a:latin typeface="ＭＳ Ｐゴシック"/>
            </a:rPr>
            <a:t>　事務事業評価による事業見直し、適正な管理等を進めており、引き続き義務的経費の削減と効率的な行政運営に努め、現在の水準を維持する。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98044</xdr:rowOff>
    </xdr:from>
    <xdr:to>
      <xdr:col>7</xdr:col>
      <xdr:colOff>152400</xdr:colOff>
      <xdr:row>66</xdr:row>
      <xdr:rowOff>43942</xdr:rowOff>
    </xdr:to>
    <xdr:cxnSp macro="">
      <xdr:nvCxnSpPr>
        <xdr:cNvPr id="125" name="直線コネクタ 124"/>
        <xdr:cNvCxnSpPr/>
      </xdr:nvCxnSpPr>
      <xdr:spPr>
        <a:xfrm flipV="1">
          <a:off x="4953000" y="10042144"/>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16019</xdr:rowOff>
    </xdr:from>
    <xdr:ext cx="762000" cy="259045"/>
    <xdr:sp macro="" textlink="">
      <xdr:nvSpPr>
        <xdr:cNvPr id="126" name="財政構造の弾力性最小値テキスト"/>
        <xdr:cNvSpPr txBox="1"/>
      </xdr:nvSpPr>
      <xdr:spPr>
        <a:xfrm>
          <a:off x="5041900" y="1133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96.7</a:t>
          </a:r>
          <a:endParaRPr kumimoji="1" lang="ja-JP" altLang="en-US" sz="1000" b="1">
            <a:latin typeface="ＭＳ Ｐゴシック"/>
          </a:endParaRPr>
        </a:p>
      </xdr:txBody>
    </xdr:sp>
    <xdr:clientData/>
  </xdr:oneCellAnchor>
  <xdr:twoCellAnchor>
    <xdr:from>
      <xdr:col>7</xdr:col>
      <xdr:colOff>63500</xdr:colOff>
      <xdr:row>66</xdr:row>
      <xdr:rowOff>43942</xdr:rowOff>
    </xdr:from>
    <xdr:to>
      <xdr:col>7</xdr:col>
      <xdr:colOff>241300</xdr:colOff>
      <xdr:row>66</xdr:row>
      <xdr:rowOff>43942</xdr:rowOff>
    </xdr:to>
    <xdr:cxnSp macro="">
      <xdr:nvCxnSpPr>
        <xdr:cNvPr id="127" name="直線コネクタ 126"/>
        <xdr:cNvCxnSpPr/>
      </xdr:nvCxnSpPr>
      <xdr:spPr>
        <a:xfrm>
          <a:off x="4864100" y="113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12971</xdr:rowOff>
    </xdr:from>
    <xdr:ext cx="762000" cy="259045"/>
    <xdr:sp macro="" textlink="">
      <xdr:nvSpPr>
        <xdr:cNvPr id="128" name="財政構造の弾力性最大値テキスト"/>
        <xdr:cNvSpPr txBox="1"/>
      </xdr:nvSpPr>
      <xdr:spPr>
        <a:xfrm>
          <a:off x="5041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69.4</a:t>
          </a:r>
          <a:endParaRPr kumimoji="1" lang="ja-JP" altLang="en-US" sz="1000" b="1">
            <a:latin typeface="ＭＳ Ｐゴシック"/>
          </a:endParaRPr>
        </a:p>
      </xdr:txBody>
    </xdr:sp>
    <xdr:clientData/>
  </xdr:oneCellAnchor>
  <xdr:twoCellAnchor>
    <xdr:from>
      <xdr:col>7</xdr:col>
      <xdr:colOff>63500</xdr:colOff>
      <xdr:row>58</xdr:row>
      <xdr:rowOff>98044</xdr:rowOff>
    </xdr:from>
    <xdr:to>
      <xdr:col>7</xdr:col>
      <xdr:colOff>241300</xdr:colOff>
      <xdr:row>58</xdr:row>
      <xdr:rowOff>98044</xdr:rowOff>
    </xdr:to>
    <xdr:cxnSp macro="">
      <xdr:nvCxnSpPr>
        <xdr:cNvPr id="129" name="直線コネクタ 128"/>
        <xdr:cNvCxnSpPr/>
      </xdr:nvCxnSpPr>
      <xdr:spPr>
        <a:xfrm>
          <a:off x="4864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112014</xdr:rowOff>
    </xdr:from>
    <xdr:to>
      <xdr:col>7</xdr:col>
      <xdr:colOff>152400</xdr:colOff>
      <xdr:row>63</xdr:row>
      <xdr:rowOff>152908</xdr:rowOff>
    </xdr:to>
    <xdr:cxnSp macro="">
      <xdr:nvCxnSpPr>
        <xdr:cNvPr id="130" name="直線コネクタ 129"/>
        <xdr:cNvCxnSpPr/>
      </xdr:nvCxnSpPr>
      <xdr:spPr>
        <a:xfrm flipV="1">
          <a:off x="4114800" y="10741914"/>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144289</xdr:rowOff>
    </xdr:from>
    <xdr:ext cx="762000" cy="259045"/>
    <xdr:sp macro="" textlink="">
      <xdr:nvSpPr>
        <xdr:cNvPr id="131" name="財政構造の弾力性平均値テキスト"/>
        <xdr:cNvSpPr txBox="1"/>
      </xdr:nvSpPr>
      <xdr:spPr>
        <a:xfrm>
          <a:off x="5041900" y="1077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762</xdr:rowOff>
    </xdr:from>
    <xdr:to>
      <xdr:col>7</xdr:col>
      <xdr:colOff>203200</xdr:colOff>
      <xdr:row>63</xdr:row>
      <xdr:rowOff>102362</xdr:rowOff>
    </xdr:to>
    <xdr:sp macro="" textlink="">
      <xdr:nvSpPr>
        <xdr:cNvPr id="132" name="フローチャート : 判断 131"/>
        <xdr:cNvSpPr/>
      </xdr:nvSpPr>
      <xdr:spPr>
        <a:xfrm>
          <a:off x="4902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3302</xdr:rowOff>
    </xdr:from>
    <xdr:to>
      <xdr:col>6</xdr:col>
      <xdr:colOff>0</xdr:colOff>
      <xdr:row>63</xdr:row>
      <xdr:rowOff>152908</xdr:rowOff>
    </xdr:to>
    <xdr:cxnSp macro="">
      <xdr:nvCxnSpPr>
        <xdr:cNvPr id="133" name="直線コネクタ 132"/>
        <xdr:cNvCxnSpPr/>
      </xdr:nvCxnSpPr>
      <xdr:spPr>
        <a:xfrm>
          <a:off x="3225800" y="1080465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34544</xdr:rowOff>
    </xdr:from>
    <xdr:to>
      <xdr:col>6</xdr:col>
      <xdr:colOff>50800</xdr:colOff>
      <xdr:row>63</xdr:row>
      <xdr:rowOff>136144</xdr:rowOff>
    </xdr:to>
    <xdr:sp macro="" textlink="">
      <xdr:nvSpPr>
        <xdr:cNvPr id="134" name="フローチャート : 判断 133"/>
        <xdr:cNvSpPr/>
      </xdr:nvSpPr>
      <xdr:spPr>
        <a:xfrm>
          <a:off x="4064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146321</xdr:rowOff>
    </xdr:from>
    <xdr:ext cx="736600" cy="259045"/>
    <xdr:sp macro="" textlink="">
      <xdr:nvSpPr>
        <xdr:cNvPr id="135" name="テキスト ボックス 134"/>
        <xdr:cNvSpPr txBox="1"/>
      </xdr:nvSpPr>
      <xdr:spPr>
        <a:xfrm>
          <a:off x="3733800" y="10604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44450</xdr:rowOff>
    </xdr:from>
    <xdr:to>
      <xdr:col>4</xdr:col>
      <xdr:colOff>482600</xdr:colOff>
      <xdr:row>63</xdr:row>
      <xdr:rowOff>3302</xdr:rowOff>
    </xdr:to>
    <xdr:cxnSp macro="">
      <xdr:nvCxnSpPr>
        <xdr:cNvPr id="136" name="直線コネクタ 135"/>
        <xdr:cNvCxnSpPr/>
      </xdr:nvCxnSpPr>
      <xdr:spPr>
        <a:xfrm>
          <a:off x="2336800" y="1067435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157734</xdr:rowOff>
    </xdr:from>
    <xdr:to>
      <xdr:col>4</xdr:col>
      <xdr:colOff>533400</xdr:colOff>
      <xdr:row>63</xdr:row>
      <xdr:rowOff>87884</xdr:rowOff>
    </xdr:to>
    <xdr:sp macro="" textlink="">
      <xdr:nvSpPr>
        <xdr:cNvPr id="137" name="フローチャート : 判断 136"/>
        <xdr:cNvSpPr/>
      </xdr:nvSpPr>
      <xdr:spPr>
        <a:xfrm>
          <a:off x="3175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72661</xdr:rowOff>
    </xdr:from>
    <xdr:ext cx="762000" cy="259045"/>
    <xdr:sp macro="" textlink="">
      <xdr:nvSpPr>
        <xdr:cNvPr id="138" name="テキスト ボックス 137"/>
        <xdr:cNvSpPr txBox="1"/>
      </xdr:nvSpPr>
      <xdr:spPr>
        <a:xfrm>
          <a:off x="2844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95250</xdr:rowOff>
    </xdr:from>
    <xdr:to>
      <xdr:col>3</xdr:col>
      <xdr:colOff>279400</xdr:colOff>
      <xdr:row>62</xdr:row>
      <xdr:rowOff>44450</xdr:rowOff>
    </xdr:to>
    <xdr:cxnSp macro="">
      <xdr:nvCxnSpPr>
        <xdr:cNvPr id="139" name="直線コネクタ 138"/>
        <xdr:cNvCxnSpPr/>
      </xdr:nvCxnSpPr>
      <xdr:spPr>
        <a:xfrm>
          <a:off x="1447800" y="105537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0" name="フローチャート : 判断 139"/>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1" name="テキスト ボックス 140"/>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167386</xdr:rowOff>
    </xdr:from>
    <xdr:to>
      <xdr:col>2</xdr:col>
      <xdr:colOff>127000</xdr:colOff>
      <xdr:row>63</xdr:row>
      <xdr:rowOff>97536</xdr:rowOff>
    </xdr:to>
    <xdr:sp macro="" textlink="">
      <xdr:nvSpPr>
        <xdr:cNvPr id="142" name="フローチャート : 判断 141"/>
        <xdr:cNvSpPr/>
      </xdr:nvSpPr>
      <xdr:spPr>
        <a:xfrm>
          <a:off x="1397000" y="107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82313</xdr:rowOff>
    </xdr:from>
    <xdr:ext cx="762000" cy="259045"/>
    <xdr:sp macro="" textlink="">
      <xdr:nvSpPr>
        <xdr:cNvPr id="143" name="テキスト ボックス 142"/>
        <xdr:cNvSpPr txBox="1"/>
      </xdr:nvSpPr>
      <xdr:spPr>
        <a:xfrm>
          <a:off x="1066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61214</xdr:rowOff>
    </xdr:from>
    <xdr:to>
      <xdr:col>7</xdr:col>
      <xdr:colOff>203200</xdr:colOff>
      <xdr:row>62</xdr:row>
      <xdr:rowOff>162814</xdr:rowOff>
    </xdr:to>
    <xdr:sp macro="" textlink="">
      <xdr:nvSpPr>
        <xdr:cNvPr id="149" name="円/楕円 148"/>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77741</xdr:rowOff>
    </xdr:from>
    <xdr:ext cx="762000" cy="259045"/>
    <xdr:sp macro="" textlink="">
      <xdr:nvSpPr>
        <xdr:cNvPr id="150" name="財政構造の弾力性該当値テキスト"/>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102108</xdr:rowOff>
    </xdr:from>
    <xdr:to>
      <xdr:col>6</xdr:col>
      <xdr:colOff>50800</xdr:colOff>
      <xdr:row>64</xdr:row>
      <xdr:rowOff>32258</xdr:rowOff>
    </xdr:to>
    <xdr:sp macro="" textlink="">
      <xdr:nvSpPr>
        <xdr:cNvPr id="151" name="円/楕円 150"/>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17035</xdr:rowOff>
    </xdr:from>
    <xdr:ext cx="736600" cy="259045"/>
    <xdr:sp macro="" textlink="">
      <xdr:nvSpPr>
        <xdr:cNvPr id="152" name="テキスト ボックス 151"/>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123952</xdr:rowOff>
    </xdr:from>
    <xdr:to>
      <xdr:col>4</xdr:col>
      <xdr:colOff>533400</xdr:colOff>
      <xdr:row>63</xdr:row>
      <xdr:rowOff>54102</xdr:rowOff>
    </xdr:to>
    <xdr:sp macro="" textlink="">
      <xdr:nvSpPr>
        <xdr:cNvPr id="153" name="円/楕円 152"/>
        <xdr:cNvSpPr/>
      </xdr:nvSpPr>
      <xdr:spPr>
        <a:xfrm>
          <a:off x="3175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64279</xdr:rowOff>
    </xdr:from>
    <xdr:ext cx="762000" cy="259045"/>
    <xdr:sp macro="" textlink="">
      <xdr:nvSpPr>
        <xdr:cNvPr id="154" name="テキスト ボックス 153"/>
        <xdr:cNvSpPr txBox="1"/>
      </xdr:nvSpPr>
      <xdr:spPr>
        <a:xfrm>
          <a:off x="2844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165100</xdr:rowOff>
    </xdr:from>
    <xdr:to>
      <xdr:col>3</xdr:col>
      <xdr:colOff>330200</xdr:colOff>
      <xdr:row>62</xdr:row>
      <xdr:rowOff>95250</xdr:rowOff>
    </xdr:to>
    <xdr:sp macro="" textlink="">
      <xdr:nvSpPr>
        <xdr:cNvPr id="155" name="円/楕円 154"/>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105427</xdr:rowOff>
    </xdr:from>
    <xdr:ext cx="762000" cy="259045"/>
    <xdr:sp macro="" textlink="">
      <xdr:nvSpPr>
        <xdr:cNvPr id="156" name="テキスト ボックス 155"/>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82.5</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44450</xdr:rowOff>
    </xdr:from>
    <xdr:to>
      <xdr:col>2</xdr:col>
      <xdr:colOff>127000</xdr:colOff>
      <xdr:row>61</xdr:row>
      <xdr:rowOff>146050</xdr:rowOff>
    </xdr:to>
    <xdr:sp macro="" textlink="">
      <xdr:nvSpPr>
        <xdr:cNvPr id="157" name="円/楕円 156"/>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156227</xdr:rowOff>
    </xdr:from>
    <xdr:ext cx="762000" cy="259045"/>
    <xdr:sp macro="" textlink="">
      <xdr:nvSpPr>
        <xdr:cNvPr id="158" name="テキスト ボックス 157"/>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[89,763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128,288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人件費・物件費等の適正度が低くなっている要因として、養護老人保護措置業務や塵芥処理業務・し尿処理業務等を一部事務組合で行っていることが挙げられる。一部事務組合の人件費・物件費に充てる負担金や繰出金といった費用を合計した場合、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人当たりの金額は増加することになる。よって、今後もこれらを含めた経費について、構成団体と調整しながら抑制していく必要がある。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115697</xdr:rowOff>
    </xdr:from>
    <xdr:to>
      <xdr:col>7</xdr:col>
      <xdr:colOff>152400</xdr:colOff>
      <xdr:row>89</xdr:row>
      <xdr:rowOff>120803</xdr:rowOff>
    </xdr:to>
    <xdr:cxnSp macro="">
      <xdr:nvCxnSpPr>
        <xdr:cNvPr id="186" name="直線コネクタ 185"/>
        <xdr:cNvCxnSpPr/>
      </xdr:nvCxnSpPr>
      <xdr:spPr>
        <a:xfrm flipV="1">
          <a:off x="4953000" y="13831697"/>
          <a:ext cx="0" cy="1548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92880</xdr:rowOff>
    </xdr:from>
    <xdr:ext cx="762000" cy="259045"/>
    <xdr:sp macro="" textlink="">
      <xdr:nvSpPr>
        <xdr:cNvPr id="187" name="人件費・物件費等の状況最小値テキスト"/>
        <xdr:cNvSpPr txBox="1"/>
      </xdr:nvSpPr>
      <xdr:spPr>
        <a:xfrm>
          <a:off x="5041900" y="1535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410,558</a:t>
          </a:r>
          <a:endParaRPr kumimoji="1" lang="ja-JP" altLang="en-US" sz="1000" b="1">
            <a:latin typeface="ＭＳ Ｐゴシック"/>
          </a:endParaRPr>
        </a:p>
      </xdr:txBody>
    </xdr:sp>
    <xdr:clientData/>
  </xdr:oneCellAnchor>
  <xdr:twoCellAnchor>
    <xdr:from>
      <xdr:col>7</xdr:col>
      <xdr:colOff>63500</xdr:colOff>
      <xdr:row>89</xdr:row>
      <xdr:rowOff>120803</xdr:rowOff>
    </xdr:from>
    <xdr:to>
      <xdr:col>7</xdr:col>
      <xdr:colOff>241300</xdr:colOff>
      <xdr:row>89</xdr:row>
      <xdr:rowOff>120803</xdr:rowOff>
    </xdr:to>
    <xdr:cxnSp macro="">
      <xdr:nvCxnSpPr>
        <xdr:cNvPr id="188" name="直線コネクタ 187"/>
        <xdr:cNvCxnSpPr/>
      </xdr:nvCxnSpPr>
      <xdr:spPr>
        <a:xfrm>
          <a:off x="4864100" y="153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30624</xdr:rowOff>
    </xdr:from>
    <xdr:ext cx="762000" cy="259045"/>
    <xdr:sp macro="" textlink="">
      <xdr:nvSpPr>
        <xdr:cNvPr id="189" name="人件費・物件費等の状況最大値テキスト"/>
        <xdr:cNvSpPr txBox="1"/>
      </xdr:nvSpPr>
      <xdr:spPr>
        <a:xfrm>
          <a:off x="5041900" y="1357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89,763</a:t>
          </a:r>
          <a:endParaRPr kumimoji="1" lang="ja-JP" altLang="en-US" sz="1000" b="1">
            <a:latin typeface="ＭＳ Ｐゴシック"/>
          </a:endParaRPr>
        </a:p>
      </xdr:txBody>
    </xdr:sp>
    <xdr:clientData/>
  </xdr:oneCellAnchor>
  <xdr:twoCellAnchor>
    <xdr:from>
      <xdr:col>7</xdr:col>
      <xdr:colOff>63500</xdr:colOff>
      <xdr:row>80</xdr:row>
      <xdr:rowOff>115697</xdr:rowOff>
    </xdr:from>
    <xdr:to>
      <xdr:col>7</xdr:col>
      <xdr:colOff>241300</xdr:colOff>
      <xdr:row>80</xdr:row>
      <xdr:rowOff>115697</xdr:rowOff>
    </xdr:to>
    <xdr:cxnSp macro="">
      <xdr:nvCxnSpPr>
        <xdr:cNvPr id="190" name="直線コネクタ 189"/>
        <xdr:cNvCxnSpPr/>
      </xdr:nvCxnSpPr>
      <xdr:spPr>
        <a:xfrm>
          <a:off x="4864100" y="1383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99163</xdr:rowOff>
    </xdr:from>
    <xdr:to>
      <xdr:col>7</xdr:col>
      <xdr:colOff>152400</xdr:colOff>
      <xdr:row>80</xdr:row>
      <xdr:rowOff>115697</xdr:rowOff>
    </xdr:to>
    <xdr:cxnSp macro="">
      <xdr:nvCxnSpPr>
        <xdr:cNvPr id="191" name="直線コネクタ 190"/>
        <xdr:cNvCxnSpPr/>
      </xdr:nvCxnSpPr>
      <xdr:spPr>
        <a:xfrm>
          <a:off x="4114800" y="13815163"/>
          <a:ext cx="838200" cy="1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59793</xdr:rowOff>
    </xdr:from>
    <xdr:ext cx="762000" cy="259045"/>
    <xdr:sp macro="" textlink="">
      <xdr:nvSpPr>
        <xdr:cNvPr id="192" name="人件費・物件費等の状況平均値テキスト"/>
        <xdr:cNvSpPr txBox="1"/>
      </xdr:nvSpPr>
      <xdr:spPr>
        <a:xfrm>
          <a:off x="5041900" y="141186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87716</xdr:rowOff>
    </xdr:from>
    <xdr:to>
      <xdr:col>7</xdr:col>
      <xdr:colOff>203200</xdr:colOff>
      <xdr:row>83</xdr:row>
      <xdr:rowOff>17866</xdr:rowOff>
    </xdr:to>
    <xdr:sp macro="" textlink="">
      <xdr:nvSpPr>
        <xdr:cNvPr id="193" name="フローチャート : 判断 192"/>
        <xdr:cNvSpPr/>
      </xdr:nvSpPr>
      <xdr:spPr>
        <a:xfrm>
          <a:off x="49022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89365</xdr:rowOff>
    </xdr:from>
    <xdr:to>
      <xdr:col>6</xdr:col>
      <xdr:colOff>0</xdr:colOff>
      <xdr:row>80</xdr:row>
      <xdr:rowOff>99163</xdr:rowOff>
    </xdr:to>
    <xdr:cxnSp macro="">
      <xdr:nvCxnSpPr>
        <xdr:cNvPr id="194" name="直線コネクタ 193"/>
        <xdr:cNvCxnSpPr/>
      </xdr:nvCxnSpPr>
      <xdr:spPr>
        <a:xfrm>
          <a:off x="3225800" y="1380536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76065</xdr:rowOff>
    </xdr:from>
    <xdr:to>
      <xdr:col>6</xdr:col>
      <xdr:colOff>50800</xdr:colOff>
      <xdr:row>83</xdr:row>
      <xdr:rowOff>6215</xdr:rowOff>
    </xdr:to>
    <xdr:sp macro="" textlink="">
      <xdr:nvSpPr>
        <xdr:cNvPr id="195" name="フローチャート : 判断 194"/>
        <xdr:cNvSpPr/>
      </xdr:nvSpPr>
      <xdr:spPr>
        <a:xfrm>
          <a:off x="4064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162442</xdr:rowOff>
    </xdr:from>
    <xdr:ext cx="736600" cy="259045"/>
    <xdr:sp macro="" textlink="">
      <xdr:nvSpPr>
        <xdr:cNvPr id="196" name="テキスト ボックス 195"/>
        <xdr:cNvSpPr txBox="1"/>
      </xdr:nvSpPr>
      <xdr:spPr>
        <a:xfrm>
          <a:off x="3733800" y="1422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89365</xdr:rowOff>
    </xdr:from>
    <xdr:to>
      <xdr:col>4</xdr:col>
      <xdr:colOff>482600</xdr:colOff>
      <xdr:row>80</xdr:row>
      <xdr:rowOff>92951</xdr:rowOff>
    </xdr:to>
    <xdr:cxnSp macro="">
      <xdr:nvCxnSpPr>
        <xdr:cNvPr id="197" name="直線コネクタ 196"/>
        <xdr:cNvCxnSpPr/>
      </xdr:nvCxnSpPr>
      <xdr:spPr>
        <a:xfrm flipV="1">
          <a:off x="2336800" y="13805365"/>
          <a:ext cx="889000" cy="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40151</xdr:rowOff>
    </xdr:from>
    <xdr:to>
      <xdr:col>4</xdr:col>
      <xdr:colOff>533400</xdr:colOff>
      <xdr:row>82</xdr:row>
      <xdr:rowOff>141751</xdr:rowOff>
    </xdr:to>
    <xdr:sp macro="" textlink="">
      <xdr:nvSpPr>
        <xdr:cNvPr id="198" name="フローチャート : 判断 197"/>
        <xdr:cNvSpPr/>
      </xdr:nvSpPr>
      <xdr:spPr>
        <a:xfrm>
          <a:off x="3175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126528</xdr:rowOff>
    </xdr:from>
    <xdr:ext cx="762000" cy="259045"/>
    <xdr:sp macro="" textlink="">
      <xdr:nvSpPr>
        <xdr:cNvPr id="199" name="テキスト ボックス 198"/>
        <xdr:cNvSpPr txBox="1"/>
      </xdr:nvSpPr>
      <xdr:spPr>
        <a:xfrm>
          <a:off x="2844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92951</xdr:rowOff>
    </xdr:from>
    <xdr:to>
      <xdr:col>3</xdr:col>
      <xdr:colOff>279400</xdr:colOff>
      <xdr:row>80</xdr:row>
      <xdr:rowOff>132896</xdr:rowOff>
    </xdr:to>
    <xdr:cxnSp macro="">
      <xdr:nvCxnSpPr>
        <xdr:cNvPr id="200" name="直線コネクタ 199"/>
        <xdr:cNvCxnSpPr/>
      </xdr:nvCxnSpPr>
      <xdr:spPr>
        <a:xfrm flipV="1">
          <a:off x="1447800" y="13808951"/>
          <a:ext cx="889000" cy="3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34156</xdr:rowOff>
    </xdr:from>
    <xdr:to>
      <xdr:col>3</xdr:col>
      <xdr:colOff>330200</xdr:colOff>
      <xdr:row>82</xdr:row>
      <xdr:rowOff>135756</xdr:rowOff>
    </xdr:to>
    <xdr:sp macro="" textlink="">
      <xdr:nvSpPr>
        <xdr:cNvPr id="201" name="フローチャート : 判断 200"/>
        <xdr:cNvSpPr/>
      </xdr:nvSpPr>
      <xdr:spPr>
        <a:xfrm>
          <a:off x="2286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120533</xdr:rowOff>
    </xdr:from>
    <xdr:ext cx="762000" cy="259045"/>
    <xdr:sp macro="" textlink="">
      <xdr:nvSpPr>
        <xdr:cNvPr id="202" name="テキスト ボックス 201"/>
        <xdr:cNvSpPr txBox="1"/>
      </xdr:nvSpPr>
      <xdr:spPr>
        <a:xfrm>
          <a:off x="1955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57973</xdr:rowOff>
    </xdr:from>
    <xdr:to>
      <xdr:col>2</xdr:col>
      <xdr:colOff>127000</xdr:colOff>
      <xdr:row>82</xdr:row>
      <xdr:rowOff>159573</xdr:rowOff>
    </xdr:to>
    <xdr:sp macro="" textlink="">
      <xdr:nvSpPr>
        <xdr:cNvPr id="203" name="フローチャート : 判断 202"/>
        <xdr:cNvSpPr/>
      </xdr:nvSpPr>
      <xdr:spPr>
        <a:xfrm>
          <a:off x="1397000" y="1411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144350</xdr:rowOff>
    </xdr:from>
    <xdr:ext cx="762000" cy="259045"/>
    <xdr:sp macro="" textlink="">
      <xdr:nvSpPr>
        <xdr:cNvPr id="204" name="テキスト ボックス 203"/>
        <xdr:cNvSpPr txBox="1"/>
      </xdr:nvSpPr>
      <xdr:spPr>
        <a:xfrm>
          <a:off x="1066800" y="1420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64897</xdr:rowOff>
    </xdr:from>
    <xdr:to>
      <xdr:col>7</xdr:col>
      <xdr:colOff>203200</xdr:colOff>
      <xdr:row>80</xdr:row>
      <xdr:rowOff>166497</xdr:rowOff>
    </xdr:to>
    <xdr:sp macro="" textlink="">
      <xdr:nvSpPr>
        <xdr:cNvPr id="210" name="円/楕円 209"/>
        <xdr:cNvSpPr/>
      </xdr:nvSpPr>
      <xdr:spPr>
        <a:xfrm>
          <a:off x="4902200" y="1378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157624</xdr:rowOff>
    </xdr:from>
    <xdr:ext cx="762000" cy="259045"/>
    <xdr:sp macro="" textlink="">
      <xdr:nvSpPr>
        <xdr:cNvPr id="211" name="人件費・物件費等の状況該当値テキスト"/>
        <xdr:cNvSpPr txBox="1"/>
      </xdr:nvSpPr>
      <xdr:spPr>
        <a:xfrm>
          <a:off x="5041900" y="137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89,763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48363</xdr:rowOff>
    </xdr:from>
    <xdr:to>
      <xdr:col>6</xdr:col>
      <xdr:colOff>50800</xdr:colOff>
      <xdr:row>80</xdr:row>
      <xdr:rowOff>149963</xdr:rowOff>
    </xdr:to>
    <xdr:sp macro="" textlink="">
      <xdr:nvSpPr>
        <xdr:cNvPr id="212" name="円/楕円 211"/>
        <xdr:cNvSpPr/>
      </xdr:nvSpPr>
      <xdr:spPr>
        <a:xfrm>
          <a:off x="4064000" y="137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160140</xdr:rowOff>
    </xdr:from>
    <xdr:ext cx="736600" cy="259045"/>
    <xdr:sp macro="" textlink="">
      <xdr:nvSpPr>
        <xdr:cNvPr id="213" name="テキスト ボックス 212"/>
        <xdr:cNvSpPr txBox="1"/>
      </xdr:nvSpPr>
      <xdr:spPr>
        <a:xfrm>
          <a:off x="3733800" y="135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86,337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38565</xdr:rowOff>
    </xdr:from>
    <xdr:to>
      <xdr:col>4</xdr:col>
      <xdr:colOff>533400</xdr:colOff>
      <xdr:row>80</xdr:row>
      <xdr:rowOff>140165</xdr:rowOff>
    </xdr:to>
    <xdr:sp macro="" textlink="">
      <xdr:nvSpPr>
        <xdr:cNvPr id="214" name="円/楕円 213"/>
        <xdr:cNvSpPr/>
      </xdr:nvSpPr>
      <xdr:spPr>
        <a:xfrm>
          <a:off x="3175000" y="13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150342</xdr:rowOff>
    </xdr:from>
    <xdr:ext cx="762000" cy="259045"/>
    <xdr:sp macro="" textlink="">
      <xdr:nvSpPr>
        <xdr:cNvPr id="215" name="テキスト ボックス 214"/>
        <xdr:cNvSpPr txBox="1"/>
      </xdr:nvSpPr>
      <xdr:spPr>
        <a:xfrm>
          <a:off x="2844800" y="1352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84,307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42151</xdr:rowOff>
    </xdr:from>
    <xdr:to>
      <xdr:col>3</xdr:col>
      <xdr:colOff>330200</xdr:colOff>
      <xdr:row>80</xdr:row>
      <xdr:rowOff>143751</xdr:rowOff>
    </xdr:to>
    <xdr:sp macro="" textlink="">
      <xdr:nvSpPr>
        <xdr:cNvPr id="216" name="円/楕円 215"/>
        <xdr:cNvSpPr/>
      </xdr:nvSpPr>
      <xdr:spPr>
        <a:xfrm>
          <a:off x="2286000" y="137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153928</xdr:rowOff>
    </xdr:from>
    <xdr:ext cx="762000" cy="259045"/>
    <xdr:sp macro="" textlink="">
      <xdr:nvSpPr>
        <xdr:cNvPr id="217" name="テキスト ボックス 216"/>
        <xdr:cNvSpPr txBox="1"/>
      </xdr:nvSpPr>
      <xdr:spPr>
        <a:xfrm>
          <a:off x="1955800" y="1352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85,050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82096</xdr:rowOff>
    </xdr:from>
    <xdr:to>
      <xdr:col>2</xdr:col>
      <xdr:colOff>127000</xdr:colOff>
      <xdr:row>81</xdr:row>
      <xdr:rowOff>12246</xdr:rowOff>
    </xdr:to>
    <xdr:sp macro="" textlink="">
      <xdr:nvSpPr>
        <xdr:cNvPr id="218" name="円/楕円 217"/>
        <xdr:cNvSpPr/>
      </xdr:nvSpPr>
      <xdr:spPr>
        <a:xfrm>
          <a:off x="1397000" y="137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22423</xdr:rowOff>
    </xdr:from>
    <xdr:ext cx="762000" cy="259045"/>
    <xdr:sp macro="" textlink="">
      <xdr:nvSpPr>
        <xdr:cNvPr id="219" name="テキスト ボックス 218"/>
        <xdr:cNvSpPr txBox="1"/>
      </xdr:nvSpPr>
      <xdr:spPr>
        <a:xfrm>
          <a:off x="1066800" y="1356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以前から類似団体平均を下回っている。</a:t>
          </a:r>
          <a:endParaRPr lang="ja-JP" altLang="ja-JP" sz="1400">
            <a:effectLst/>
          </a:endParaRPr>
        </a:p>
        <a:p>
          <a:r>
            <a:rPr kumimoji="1" lang="ja-JP" altLang="ja-JP" sz="1100">
              <a:solidFill>
                <a:schemeClr val="dk1"/>
              </a:solidFill>
              <a:effectLst/>
              <a:latin typeface="+mn-lt"/>
              <a:ea typeface="+mn-ea"/>
              <a:cs typeface="+mn-cs"/>
            </a:rPr>
            <a:t>　これは、定員適正化計画に基づき民間委託等の推進・職員の定数減を図ってきた結果である。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150368</xdr:rowOff>
    </xdr:from>
    <xdr:to>
      <xdr:col>24</xdr:col>
      <xdr:colOff>558800</xdr:colOff>
      <xdr:row>87</xdr:row>
      <xdr:rowOff>70104</xdr:rowOff>
    </xdr:to>
    <xdr:cxnSp macro="">
      <xdr:nvCxnSpPr>
        <xdr:cNvPr id="246" name="直線コネクタ 245"/>
        <xdr:cNvCxnSpPr/>
      </xdr:nvCxnSpPr>
      <xdr:spPr>
        <a:xfrm flipV="1">
          <a:off x="17018000" y="14209268"/>
          <a:ext cx="0" cy="776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42181</xdr:rowOff>
    </xdr:from>
    <xdr:ext cx="762000" cy="259045"/>
    <xdr:sp macro="" textlink="">
      <xdr:nvSpPr>
        <xdr:cNvPr id="247" name="給与水準   （国との比較）最小値テキスト"/>
        <xdr:cNvSpPr txBox="1"/>
      </xdr:nvSpPr>
      <xdr:spPr>
        <a:xfrm>
          <a:off x="17106900" y="149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70104</xdr:rowOff>
    </xdr:from>
    <xdr:to>
      <xdr:col>24</xdr:col>
      <xdr:colOff>647700</xdr:colOff>
      <xdr:row>87</xdr:row>
      <xdr:rowOff>70104</xdr:rowOff>
    </xdr:to>
    <xdr:cxnSp macro="">
      <xdr:nvCxnSpPr>
        <xdr:cNvPr id="248" name="直線コネクタ 247"/>
        <xdr:cNvCxnSpPr/>
      </xdr:nvCxnSpPr>
      <xdr:spPr>
        <a:xfrm>
          <a:off x="16929100" y="1498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65295</xdr:rowOff>
    </xdr:from>
    <xdr:ext cx="762000" cy="259045"/>
    <xdr:sp macro="" textlink="">
      <xdr:nvSpPr>
        <xdr:cNvPr id="249" name="給与水準   （国との比較）最大値テキスト"/>
        <xdr:cNvSpPr txBox="1"/>
      </xdr:nvSpPr>
      <xdr:spPr>
        <a:xfrm>
          <a:off x="17106900" y="1395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24</xdr:col>
      <xdr:colOff>469900</xdr:colOff>
      <xdr:row>82</xdr:row>
      <xdr:rowOff>150368</xdr:rowOff>
    </xdr:from>
    <xdr:to>
      <xdr:col>24</xdr:col>
      <xdr:colOff>647700</xdr:colOff>
      <xdr:row>82</xdr:row>
      <xdr:rowOff>150368</xdr:rowOff>
    </xdr:to>
    <xdr:cxnSp macro="">
      <xdr:nvCxnSpPr>
        <xdr:cNvPr id="250" name="直線コネクタ 249"/>
        <xdr:cNvCxnSpPr/>
      </xdr:nvCxnSpPr>
      <xdr:spPr>
        <a:xfrm>
          <a:off x="16929100" y="1420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118618</xdr:rowOff>
    </xdr:from>
    <xdr:to>
      <xdr:col>24</xdr:col>
      <xdr:colOff>558800</xdr:colOff>
      <xdr:row>86</xdr:row>
      <xdr:rowOff>19558</xdr:rowOff>
    </xdr:to>
    <xdr:cxnSp macro="">
      <xdr:nvCxnSpPr>
        <xdr:cNvPr id="251" name="直線コネクタ 250"/>
        <xdr:cNvCxnSpPr/>
      </xdr:nvCxnSpPr>
      <xdr:spPr>
        <a:xfrm>
          <a:off x="16179800" y="1469186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60214</xdr:rowOff>
    </xdr:from>
    <xdr:ext cx="762000" cy="259045"/>
    <xdr:sp macro="" textlink="">
      <xdr:nvSpPr>
        <xdr:cNvPr id="252" name="給与水準   （国との比較）平均値テキスト"/>
        <xdr:cNvSpPr txBox="1"/>
      </xdr:nvSpPr>
      <xdr:spPr>
        <a:xfrm>
          <a:off x="17106900" y="14462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43687</xdr:rowOff>
    </xdr:from>
    <xdr:to>
      <xdr:col>24</xdr:col>
      <xdr:colOff>609600</xdr:colOff>
      <xdr:row>85</xdr:row>
      <xdr:rowOff>145287</xdr:rowOff>
    </xdr:to>
    <xdr:sp macro="" textlink="">
      <xdr:nvSpPr>
        <xdr:cNvPr id="253" name="フローチャート : 判断 252"/>
        <xdr:cNvSpPr/>
      </xdr:nvSpPr>
      <xdr:spPr>
        <a:xfrm>
          <a:off x="16967200" y="1461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89663</xdr:rowOff>
    </xdr:from>
    <xdr:to>
      <xdr:col>23</xdr:col>
      <xdr:colOff>406400</xdr:colOff>
      <xdr:row>85</xdr:row>
      <xdr:rowOff>118618</xdr:rowOff>
    </xdr:to>
    <xdr:cxnSp macro="">
      <xdr:nvCxnSpPr>
        <xdr:cNvPr id="254" name="直線コネクタ 253"/>
        <xdr:cNvCxnSpPr/>
      </xdr:nvCxnSpPr>
      <xdr:spPr>
        <a:xfrm>
          <a:off x="15290800" y="14662913"/>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157226</xdr:rowOff>
    </xdr:from>
    <xdr:to>
      <xdr:col>23</xdr:col>
      <xdr:colOff>457200</xdr:colOff>
      <xdr:row>85</xdr:row>
      <xdr:rowOff>87376</xdr:rowOff>
    </xdr:to>
    <xdr:sp macro="" textlink="">
      <xdr:nvSpPr>
        <xdr:cNvPr id="255" name="フローチャート : 判断 254"/>
        <xdr:cNvSpPr/>
      </xdr:nvSpPr>
      <xdr:spPr>
        <a:xfrm>
          <a:off x="16129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97553</xdr:rowOff>
    </xdr:from>
    <xdr:ext cx="736600" cy="259045"/>
    <xdr:sp macro="" textlink="">
      <xdr:nvSpPr>
        <xdr:cNvPr id="256" name="テキスト ボックス 255"/>
        <xdr:cNvSpPr txBox="1"/>
      </xdr:nvSpPr>
      <xdr:spPr>
        <a:xfrm>
          <a:off x="15798800" y="1432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89663</xdr:rowOff>
    </xdr:from>
    <xdr:to>
      <xdr:col>22</xdr:col>
      <xdr:colOff>203200</xdr:colOff>
      <xdr:row>88</xdr:row>
      <xdr:rowOff>53087</xdr:rowOff>
    </xdr:to>
    <xdr:cxnSp macro="">
      <xdr:nvCxnSpPr>
        <xdr:cNvPr id="257" name="直線コネクタ 256"/>
        <xdr:cNvCxnSpPr/>
      </xdr:nvCxnSpPr>
      <xdr:spPr>
        <a:xfrm flipV="1">
          <a:off x="14401800" y="14662913"/>
          <a:ext cx="889000" cy="47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157226</xdr:rowOff>
    </xdr:from>
    <xdr:to>
      <xdr:col>22</xdr:col>
      <xdr:colOff>254000</xdr:colOff>
      <xdr:row>85</xdr:row>
      <xdr:rowOff>87376</xdr:rowOff>
    </xdr:to>
    <xdr:sp macro="" textlink="">
      <xdr:nvSpPr>
        <xdr:cNvPr id="258" name="フローチャート : 判断 257"/>
        <xdr:cNvSpPr/>
      </xdr:nvSpPr>
      <xdr:spPr>
        <a:xfrm>
          <a:off x="15240000" y="14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97553</xdr:rowOff>
    </xdr:from>
    <xdr:ext cx="762000" cy="259045"/>
    <xdr:sp macro="" textlink="">
      <xdr:nvSpPr>
        <xdr:cNvPr id="259" name="テキスト ボックス 258"/>
        <xdr:cNvSpPr txBox="1"/>
      </xdr:nvSpPr>
      <xdr:spPr>
        <a:xfrm>
          <a:off x="14909800" y="1432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53087</xdr:rowOff>
    </xdr:from>
    <xdr:to>
      <xdr:col>21</xdr:col>
      <xdr:colOff>0</xdr:colOff>
      <xdr:row>88</xdr:row>
      <xdr:rowOff>135128</xdr:rowOff>
    </xdr:to>
    <xdr:cxnSp macro="">
      <xdr:nvCxnSpPr>
        <xdr:cNvPr id="260" name="直線コネクタ 259"/>
        <xdr:cNvCxnSpPr/>
      </xdr:nvCxnSpPr>
      <xdr:spPr>
        <a:xfrm flipV="1">
          <a:off x="13512800" y="15140687"/>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4826</xdr:rowOff>
    </xdr:from>
    <xdr:to>
      <xdr:col>21</xdr:col>
      <xdr:colOff>50800</xdr:colOff>
      <xdr:row>87</xdr:row>
      <xdr:rowOff>106426</xdr:rowOff>
    </xdr:to>
    <xdr:sp macro="" textlink="">
      <xdr:nvSpPr>
        <xdr:cNvPr id="261" name="フローチャート : 判断 260"/>
        <xdr:cNvSpPr/>
      </xdr:nvSpPr>
      <xdr:spPr>
        <a:xfrm>
          <a:off x="14351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116603</xdr:rowOff>
    </xdr:from>
    <xdr:ext cx="762000" cy="259045"/>
    <xdr:sp macro="" textlink="">
      <xdr:nvSpPr>
        <xdr:cNvPr id="262" name="テキスト ボックス 261"/>
        <xdr:cNvSpPr txBox="1"/>
      </xdr:nvSpPr>
      <xdr:spPr>
        <a:xfrm>
          <a:off x="14020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4826</xdr:rowOff>
    </xdr:from>
    <xdr:to>
      <xdr:col>19</xdr:col>
      <xdr:colOff>533400</xdr:colOff>
      <xdr:row>87</xdr:row>
      <xdr:rowOff>106426</xdr:rowOff>
    </xdr:to>
    <xdr:sp macro="" textlink="">
      <xdr:nvSpPr>
        <xdr:cNvPr id="263" name="フローチャート : 判断 262"/>
        <xdr:cNvSpPr/>
      </xdr:nvSpPr>
      <xdr:spPr>
        <a:xfrm>
          <a:off x="13462000" y="149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116603</xdr:rowOff>
    </xdr:from>
    <xdr:ext cx="762000" cy="259045"/>
    <xdr:sp macro="" textlink="">
      <xdr:nvSpPr>
        <xdr:cNvPr id="264" name="テキスト ボックス 263"/>
        <xdr:cNvSpPr txBox="1"/>
      </xdr:nvSpPr>
      <xdr:spPr>
        <a:xfrm>
          <a:off x="13131800" y="1468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140208</xdr:rowOff>
    </xdr:from>
    <xdr:to>
      <xdr:col>24</xdr:col>
      <xdr:colOff>609600</xdr:colOff>
      <xdr:row>86</xdr:row>
      <xdr:rowOff>70358</xdr:rowOff>
    </xdr:to>
    <xdr:sp macro="" textlink="">
      <xdr:nvSpPr>
        <xdr:cNvPr id="270" name="円/楕円 269"/>
        <xdr:cNvSpPr/>
      </xdr:nvSpPr>
      <xdr:spPr>
        <a:xfrm>
          <a:off x="16967200" y="1471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112285</xdr:rowOff>
    </xdr:from>
    <xdr:ext cx="762000" cy="259045"/>
    <xdr:sp macro="" textlink="">
      <xdr:nvSpPr>
        <xdr:cNvPr id="271" name="給与水準   （国との比較）該当値テキスト"/>
        <xdr:cNvSpPr txBox="1"/>
      </xdr:nvSpPr>
      <xdr:spPr>
        <a:xfrm>
          <a:off x="17106900" y="1468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67818</xdr:rowOff>
    </xdr:from>
    <xdr:to>
      <xdr:col>23</xdr:col>
      <xdr:colOff>457200</xdr:colOff>
      <xdr:row>85</xdr:row>
      <xdr:rowOff>169418</xdr:rowOff>
    </xdr:to>
    <xdr:sp macro="" textlink="">
      <xdr:nvSpPr>
        <xdr:cNvPr id="272" name="円/楕円 271"/>
        <xdr:cNvSpPr/>
      </xdr:nvSpPr>
      <xdr:spPr>
        <a:xfrm>
          <a:off x="16129000" y="146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154195</xdr:rowOff>
    </xdr:from>
    <xdr:ext cx="736600" cy="259045"/>
    <xdr:sp macro="" textlink="">
      <xdr:nvSpPr>
        <xdr:cNvPr id="273" name="テキスト ボックス 272"/>
        <xdr:cNvSpPr txBox="1"/>
      </xdr:nvSpPr>
      <xdr:spPr>
        <a:xfrm>
          <a:off x="15798800" y="1472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38863</xdr:rowOff>
    </xdr:from>
    <xdr:to>
      <xdr:col>22</xdr:col>
      <xdr:colOff>254000</xdr:colOff>
      <xdr:row>85</xdr:row>
      <xdr:rowOff>140463</xdr:rowOff>
    </xdr:to>
    <xdr:sp macro="" textlink="">
      <xdr:nvSpPr>
        <xdr:cNvPr id="274" name="円/楕円 273"/>
        <xdr:cNvSpPr/>
      </xdr:nvSpPr>
      <xdr:spPr>
        <a:xfrm>
          <a:off x="15240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125240</xdr:rowOff>
    </xdr:from>
    <xdr:ext cx="762000" cy="259045"/>
    <xdr:sp macro="" textlink="">
      <xdr:nvSpPr>
        <xdr:cNvPr id="275" name="テキスト ボックス 274"/>
        <xdr:cNvSpPr txBox="1"/>
      </xdr:nvSpPr>
      <xdr:spPr>
        <a:xfrm>
          <a:off x="149098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2287</xdr:rowOff>
    </xdr:from>
    <xdr:to>
      <xdr:col>21</xdr:col>
      <xdr:colOff>50800</xdr:colOff>
      <xdr:row>88</xdr:row>
      <xdr:rowOff>103887</xdr:rowOff>
    </xdr:to>
    <xdr:sp macro="" textlink="">
      <xdr:nvSpPr>
        <xdr:cNvPr id="276" name="円/楕円 275"/>
        <xdr:cNvSpPr/>
      </xdr:nvSpPr>
      <xdr:spPr>
        <a:xfrm>
          <a:off x="14351000" y="1508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88664</xdr:rowOff>
    </xdr:from>
    <xdr:ext cx="762000" cy="259045"/>
    <xdr:sp macro="" textlink="">
      <xdr:nvSpPr>
        <xdr:cNvPr id="277" name="テキスト ボックス 276"/>
        <xdr:cNvSpPr txBox="1"/>
      </xdr:nvSpPr>
      <xdr:spPr>
        <a:xfrm>
          <a:off x="14020800" y="1517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84328</xdr:rowOff>
    </xdr:from>
    <xdr:to>
      <xdr:col>19</xdr:col>
      <xdr:colOff>533400</xdr:colOff>
      <xdr:row>89</xdr:row>
      <xdr:rowOff>14478</xdr:rowOff>
    </xdr:to>
    <xdr:sp macro="" textlink="">
      <xdr:nvSpPr>
        <xdr:cNvPr id="278" name="円/楕円 277"/>
        <xdr:cNvSpPr/>
      </xdr:nvSpPr>
      <xdr:spPr>
        <a:xfrm>
          <a:off x="13462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170705</xdr:rowOff>
    </xdr:from>
    <xdr:ext cx="762000" cy="259045"/>
    <xdr:sp macro="" textlink="">
      <xdr:nvSpPr>
        <xdr:cNvPr id="279" name="テキスト ボックス 278"/>
        <xdr:cNvSpPr txBox="1"/>
      </xdr:nvSpPr>
      <xdr:spPr>
        <a:xfrm>
          <a:off x="13131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1" name="テキスト ボックス 28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2" name="テキスト ボックス 28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次行政改革大綱実施計画に基づき人事管理の適正を図るため、職員の削減を行ってきた。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今後も引き続き、人事管理の適正化を図っていく。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6" name="直線コネクタ 295"/>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7" name="テキスト ボックス 296"/>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8" name="直線コネクタ 297"/>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299" name="テキスト ボックス 298"/>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0" name="直線コネクタ 299"/>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1" name="テキスト ボックス 300"/>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2" name="直線コネクタ 301"/>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3" name="テキスト ボックス 302"/>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70282</xdr:rowOff>
    </xdr:from>
    <xdr:to>
      <xdr:col>24</xdr:col>
      <xdr:colOff>558800</xdr:colOff>
      <xdr:row>66</xdr:row>
      <xdr:rowOff>91237</xdr:rowOff>
    </xdr:to>
    <xdr:cxnSp macro="">
      <xdr:nvCxnSpPr>
        <xdr:cNvPr id="306" name="直線コネクタ 305"/>
        <xdr:cNvCxnSpPr/>
      </xdr:nvCxnSpPr>
      <xdr:spPr>
        <a:xfrm flipV="1">
          <a:off x="17018000" y="10357282"/>
          <a:ext cx="0" cy="1049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63314</xdr:rowOff>
    </xdr:from>
    <xdr:ext cx="762000" cy="259045"/>
    <xdr:sp macro="" textlink="">
      <xdr:nvSpPr>
        <xdr:cNvPr id="307" name="定員管理の状況最小値テキスト"/>
        <xdr:cNvSpPr txBox="1"/>
      </xdr:nvSpPr>
      <xdr:spPr>
        <a:xfrm>
          <a:off x="17106900" y="113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27.68</a:t>
          </a:r>
          <a:endParaRPr kumimoji="1" lang="ja-JP" altLang="en-US" sz="1000" b="1">
            <a:latin typeface="ＭＳ Ｐゴシック"/>
          </a:endParaRPr>
        </a:p>
      </xdr:txBody>
    </xdr:sp>
    <xdr:clientData/>
  </xdr:oneCellAnchor>
  <xdr:twoCellAnchor>
    <xdr:from>
      <xdr:col>24</xdr:col>
      <xdr:colOff>469900</xdr:colOff>
      <xdr:row>66</xdr:row>
      <xdr:rowOff>91237</xdr:rowOff>
    </xdr:from>
    <xdr:to>
      <xdr:col>24</xdr:col>
      <xdr:colOff>647700</xdr:colOff>
      <xdr:row>66</xdr:row>
      <xdr:rowOff>91237</xdr:rowOff>
    </xdr:to>
    <xdr:cxnSp macro="">
      <xdr:nvCxnSpPr>
        <xdr:cNvPr id="308" name="直線コネクタ 307"/>
        <xdr:cNvCxnSpPr/>
      </xdr:nvCxnSpPr>
      <xdr:spPr>
        <a:xfrm>
          <a:off x="16929100" y="1140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156659</xdr:rowOff>
    </xdr:from>
    <xdr:ext cx="762000" cy="259045"/>
    <xdr:sp macro="" textlink="">
      <xdr:nvSpPr>
        <xdr:cNvPr id="309"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24</xdr:col>
      <xdr:colOff>469900</xdr:colOff>
      <xdr:row>60</xdr:row>
      <xdr:rowOff>70282</xdr:rowOff>
    </xdr:from>
    <xdr:to>
      <xdr:col>24</xdr:col>
      <xdr:colOff>647700</xdr:colOff>
      <xdr:row>60</xdr:row>
      <xdr:rowOff>70282</xdr:rowOff>
    </xdr:to>
    <xdr:cxnSp macro="">
      <xdr:nvCxnSpPr>
        <xdr:cNvPr id="310" name="直線コネクタ 309"/>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89103</xdr:rowOff>
    </xdr:from>
    <xdr:to>
      <xdr:col>24</xdr:col>
      <xdr:colOff>558800</xdr:colOff>
      <xdr:row>60</xdr:row>
      <xdr:rowOff>89586</xdr:rowOff>
    </xdr:to>
    <xdr:cxnSp macro="">
      <xdr:nvCxnSpPr>
        <xdr:cNvPr id="311" name="直線コネクタ 310"/>
        <xdr:cNvCxnSpPr/>
      </xdr:nvCxnSpPr>
      <xdr:spPr>
        <a:xfrm flipV="1">
          <a:off x="16179800" y="10376103"/>
          <a:ext cx="8382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18940</xdr:rowOff>
    </xdr:from>
    <xdr:ext cx="762000" cy="259045"/>
    <xdr:sp macro="" textlink="">
      <xdr:nvSpPr>
        <xdr:cNvPr id="312" name="定員管理の状況平均値テキスト"/>
        <xdr:cNvSpPr txBox="1"/>
      </xdr:nvSpPr>
      <xdr:spPr>
        <a:xfrm>
          <a:off x="17106900" y="10477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46863</xdr:rowOff>
    </xdr:from>
    <xdr:to>
      <xdr:col>24</xdr:col>
      <xdr:colOff>609600</xdr:colOff>
      <xdr:row>61</xdr:row>
      <xdr:rowOff>148463</xdr:rowOff>
    </xdr:to>
    <xdr:sp macro="" textlink="">
      <xdr:nvSpPr>
        <xdr:cNvPr id="313" name="フローチャート : 判断 312"/>
        <xdr:cNvSpPr/>
      </xdr:nvSpPr>
      <xdr:spPr>
        <a:xfrm>
          <a:off x="169672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89586</xdr:rowOff>
    </xdr:from>
    <xdr:to>
      <xdr:col>23</xdr:col>
      <xdr:colOff>406400</xdr:colOff>
      <xdr:row>60</xdr:row>
      <xdr:rowOff>96825</xdr:rowOff>
    </xdr:to>
    <xdr:cxnSp macro="">
      <xdr:nvCxnSpPr>
        <xdr:cNvPr id="314" name="直線コネクタ 313"/>
        <xdr:cNvCxnSpPr/>
      </xdr:nvCxnSpPr>
      <xdr:spPr>
        <a:xfrm flipV="1">
          <a:off x="15290800" y="1037658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62788</xdr:rowOff>
    </xdr:from>
    <xdr:to>
      <xdr:col>23</xdr:col>
      <xdr:colOff>457200</xdr:colOff>
      <xdr:row>61</xdr:row>
      <xdr:rowOff>164388</xdr:rowOff>
    </xdr:to>
    <xdr:sp macro="" textlink="">
      <xdr:nvSpPr>
        <xdr:cNvPr id="315" name="フローチャート : 判断 314"/>
        <xdr:cNvSpPr/>
      </xdr:nvSpPr>
      <xdr:spPr>
        <a:xfrm>
          <a:off x="16129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149165</xdr:rowOff>
    </xdr:from>
    <xdr:ext cx="736600" cy="259045"/>
    <xdr:sp macro="" textlink="">
      <xdr:nvSpPr>
        <xdr:cNvPr id="316" name="テキスト ボックス 315"/>
        <xdr:cNvSpPr txBox="1"/>
      </xdr:nvSpPr>
      <xdr:spPr>
        <a:xfrm>
          <a:off x="15798800" y="10607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82829</xdr:rowOff>
    </xdr:from>
    <xdr:to>
      <xdr:col>22</xdr:col>
      <xdr:colOff>203200</xdr:colOff>
      <xdr:row>60</xdr:row>
      <xdr:rowOff>96825</xdr:rowOff>
    </xdr:to>
    <xdr:cxnSp macro="">
      <xdr:nvCxnSpPr>
        <xdr:cNvPr id="317" name="直線コネクタ 316"/>
        <xdr:cNvCxnSpPr/>
      </xdr:nvCxnSpPr>
      <xdr:spPr>
        <a:xfrm>
          <a:off x="14401800" y="10369829"/>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57480</xdr:rowOff>
    </xdr:from>
    <xdr:to>
      <xdr:col>22</xdr:col>
      <xdr:colOff>254000</xdr:colOff>
      <xdr:row>61</xdr:row>
      <xdr:rowOff>159080</xdr:rowOff>
    </xdr:to>
    <xdr:sp macro="" textlink="">
      <xdr:nvSpPr>
        <xdr:cNvPr id="318" name="フローチャート : 判断 317"/>
        <xdr:cNvSpPr/>
      </xdr:nvSpPr>
      <xdr:spPr>
        <a:xfrm>
          <a:off x="15240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143857</xdr:rowOff>
    </xdr:from>
    <xdr:ext cx="762000" cy="259045"/>
    <xdr:sp macro="" textlink="">
      <xdr:nvSpPr>
        <xdr:cNvPr id="319" name="テキスト ボックス 318"/>
        <xdr:cNvSpPr txBox="1"/>
      </xdr:nvSpPr>
      <xdr:spPr>
        <a:xfrm>
          <a:off x="14909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78969</xdr:rowOff>
    </xdr:from>
    <xdr:to>
      <xdr:col>21</xdr:col>
      <xdr:colOff>0</xdr:colOff>
      <xdr:row>60</xdr:row>
      <xdr:rowOff>82829</xdr:rowOff>
    </xdr:to>
    <xdr:cxnSp macro="">
      <xdr:nvCxnSpPr>
        <xdr:cNvPr id="320" name="直線コネクタ 319"/>
        <xdr:cNvCxnSpPr/>
      </xdr:nvCxnSpPr>
      <xdr:spPr>
        <a:xfrm>
          <a:off x="13512800" y="10365969"/>
          <a:ext cx="8890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54102</xdr:rowOff>
    </xdr:from>
    <xdr:to>
      <xdr:col>21</xdr:col>
      <xdr:colOff>50800</xdr:colOff>
      <xdr:row>61</xdr:row>
      <xdr:rowOff>155702</xdr:rowOff>
    </xdr:to>
    <xdr:sp macro="" textlink="">
      <xdr:nvSpPr>
        <xdr:cNvPr id="321" name="フローチャート : 判断 320"/>
        <xdr:cNvSpPr/>
      </xdr:nvSpPr>
      <xdr:spPr>
        <a:xfrm>
          <a:off x="14351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140479</xdr:rowOff>
    </xdr:from>
    <xdr:ext cx="762000" cy="259045"/>
    <xdr:sp macro="" textlink="">
      <xdr:nvSpPr>
        <xdr:cNvPr id="322" name="テキスト ボックス 321"/>
        <xdr:cNvSpPr txBox="1"/>
      </xdr:nvSpPr>
      <xdr:spPr>
        <a:xfrm>
          <a:off x="14020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23" name="フローチャート : 判断 322"/>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24" name="テキスト ボックス 323"/>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38303</xdr:rowOff>
    </xdr:from>
    <xdr:to>
      <xdr:col>24</xdr:col>
      <xdr:colOff>609600</xdr:colOff>
      <xdr:row>60</xdr:row>
      <xdr:rowOff>139903</xdr:rowOff>
    </xdr:to>
    <xdr:sp macro="" textlink="">
      <xdr:nvSpPr>
        <xdr:cNvPr id="330" name="円/楕円 329"/>
        <xdr:cNvSpPr/>
      </xdr:nvSpPr>
      <xdr:spPr>
        <a:xfrm>
          <a:off x="16967200" y="103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131030</xdr:rowOff>
    </xdr:from>
    <xdr:ext cx="762000" cy="259045"/>
    <xdr:sp macro="" textlink="">
      <xdr:nvSpPr>
        <xdr:cNvPr id="331" name="定員管理の状況該当値テキスト"/>
        <xdr:cNvSpPr txBox="1"/>
      </xdr:nvSpPr>
      <xdr:spPr>
        <a:xfrm>
          <a:off x="17106900" y="10246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38786</xdr:rowOff>
    </xdr:from>
    <xdr:to>
      <xdr:col>23</xdr:col>
      <xdr:colOff>457200</xdr:colOff>
      <xdr:row>60</xdr:row>
      <xdr:rowOff>140386</xdr:rowOff>
    </xdr:to>
    <xdr:sp macro="" textlink="">
      <xdr:nvSpPr>
        <xdr:cNvPr id="332" name="円/楕円 331"/>
        <xdr:cNvSpPr/>
      </xdr:nvSpPr>
      <xdr:spPr>
        <a:xfrm>
          <a:off x="16129000" y="10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150563</xdr:rowOff>
    </xdr:from>
    <xdr:ext cx="736600" cy="259045"/>
    <xdr:sp macro="" textlink="">
      <xdr:nvSpPr>
        <xdr:cNvPr id="333" name="テキスト ボックス 332"/>
        <xdr:cNvSpPr txBox="1"/>
      </xdr:nvSpPr>
      <xdr:spPr>
        <a:xfrm>
          <a:off x="15798800" y="1009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46025</xdr:rowOff>
    </xdr:from>
    <xdr:to>
      <xdr:col>22</xdr:col>
      <xdr:colOff>254000</xdr:colOff>
      <xdr:row>60</xdr:row>
      <xdr:rowOff>147625</xdr:rowOff>
    </xdr:to>
    <xdr:sp macro="" textlink="">
      <xdr:nvSpPr>
        <xdr:cNvPr id="334" name="円/楕円 333"/>
        <xdr:cNvSpPr/>
      </xdr:nvSpPr>
      <xdr:spPr>
        <a:xfrm>
          <a:off x="15240000" y="103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157802</xdr:rowOff>
    </xdr:from>
    <xdr:ext cx="762000" cy="259045"/>
    <xdr:sp macro="" textlink="">
      <xdr:nvSpPr>
        <xdr:cNvPr id="335" name="テキスト ボックス 334"/>
        <xdr:cNvSpPr txBox="1"/>
      </xdr:nvSpPr>
      <xdr:spPr>
        <a:xfrm>
          <a:off x="14909800" y="1010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32029</xdr:rowOff>
    </xdr:from>
    <xdr:to>
      <xdr:col>21</xdr:col>
      <xdr:colOff>50800</xdr:colOff>
      <xdr:row>60</xdr:row>
      <xdr:rowOff>133629</xdr:rowOff>
    </xdr:to>
    <xdr:sp macro="" textlink="">
      <xdr:nvSpPr>
        <xdr:cNvPr id="336" name="円/楕円 335"/>
        <xdr:cNvSpPr/>
      </xdr:nvSpPr>
      <xdr:spPr>
        <a:xfrm>
          <a:off x="14351000" y="1031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143806</xdr:rowOff>
    </xdr:from>
    <xdr:ext cx="762000" cy="259045"/>
    <xdr:sp macro="" textlink="">
      <xdr:nvSpPr>
        <xdr:cNvPr id="337" name="テキスト ボックス 336"/>
        <xdr:cNvSpPr txBox="1"/>
      </xdr:nvSpPr>
      <xdr:spPr>
        <a:xfrm>
          <a:off x="14020800" y="10087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28169</xdr:rowOff>
    </xdr:from>
    <xdr:to>
      <xdr:col>19</xdr:col>
      <xdr:colOff>533400</xdr:colOff>
      <xdr:row>60</xdr:row>
      <xdr:rowOff>129769</xdr:rowOff>
    </xdr:to>
    <xdr:sp macro="" textlink="">
      <xdr:nvSpPr>
        <xdr:cNvPr id="338" name="円/楕円 337"/>
        <xdr:cNvSpPr/>
      </xdr:nvSpPr>
      <xdr:spPr>
        <a:xfrm>
          <a:off x="13462000" y="103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139946</xdr:rowOff>
    </xdr:from>
    <xdr:ext cx="762000" cy="259045"/>
    <xdr:sp macro="" textlink="">
      <xdr:nvSpPr>
        <xdr:cNvPr id="339" name="テキスト ボックス 338"/>
        <xdr:cNvSpPr txBox="1"/>
      </xdr:nvSpPr>
      <xdr:spPr>
        <a:xfrm>
          <a:off x="13131800" y="1008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ここ数年改善傾向にあるが、特に新たな借り入れを抑制し、町債残高が減少したこと</a:t>
          </a:r>
          <a:r>
            <a:rPr kumimoji="1" lang="ja-JP" altLang="en-US" sz="1100">
              <a:solidFill>
                <a:schemeClr val="dk1"/>
              </a:solidFill>
              <a:effectLst/>
              <a:latin typeface="+mn-lt"/>
              <a:ea typeface="+mn-ea"/>
              <a:cs typeface="+mn-cs"/>
            </a:rPr>
            <a:t>及び普通交付税が増加したことにより</a:t>
          </a:r>
          <a:r>
            <a:rPr kumimoji="1" lang="ja-JP" altLang="ja-JP" sz="1100">
              <a:solidFill>
                <a:schemeClr val="dk1"/>
              </a:solidFill>
              <a:effectLst/>
              <a:latin typeface="+mn-lt"/>
              <a:ea typeface="+mn-ea"/>
              <a:cs typeface="+mn-cs"/>
            </a:rPr>
            <a:t>改善した。</a:t>
          </a:r>
          <a:endParaRPr lang="ja-JP" altLang="ja-JP" sz="1400">
            <a:effectLst/>
          </a:endParaRPr>
        </a:p>
        <a:p>
          <a:r>
            <a:rPr kumimoji="1" lang="ja-JP" altLang="ja-JP" sz="1100">
              <a:solidFill>
                <a:schemeClr val="dk1"/>
              </a:solidFill>
              <a:effectLst/>
              <a:latin typeface="+mn-lt"/>
              <a:ea typeface="+mn-ea"/>
              <a:cs typeface="+mn-cs"/>
            </a:rPr>
            <a:t>　しかし、類似団体平均を大きく上回っているので、今後も後世への負担を少しでも軽減するよう、新規事業の実施等については点検を行い、財政の健全化を図る。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3" name="テキスト ボックス 36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156464</xdr:rowOff>
    </xdr:from>
    <xdr:to>
      <xdr:col>24</xdr:col>
      <xdr:colOff>558800</xdr:colOff>
      <xdr:row>45</xdr:row>
      <xdr:rowOff>51562</xdr:rowOff>
    </xdr:to>
    <xdr:cxnSp macro="">
      <xdr:nvCxnSpPr>
        <xdr:cNvPr id="366" name="直線コネクタ 365"/>
        <xdr:cNvCxnSpPr/>
      </xdr:nvCxnSpPr>
      <xdr:spPr>
        <a:xfrm flipV="1">
          <a:off x="17018000" y="6328664"/>
          <a:ext cx="0" cy="1438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23639</xdr:rowOff>
    </xdr:from>
    <xdr:ext cx="762000" cy="259045"/>
    <xdr:sp macro="" textlink="">
      <xdr:nvSpPr>
        <xdr:cNvPr id="367"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24</xdr:col>
      <xdr:colOff>469900</xdr:colOff>
      <xdr:row>45</xdr:row>
      <xdr:rowOff>51562</xdr:rowOff>
    </xdr:from>
    <xdr:to>
      <xdr:col>24</xdr:col>
      <xdr:colOff>647700</xdr:colOff>
      <xdr:row>45</xdr:row>
      <xdr:rowOff>51562</xdr:rowOff>
    </xdr:to>
    <xdr:cxnSp macro="">
      <xdr:nvCxnSpPr>
        <xdr:cNvPr id="368" name="直線コネクタ 367"/>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71391</xdr:rowOff>
    </xdr:from>
    <xdr:ext cx="762000" cy="259045"/>
    <xdr:sp macro="" textlink="">
      <xdr:nvSpPr>
        <xdr:cNvPr id="369" name="公債費負担の状況最大値テキスト"/>
        <xdr:cNvSpPr txBox="1"/>
      </xdr:nvSpPr>
      <xdr:spPr>
        <a:xfrm>
          <a:off x="171069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156464</xdr:rowOff>
    </xdr:from>
    <xdr:to>
      <xdr:col>24</xdr:col>
      <xdr:colOff>647700</xdr:colOff>
      <xdr:row>36</xdr:row>
      <xdr:rowOff>156464</xdr:rowOff>
    </xdr:to>
    <xdr:cxnSp macro="">
      <xdr:nvCxnSpPr>
        <xdr:cNvPr id="370" name="直線コネクタ 369"/>
        <xdr:cNvCxnSpPr/>
      </xdr:nvCxnSpPr>
      <xdr:spPr>
        <a:xfrm>
          <a:off x="16929100" y="632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56642</xdr:rowOff>
    </xdr:from>
    <xdr:to>
      <xdr:col>24</xdr:col>
      <xdr:colOff>558800</xdr:colOff>
      <xdr:row>43</xdr:row>
      <xdr:rowOff>124206</xdr:rowOff>
    </xdr:to>
    <xdr:cxnSp macro="">
      <xdr:nvCxnSpPr>
        <xdr:cNvPr id="371" name="直線コネクタ 370"/>
        <xdr:cNvCxnSpPr/>
      </xdr:nvCxnSpPr>
      <xdr:spPr>
        <a:xfrm flipV="1">
          <a:off x="16179800" y="742899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2"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3" name="フローチャート : 判断 372"/>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124206</xdr:rowOff>
    </xdr:from>
    <xdr:to>
      <xdr:col>23</xdr:col>
      <xdr:colOff>406400</xdr:colOff>
      <xdr:row>44</xdr:row>
      <xdr:rowOff>68580</xdr:rowOff>
    </xdr:to>
    <xdr:cxnSp macro="">
      <xdr:nvCxnSpPr>
        <xdr:cNvPr id="374" name="直線コネクタ 373"/>
        <xdr:cNvCxnSpPr/>
      </xdr:nvCxnSpPr>
      <xdr:spPr>
        <a:xfrm flipV="1">
          <a:off x="15290800" y="749655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75" name="フローチャート : 判断 374"/>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76" name="テキスト ボックス 375"/>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68580</xdr:rowOff>
    </xdr:from>
    <xdr:to>
      <xdr:col>22</xdr:col>
      <xdr:colOff>203200</xdr:colOff>
      <xdr:row>45</xdr:row>
      <xdr:rowOff>32258</xdr:rowOff>
    </xdr:to>
    <xdr:cxnSp macro="">
      <xdr:nvCxnSpPr>
        <xdr:cNvPr id="377" name="直線コネクタ 376"/>
        <xdr:cNvCxnSpPr/>
      </xdr:nvCxnSpPr>
      <xdr:spPr>
        <a:xfrm flipV="1">
          <a:off x="14401800" y="76123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155702</xdr:rowOff>
    </xdr:from>
    <xdr:to>
      <xdr:col>22</xdr:col>
      <xdr:colOff>254000</xdr:colOff>
      <xdr:row>42</xdr:row>
      <xdr:rowOff>85852</xdr:rowOff>
    </xdr:to>
    <xdr:sp macro="" textlink="">
      <xdr:nvSpPr>
        <xdr:cNvPr id="378" name="フローチャート : 判断 377"/>
        <xdr:cNvSpPr/>
      </xdr:nvSpPr>
      <xdr:spPr>
        <a:xfrm>
          <a:off x="15240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96029</xdr:rowOff>
    </xdr:from>
    <xdr:ext cx="762000" cy="259045"/>
    <xdr:sp macro="" textlink="">
      <xdr:nvSpPr>
        <xdr:cNvPr id="379" name="テキスト ボックス 378"/>
        <xdr:cNvSpPr txBox="1"/>
      </xdr:nvSpPr>
      <xdr:spPr>
        <a:xfrm>
          <a:off x="14909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45</xdr:row>
      <xdr:rowOff>32258</xdr:rowOff>
    </xdr:from>
    <xdr:to>
      <xdr:col>21</xdr:col>
      <xdr:colOff>0</xdr:colOff>
      <xdr:row>45</xdr:row>
      <xdr:rowOff>80518</xdr:rowOff>
    </xdr:to>
    <xdr:cxnSp macro="">
      <xdr:nvCxnSpPr>
        <xdr:cNvPr id="380" name="直線コネクタ 379"/>
        <xdr:cNvCxnSpPr/>
      </xdr:nvCxnSpPr>
      <xdr:spPr>
        <a:xfrm flipV="1">
          <a:off x="13512800" y="77475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61468</xdr:rowOff>
    </xdr:from>
    <xdr:to>
      <xdr:col>21</xdr:col>
      <xdr:colOff>50800</xdr:colOff>
      <xdr:row>42</xdr:row>
      <xdr:rowOff>163068</xdr:rowOff>
    </xdr:to>
    <xdr:sp macro="" textlink="">
      <xdr:nvSpPr>
        <xdr:cNvPr id="381" name="フローチャート : 判断 380"/>
        <xdr:cNvSpPr/>
      </xdr:nvSpPr>
      <xdr:spPr>
        <a:xfrm>
          <a:off x="14351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1795</xdr:rowOff>
    </xdr:from>
    <xdr:ext cx="762000" cy="259045"/>
    <xdr:sp macro="" textlink="">
      <xdr:nvSpPr>
        <xdr:cNvPr id="382" name="テキスト ボックス 381"/>
        <xdr:cNvSpPr txBox="1"/>
      </xdr:nvSpPr>
      <xdr:spPr>
        <a:xfrm>
          <a:off x="14020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383" name="フローチャート : 判断 382"/>
        <xdr:cNvSpPr/>
      </xdr:nvSpPr>
      <xdr:spPr>
        <a:xfrm>
          <a:off x="13462000" y="732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69359</xdr:rowOff>
    </xdr:from>
    <xdr:ext cx="762000" cy="259045"/>
    <xdr:sp macro="" textlink="">
      <xdr:nvSpPr>
        <xdr:cNvPr id="384" name="テキスト ボックス 383"/>
        <xdr:cNvSpPr txBox="1"/>
      </xdr:nvSpPr>
      <xdr:spPr>
        <a:xfrm>
          <a:off x="131318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5842</xdr:rowOff>
    </xdr:from>
    <xdr:to>
      <xdr:col>24</xdr:col>
      <xdr:colOff>609600</xdr:colOff>
      <xdr:row>43</xdr:row>
      <xdr:rowOff>107442</xdr:rowOff>
    </xdr:to>
    <xdr:sp macro="" textlink="">
      <xdr:nvSpPr>
        <xdr:cNvPr id="390" name="円/楕円 389"/>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149369</xdr:rowOff>
    </xdr:from>
    <xdr:ext cx="762000" cy="259045"/>
    <xdr:sp macro="" textlink="">
      <xdr:nvSpPr>
        <xdr:cNvPr id="391" name="公債費負担の状況該当値テキスト"/>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73406</xdr:rowOff>
    </xdr:from>
    <xdr:to>
      <xdr:col>23</xdr:col>
      <xdr:colOff>457200</xdr:colOff>
      <xdr:row>44</xdr:row>
      <xdr:rowOff>3556</xdr:rowOff>
    </xdr:to>
    <xdr:sp macro="" textlink="">
      <xdr:nvSpPr>
        <xdr:cNvPr id="392" name="円/楕円 391"/>
        <xdr:cNvSpPr/>
      </xdr:nvSpPr>
      <xdr:spPr>
        <a:xfrm>
          <a:off x="16129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159783</xdr:rowOff>
    </xdr:from>
    <xdr:ext cx="736600" cy="259045"/>
    <xdr:sp macro="" textlink="">
      <xdr:nvSpPr>
        <xdr:cNvPr id="393" name="テキスト ボックス 392"/>
        <xdr:cNvSpPr txBox="1"/>
      </xdr:nvSpPr>
      <xdr:spPr>
        <a:xfrm>
          <a:off x="15798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17780</xdr:rowOff>
    </xdr:from>
    <xdr:to>
      <xdr:col>22</xdr:col>
      <xdr:colOff>254000</xdr:colOff>
      <xdr:row>44</xdr:row>
      <xdr:rowOff>119380</xdr:rowOff>
    </xdr:to>
    <xdr:sp macro="" textlink="">
      <xdr:nvSpPr>
        <xdr:cNvPr id="394" name="円/楕円 393"/>
        <xdr:cNvSpPr/>
      </xdr:nvSpPr>
      <xdr:spPr>
        <a:xfrm>
          <a:off x="15240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104157</xdr:rowOff>
    </xdr:from>
    <xdr:ext cx="762000" cy="259045"/>
    <xdr:sp macro="" textlink="">
      <xdr:nvSpPr>
        <xdr:cNvPr id="395" name="テキスト ボックス 394"/>
        <xdr:cNvSpPr txBox="1"/>
      </xdr:nvSpPr>
      <xdr:spPr>
        <a:xfrm>
          <a:off x="14909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152908</xdr:rowOff>
    </xdr:from>
    <xdr:to>
      <xdr:col>21</xdr:col>
      <xdr:colOff>50800</xdr:colOff>
      <xdr:row>45</xdr:row>
      <xdr:rowOff>83058</xdr:rowOff>
    </xdr:to>
    <xdr:sp macro="" textlink="">
      <xdr:nvSpPr>
        <xdr:cNvPr id="396" name="円/楕円 395"/>
        <xdr:cNvSpPr/>
      </xdr:nvSpPr>
      <xdr:spPr>
        <a:xfrm>
          <a:off x="14351000" y="769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67835</xdr:rowOff>
    </xdr:from>
    <xdr:ext cx="762000" cy="259045"/>
    <xdr:sp macro="" textlink="">
      <xdr:nvSpPr>
        <xdr:cNvPr id="397" name="テキスト ボックス 396"/>
        <xdr:cNvSpPr txBox="1"/>
      </xdr:nvSpPr>
      <xdr:spPr>
        <a:xfrm>
          <a:off x="14020800" y="778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29718</xdr:rowOff>
    </xdr:from>
    <xdr:to>
      <xdr:col>19</xdr:col>
      <xdr:colOff>533400</xdr:colOff>
      <xdr:row>45</xdr:row>
      <xdr:rowOff>131318</xdr:rowOff>
    </xdr:to>
    <xdr:sp macro="" textlink="">
      <xdr:nvSpPr>
        <xdr:cNvPr id="398" name="円/楕円 397"/>
        <xdr:cNvSpPr/>
      </xdr:nvSpPr>
      <xdr:spPr>
        <a:xfrm>
          <a:off x="13462000" y="77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116095</xdr:rowOff>
    </xdr:from>
    <xdr:ext cx="762000" cy="259045"/>
    <xdr:sp macro="" textlink="">
      <xdr:nvSpPr>
        <xdr:cNvPr id="399" name="テキスト ボックス 398"/>
        <xdr:cNvSpPr txBox="1"/>
      </xdr:nvSpPr>
      <xdr:spPr>
        <a:xfrm>
          <a:off x="13131800" y="783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ここ数年改善傾向にあるが、特に新たな借り入れを抑制し、町債残高が減少したことなどにより改善した。</a:t>
          </a:r>
          <a:endParaRPr lang="ja-JP" altLang="ja-JP" sz="1400">
            <a:effectLst/>
          </a:endParaRPr>
        </a:p>
        <a:p>
          <a:r>
            <a:rPr kumimoji="1" lang="ja-JP" altLang="ja-JP" sz="1100">
              <a:solidFill>
                <a:schemeClr val="dk1"/>
              </a:solidFill>
              <a:effectLst/>
              <a:latin typeface="+mn-lt"/>
              <a:ea typeface="+mn-ea"/>
              <a:cs typeface="+mn-cs"/>
            </a:rPr>
            <a:t>　しかし、類似団体平均を大きく上回っているので、今後も後世への負担を少しでも軽減するよう、新規事業の実施等については点検を行い、財政の健全化を図る。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122301</xdr:rowOff>
    </xdr:to>
    <xdr:cxnSp macro="">
      <xdr:nvCxnSpPr>
        <xdr:cNvPr id="428" name="直線コネクタ 427"/>
        <xdr:cNvCxnSpPr/>
      </xdr:nvCxnSpPr>
      <xdr:spPr>
        <a:xfrm flipV="1">
          <a:off x="17018000" y="2370667"/>
          <a:ext cx="0" cy="1352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94378</xdr:rowOff>
    </xdr:from>
    <xdr:ext cx="762000" cy="259045"/>
    <xdr:sp macro="" textlink="">
      <xdr:nvSpPr>
        <xdr:cNvPr id="429" name="将来負担の状況最小値テキスト"/>
        <xdr:cNvSpPr txBox="1"/>
      </xdr:nvSpPr>
      <xdr:spPr>
        <a:xfrm>
          <a:off x="17106900" y="3694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168.1</a:t>
          </a:r>
          <a:endParaRPr kumimoji="1" lang="ja-JP" altLang="en-US" sz="1000" b="1">
            <a:latin typeface="ＭＳ Ｐゴシック"/>
          </a:endParaRPr>
        </a:p>
      </xdr:txBody>
    </xdr:sp>
    <xdr:clientData/>
  </xdr:oneCellAnchor>
  <xdr:twoCellAnchor>
    <xdr:from>
      <xdr:col>24</xdr:col>
      <xdr:colOff>469900</xdr:colOff>
      <xdr:row>21</xdr:row>
      <xdr:rowOff>122301</xdr:rowOff>
    </xdr:from>
    <xdr:to>
      <xdr:col>24</xdr:col>
      <xdr:colOff>647700</xdr:colOff>
      <xdr:row>21</xdr:row>
      <xdr:rowOff>122301</xdr:rowOff>
    </xdr:to>
    <xdr:cxnSp macro="">
      <xdr:nvCxnSpPr>
        <xdr:cNvPr id="430" name="直線コネクタ 429"/>
        <xdr:cNvCxnSpPr/>
      </xdr:nvCxnSpPr>
      <xdr:spPr>
        <a:xfrm>
          <a:off x="16929100" y="372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115824</xdr:rowOff>
    </xdr:from>
    <xdr:to>
      <xdr:col>24</xdr:col>
      <xdr:colOff>558800</xdr:colOff>
      <xdr:row>16</xdr:row>
      <xdr:rowOff>9525</xdr:rowOff>
    </xdr:to>
    <xdr:cxnSp macro="">
      <xdr:nvCxnSpPr>
        <xdr:cNvPr id="433" name="直線コネクタ 432"/>
        <xdr:cNvCxnSpPr/>
      </xdr:nvCxnSpPr>
      <xdr:spPr>
        <a:xfrm flipV="1">
          <a:off x="16179800" y="2687574"/>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41461</xdr:rowOff>
    </xdr:from>
    <xdr:ext cx="762000" cy="259045"/>
    <xdr:sp macro="" textlink="">
      <xdr:nvSpPr>
        <xdr:cNvPr id="434" name="将来負担の状況平均値テキスト"/>
        <xdr:cNvSpPr txBox="1"/>
      </xdr:nvSpPr>
      <xdr:spPr>
        <a:xfrm>
          <a:off x="17106900" y="22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24934</xdr:rowOff>
    </xdr:from>
    <xdr:to>
      <xdr:col>24</xdr:col>
      <xdr:colOff>609600</xdr:colOff>
      <xdr:row>14</xdr:row>
      <xdr:rowOff>126534</xdr:rowOff>
    </xdr:to>
    <xdr:sp macro="" textlink="">
      <xdr:nvSpPr>
        <xdr:cNvPr id="435" name="フローチャート : 判断 434"/>
        <xdr:cNvSpPr/>
      </xdr:nvSpPr>
      <xdr:spPr>
        <a:xfrm>
          <a:off x="169672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9525</xdr:rowOff>
    </xdr:from>
    <xdr:to>
      <xdr:col>23</xdr:col>
      <xdr:colOff>406400</xdr:colOff>
      <xdr:row>16</xdr:row>
      <xdr:rowOff>55372</xdr:rowOff>
    </xdr:to>
    <xdr:cxnSp macro="">
      <xdr:nvCxnSpPr>
        <xdr:cNvPr id="436" name="直線コネクタ 435"/>
        <xdr:cNvCxnSpPr/>
      </xdr:nvCxnSpPr>
      <xdr:spPr>
        <a:xfrm flipV="1">
          <a:off x="15290800" y="275272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1609</xdr:rowOff>
    </xdr:from>
    <xdr:to>
      <xdr:col>23</xdr:col>
      <xdr:colOff>457200</xdr:colOff>
      <xdr:row>14</xdr:row>
      <xdr:rowOff>103209</xdr:rowOff>
    </xdr:to>
    <xdr:sp macro="" textlink="">
      <xdr:nvSpPr>
        <xdr:cNvPr id="437" name="フローチャート : 判断 436"/>
        <xdr:cNvSpPr/>
      </xdr:nvSpPr>
      <xdr:spPr>
        <a:xfrm>
          <a:off x="16129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113386</xdr:rowOff>
    </xdr:from>
    <xdr:ext cx="736600" cy="259045"/>
    <xdr:sp macro="" textlink="">
      <xdr:nvSpPr>
        <xdr:cNvPr id="438" name="テキスト ボックス 437"/>
        <xdr:cNvSpPr txBox="1"/>
      </xdr:nvSpPr>
      <xdr:spPr>
        <a:xfrm>
          <a:off x="15798800" y="217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55372</xdr:rowOff>
    </xdr:from>
    <xdr:to>
      <xdr:col>22</xdr:col>
      <xdr:colOff>203200</xdr:colOff>
      <xdr:row>16</xdr:row>
      <xdr:rowOff>67437</xdr:rowOff>
    </xdr:to>
    <xdr:cxnSp macro="">
      <xdr:nvCxnSpPr>
        <xdr:cNvPr id="439" name="直線コネクタ 438"/>
        <xdr:cNvCxnSpPr/>
      </xdr:nvCxnSpPr>
      <xdr:spPr>
        <a:xfrm flipV="1">
          <a:off x="14401800" y="279857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71586</xdr:rowOff>
    </xdr:from>
    <xdr:to>
      <xdr:col>22</xdr:col>
      <xdr:colOff>254000</xdr:colOff>
      <xdr:row>15</xdr:row>
      <xdr:rowOff>1736</xdr:rowOff>
    </xdr:to>
    <xdr:sp macro="" textlink="">
      <xdr:nvSpPr>
        <xdr:cNvPr id="440" name="フローチャート : 判断 439"/>
        <xdr:cNvSpPr/>
      </xdr:nvSpPr>
      <xdr:spPr>
        <a:xfrm>
          <a:off x="15240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11913</xdr:rowOff>
    </xdr:from>
    <xdr:ext cx="762000" cy="259045"/>
    <xdr:sp macro="" textlink="">
      <xdr:nvSpPr>
        <xdr:cNvPr id="441" name="テキスト ボックス 440"/>
        <xdr:cNvSpPr txBox="1"/>
      </xdr:nvSpPr>
      <xdr:spPr>
        <a:xfrm>
          <a:off x="14909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67437</xdr:rowOff>
    </xdr:from>
    <xdr:to>
      <xdr:col>21</xdr:col>
      <xdr:colOff>0</xdr:colOff>
      <xdr:row>17</xdr:row>
      <xdr:rowOff>36745</xdr:rowOff>
    </xdr:to>
    <xdr:cxnSp macro="">
      <xdr:nvCxnSpPr>
        <xdr:cNvPr id="442" name="直線コネクタ 441"/>
        <xdr:cNvCxnSpPr/>
      </xdr:nvCxnSpPr>
      <xdr:spPr>
        <a:xfrm flipV="1">
          <a:off x="13512800" y="2810637"/>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156041</xdr:rowOff>
    </xdr:from>
    <xdr:to>
      <xdr:col>21</xdr:col>
      <xdr:colOff>50800</xdr:colOff>
      <xdr:row>15</xdr:row>
      <xdr:rowOff>86191</xdr:rowOff>
    </xdr:to>
    <xdr:sp macro="" textlink="">
      <xdr:nvSpPr>
        <xdr:cNvPr id="443" name="フローチャート : 判断 442"/>
        <xdr:cNvSpPr/>
      </xdr:nvSpPr>
      <xdr:spPr>
        <a:xfrm>
          <a:off x="14351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96368</xdr:rowOff>
    </xdr:from>
    <xdr:ext cx="762000" cy="259045"/>
    <xdr:sp macro="" textlink="">
      <xdr:nvSpPr>
        <xdr:cNvPr id="444" name="テキスト ボックス 443"/>
        <xdr:cNvSpPr txBox="1"/>
      </xdr:nvSpPr>
      <xdr:spPr>
        <a:xfrm>
          <a:off x="14020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32046</xdr:rowOff>
    </xdr:from>
    <xdr:to>
      <xdr:col>19</xdr:col>
      <xdr:colOff>533400</xdr:colOff>
      <xdr:row>15</xdr:row>
      <xdr:rowOff>133646</xdr:rowOff>
    </xdr:to>
    <xdr:sp macro="" textlink="">
      <xdr:nvSpPr>
        <xdr:cNvPr id="445" name="フローチャート : 判断 444"/>
        <xdr:cNvSpPr/>
      </xdr:nvSpPr>
      <xdr:spPr>
        <a:xfrm>
          <a:off x="13462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143823</xdr:rowOff>
    </xdr:from>
    <xdr:ext cx="762000" cy="259045"/>
    <xdr:sp macro="" textlink="">
      <xdr:nvSpPr>
        <xdr:cNvPr id="446" name="テキスト ボックス 445"/>
        <xdr:cNvSpPr txBox="1"/>
      </xdr:nvSpPr>
      <xdr:spPr>
        <a:xfrm>
          <a:off x="13131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65024</xdr:rowOff>
    </xdr:from>
    <xdr:to>
      <xdr:col>24</xdr:col>
      <xdr:colOff>609600</xdr:colOff>
      <xdr:row>15</xdr:row>
      <xdr:rowOff>166624</xdr:rowOff>
    </xdr:to>
    <xdr:sp macro="" textlink="">
      <xdr:nvSpPr>
        <xdr:cNvPr id="452" name="円/楕円 451"/>
        <xdr:cNvSpPr/>
      </xdr:nvSpPr>
      <xdr:spPr>
        <a:xfrm>
          <a:off x="16967200" y="263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37101</xdr:rowOff>
    </xdr:from>
    <xdr:ext cx="762000" cy="259045"/>
    <xdr:sp macro="" textlink="">
      <xdr:nvSpPr>
        <xdr:cNvPr id="453" name="将来負担の状況該当値テキスト"/>
        <xdr:cNvSpPr txBox="1"/>
      </xdr:nvSpPr>
      <xdr:spPr>
        <a:xfrm>
          <a:off x="17106900" y="260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130175</xdr:rowOff>
    </xdr:from>
    <xdr:to>
      <xdr:col>23</xdr:col>
      <xdr:colOff>457200</xdr:colOff>
      <xdr:row>16</xdr:row>
      <xdr:rowOff>60325</xdr:rowOff>
    </xdr:to>
    <xdr:sp macro="" textlink="">
      <xdr:nvSpPr>
        <xdr:cNvPr id="454" name="円/楕円 453"/>
        <xdr:cNvSpPr/>
      </xdr:nvSpPr>
      <xdr:spPr>
        <a:xfrm>
          <a:off x="16129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45102</xdr:rowOff>
    </xdr:from>
    <xdr:ext cx="736600" cy="259045"/>
    <xdr:sp macro="" textlink="">
      <xdr:nvSpPr>
        <xdr:cNvPr id="455" name="テキスト ボックス 454"/>
        <xdr:cNvSpPr txBox="1"/>
      </xdr:nvSpPr>
      <xdr:spPr>
        <a:xfrm>
          <a:off x="15798800" y="278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4572</xdr:rowOff>
    </xdr:from>
    <xdr:to>
      <xdr:col>22</xdr:col>
      <xdr:colOff>254000</xdr:colOff>
      <xdr:row>16</xdr:row>
      <xdr:rowOff>106172</xdr:rowOff>
    </xdr:to>
    <xdr:sp macro="" textlink="">
      <xdr:nvSpPr>
        <xdr:cNvPr id="456" name="円/楕円 455"/>
        <xdr:cNvSpPr/>
      </xdr:nvSpPr>
      <xdr:spPr>
        <a:xfrm>
          <a:off x="152400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90949</xdr:rowOff>
    </xdr:from>
    <xdr:ext cx="762000" cy="259045"/>
    <xdr:sp macro="" textlink="">
      <xdr:nvSpPr>
        <xdr:cNvPr id="457" name="テキスト ボックス 456"/>
        <xdr:cNvSpPr txBox="1"/>
      </xdr:nvSpPr>
      <xdr:spPr>
        <a:xfrm>
          <a:off x="14909800" y="283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16637</xdr:rowOff>
    </xdr:from>
    <xdr:to>
      <xdr:col>21</xdr:col>
      <xdr:colOff>50800</xdr:colOff>
      <xdr:row>16</xdr:row>
      <xdr:rowOff>118237</xdr:rowOff>
    </xdr:to>
    <xdr:sp macro="" textlink="">
      <xdr:nvSpPr>
        <xdr:cNvPr id="458" name="円/楕円 457"/>
        <xdr:cNvSpPr/>
      </xdr:nvSpPr>
      <xdr:spPr>
        <a:xfrm>
          <a:off x="14351000" y="275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103014</xdr:rowOff>
    </xdr:from>
    <xdr:ext cx="762000" cy="259045"/>
    <xdr:sp macro="" textlink="">
      <xdr:nvSpPr>
        <xdr:cNvPr id="459" name="テキスト ボックス 458"/>
        <xdr:cNvSpPr txBox="1"/>
      </xdr:nvSpPr>
      <xdr:spPr>
        <a:xfrm>
          <a:off x="14020800" y="284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157395</xdr:rowOff>
    </xdr:from>
    <xdr:to>
      <xdr:col>19</xdr:col>
      <xdr:colOff>533400</xdr:colOff>
      <xdr:row>17</xdr:row>
      <xdr:rowOff>87545</xdr:rowOff>
    </xdr:to>
    <xdr:sp macro="" textlink="">
      <xdr:nvSpPr>
        <xdr:cNvPr id="460" name="円/楕円 459"/>
        <xdr:cNvSpPr/>
      </xdr:nvSpPr>
      <xdr:spPr>
        <a:xfrm>
          <a:off x="13462000" y="29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72322</xdr:rowOff>
    </xdr:from>
    <xdr:ext cx="762000" cy="259045"/>
    <xdr:sp macro="" textlink="">
      <xdr:nvSpPr>
        <xdr:cNvPr id="461" name="テキスト ボックス 460"/>
        <xdr:cNvSpPr txBox="1"/>
      </xdr:nvSpPr>
      <xdr:spPr>
        <a:xfrm>
          <a:off x="13131800" y="298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14,373
37.35
5,923,551
5,751,861
148,543
3,776,841
5,696,579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39.4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類似団体平均と比較して人件費に係る経常収支比率は</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ポイント下回っており、本町の対前年度比も、若干の減少を示している。これは、主に</a:t>
          </a:r>
          <a:r>
            <a:rPr kumimoji="1" lang="ja-JP" altLang="en-US" sz="1100">
              <a:solidFill>
                <a:schemeClr val="dk1"/>
              </a:solidFill>
              <a:effectLst/>
              <a:latin typeface="+mn-lt"/>
              <a:ea typeface="+mn-ea"/>
              <a:cs typeface="+mn-cs"/>
            </a:rPr>
            <a:t>経験年数階層の変動に</a:t>
          </a:r>
          <a:r>
            <a:rPr kumimoji="1" lang="ja-JP" altLang="ja-JP" sz="1100">
              <a:solidFill>
                <a:schemeClr val="dk1"/>
              </a:solidFill>
              <a:effectLst/>
              <a:latin typeface="+mn-lt"/>
              <a:ea typeface="+mn-ea"/>
              <a:cs typeface="+mn-cs"/>
            </a:rPr>
            <a:t>よるものである。</a:t>
          </a:r>
          <a:endParaRPr lang="ja-JP" altLang="ja-JP" sz="1400">
            <a:effectLst/>
          </a:endParaRPr>
        </a:p>
        <a:p>
          <a:r>
            <a:rPr kumimoji="1" lang="ja-JP" altLang="ja-JP" sz="1100">
              <a:solidFill>
                <a:schemeClr val="dk1"/>
              </a:solidFill>
              <a:effectLst/>
              <a:latin typeface="+mn-lt"/>
              <a:ea typeface="+mn-ea"/>
              <a:cs typeface="+mn-cs"/>
            </a:rPr>
            <a:t>　今後も引き続き定員適正管理に努め、人件費抑制を図る。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35</xdr:row>
      <xdr:rowOff>19558</xdr:rowOff>
    </xdr:from>
    <xdr:to>
      <xdr:col>7</xdr:col>
      <xdr:colOff>15875</xdr:colOff>
      <xdr:row>41</xdr:row>
      <xdr:rowOff>42418</xdr:rowOff>
    </xdr:to>
    <xdr:cxnSp macro="">
      <xdr:nvCxnSpPr>
        <xdr:cNvPr id="59" name="直線コネクタ 58"/>
        <xdr:cNvCxnSpPr/>
      </xdr:nvCxnSpPr>
      <xdr:spPr>
        <a:xfrm flipV="1">
          <a:off x="4826000" y="6020308"/>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14495</xdr:rowOff>
    </xdr:from>
    <xdr:ext cx="762000" cy="259045"/>
    <xdr:sp macro="" textlink="">
      <xdr:nvSpPr>
        <xdr:cNvPr id="60" name="人件費最小値テキスト"/>
        <xdr:cNvSpPr txBox="1"/>
      </xdr:nvSpPr>
      <xdr:spPr>
        <a:xfrm>
          <a:off x="4914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39.4</a:t>
          </a:r>
          <a:endParaRPr kumimoji="1" lang="ja-JP" altLang="en-US" sz="1000" b="1">
            <a:latin typeface="ＭＳ Ｐゴシック"/>
          </a:endParaRPr>
        </a:p>
      </xdr:txBody>
    </xdr:sp>
    <xdr:clientData/>
  </xdr:oneCellAnchor>
  <xdr:twoCellAnchor>
    <xdr:from>
      <xdr:col>6</xdr:col>
      <xdr:colOff>612775</xdr:colOff>
      <xdr:row>41</xdr:row>
      <xdr:rowOff>42418</xdr:rowOff>
    </xdr:from>
    <xdr:to>
      <xdr:col>7</xdr:col>
      <xdr:colOff>104775</xdr:colOff>
      <xdr:row>41</xdr:row>
      <xdr:rowOff>42418</xdr:rowOff>
    </xdr:to>
    <xdr:cxnSp macro="">
      <xdr:nvCxnSpPr>
        <xdr:cNvPr id="61" name="直線コネクタ 60"/>
        <xdr:cNvCxnSpPr/>
      </xdr:nvCxnSpPr>
      <xdr:spPr>
        <a:xfrm>
          <a:off x="4737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35</xdr:row>
      <xdr:rowOff>19558</xdr:rowOff>
    </xdr:from>
    <xdr:to>
      <xdr:col>7</xdr:col>
      <xdr:colOff>104775</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35560</xdr:rowOff>
    </xdr:from>
    <xdr:to>
      <xdr:col>7</xdr:col>
      <xdr:colOff>15875</xdr:colOff>
      <xdr:row>36</xdr:row>
      <xdr:rowOff>94996</xdr:rowOff>
    </xdr:to>
    <xdr:cxnSp macro="">
      <xdr:nvCxnSpPr>
        <xdr:cNvPr id="64" name="直線コネクタ 63"/>
        <xdr:cNvCxnSpPr/>
      </xdr:nvCxnSpPr>
      <xdr:spPr>
        <a:xfrm flipV="1">
          <a:off x="3987800" y="620776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89425</xdr:rowOff>
    </xdr:from>
    <xdr:ext cx="762000" cy="259045"/>
    <xdr:sp macro="" textlink="">
      <xdr:nvSpPr>
        <xdr:cNvPr id="65" name="人件費平均値テキスト"/>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117348</xdr:rowOff>
    </xdr:from>
    <xdr:to>
      <xdr:col>7</xdr:col>
      <xdr:colOff>66675</xdr:colOff>
      <xdr:row>37</xdr:row>
      <xdr:rowOff>47498</xdr:rowOff>
    </xdr:to>
    <xdr:sp macro="" textlink="">
      <xdr:nvSpPr>
        <xdr:cNvPr id="66" name="フローチャート : 判断 65"/>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44704</xdr:rowOff>
    </xdr:from>
    <xdr:to>
      <xdr:col>5</xdr:col>
      <xdr:colOff>549275</xdr:colOff>
      <xdr:row>36</xdr:row>
      <xdr:rowOff>94996</xdr:rowOff>
    </xdr:to>
    <xdr:cxnSp macro="">
      <xdr:nvCxnSpPr>
        <xdr:cNvPr id="67" name="直線コネクタ 66"/>
        <xdr:cNvCxnSpPr/>
      </xdr:nvCxnSpPr>
      <xdr:spPr>
        <a:xfrm>
          <a:off x="3098800" y="6216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68" name="フローチャート :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59707</xdr:rowOff>
    </xdr:from>
    <xdr:ext cx="736600" cy="259045"/>
    <xdr:sp macro="" textlink="">
      <xdr:nvSpPr>
        <xdr:cNvPr id="69" name="テキスト ボックス 68"/>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44704</xdr:rowOff>
    </xdr:from>
    <xdr:to>
      <xdr:col>4</xdr:col>
      <xdr:colOff>346075</xdr:colOff>
      <xdr:row>36</xdr:row>
      <xdr:rowOff>72136</xdr:rowOff>
    </xdr:to>
    <xdr:cxnSp macro="">
      <xdr:nvCxnSpPr>
        <xdr:cNvPr id="70" name="直線コネクタ 69"/>
        <xdr:cNvCxnSpPr/>
      </xdr:nvCxnSpPr>
      <xdr:spPr>
        <a:xfrm flipV="1">
          <a:off x="2209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58420</xdr:rowOff>
    </xdr:from>
    <xdr:to>
      <xdr:col>3</xdr:col>
      <xdr:colOff>142875</xdr:colOff>
      <xdr:row>36</xdr:row>
      <xdr:rowOff>72136</xdr:rowOff>
    </xdr:to>
    <xdr:cxnSp macro="">
      <xdr:nvCxnSpPr>
        <xdr:cNvPr id="73" name="直線コネクタ 72"/>
        <xdr:cNvCxnSpPr/>
      </xdr:nvCxnSpPr>
      <xdr:spPr>
        <a:xfrm>
          <a:off x="1320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5334</xdr:rowOff>
    </xdr:from>
    <xdr:to>
      <xdr:col>1</xdr:col>
      <xdr:colOff>676275</xdr:colOff>
      <xdr:row>37</xdr:row>
      <xdr:rowOff>106934</xdr:rowOff>
    </xdr:to>
    <xdr:sp macro="" textlink="">
      <xdr:nvSpPr>
        <xdr:cNvPr id="76" name="フローチャート : 判断 75"/>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91711</xdr:rowOff>
    </xdr:from>
    <xdr:ext cx="762000" cy="259045"/>
    <xdr:sp macro="" textlink="">
      <xdr:nvSpPr>
        <xdr:cNvPr id="77" name="テキスト ボックス 76"/>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156210</xdr:rowOff>
    </xdr:from>
    <xdr:to>
      <xdr:col>7</xdr:col>
      <xdr:colOff>66675</xdr:colOff>
      <xdr:row>36</xdr:row>
      <xdr:rowOff>86360</xdr:rowOff>
    </xdr:to>
    <xdr:sp macro="" textlink="">
      <xdr:nvSpPr>
        <xdr:cNvPr id="83" name="円/楕円 82"/>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1287</xdr:rowOff>
    </xdr:from>
    <xdr:ext cx="762000" cy="259045"/>
    <xdr:sp macro="" textlink="">
      <xdr:nvSpPr>
        <xdr:cNvPr id="84" name="人件費該当値テキスト"/>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44196</xdr:rowOff>
    </xdr:from>
    <xdr:to>
      <xdr:col>5</xdr:col>
      <xdr:colOff>600075</xdr:colOff>
      <xdr:row>36</xdr:row>
      <xdr:rowOff>145796</xdr:rowOff>
    </xdr:to>
    <xdr:sp macro="" textlink="">
      <xdr:nvSpPr>
        <xdr:cNvPr id="85" name="円/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165354</xdr:rowOff>
    </xdr:from>
    <xdr:to>
      <xdr:col>4</xdr:col>
      <xdr:colOff>396875</xdr:colOff>
      <xdr:row>36</xdr:row>
      <xdr:rowOff>95504</xdr:rowOff>
    </xdr:to>
    <xdr:sp macro="" textlink="">
      <xdr:nvSpPr>
        <xdr:cNvPr id="87" name="円/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21336</xdr:rowOff>
    </xdr:from>
    <xdr:to>
      <xdr:col>3</xdr:col>
      <xdr:colOff>193675</xdr:colOff>
      <xdr:row>36</xdr:row>
      <xdr:rowOff>122936</xdr:rowOff>
    </xdr:to>
    <xdr:sp macro="" textlink="">
      <xdr:nvSpPr>
        <xdr:cNvPr id="89" name="円/楕円 88"/>
        <xdr:cNvSpPr/>
      </xdr:nvSpPr>
      <xdr:spPr>
        <a:xfrm>
          <a:off x="2159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133113</xdr:rowOff>
    </xdr:from>
    <xdr:ext cx="762000" cy="259045"/>
    <xdr:sp macro="" textlink="">
      <xdr:nvSpPr>
        <xdr:cNvPr id="90" name="テキスト ボックス 89"/>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7620</xdr:rowOff>
    </xdr:from>
    <xdr:to>
      <xdr:col>1</xdr:col>
      <xdr:colOff>676275</xdr:colOff>
      <xdr:row>36</xdr:row>
      <xdr:rowOff>109220</xdr:rowOff>
    </xdr:to>
    <xdr:sp macro="" textlink="">
      <xdr:nvSpPr>
        <xdr:cNvPr id="91" name="円/楕円 90"/>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119397</xdr:rowOff>
    </xdr:from>
    <xdr:ext cx="762000" cy="259045"/>
    <xdr:sp macro="" textlink="">
      <xdr:nvSpPr>
        <xdr:cNvPr id="92" name="テキスト ボックス 91"/>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本町の対前年度比は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ポイント増加しているが、類似団体平均は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今後も引き続き経費削減を推進する。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20</xdr:row>
      <xdr:rowOff>104140</xdr:rowOff>
    </xdr:to>
    <xdr:cxnSp macro="">
      <xdr:nvCxnSpPr>
        <xdr:cNvPr id="120" name="直線コネクタ 119"/>
        <xdr:cNvCxnSpPr/>
      </xdr:nvCxnSpPr>
      <xdr:spPr>
        <a:xfrm flipV="1">
          <a:off x="16510000" y="23520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20</xdr:row>
      <xdr:rowOff>104140</xdr:rowOff>
    </xdr:from>
    <xdr:to>
      <xdr:col>24</xdr:col>
      <xdr:colOff>120650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3"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4" name="直線コネクタ 123"/>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24130</xdr:rowOff>
    </xdr:from>
    <xdr:to>
      <xdr:col>24</xdr:col>
      <xdr:colOff>31750</xdr:colOff>
      <xdr:row>15</xdr:row>
      <xdr:rowOff>39370</xdr:rowOff>
    </xdr:to>
    <xdr:cxnSp macro="">
      <xdr:nvCxnSpPr>
        <xdr:cNvPr id="125" name="直線コネクタ 124"/>
        <xdr:cNvCxnSpPr/>
      </xdr:nvCxnSpPr>
      <xdr:spPr>
        <a:xfrm>
          <a:off x="15671800" y="2595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48277</xdr:rowOff>
    </xdr:from>
    <xdr:ext cx="762000" cy="259045"/>
    <xdr:sp macro="" textlink="">
      <xdr:nvSpPr>
        <xdr:cNvPr id="126" name="物件費平均値テキスト"/>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76200</xdr:rowOff>
    </xdr:from>
    <xdr:to>
      <xdr:col>24</xdr:col>
      <xdr:colOff>82550</xdr:colOff>
      <xdr:row>17</xdr:row>
      <xdr:rowOff>6350</xdr:rowOff>
    </xdr:to>
    <xdr:sp macro="" textlink="">
      <xdr:nvSpPr>
        <xdr:cNvPr id="127" name="フローチャート : 判断 126"/>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165100</xdr:rowOff>
    </xdr:from>
    <xdr:to>
      <xdr:col>22</xdr:col>
      <xdr:colOff>565150</xdr:colOff>
      <xdr:row>15</xdr:row>
      <xdr:rowOff>24130</xdr:rowOff>
    </xdr:to>
    <xdr:cxnSp macro="">
      <xdr:nvCxnSpPr>
        <xdr:cNvPr id="128" name="直線コネクタ 127"/>
        <xdr:cNvCxnSpPr/>
      </xdr:nvCxnSpPr>
      <xdr:spPr>
        <a:xfrm>
          <a:off x="14782800" y="256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29" name="フローチャート : 判断 128"/>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0" name="テキスト ボックス 129"/>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165100</xdr:rowOff>
    </xdr:from>
    <xdr:to>
      <xdr:col>21</xdr:col>
      <xdr:colOff>361950</xdr:colOff>
      <xdr:row>15</xdr:row>
      <xdr:rowOff>39370</xdr:rowOff>
    </xdr:to>
    <xdr:cxnSp macro="">
      <xdr:nvCxnSpPr>
        <xdr:cNvPr id="131" name="直線コネクタ 130"/>
        <xdr:cNvCxnSpPr/>
      </xdr:nvCxnSpPr>
      <xdr:spPr>
        <a:xfrm flipV="1">
          <a:off x="13893800" y="256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2" name="フローチャート : 判断 131"/>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3" name="テキスト ボックス 132"/>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104140</xdr:rowOff>
    </xdr:from>
    <xdr:to>
      <xdr:col>20</xdr:col>
      <xdr:colOff>158750</xdr:colOff>
      <xdr:row>15</xdr:row>
      <xdr:rowOff>39370</xdr:rowOff>
    </xdr:to>
    <xdr:cxnSp macro="">
      <xdr:nvCxnSpPr>
        <xdr:cNvPr id="134" name="直線コネクタ 133"/>
        <xdr:cNvCxnSpPr/>
      </xdr:nvCxnSpPr>
      <xdr:spPr>
        <a:xfrm>
          <a:off x="13004800" y="250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5" name="フローチャート : 判断 134"/>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6" name="テキスト ボックス 135"/>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7" name="フローチャート : 判断 136"/>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38" name="テキスト ボックス 137"/>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160020</xdr:rowOff>
    </xdr:from>
    <xdr:to>
      <xdr:col>24</xdr:col>
      <xdr:colOff>82550</xdr:colOff>
      <xdr:row>15</xdr:row>
      <xdr:rowOff>90170</xdr:rowOff>
    </xdr:to>
    <xdr:sp macro="" textlink="">
      <xdr:nvSpPr>
        <xdr:cNvPr id="144" name="円/楕円 143"/>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5097</xdr:rowOff>
    </xdr:from>
    <xdr:ext cx="762000" cy="259045"/>
    <xdr:sp macro="" textlink="">
      <xdr:nvSpPr>
        <xdr:cNvPr id="145" name="物件費該当値テキスト"/>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144780</xdr:rowOff>
    </xdr:from>
    <xdr:to>
      <xdr:col>22</xdr:col>
      <xdr:colOff>615950</xdr:colOff>
      <xdr:row>15</xdr:row>
      <xdr:rowOff>74930</xdr:rowOff>
    </xdr:to>
    <xdr:sp macro="" textlink="">
      <xdr:nvSpPr>
        <xdr:cNvPr id="146" name="円/楕円 145"/>
        <xdr:cNvSpPr/>
      </xdr:nvSpPr>
      <xdr:spPr>
        <a:xfrm>
          <a:off x="15621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85107</xdr:rowOff>
    </xdr:from>
    <xdr:ext cx="736600" cy="259045"/>
    <xdr:sp macro="" textlink="">
      <xdr:nvSpPr>
        <xdr:cNvPr id="147" name="テキスト ボックス 146"/>
        <xdr:cNvSpPr txBox="1"/>
      </xdr:nvSpPr>
      <xdr:spPr>
        <a:xfrm>
          <a:off x="15290800" y="231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114300</xdr:rowOff>
    </xdr:from>
    <xdr:to>
      <xdr:col>21</xdr:col>
      <xdr:colOff>412750</xdr:colOff>
      <xdr:row>15</xdr:row>
      <xdr:rowOff>44450</xdr:rowOff>
    </xdr:to>
    <xdr:sp macro="" textlink="">
      <xdr:nvSpPr>
        <xdr:cNvPr id="148" name="円/楕円 147"/>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54627</xdr:rowOff>
    </xdr:from>
    <xdr:ext cx="762000" cy="259045"/>
    <xdr:sp macro="" textlink="">
      <xdr:nvSpPr>
        <xdr:cNvPr id="149" name="テキスト ボックス 148"/>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160020</xdr:rowOff>
    </xdr:from>
    <xdr:to>
      <xdr:col>20</xdr:col>
      <xdr:colOff>209550</xdr:colOff>
      <xdr:row>15</xdr:row>
      <xdr:rowOff>90170</xdr:rowOff>
    </xdr:to>
    <xdr:sp macro="" textlink="">
      <xdr:nvSpPr>
        <xdr:cNvPr id="150" name="円/楕円 149"/>
        <xdr:cNvSpPr/>
      </xdr:nvSpPr>
      <xdr:spPr>
        <a:xfrm>
          <a:off x="13843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100347</xdr:rowOff>
    </xdr:from>
    <xdr:ext cx="762000" cy="259045"/>
    <xdr:sp macro="" textlink="">
      <xdr:nvSpPr>
        <xdr:cNvPr id="151" name="テキスト ボックス 150"/>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53340</xdr:rowOff>
    </xdr:from>
    <xdr:to>
      <xdr:col>19</xdr:col>
      <xdr:colOff>6350</xdr:colOff>
      <xdr:row>14</xdr:row>
      <xdr:rowOff>154940</xdr:rowOff>
    </xdr:to>
    <xdr:sp macro="" textlink="">
      <xdr:nvSpPr>
        <xdr:cNvPr id="152" name="円/楕円 151"/>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165117</xdr:rowOff>
    </xdr:from>
    <xdr:ext cx="762000" cy="259045"/>
    <xdr:sp macro="" textlink="">
      <xdr:nvSpPr>
        <xdr:cNvPr id="153" name="テキスト ボックス 152"/>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今年度は対前年度比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ポイント上回った。主な原因は、</a:t>
          </a:r>
          <a:r>
            <a:rPr kumimoji="1" lang="ja-JP" altLang="en-US" sz="1100">
              <a:solidFill>
                <a:schemeClr val="dk1"/>
              </a:solidFill>
              <a:effectLst/>
              <a:latin typeface="+mn-lt"/>
              <a:ea typeface="+mn-ea"/>
              <a:cs typeface="+mn-cs"/>
            </a:rPr>
            <a:t>障害福祉サービス事業費や障害児給付費の増加並びに、認定子ども園の移行に伴う保育所等給食費の増加に</a:t>
          </a:r>
          <a:r>
            <a:rPr kumimoji="1" lang="ja-JP" altLang="ja-JP" sz="1100">
              <a:solidFill>
                <a:schemeClr val="dk1"/>
              </a:solidFill>
              <a:effectLst/>
              <a:latin typeface="+mn-lt"/>
              <a:ea typeface="+mn-ea"/>
              <a:cs typeface="+mn-cs"/>
            </a:rPr>
            <a:t>よるものである。</a:t>
          </a:r>
          <a:endParaRPr lang="ja-JP" altLang="ja-JP" sz="1400">
            <a:effectLst/>
          </a:endParaRPr>
        </a:p>
        <a:p>
          <a:r>
            <a:rPr kumimoji="1" lang="ja-JP" altLang="ja-JP" sz="1100">
              <a:solidFill>
                <a:schemeClr val="dk1"/>
              </a:solidFill>
              <a:effectLst/>
              <a:latin typeface="+mn-lt"/>
              <a:ea typeface="+mn-ea"/>
              <a:cs typeface="+mn-cs"/>
            </a:rPr>
            <a:t>　今後も福祉政策の拡充などにより増加が見込まれるが、対象者の多くが社会的弱者であるだけに支出の抑制が難しく経常収支比率改善につながりにくい要因となっている。</a:t>
          </a:r>
          <a:endParaRPr lang="ja-JP" altLang="ja-JP" sz="1400">
            <a:effectLst/>
          </a:endParaRPr>
        </a:p>
        <a:p>
          <a:r>
            <a:rPr kumimoji="1" lang="ja-JP" altLang="ja-JP" sz="1100">
              <a:solidFill>
                <a:schemeClr val="dk1"/>
              </a:solidFill>
              <a:effectLst/>
              <a:latin typeface="+mn-lt"/>
              <a:ea typeface="+mn-ea"/>
              <a:cs typeface="+mn-cs"/>
            </a:rPr>
            <a:t>　当面は現在の水準を保つことに努める。</a:t>
          </a:r>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62</xdr:row>
      <xdr:rowOff>12700</xdr:rowOff>
    </xdr:to>
    <xdr:cxnSp macro="">
      <xdr:nvCxnSpPr>
        <xdr:cNvPr id="181" name="直線コネクタ 180"/>
        <xdr:cNvCxnSpPr/>
      </xdr:nvCxnSpPr>
      <xdr:spPr>
        <a:xfrm flipV="1">
          <a:off x="4826000" y="90995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4"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5" name="直線コネクタ 184"/>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12700</xdr:rowOff>
    </xdr:from>
    <xdr:to>
      <xdr:col>7</xdr:col>
      <xdr:colOff>15875</xdr:colOff>
      <xdr:row>61</xdr:row>
      <xdr:rowOff>88900</xdr:rowOff>
    </xdr:to>
    <xdr:cxnSp macro="">
      <xdr:nvCxnSpPr>
        <xdr:cNvPr id="186" name="直線コネクタ 185"/>
        <xdr:cNvCxnSpPr/>
      </xdr:nvCxnSpPr>
      <xdr:spPr>
        <a:xfrm>
          <a:off x="3987800" y="102997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168927</xdr:rowOff>
    </xdr:from>
    <xdr:ext cx="762000" cy="259045"/>
    <xdr:sp macro="" textlink="">
      <xdr:nvSpPr>
        <xdr:cNvPr id="187" name="扶助費平均値テキスト"/>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152400</xdr:rowOff>
    </xdr:from>
    <xdr:to>
      <xdr:col>7</xdr:col>
      <xdr:colOff>66675</xdr:colOff>
      <xdr:row>57</xdr:row>
      <xdr:rowOff>82550</xdr:rowOff>
    </xdr:to>
    <xdr:sp macro="" textlink="">
      <xdr:nvSpPr>
        <xdr:cNvPr id="188" name="フローチャート : 判断 187"/>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50800</xdr:rowOff>
    </xdr:from>
    <xdr:to>
      <xdr:col>5</xdr:col>
      <xdr:colOff>549275</xdr:colOff>
      <xdr:row>60</xdr:row>
      <xdr:rowOff>12700</xdr:rowOff>
    </xdr:to>
    <xdr:cxnSp macro="">
      <xdr:nvCxnSpPr>
        <xdr:cNvPr id="189" name="直線コネクタ 188"/>
        <xdr:cNvCxnSpPr/>
      </xdr:nvCxnSpPr>
      <xdr:spPr>
        <a:xfrm>
          <a:off x="3098800" y="10166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50800</xdr:rowOff>
    </xdr:from>
    <xdr:to>
      <xdr:col>4</xdr:col>
      <xdr:colOff>346075</xdr:colOff>
      <xdr:row>60</xdr:row>
      <xdr:rowOff>12700</xdr:rowOff>
    </xdr:to>
    <xdr:cxnSp macro="">
      <xdr:nvCxnSpPr>
        <xdr:cNvPr id="192" name="直線コネクタ 191"/>
        <xdr:cNvCxnSpPr/>
      </xdr:nvCxnSpPr>
      <xdr:spPr>
        <a:xfrm flipV="1">
          <a:off x="2209800" y="101663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3" name="フローチャート : 判断 192"/>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130827</xdr:rowOff>
    </xdr:from>
    <xdr:ext cx="762000" cy="259045"/>
    <xdr:sp macro="" textlink="">
      <xdr:nvSpPr>
        <xdr:cNvPr id="194" name="テキスト ボックス 193"/>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127000</xdr:rowOff>
    </xdr:from>
    <xdr:to>
      <xdr:col>3</xdr:col>
      <xdr:colOff>142875</xdr:colOff>
      <xdr:row>60</xdr:row>
      <xdr:rowOff>12700</xdr:rowOff>
    </xdr:to>
    <xdr:cxnSp macro="">
      <xdr:nvCxnSpPr>
        <xdr:cNvPr id="195" name="直線コネクタ 194"/>
        <xdr:cNvCxnSpPr/>
      </xdr:nvCxnSpPr>
      <xdr:spPr>
        <a:xfrm>
          <a:off x="1320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6" name="フローチャート :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198" name="フローチャート : 判断 197"/>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54627</xdr:rowOff>
    </xdr:from>
    <xdr:ext cx="762000" cy="259045"/>
    <xdr:sp macro="" textlink="">
      <xdr:nvSpPr>
        <xdr:cNvPr id="199" name="テキスト ボックス 198"/>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38100</xdr:rowOff>
    </xdr:from>
    <xdr:to>
      <xdr:col>7</xdr:col>
      <xdr:colOff>66675</xdr:colOff>
      <xdr:row>61</xdr:row>
      <xdr:rowOff>139700</xdr:rowOff>
    </xdr:to>
    <xdr:sp macro="" textlink="">
      <xdr:nvSpPr>
        <xdr:cNvPr id="205" name="円/楕円 204"/>
        <xdr:cNvSpPr/>
      </xdr:nvSpPr>
      <xdr:spPr>
        <a:xfrm>
          <a:off x="47752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118127</xdr:rowOff>
    </xdr:from>
    <xdr:ext cx="762000" cy="259045"/>
    <xdr:sp macro="" textlink="">
      <xdr:nvSpPr>
        <xdr:cNvPr id="206" name="扶助費該当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133350</xdr:rowOff>
    </xdr:from>
    <xdr:to>
      <xdr:col>5</xdr:col>
      <xdr:colOff>600075</xdr:colOff>
      <xdr:row>60</xdr:row>
      <xdr:rowOff>63500</xdr:rowOff>
    </xdr:to>
    <xdr:sp macro="" textlink="">
      <xdr:nvSpPr>
        <xdr:cNvPr id="207" name="円/楕円 206"/>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48277</xdr:rowOff>
    </xdr:from>
    <xdr:ext cx="736600" cy="259045"/>
    <xdr:sp macro="" textlink="">
      <xdr:nvSpPr>
        <xdr:cNvPr id="208" name="テキスト ボックス 207"/>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0</xdr:rowOff>
    </xdr:from>
    <xdr:to>
      <xdr:col>4</xdr:col>
      <xdr:colOff>396875</xdr:colOff>
      <xdr:row>59</xdr:row>
      <xdr:rowOff>101600</xdr:rowOff>
    </xdr:to>
    <xdr:sp macro="" textlink="">
      <xdr:nvSpPr>
        <xdr:cNvPr id="209" name="円/楕円 208"/>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86377</xdr:rowOff>
    </xdr:from>
    <xdr:ext cx="762000" cy="259045"/>
    <xdr:sp macro="" textlink="">
      <xdr:nvSpPr>
        <xdr:cNvPr id="210" name="テキスト ボックス 209"/>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133350</xdr:rowOff>
    </xdr:from>
    <xdr:to>
      <xdr:col>3</xdr:col>
      <xdr:colOff>193675</xdr:colOff>
      <xdr:row>60</xdr:row>
      <xdr:rowOff>63500</xdr:rowOff>
    </xdr:to>
    <xdr:sp macro="" textlink="">
      <xdr:nvSpPr>
        <xdr:cNvPr id="211" name="円/楕円 210"/>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48277</xdr:rowOff>
    </xdr:from>
    <xdr:ext cx="762000" cy="259045"/>
    <xdr:sp macro="" textlink="">
      <xdr:nvSpPr>
        <xdr:cNvPr id="212" name="テキスト ボックス 211"/>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76200</xdr:rowOff>
    </xdr:from>
    <xdr:to>
      <xdr:col>1</xdr:col>
      <xdr:colOff>676275</xdr:colOff>
      <xdr:row>59</xdr:row>
      <xdr:rowOff>6350</xdr:rowOff>
    </xdr:to>
    <xdr:sp macro="" textlink="">
      <xdr:nvSpPr>
        <xdr:cNvPr id="213" name="円/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その他に係る経常収支比率が類似団体平均を上回っているのは、国民健康保険事業会計の財政状態の悪化に伴う赤字補填的な繰出しや、</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介護サービス受給者の介護度が重度へ移行したことによる介護保険事業会計への繰出金の増加が主な要因である。</a:t>
          </a:r>
          <a:endParaRPr lang="ja-JP" altLang="ja-JP" sz="1400">
            <a:effectLst/>
          </a:endParaRPr>
        </a:p>
        <a:p>
          <a:r>
            <a:rPr kumimoji="1" lang="ja-JP" altLang="ja-JP" sz="1100">
              <a:solidFill>
                <a:schemeClr val="dk1"/>
              </a:solidFill>
              <a:effectLst/>
              <a:latin typeface="+mn-lt"/>
              <a:ea typeface="+mn-ea"/>
              <a:cs typeface="+mn-cs"/>
            </a:rPr>
            <a:t>　今後は、こうした特別会計への繰出金の抑制を図るため、各特別会計の適正な事業運営に努める必要がある。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165862</xdr:rowOff>
    </xdr:from>
    <xdr:to>
      <xdr:col>24</xdr:col>
      <xdr:colOff>31750</xdr:colOff>
      <xdr:row>59</xdr:row>
      <xdr:rowOff>165862</xdr:rowOff>
    </xdr:to>
    <xdr:cxnSp macro="">
      <xdr:nvCxnSpPr>
        <xdr:cNvPr id="239" name="直線コネクタ 238"/>
        <xdr:cNvCxnSpPr/>
      </xdr:nvCxnSpPr>
      <xdr:spPr>
        <a:xfrm flipV="1">
          <a:off x="16510000" y="925271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137939</xdr:rowOff>
    </xdr:from>
    <xdr:ext cx="762000" cy="259045"/>
    <xdr:sp macro="" textlink="">
      <xdr:nvSpPr>
        <xdr:cNvPr id="240" name="その他最小値テキスト"/>
        <xdr:cNvSpPr txBox="1"/>
      </xdr:nvSpPr>
      <xdr:spPr>
        <a:xfrm>
          <a:off x="16598900" y="1025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59</xdr:row>
      <xdr:rowOff>165862</xdr:rowOff>
    </xdr:from>
    <xdr:to>
      <xdr:col>24</xdr:col>
      <xdr:colOff>120650</xdr:colOff>
      <xdr:row>59</xdr:row>
      <xdr:rowOff>165862</xdr:rowOff>
    </xdr:to>
    <xdr:cxnSp macro="">
      <xdr:nvCxnSpPr>
        <xdr:cNvPr id="241" name="直線コネクタ 240"/>
        <xdr:cNvCxnSpPr/>
      </xdr:nvCxnSpPr>
      <xdr:spPr>
        <a:xfrm>
          <a:off x="16421100" y="1028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80789</xdr:rowOff>
    </xdr:from>
    <xdr:ext cx="762000" cy="259045"/>
    <xdr:sp macro="" textlink="">
      <xdr:nvSpPr>
        <xdr:cNvPr id="242" name="その他最大値テキスト"/>
        <xdr:cNvSpPr txBox="1"/>
      </xdr:nvSpPr>
      <xdr:spPr>
        <a:xfrm>
          <a:off x="16598900" y="899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53</xdr:row>
      <xdr:rowOff>165862</xdr:rowOff>
    </xdr:from>
    <xdr:to>
      <xdr:col>24</xdr:col>
      <xdr:colOff>120650</xdr:colOff>
      <xdr:row>53</xdr:row>
      <xdr:rowOff>165862</xdr:rowOff>
    </xdr:to>
    <xdr:cxnSp macro="">
      <xdr:nvCxnSpPr>
        <xdr:cNvPr id="243" name="直線コネクタ 242"/>
        <xdr:cNvCxnSpPr/>
      </xdr:nvCxnSpPr>
      <xdr:spPr>
        <a:xfrm>
          <a:off x="16421100" y="92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78994</xdr:rowOff>
    </xdr:from>
    <xdr:to>
      <xdr:col>24</xdr:col>
      <xdr:colOff>31750</xdr:colOff>
      <xdr:row>57</xdr:row>
      <xdr:rowOff>133858</xdr:rowOff>
    </xdr:to>
    <xdr:cxnSp macro="">
      <xdr:nvCxnSpPr>
        <xdr:cNvPr id="244" name="直線コネクタ 243"/>
        <xdr:cNvCxnSpPr/>
      </xdr:nvCxnSpPr>
      <xdr:spPr>
        <a:xfrm flipV="1">
          <a:off x="15671800" y="98516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138447</xdr:rowOff>
    </xdr:from>
    <xdr:ext cx="762000" cy="259045"/>
    <xdr:sp macro="" textlink="">
      <xdr:nvSpPr>
        <xdr:cNvPr id="245" name="その他平均値テキスト"/>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121920</xdr:rowOff>
    </xdr:from>
    <xdr:to>
      <xdr:col>24</xdr:col>
      <xdr:colOff>82550</xdr:colOff>
      <xdr:row>57</xdr:row>
      <xdr:rowOff>52070</xdr:rowOff>
    </xdr:to>
    <xdr:sp macro="" textlink="">
      <xdr:nvSpPr>
        <xdr:cNvPr id="246" name="フローチャート : 判断 245"/>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124714</xdr:rowOff>
    </xdr:from>
    <xdr:to>
      <xdr:col>22</xdr:col>
      <xdr:colOff>565150</xdr:colOff>
      <xdr:row>57</xdr:row>
      <xdr:rowOff>133858</xdr:rowOff>
    </xdr:to>
    <xdr:cxnSp macro="">
      <xdr:nvCxnSpPr>
        <xdr:cNvPr id="247" name="直線コネクタ 246"/>
        <xdr:cNvCxnSpPr/>
      </xdr:nvCxnSpPr>
      <xdr:spPr>
        <a:xfrm>
          <a:off x="14782800" y="9897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8" name="フローチャート : 判断 247"/>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9" name="テキスト ボックス 248"/>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44704</xdr:rowOff>
    </xdr:from>
    <xdr:to>
      <xdr:col>21</xdr:col>
      <xdr:colOff>361950</xdr:colOff>
      <xdr:row>57</xdr:row>
      <xdr:rowOff>124714</xdr:rowOff>
    </xdr:to>
    <xdr:cxnSp macro="">
      <xdr:nvCxnSpPr>
        <xdr:cNvPr id="250" name="直線コネクタ 249"/>
        <xdr:cNvCxnSpPr/>
      </xdr:nvCxnSpPr>
      <xdr:spPr>
        <a:xfrm>
          <a:off x="13893800" y="9645904"/>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131064</xdr:rowOff>
    </xdr:from>
    <xdr:to>
      <xdr:col>21</xdr:col>
      <xdr:colOff>412750</xdr:colOff>
      <xdr:row>57</xdr:row>
      <xdr:rowOff>61214</xdr:rowOff>
    </xdr:to>
    <xdr:sp macro="" textlink="">
      <xdr:nvSpPr>
        <xdr:cNvPr id="251" name="フローチャート : 判断 250"/>
        <xdr:cNvSpPr/>
      </xdr:nvSpPr>
      <xdr:spPr>
        <a:xfrm>
          <a:off x="14732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71391</xdr:rowOff>
    </xdr:from>
    <xdr:ext cx="762000" cy="259045"/>
    <xdr:sp macro="" textlink="">
      <xdr:nvSpPr>
        <xdr:cNvPr id="252" name="テキスト ボックス 251"/>
        <xdr:cNvSpPr txBox="1"/>
      </xdr:nvSpPr>
      <xdr:spPr>
        <a:xfrm>
          <a:off x="14401800" y="950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44704</xdr:rowOff>
    </xdr:from>
    <xdr:to>
      <xdr:col>20</xdr:col>
      <xdr:colOff>158750</xdr:colOff>
      <xdr:row>56</xdr:row>
      <xdr:rowOff>49276</xdr:rowOff>
    </xdr:to>
    <xdr:cxnSp macro="">
      <xdr:nvCxnSpPr>
        <xdr:cNvPr id="253" name="直線コネクタ 252"/>
        <xdr:cNvCxnSpPr/>
      </xdr:nvCxnSpPr>
      <xdr:spPr>
        <a:xfrm flipV="1">
          <a:off x="13004800" y="9645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126492</xdr:rowOff>
    </xdr:from>
    <xdr:to>
      <xdr:col>20</xdr:col>
      <xdr:colOff>209550</xdr:colOff>
      <xdr:row>57</xdr:row>
      <xdr:rowOff>56642</xdr:rowOff>
    </xdr:to>
    <xdr:sp macro="" textlink="">
      <xdr:nvSpPr>
        <xdr:cNvPr id="254" name="フローチャート : 判断 253"/>
        <xdr:cNvSpPr/>
      </xdr:nvSpPr>
      <xdr:spPr>
        <a:xfrm>
          <a:off x="13843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41419</xdr:rowOff>
    </xdr:from>
    <xdr:ext cx="762000" cy="259045"/>
    <xdr:sp macro="" textlink="">
      <xdr:nvSpPr>
        <xdr:cNvPr id="255" name="テキスト ボックス 254"/>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103632</xdr:rowOff>
    </xdr:from>
    <xdr:to>
      <xdr:col>19</xdr:col>
      <xdr:colOff>6350</xdr:colOff>
      <xdr:row>57</xdr:row>
      <xdr:rowOff>33782</xdr:rowOff>
    </xdr:to>
    <xdr:sp macro="" textlink="">
      <xdr:nvSpPr>
        <xdr:cNvPr id="256" name="フローチャート : 判断 255"/>
        <xdr:cNvSpPr/>
      </xdr:nvSpPr>
      <xdr:spPr>
        <a:xfrm>
          <a:off x="12954000" y="970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18559</xdr:rowOff>
    </xdr:from>
    <xdr:ext cx="762000" cy="259045"/>
    <xdr:sp macro="" textlink="">
      <xdr:nvSpPr>
        <xdr:cNvPr id="257" name="テキスト ボックス 256"/>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28194</xdr:rowOff>
    </xdr:from>
    <xdr:to>
      <xdr:col>24</xdr:col>
      <xdr:colOff>82550</xdr:colOff>
      <xdr:row>57</xdr:row>
      <xdr:rowOff>129794</xdr:rowOff>
    </xdr:to>
    <xdr:sp macro="" textlink="">
      <xdr:nvSpPr>
        <xdr:cNvPr id="263" name="円/楕円 262"/>
        <xdr:cNvSpPr/>
      </xdr:nvSpPr>
      <xdr:spPr>
        <a:xfrm>
          <a:off x="164592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271</xdr:rowOff>
    </xdr:from>
    <xdr:ext cx="762000" cy="259045"/>
    <xdr:sp macro="" textlink="">
      <xdr:nvSpPr>
        <xdr:cNvPr id="264" name="その他該当値テキスト"/>
        <xdr:cNvSpPr txBox="1"/>
      </xdr:nvSpPr>
      <xdr:spPr>
        <a:xfrm>
          <a:off x="165989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83058</xdr:rowOff>
    </xdr:from>
    <xdr:to>
      <xdr:col>22</xdr:col>
      <xdr:colOff>615950</xdr:colOff>
      <xdr:row>58</xdr:row>
      <xdr:rowOff>13208</xdr:rowOff>
    </xdr:to>
    <xdr:sp macro="" textlink="">
      <xdr:nvSpPr>
        <xdr:cNvPr id="265" name="円/楕円 264"/>
        <xdr:cNvSpPr/>
      </xdr:nvSpPr>
      <xdr:spPr>
        <a:xfrm>
          <a:off x="15621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169435</xdr:rowOff>
    </xdr:from>
    <xdr:ext cx="736600" cy="259045"/>
    <xdr:sp macro="" textlink="">
      <xdr:nvSpPr>
        <xdr:cNvPr id="266" name="テキスト ボックス 265"/>
        <xdr:cNvSpPr txBox="1"/>
      </xdr:nvSpPr>
      <xdr:spPr>
        <a:xfrm>
          <a:off x="15290800" y="994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73914</xdr:rowOff>
    </xdr:from>
    <xdr:to>
      <xdr:col>21</xdr:col>
      <xdr:colOff>412750</xdr:colOff>
      <xdr:row>58</xdr:row>
      <xdr:rowOff>4064</xdr:rowOff>
    </xdr:to>
    <xdr:sp macro="" textlink="">
      <xdr:nvSpPr>
        <xdr:cNvPr id="267" name="円/楕円 266"/>
        <xdr:cNvSpPr/>
      </xdr:nvSpPr>
      <xdr:spPr>
        <a:xfrm>
          <a:off x="14732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160291</xdr:rowOff>
    </xdr:from>
    <xdr:ext cx="762000" cy="259045"/>
    <xdr:sp macro="" textlink="">
      <xdr:nvSpPr>
        <xdr:cNvPr id="268" name="テキスト ボックス 267"/>
        <xdr:cNvSpPr txBox="1"/>
      </xdr:nvSpPr>
      <xdr:spPr>
        <a:xfrm>
          <a:off x="14401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165354</xdr:rowOff>
    </xdr:from>
    <xdr:to>
      <xdr:col>20</xdr:col>
      <xdr:colOff>209550</xdr:colOff>
      <xdr:row>56</xdr:row>
      <xdr:rowOff>95504</xdr:rowOff>
    </xdr:to>
    <xdr:sp macro="" textlink="">
      <xdr:nvSpPr>
        <xdr:cNvPr id="269" name="円/楕円 268"/>
        <xdr:cNvSpPr/>
      </xdr:nvSpPr>
      <xdr:spPr>
        <a:xfrm>
          <a:off x="13843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70" name="テキスト ボックス 269"/>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169926</xdr:rowOff>
    </xdr:from>
    <xdr:to>
      <xdr:col>19</xdr:col>
      <xdr:colOff>6350</xdr:colOff>
      <xdr:row>56</xdr:row>
      <xdr:rowOff>100076</xdr:rowOff>
    </xdr:to>
    <xdr:sp macro="" textlink="">
      <xdr:nvSpPr>
        <xdr:cNvPr id="271" name="円/楕円 270"/>
        <xdr:cNvSpPr/>
      </xdr:nvSpPr>
      <xdr:spPr>
        <a:xfrm>
          <a:off x="12954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110253</xdr:rowOff>
    </xdr:from>
    <xdr:ext cx="762000" cy="259045"/>
    <xdr:sp macro="" textlink="">
      <xdr:nvSpPr>
        <xdr:cNvPr id="272" name="テキスト ボックス 271"/>
        <xdr:cNvSpPr txBox="1"/>
      </xdr:nvSpPr>
      <xdr:spPr>
        <a:xfrm>
          <a:off x="12623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ここ数年はほぼ横ばいであるが、類似団体平均を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年度から事務事業評価を取り入れ、各種団体への補助金の必要性や効果について見直しを行い、廃止・縮小を進めてきているので、今後はさらに踏み込んだ廃止・縮小を図る必要がある。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117856</xdr:rowOff>
    </xdr:from>
    <xdr:to>
      <xdr:col>24</xdr:col>
      <xdr:colOff>31750</xdr:colOff>
      <xdr:row>40</xdr:row>
      <xdr:rowOff>127000</xdr:rowOff>
    </xdr:to>
    <xdr:cxnSp macro="">
      <xdr:nvCxnSpPr>
        <xdr:cNvPr id="297" name="直線コネクタ 296"/>
        <xdr:cNvCxnSpPr/>
      </xdr:nvCxnSpPr>
      <xdr:spPr>
        <a:xfrm flipV="1">
          <a:off x="16510000" y="5947156"/>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99077</xdr:rowOff>
    </xdr:from>
    <xdr:ext cx="762000" cy="259045"/>
    <xdr:sp macro="" textlink="">
      <xdr:nvSpPr>
        <xdr:cNvPr id="29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23</xdr:col>
      <xdr:colOff>628650</xdr:colOff>
      <xdr:row>40</xdr:row>
      <xdr:rowOff>127000</xdr:rowOff>
    </xdr:from>
    <xdr:to>
      <xdr:col>24</xdr:col>
      <xdr:colOff>120650</xdr:colOff>
      <xdr:row>40</xdr:row>
      <xdr:rowOff>127000</xdr:rowOff>
    </xdr:to>
    <xdr:cxnSp macro="">
      <xdr:nvCxnSpPr>
        <xdr:cNvPr id="299" name="直線コネクタ 29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32783</xdr:rowOff>
    </xdr:from>
    <xdr:ext cx="762000" cy="259045"/>
    <xdr:sp macro="" textlink="">
      <xdr:nvSpPr>
        <xdr:cNvPr id="300" name="補助費等最大値テキスト"/>
        <xdr:cNvSpPr txBox="1"/>
      </xdr:nvSpPr>
      <xdr:spPr>
        <a:xfrm>
          <a:off x="16598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628650</xdr:colOff>
      <xdr:row>34</xdr:row>
      <xdr:rowOff>117856</xdr:rowOff>
    </xdr:from>
    <xdr:to>
      <xdr:col>24</xdr:col>
      <xdr:colOff>120650</xdr:colOff>
      <xdr:row>34</xdr:row>
      <xdr:rowOff>117856</xdr:rowOff>
    </xdr:to>
    <xdr:cxnSp macro="">
      <xdr:nvCxnSpPr>
        <xdr:cNvPr id="301" name="直線コネクタ 300"/>
        <xdr:cNvCxnSpPr/>
      </xdr:nvCxnSpPr>
      <xdr:spPr>
        <a:xfrm>
          <a:off x="16421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83566</xdr:rowOff>
    </xdr:from>
    <xdr:to>
      <xdr:col>24</xdr:col>
      <xdr:colOff>31750</xdr:colOff>
      <xdr:row>37</xdr:row>
      <xdr:rowOff>170434</xdr:rowOff>
    </xdr:to>
    <xdr:cxnSp macro="">
      <xdr:nvCxnSpPr>
        <xdr:cNvPr id="302" name="直線コネクタ 301"/>
        <xdr:cNvCxnSpPr/>
      </xdr:nvCxnSpPr>
      <xdr:spPr>
        <a:xfrm flipV="1">
          <a:off x="15671800" y="642721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3573</xdr:rowOff>
    </xdr:from>
    <xdr:ext cx="762000" cy="259045"/>
    <xdr:sp macro="" textlink="">
      <xdr:nvSpPr>
        <xdr:cNvPr id="303" name="補助費等平均値テキスト"/>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158496</xdr:rowOff>
    </xdr:from>
    <xdr:to>
      <xdr:col>24</xdr:col>
      <xdr:colOff>82550</xdr:colOff>
      <xdr:row>37</xdr:row>
      <xdr:rowOff>88646</xdr:rowOff>
    </xdr:to>
    <xdr:sp macro="" textlink="">
      <xdr:nvSpPr>
        <xdr:cNvPr id="304" name="フローチャート : 判断 303"/>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156718</xdr:rowOff>
    </xdr:from>
    <xdr:to>
      <xdr:col>22</xdr:col>
      <xdr:colOff>565150</xdr:colOff>
      <xdr:row>37</xdr:row>
      <xdr:rowOff>170434</xdr:rowOff>
    </xdr:to>
    <xdr:cxnSp macro="">
      <xdr:nvCxnSpPr>
        <xdr:cNvPr id="305" name="直線コネクタ 304"/>
        <xdr:cNvCxnSpPr/>
      </xdr:nvCxnSpPr>
      <xdr:spPr>
        <a:xfrm>
          <a:off x="14782800" y="65003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06" name="フローチャート : 判断 305"/>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07" name="テキスト ボックス 306"/>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156718</xdr:rowOff>
    </xdr:from>
    <xdr:to>
      <xdr:col>21</xdr:col>
      <xdr:colOff>361950</xdr:colOff>
      <xdr:row>38</xdr:row>
      <xdr:rowOff>8128</xdr:rowOff>
    </xdr:to>
    <xdr:cxnSp macro="">
      <xdr:nvCxnSpPr>
        <xdr:cNvPr id="308" name="直線コネクタ 307"/>
        <xdr:cNvCxnSpPr/>
      </xdr:nvCxnSpPr>
      <xdr:spPr>
        <a:xfrm flipV="1">
          <a:off x="13893800" y="65003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09" name="フローチャート : 判断 308"/>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0" name="テキスト ボックス 309"/>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170434</xdr:rowOff>
    </xdr:from>
    <xdr:to>
      <xdr:col>20</xdr:col>
      <xdr:colOff>158750</xdr:colOff>
      <xdr:row>38</xdr:row>
      <xdr:rowOff>8128</xdr:rowOff>
    </xdr:to>
    <xdr:cxnSp macro="">
      <xdr:nvCxnSpPr>
        <xdr:cNvPr id="311" name="直線コネクタ 310"/>
        <xdr:cNvCxnSpPr/>
      </xdr:nvCxnSpPr>
      <xdr:spPr>
        <a:xfrm>
          <a:off x="13004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3" name="テキスト ボックス 312"/>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4" name="フローチャート : 判断 313"/>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15" name="テキスト ボックス 314"/>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32766</xdr:rowOff>
    </xdr:from>
    <xdr:to>
      <xdr:col>24</xdr:col>
      <xdr:colOff>82550</xdr:colOff>
      <xdr:row>37</xdr:row>
      <xdr:rowOff>134366</xdr:rowOff>
    </xdr:to>
    <xdr:sp macro="" textlink="">
      <xdr:nvSpPr>
        <xdr:cNvPr id="321" name="円/楕円 320"/>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4843</xdr:rowOff>
    </xdr:from>
    <xdr:ext cx="762000" cy="259045"/>
    <xdr:sp macro="" textlink="">
      <xdr:nvSpPr>
        <xdr:cNvPr id="322" name="補助費等該当値テキスト"/>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119634</xdr:rowOff>
    </xdr:from>
    <xdr:to>
      <xdr:col>22</xdr:col>
      <xdr:colOff>615950</xdr:colOff>
      <xdr:row>38</xdr:row>
      <xdr:rowOff>49785</xdr:rowOff>
    </xdr:to>
    <xdr:sp macro="" textlink="">
      <xdr:nvSpPr>
        <xdr:cNvPr id="323" name="円/楕円 322"/>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34561</xdr:rowOff>
    </xdr:from>
    <xdr:ext cx="736600" cy="259045"/>
    <xdr:sp macro="" textlink="">
      <xdr:nvSpPr>
        <xdr:cNvPr id="324" name="テキスト ボックス 323"/>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105918</xdr:rowOff>
    </xdr:from>
    <xdr:to>
      <xdr:col>21</xdr:col>
      <xdr:colOff>412750</xdr:colOff>
      <xdr:row>38</xdr:row>
      <xdr:rowOff>36068</xdr:rowOff>
    </xdr:to>
    <xdr:sp macro="" textlink="">
      <xdr:nvSpPr>
        <xdr:cNvPr id="325" name="円/楕円 324"/>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20845</xdr:rowOff>
    </xdr:from>
    <xdr:ext cx="762000" cy="259045"/>
    <xdr:sp macro="" textlink="">
      <xdr:nvSpPr>
        <xdr:cNvPr id="326" name="テキスト ボックス 325"/>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128778</xdr:rowOff>
    </xdr:from>
    <xdr:to>
      <xdr:col>20</xdr:col>
      <xdr:colOff>209550</xdr:colOff>
      <xdr:row>38</xdr:row>
      <xdr:rowOff>58928</xdr:rowOff>
    </xdr:to>
    <xdr:sp macro="" textlink="">
      <xdr:nvSpPr>
        <xdr:cNvPr id="327" name="円/楕円 326"/>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43705</xdr:rowOff>
    </xdr:from>
    <xdr:ext cx="762000" cy="259045"/>
    <xdr:sp macro="" textlink="">
      <xdr:nvSpPr>
        <xdr:cNvPr id="328" name="テキスト ボックス 327"/>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119634</xdr:rowOff>
    </xdr:from>
    <xdr:to>
      <xdr:col>19</xdr:col>
      <xdr:colOff>6350</xdr:colOff>
      <xdr:row>38</xdr:row>
      <xdr:rowOff>49785</xdr:rowOff>
    </xdr:to>
    <xdr:sp macro="" textlink="">
      <xdr:nvSpPr>
        <xdr:cNvPr id="329" name="円/楕円 328"/>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34561</xdr:rowOff>
    </xdr:from>
    <xdr:ext cx="762000" cy="259045"/>
    <xdr:sp macro="" textlink="">
      <xdr:nvSpPr>
        <xdr:cNvPr id="330" name="テキスト ボックス 329"/>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ポイント下回っているが、経常収支比率の大きなウェイトを占めているもののひとつである。</a:t>
          </a:r>
          <a:endParaRPr lang="ja-JP" altLang="ja-JP" sz="1400">
            <a:effectLst/>
          </a:endParaRPr>
        </a:p>
        <a:p>
          <a:r>
            <a:rPr kumimoji="1" lang="ja-JP" altLang="ja-JP" sz="1100">
              <a:solidFill>
                <a:schemeClr val="dk1"/>
              </a:solidFill>
              <a:effectLst/>
              <a:latin typeface="+mn-lt"/>
              <a:ea typeface="+mn-ea"/>
              <a:cs typeface="+mn-cs"/>
            </a:rPr>
            <a:t>　近年は繰り上げ償還の予定はないが、今後も引き続き新たな起債発行抑制に努め、経常収支比率改善を図る。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88137</xdr:rowOff>
    </xdr:to>
    <xdr:cxnSp macro="">
      <xdr:nvCxnSpPr>
        <xdr:cNvPr id="355" name="直線コネクタ 354"/>
        <xdr:cNvCxnSpPr/>
      </xdr:nvCxnSpPr>
      <xdr:spPr>
        <a:xfrm flipV="1">
          <a:off x="4826000" y="12860020"/>
          <a:ext cx="0" cy="111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60214</xdr:rowOff>
    </xdr:from>
    <xdr:ext cx="762000" cy="259045"/>
    <xdr:sp macro="" textlink="">
      <xdr:nvSpPr>
        <xdr:cNvPr id="356"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30.4</a:t>
          </a:r>
          <a:endParaRPr kumimoji="1" lang="ja-JP" altLang="en-US" sz="1000" b="1">
            <a:latin typeface="ＭＳ Ｐゴシック"/>
          </a:endParaRPr>
        </a:p>
      </xdr:txBody>
    </xdr:sp>
    <xdr:clientData/>
  </xdr:oneCellAnchor>
  <xdr:twoCellAnchor>
    <xdr:from>
      <xdr:col>6</xdr:col>
      <xdr:colOff>612775</xdr:colOff>
      <xdr:row>81</xdr:row>
      <xdr:rowOff>88137</xdr:rowOff>
    </xdr:from>
    <xdr:to>
      <xdr:col>7</xdr:col>
      <xdr:colOff>104775</xdr:colOff>
      <xdr:row>81</xdr:row>
      <xdr:rowOff>88137</xdr:rowOff>
    </xdr:to>
    <xdr:cxnSp macro="">
      <xdr:nvCxnSpPr>
        <xdr:cNvPr id="357" name="直線コネクタ 356"/>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58"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59" name="直線コネクタ 358"/>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154432</xdr:rowOff>
    </xdr:from>
    <xdr:to>
      <xdr:col>7</xdr:col>
      <xdr:colOff>15875</xdr:colOff>
      <xdr:row>77</xdr:row>
      <xdr:rowOff>51563</xdr:rowOff>
    </xdr:to>
    <xdr:cxnSp macro="">
      <xdr:nvCxnSpPr>
        <xdr:cNvPr id="360" name="直線コネクタ 359"/>
        <xdr:cNvCxnSpPr/>
      </xdr:nvCxnSpPr>
      <xdr:spPr>
        <a:xfrm flipV="1">
          <a:off x="3987800" y="131846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23131</xdr:rowOff>
    </xdr:from>
    <xdr:ext cx="762000" cy="259045"/>
    <xdr:sp macro="" textlink="">
      <xdr:nvSpPr>
        <xdr:cNvPr id="361"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51054</xdr:rowOff>
    </xdr:from>
    <xdr:to>
      <xdr:col>7</xdr:col>
      <xdr:colOff>66675</xdr:colOff>
      <xdr:row>77</xdr:row>
      <xdr:rowOff>152654</xdr:rowOff>
    </xdr:to>
    <xdr:sp macro="" textlink="">
      <xdr:nvSpPr>
        <xdr:cNvPr id="362" name="フローチャート : 判断 361"/>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33274</xdr:rowOff>
    </xdr:from>
    <xdr:to>
      <xdr:col>5</xdr:col>
      <xdr:colOff>549275</xdr:colOff>
      <xdr:row>77</xdr:row>
      <xdr:rowOff>51563</xdr:rowOff>
    </xdr:to>
    <xdr:cxnSp macro="">
      <xdr:nvCxnSpPr>
        <xdr:cNvPr id="363" name="直線コネクタ 362"/>
        <xdr:cNvCxnSpPr/>
      </xdr:nvCxnSpPr>
      <xdr:spPr>
        <a:xfrm>
          <a:off x="3098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4" name="フローチャート : 判断 363"/>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160290</xdr:rowOff>
    </xdr:from>
    <xdr:ext cx="736600" cy="259045"/>
    <xdr:sp macro="" textlink="">
      <xdr:nvSpPr>
        <xdr:cNvPr id="365" name="テキスト ボックス 364"/>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33274</xdr:rowOff>
    </xdr:from>
    <xdr:to>
      <xdr:col>4</xdr:col>
      <xdr:colOff>346075</xdr:colOff>
      <xdr:row>77</xdr:row>
      <xdr:rowOff>51563</xdr:rowOff>
    </xdr:to>
    <xdr:cxnSp macro="">
      <xdr:nvCxnSpPr>
        <xdr:cNvPr id="366" name="直線コネクタ 365"/>
        <xdr:cNvCxnSpPr/>
      </xdr:nvCxnSpPr>
      <xdr:spPr>
        <a:xfrm flipV="1">
          <a:off x="2209800" y="13234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67" name="フローチャート : 判断 366"/>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68" name="テキスト ボックス 367"/>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51563</xdr:rowOff>
    </xdr:from>
    <xdr:to>
      <xdr:col>3</xdr:col>
      <xdr:colOff>142875</xdr:colOff>
      <xdr:row>77</xdr:row>
      <xdr:rowOff>74422</xdr:rowOff>
    </xdr:to>
    <xdr:cxnSp macro="">
      <xdr:nvCxnSpPr>
        <xdr:cNvPr id="369" name="直線コネクタ 368"/>
        <xdr:cNvCxnSpPr/>
      </xdr:nvCxnSpPr>
      <xdr:spPr>
        <a:xfrm flipV="1">
          <a:off x="1320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0" name="フローチャート : 判断 369"/>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34562</xdr:rowOff>
    </xdr:from>
    <xdr:ext cx="762000" cy="259045"/>
    <xdr:sp macro="" textlink="">
      <xdr:nvSpPr>
        <xdr:cNvPr id="371" name="テキスト ボックス 370"/>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103632</xdr:rowOff>
    </xdr:from>
    <xdr:to>
      <xdr:col>7</xdr:col>
      <xdr:colOff>66675</xdr:colOff>
      <xdr:row>77</xdr:row>
      <xdr:rowOff>33782</xdr:rowOff>
    </xdr:to>
    <xdr:sp macro="" textlink="">
      <xdr:nvSpPr>
        <xdr:cNvPr id="379" name="円/楕円 378"/>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120159</xdr:rowOff>
    </xdr:from>
    <xdr:ext cx="762000" cy="259045"/>
    <xdr:sp macro="" textlink="">
      <xdr:nvSpPr>
        <xdr:cNvPr id="380" name="公債費該当値テキスト"/>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763</xdr:rowOff>
    </xdr:from>
    <xdr:to>
      <xdr:col>5</xdr:col>
      <xdr:colOff>600075</xdr:colOff>
      <xdr:row>77</xdr:row>
      <xdr:rowOff>102363</xdr:rowOff>
    </xdr:to>
    <xdr:sp macro="" textlink="">
      <xdr:nvSpPr>
        <xdr:cNvPr id="381" name="円/楕円 380"/>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112540</xdr:rowOff>
    </xdr:from>
    <xdr:ext cx="736600" cy="259045"/>
    <xdr:sp macro="" textlink="">
      <xdr:nvSpPr>
        <xdr:cNvPr id="382" name="テキスト ボックス 381"/>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83" name="円/楕円 382"/>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84" name="テキスト ボックス 383"/>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763</xdr:rowOff>
    </xdr:from>
    <xdr:to>
      <xdr:col>3</xdr:col>
      <xdr:colOff>193675</xdr:colOff>
      <xdr:row>77</xdr:row>
      <xdr:rowOff>102363</xdr:rowOff>
    </xdr:to>
    <xdr:sp macro="" textlink="">
      <xdr:nvSpPr>
        <xdr:cNvPr id="385" name="円/楕円 384"/>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86" name="テキスト ボックス 385"/>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23622</xdr:rowOff>
    </xdr:from>
    <xdr:to>
      <xdr:col>1</xdr:col>
      <xdr:colOff>676275</xdr:colOff>
      <xdr:row>77</xdr:row>
      <xdr:rowOff>125222</xdr:rowOff>
    </xdr:to>
    <xdr:sp macro="" textlink="">
      <xdr:nvSpPr>
        <xdr:cNvPr id="387" name="円/楕円 386"/>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135399</xdr:rowOff>
    </xdr:from>
    <xdr:ext cx="762000" cy="259045"/>
    <xdr:sp macro="" textlink="">
      <xdr:nvSpPr>
        <xdr:cNvPr id="388" name="テキスト ボックス 387"/>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100" baseline="0">
              <a:solidFill>
                <a:schemeClr val="dk1"/>
              </a:solidFill>
              <a:effectLst/>
              <a:latin typeface="+mn-lt"/>
              <a:ea typeface="+mn-ea"/>
              <a:cs typeface="+mn-cs"/>
            </a:rPr>
            <a:t>交際費以外に係る経常収支比率は、対前年度比</a:t>
          </a:r>
          <a:r>
            <a:rPr kumimoji="1" lang="en-US" altLang="ja-JP" sz="1100" baseline="0">
              <a:solidFill>
                <a:schemeClr val="dk1"/>
              </a:solidFill>
              <a:effectLst/>
              <a:latin typeface="+mn-lt"/>
              <a:ea typeface="+mn-ea"/>
              <a:cs typeface="+mn-cs"/>
            </a:rPr>
            <a:t>2.9</a:t>
          </a:r>
          <a:r>
            <a:rPr kumimoji="1" lang="ja-JP" altLang="ja-JP" sz="1100" baseline="0">
              <a:solidFill>
                <a:schemeClr val="dk1"/>
              </a:solidFill>
              <a:effectLst/>
              <a:latin typeface="+mn-lt"/>
              <a:ea typeface="+mn-ea"/>
              <a:cs typeface="+mn-cs"/>
            </a:rPr>
            <a:t>ポイント</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a:t>
          </a:r>
          <a:r>
            <a:rPr kumimoji="1" lang="ja-JP" altLang="en-US" sz="1100" baseline="0">
              <a:solidFill>
                <a:schemeClr val="dk1"/>
              </a:solidFill>
              <a:effectLst/>
              <a:latin typeface="+mn-lt"/>
              <a:ea typeface="+mn-ea"/>
              <a:cs typeface="+mn-cs"/>
            </a:rPr>
            <a:t>たが</a:t>
          </a:r>
          <a:r>
            <a:rPr kumimoji="1" lang="ja-JP" altLang="ja-JP" sz="1100" baseline="0">
              <a:solidFill>
                <a:schemeClr val="dk1"/>
              </a:solidFill>
              <a:effectLst/>
              <a:latin typeface="+mn-lt"/>
              <a:ea typeface="+mn-ea"/>
              <a:cs typeface="+mn-cs"/>
            </a:rPr>
            <a:t>、類似団体平均を上回った。</a:t>
          </a:r>
          <a:endParaRPr lang="ja-JP" altLang="ja-JP" sz="1400">
            <a:effectLst/>
          </a:endParaRPr>
        </a:p>
        <a:p>
          <a:r>
            <a:rPr kumimoji="1" lang="ja-JP" altLang="ja-JP" sz="1100" baseline="0">
              <a:solidFill>
                <a:schemeClr val="dk1"/>
              </a:solidFill>
              <a:effectLst/>
              <a:latin typeface="+mn-lt"/>
              <a:ea typeface="+mn-ea"/>
              <a:cs typeface="+mn-cs"/>
            </a:rPr>
            <a:t>　主にその他の経費がその要因となっている。今後も引き続き定員適正管理に努め、各種費用の歳出削減に努める。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50800</xdr:rowOff>
    </xdr:from>
    <xdr:to>
      <xdr:col>24</xdr:col>
      <xdr:colOff>31750</xdr:colOff>
      <xdr:row>80</xdr:row>
      <xdr:rowOff>107950</xdr:rowOff>
    </xdr:to>
    <xdr:cxnSp macro="">
      <xdr:nvCxnSpPr>
        <xdr:cNvPr id="416" name="直線コネクタ 415"/>
        <xdr:cNvCxnSpPr/>
      </xdr:nvCxnSpPr>
      <xdr:spPr>
        <a:xfrm flipV="1">
          <a:off x="16510000" y="127381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80027</xdr:rowOff>
    </xdr:from>
    <xdr:ext cx="762000" cy="259045"/>
    <xdr:sp macro="" textlink="">
      <xdr:nvSpPr>
        <xdr:cNvPr id="417" name="公債費以外最小値テキスト"/>
        <xdr:cNvSpPr txBox="1"/>
      </xdr:nvSpPr>
      <xdr:spPr>
        <a:xfrm>
          <a:off x="16598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84.5</a:t>
          </a:r>
          <a:endParaRPr kumimoji="1" lang="ja-JP" altLang="en-US" sz="1000" b="1">
            <a:latin typeface="ＭＳ Ｐゴシック"/>
          </a:endParaRPr>
        </a:p>
      </xdr:txBody>
    </xdr:sp>
    <xdr:clientData/>
  </xdr:oneCellAnchor>
  <xdr:twoCellAnchor>
    <xdr:from>
      <xdr:col>23</xdr:col>
      <xdr:colOff>628650</xdr:colOff>
      <xdr:row>80</xdr:row>
      <xdr:rowOff>107950</xdr:rowOff>
    </xdr:from>
    <xdr:to>
      <xdr:col>24</xdr:col>
      <xdr:colOff>120650</xdr:colOff>
      <xdr:row>80</xdr:row>
      <xdr:rowOff>107950</xdr:rowOff>
    </xdr:to>
    <xdr:cxnSp macro="">
      <xdr:nvCxnSpPr>
        <xdr:cNvPr id="418" name="直線コネクタ 417"/>
        <xdr:cNvCxnSpPr/>
      </xdr:nvCxnSpPr>
      <xdr:spPr>
        <a:xfrm>
          <a:off x="16421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137177</xdr:rowOff>
    </xdr:from>
    <xdr:ext cx="762000" cy="259045"/>
    <xdr:sp macro="" textlink="">
      <xdr:nvSpPr>
        <xdr:cNvPr id="419" name="公債費以外最大値テキスト"/>
        <xdr:cNvSpPr txBox="1"/>
      </xdr:nvSpPr>
      <xdr:spPr>
        <a:xfrm>
          <a:off x="16598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56.0</a:t>
          </a:r>
          <a:endParaRPr kumimoji="1" lang="ja-JP" altLang="en-US" sz="1000" b="1">
            <a:latin typeface="ＭＳ Ｐゴシック"/>
          </a:endParaRPr>
        </a:p>
      </xdr:txBody>
    </xdr:sp>
    <xdr:clientData/>
  </xdr:oneCellAnchor>
  <xdr:twoCellAnchor>
    <xdr:from>
      <xdr:col>23</xdr:col>
      <xdr:colOff>628650</xdr:colOff>
      <xdr:row>74</xdr:row>
      <xdr:rowOff>50800</xdr:rowOff>
    </xdr:from>
    <xdr:to>
      <xdr:col>24</xdr:col>
      <xdr:colOff>120650</xdr:colOff>
      <xdr:row>74</xdr:row>
      <xdr:rowOff>50800</xdr:rowOff>
    </xdr:to>
    <xdr:cxnSp macro="">
      <xdr:nvCxnSpPr>
        <xdr:cNvPr id="420" name="直線コネクタ 419"/>
        <xdr:cNvCxnSpPr/>
      </xdr:nvCxnSpPr>
      <xdr:spPr>
        <a:xfrm>
          <a:off x="16421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100330</xdr:rowOff>
    </xdr:from>
    <xdr:to>
      <xdr:col>24</xdr:col>
      <xdr:colOff>31750</xdr:colOff>
      <xdr:row>78</xdr:row>
      <xdr:rowOff>39370</xdr:rowOff>
    </xdr:to>
    <xdr:cxnSp macro="">
      <xdr:nvCxnSpPr>
        <xdr:cNvPr id="421" name="直線コネクタ 420"/>
        <xdr:cNvCxnSpPr/>
      </xdr:nvCxnSpPr>
      <xdr:spPr>
        <a:xfrm flipV="1">
          <a:off x="15671800" y="133019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54627</xdr:rowOff>
    </xdr:from>
    <xdr:ext cx="762000" cy="259045"/>
    <xdr:sp macro="" textlink="">
      <xdr:nvSpPr>
        <xdr:cNvPr id="422" name="公債費以外平均値テキスト"/>
        <xdr:cNvSpPr txBox="1"/>
      </xdr:nvSpPr>
      <xdr:spPr>
        <a:xfrm>
          <a:off x="16598900" y="1308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38100</xdr:rowOff>
    </xdr:from>
    <xdr:to>
      <xdr:col>24</xdr:col>
      <xdr:colOff>82550</xdr:colOff>
      <xdr:row>77</xdr:row>
      <xdr:rowOff>139700</xdr:rowOff>
    </xdr:to>
    <xdr:sp macro="" textlink="">
      <xdr:nvSpPr>
        <xdr:cNvPr id="423" name="フローチャート : 判断 422"/>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107950</xdr:rowOff>
    </xdr:from>
    <xdr:to>
      <xdr:col>22</xdr:col>
      <xdr:colOff>565150</xdr:colOff>
      <xdr:row>78</xdr:row>
      <xdr:rowOff>39370</xdr:rowOff>
    </xdr:to>
    <xdr:cxnSp macro="">
      <xdr:nvCxnSpPr>
        <xdr:cNvPr id="424" name="直線コネクタ 423"/>
        <xdr:cNvCxnSpPr/>
      </xdr:nvCxnSpPr>
      <xdr:spPr>
        <a:xfrm>
          <a:off x="14782800" y="133096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45720</xdr:rowOff>
    </xdr:from>
    <xdr:to>
      <xdr:col>22</xdr:col>
      <xdr:colOff>615950</xdr:colOff>
      <xdr:row>77</xdr:row>
      <xdr:rowOff>147320</xdr:rowOff>
    </xdr:to>
    <xdr:sp macro="" textlink="">
      <xdr:nvSpPr>
        <xdr:cNvPr id="425" name="フローチャート : 判断 424"/>
        <xdr:cNvSpPr/>
      </xdr:nvSpPr>
      <xdr:spPr>
        <a:xfrm>
          <a:off x="15621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157497</xdr:rowOff>
    </xdr:from>
    <xdr:ext cx="736600" cy="259045"/>
    <xdr:sp macro="" textlink="">
      <xdr:nvSpPr>
        <xdr:cNvPr id="426" name="テキスト ボックス 425"/>
        <xdr:cNvSpPr txBox="1"/>
      </xdr:nvSpPr>
      <xdr:spPr>
        <a:xfrm>
          <a:off x="15290800" y="1301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161289</xdr:rowOff>
    </xdr:from>
    <xdr:to>
      <xdr:col>21</xdr:col>
      <xdr:colOff>361950</xdr:colOff>
      <xdr:row>77</xdr:row>
      <xdr:rowOff>107950</xdr:rowOff>
    </xdr:to>
    <xdr:cxnSp macro="">
      <xdr:nvCxnSpPr>
        <xdr:cNvPr id="427" name="直線コネクタ 426"/>
        <xdr:cNvCxnSpPr/>
      </xdr:nvCxnSpPr>
      <xdr:spPr>
        <a:xfrm>
          <a:off x="13893800" y="131914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163830</xdr:rowOff>
    </xdr:from>
    <xdr:to>
      <xdr:col>21</xdr:col>
      <xdr:colOff>412750</xdr:colOff>
      <xdr:row>77</xdr:row>
      <xdr:rowOff>93980</xdr:rowOff>
    </xdr:to>
    <xdr:sp macro="" textlink="">
      <xdr:nvSpPr>
        <xdr:cNvPr id="428" name="フローチャート : 判断 427"/>
        <xdr:cNvSpPr/>
      </xdr:nvSpPr>
      <xdr:spPr>
        <a:xfrm>
          <a:off x="14732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104157</xdr:rowOff>
    </xdr:from>
    <xdr:ext cx="762000" cy="259045"/>
    <xdr:sp macro="" textlink="">
      <xdr:nvSpPr>
        <xdr:cNvPr id="429" name="テキスト ボックス 428"/>
        <xdr:cNvSpPr txBox="1"/>
      </xdr:nvSpPr>
      <xdr:spPr>
        <a:xfrm>
          <a:off x="14401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46989</xdr:rowOff>
    </xdr:from>
    <xdr:to>
      <xdr:col>20</xdr:col>
      <xdr:colOff>158750</xdr:colOff>
      <xdr:row>76</xdr:row>
      <xdr:rowOff>161289</xdr:rowOff>
    </xdr:to>
    <xdr:cxnSp macro="">
      <xdr:nvCxnSpPr>
        <xdr:cNvPr id="430" name="直線コネクタ 429"/>
        <xdr:cNvCxnSpPr/>
      </xdr:nvCxnSpPr>
      <xdr:spPr>
        <a:xfrm>
          <a:off x="13004800" y="1307718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31" name="フローチャート : 判断 430"/>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97807</xdr:rowOff>
    </xdr:from>
    <xdr:ext cx="762000" cy="259045"/>
    <xdr:sp macro="" textlink="">
      <xdr:nvSpPr>
        <xdr:cNvPr id="432" name="テキスト ボックス 431"/>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33" name="フローチャート : 判断 43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63516</xdr:rowOff>
    </xdr:from>
    <xdr:ext cx="762000" cy="259045"/>
    <xdr:sp macro="" textlink="">
      <xdr:nvSpPr>
        <xdr:cNvPr id="434" name="テキスト ボックス 43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49530</xdr:rowOff>
    </xdr:from>
    <xdr:to>
      <xdr:col>24</xdr:col>
      <xdr:colOff>82550</xdr:colOff>
      <xdr:row>77</xdr:row>
      <xdr:rowOff>151130</xdr:rowOff>
    </xdr:to>
    <xdr:sp macro="" textlink="">
      <xdr:nvSpPr>
        <xdr:cNvPr id="440" name="円/楕円 439"/>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21607</xdr:rowOff>
    </xdr:from>
    <xdr:ext cx="762000" cy="259045"/>
    <xdr:sp macro="" textlink="">
      <xdr:nvSpPr>
        <xdr:cNvPr id="441" name="公債費以外該当値テキスト"/>
        <xdr:cNvSpPr txBox="1"/>
      </xdr:nvSpPr>
      <xdr:spPr>
        <a:xfrm>
          <a:off x="165989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160020</xdr:rowOff>
    </xdr:from>
    <xdr:to>
      <xdr:col>22</xdr:col>
      <xdr:colOff>615950</xdr:colOff>
      <xdr:row>78</xdr:row>
      <xdr:rowOff>90170</xdr:rowOff>
    </xdr:to>
    <xdr:sp macro="" textlink="">
      <xdr:nvSpPr>
        <xdr:cNvPr id="442" name="円/楕円 441"/>
        <xdr:cNvSpPr/>
      </xdr:nvSpPr>
      <xdr:spPr>
        <a:xfrm>
          <a:off x="15621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74947</xdr:rowOff>
    </xdr:from>
    <xdr:ext cx="736600" cy="259045"/>
    <xdr:sp macro="" textlink="">
      <xdr:nvSpPr>
        <xdr:cNvPr id="443" name="テキスト ボックス 442"/>
        <xdr:cNvSpPr txBox="1"/>
      </xdr:nvSpPr>
      <xdr:spPr>
        <a:xfrm>
          <a:off x="15290800" y="13448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57150</xdr:rowOff>
    </xdr:from>
    <xdr:to>
      <xdr:col>21</xdr:col>
      <xdr:colOff>412750</xdr:colOff>
      <xdr:row>77</xdr:row>
      <xdr:rowOff>158750</xdr:rowOff>
    </xdr:to>
    <xdr:sp macro="" textlink="">
      <xdr:nvSpPr>
        <xdr:cNvPr id="444" name="円/楕円 443"/>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143527</xdr:rowOff>
    </xdr:from>
    <xdr:ext cx="762000" cy="259045"/>
    <xdr:sp macro="" textlink="">
      <xdr:nvSpPr>
        <xdr:cNvPr id="445" name="テキスト ボックス 444"/>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110489</xdr:rowOff>
    </xdr:from>
    <xdr:to>
      <xdr:col>20</xdr:col>
      <xdr:colOff>209550</xdr:colOff>
      <xdr:row>77</xdr:row>
      <xdr:rowOff>40639</xdr:rowOff>
    </xdr:to>
    <xdr:sp macro="" textlink="">
      <xdr:nvSpPr>
        <xdr:cNvPr id="446" name="円/楕円 445"/>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47" name="テキスト ボックス 446"/>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167639</xdr:rowOff>
    </xdr:from>
    <xdr:to>
      <xdr:col>19</xdr:col>
      <xdr:colOff>6350</xdr:colOff>
      <xdr:row>76</xdr:row>
      <xdr:rowOff>97789</xdr:rowOff>
    </xdr:to>
    <xdr:sp macro="" textlink="">
      <xdr:nvSpPr>
        <xdr:cNvPr id="448" name="円/楕円 447"/>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107967</xdr:rowOff>
    </xdr:from>
    <xdr:ext cx="762000" cy="259045"/>
    <xdr:sp macro="" textlink="">
      <xdr:nvSpPr>
        <xdr:cNvPr id="449" name="テキスト ボックス 448"/>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長崎県川棚町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89563</xdr:rowOff>
    </xdr:from>
    <xdr:to>
      <xdr:col>4</xdr:col>
      <xdr:colOff>1117600</xdr:colOff>
      <xdr:row>20</xdr:row>
      <xdr:rowOff>4371</xdr:rowOff>
    </xdr:to>
    <xdr:cxnSp macro="">
      <xdr:nvCxnSpPr>
        <xdr:cNvPr id="45" name="直線コネクタ 44"/>
        <xdr:cNvCxnSpPr/>
      </xdr:nvCxnSpPr>
      <xdr:spPr bwMode="auto">
        <a:xfrm flipV="1">
          <a:off x="5651500" y="2194588"/>
          <a:ext cx="0" cy="128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2051</xdr:rowOff>
    </xdr:from>
    <xdr:ext cx="762000" cy="259045"/>
    <xdr:sp macro="" textlink="">
      <xdr:nvSpPr>
        <xdr:cNvPr id="46" name="人口1人当たり決算額の推移最小値テキスト130"/>
        <xdr:cNvSpPr txBox="1"/>
      </xdr:nvSpPr>
      <xdr:spPr>
        <a:xfrm>
          <a:off x="5740400" y="347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59,843</a:t>
          </a:r>
          <a:endParaRPr kumimoji="1" lang="ja-JP" altLang="en-US" sz="1000" b="1">
            <a:latin typeface="ＭＳ Ｐゴシック"/>
          </a:endParaRPr>
        </a:p>
      </xdr:txBody>
    </xdr:sp>
    <xdr:clientData/>
  </xdr:oneCellAnchor>
  <xdr:twoCellAnchor>
    <xdr:from>
      <xdr:col>4</xdr:col>
      <xdr:colOff>1028700</xdr:colOff>
      <xdr:row>20</xdr:row>
      <xdr:rowOff>4371</xdr:rowOff>
    </xdr:from>
    <xdr:to>
      <xdr:col>5</xdr:col>
      <xdr:colOff>73025</xdr:colOff>
      <xdr:row>20</xdr:row>
      <xdr:rowOff>4371</xdr:rowOff>
    </xdr:to>
    <xdr:cxnSp macro="">
      <xdr:nvCxnSpPr>
        <xdr:cNvPr id="47" name="直線コネクタ 46"/>
        <xdr:cNvCxnSpPr/>
      </xdr:nvCxnSpPr>
      <xdr:spPr bwMode="auto">
        <a:xfrm>
          <a:off x="5562600" y="3480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4490</xdr:rowOff>
    </xdr:from>
    <xdr:ext cx="762000" cy="259045"/>
    <xdr:sp macro="" textlink="">
      <xdr:nvSpPr>
        <xdr:cNvPr id="48" name="人口1人当たり決算額の推移最大値テキスト130"/>
        <xdr:cNvSpPr txBox="1"/>
      </xdr:nvSpPr>
      <xdr:spPr>
        <a:xfrm>
          <a:off x="5740400" y="193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228,663</a:t>
          </a:r>
          <a:endParaRPr kumimoji="1" lang="ja-JP" altLang="en-US" sz="1000" b="1">
            <a:latin typeface="ＭＳ Ｐゴシック"/>
          </a:endParaRPr>
        </a:p>
      </xdr:txBody>
    </xdr:sp>
    <xdr:clientData/>
  </xdr:oneCellAnchor>
  <xdr:twoCellAnchor>
    <xdr:from>
      <xdr:col>4</xdr:col>
      <xdr:colOff>1028700</xdr:colOff>
      <xdr:row>12</xdr:row>
      <xdr:rowOff>89563</xdr:rowOff>
    </xdr:from>
    <xdr:to>
      <xdr:col>5</xdr:col>
      <xdr:colOff>73025</xdr:colOff>
      <xdr:row>12</xdr:row>
      <xdr:rowOff>89563</xdr:rowOff>
    </xdr:to>
    <xdr:cxnSp macro="">
      <xdr:nvCxnSpPr>
        <xdr:cNvPr id="49" name="直線コネクタ 48"/>
        <xdr:cNvCxnSpPr/>
      </xdr:nvCxnSpPr>
      <xdr:spPr bwMode="auto">
        <a:xfrm>
          <a:off x="5562600" y="2194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160825</xdr:rowOff>
    </xdr:from>
    <xdr:to>
      <xdr:col>4</xdr:col>
      <xdr:colOff>1117600</xdr:colOff>
      <xdr:row>19</xdr:row>
      <xdr:rowOff>163325</xdr:rowOff>
    </xdr:to>
    <xdr:cxnSp macro="">
      <xdr:nvCxnSpPr>
        <xdr:cNvPr id="50" name="直線コネクタ 49"/>
        <xdr:cNvCxnSpPr/>
      </xdr:nvCxnSpPr>
      <xdr:spPr bwMode="auto">
        <a:xfrm>
          <a:off x="5003800" y="3466000"/>
          <a:ext cx="647700" cy="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114802</xdr:rowOff>
    </xdr:from>
    <xdr:ext cx="762000" cy="259045"/>
    <xdr:sp macro="" textlink="">
      <xdr:nvSpPr>
        <xdr:cNvPr id="51" name="人口1人当たり決算額の推移平均値テキスト130"/>
        <xdr:cNvSpPr txBox="1"/>
      </xdr:nvSpPr>
      <xdr:spPr>
        <a:xfrm>
          <a:off x="5740400" y="29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98275</xdr:rowOff>
    </xdr:from>
    <xdr:to>
      <xdr:col>5</xdr:col>
      <xdr:colOff>34925</xdr:colOff>
      <xdr:row>18</xdr:row>
      <xdr:rowOff>28425</xdr:rowOff>
    </xdr:to>
    <xdr:sp macro="" textlink="">
      <xdr:nvSpPr>
        <xdr:cNvPr id="52" name="フローチャート : 判断 51"/>
        <xdr:cNvSpPr/>
      </xdr:nvSpPr>
      <xdr:spPr bwMode="auto">
        <a:xfrm>
          <a:off x="56007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160825</xdr:rowOff>
    </xdr:from>
    <xdr:to>
      <xdr:col>4</xdr:col>
      <xdr:colOff>469900</xdr:colOff>
      <xdr:row>20</xdr:row>
      <xdr:rowOff>18125</xdr:rowOff>
    </xdr:to>
    <xdr:cxnSp macro="">
      <xdr:nvCxnSpPr>
        <xdr:cNvPr id="53" name="直線コネクタ 52"/>
        <xdr:cNvCxnSpPr/>
      </xdr:nvCxnSpPr>
      <xdr:spPr bwMode="auto">
        <a:xfrm flipV="1">
          <a:off x="4305300" y="3466000"/>
          <a:ext cx="698500" cy="28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32788</xdr:rowOff>
    </xdr:from>
    <xdr:ext cx="736600" cy="259045"/>
    <xdr:sp macro="" textlink="">
      <xdr:nvSpPr>
        <xdr:cNvPr id="55" name="テキスト ボックス 54"/>
        <xdr:cNvSpPr txBox="1"/>
      </xdr:nvSpPr>
      <xdr:spPr>
        <a:xfrm>
          <a:off x="4622800" y="2823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20</xdr:row>
      <xdr:rowOff>2245</xdr:rowOff>
    </xdr:from>
    <xdr:to>
      <xdr:col>3</xdr:col>
      <xdr:colOff>904875</xdr:colOff>
      <xdr:row>20</xdr:row>
      <xdr:rowOff>18125</xdr:rowOff>
    </xdr:to>
    <xdr:cxnSp macro="">
      <xdr:nvCxnSpPr>
        <xdr:cNvPr id="56" name="直線コネクタ 55"/>
        <xdr:cNvCxnSpPr/>
      </xdr:nvCxnSpPr>
      <xdr:spPr bwMode="auto">
        <a:xfrm>
          <a:off x="3606800" y="3478870"/>
          <a:ext cx="698500" cy="15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55473</xdr:rowOff>
    </xdr:from>
    <xdr:ext cx="762000" cy="259045"/>
    <xdr:sp macro="" textlink="">
      <xdr:nvSpPr>
        <xdr:cNvPr id="58" name="テキスト ボックス 57"/>
        <xdr:cNvSpPr txBox="1"/>
      </xdr:nvSpPr>
      <xdr:spPr>
        <a:xfrm>
          <a:off x="39243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20</xdr:row>
      <xdr:rowOff>2009</xdr:rowOff>
    </xdr:from>
    <xdr:to>
      <xdr:col>3</xdr:col>
      <xdr:colOff>206375</xdr:colOff>
      <xdr:row>20</xdr:row>
      <xdr:rowOff>2245</xdr:rowOff>
    </xdr:to>
    <xdr:cxnSp macro="">
      <xdr:nvCxnSpPr>
        <xdr:cNvPr id="59" name="直線コネクタ 58"/>
        <xdr:cNvCxnSpPr/>
      </xdr:nvCxnSpPr>
      <xdr:spPr bwMode="auto">
        <a:xfrm>
          <a:off x="2908300" y="3478634"/>
          <a:ext cx="698500" cy="2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48569</xdr:rowOff>
    </xdr:from>
    <xdr:ext cx="762000" cy="259045"/>
    <xdr:sp macro="" textlink="">
      <xdr:nvSpPr>
        <xdr:cNvPr id="61" name="テキスト ボックス 60"/>
        <xdr:cNvSpPr txBox="1"/>
      </xdr:nvSpPr>
      <xdr:spPr>
        <a:xfrm>
          <a:off x="32258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30388</xdr:rowOff>
    </xdr:from>
    <xdr:ext cx="762000" cy="259045"/>
    <xdr:sp macro="" textlink="">
      <xdr:nvSpPr>
        <xdr:cNvPr id="63" name="テキスト ボックス 62"/>
        <xdr:cNvSpPr txBox="1"/>
      </xdr:nvSpPr>
      <xdr:spPr>
        <a:xfrm>
          <a:off x="2527300" y="282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112525</xdr:rowOff>
    </xdr:from>
    <xdr:to>
      <xdr:col>5</xdr:col>
      <xdr:colOff>34925</xdr:colOff>
      <xdr:row>20</xdr:row>
      <xdr:rowOff>42675</xdr:rowOff>
    </xdr:to>
    <xdr:sp macro="" textlink="">
      <xdr:nvSpPr>
        <xdr:cNvPr id="69" name="円/楕円 68"/>
        <xdr:cNvSpPr/>
      </xdr:nvSpPr>
      <xdr:spPr bwMode="auto">
        <a:xfrm>
          <a:off x="5600700" y="341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21102</xdr:rowOff>
    </xdr:from>
    <xdr:ext cx="762000" cy="259045"/>
    <xdr:sp macro="" textlink="">
      <xdr:nvSpPr>
        <xdr:cNvPr id="70" name="人口1人当たり決算額の推移該当値テキスト130"/>
        <xdr:cNvSpPr txBox="1"/>
      </xdr:nvSpPr>
      <xdr:spPr>
        <a:xfrm>
          <a:off x="5740400" y="33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61,483</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110025</xdr:rowOff>
    </xdr:from>
    <xdr:to>
      <xdr:col>4</xdr:col>
      <xdr:colOff>520700</xdr:colOff>
      <xdr:row>20</xdr:row>
      <xdr:rowOff>40175</xdr:rowOff>
    </xdr:to>
    <xdr:sp macro="" textlink="">
      <xdr:nvSpPr>
        <xdr:cNvPr id="71" name="円/楕円 70"/>
        <xdr:cNvSpPr/>
      </xdr:nvSpPr>
      <xdr:spPr bwMode="auto">
        <a:xfrm>
          <a:off x="4953000" y="3415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24952</xdr:rowOff>
    </xdr:from>
    <xdr:ext cx="736600" cy="259045"/>
    <xdr:sp macro="" textlink="">
      <xdr:nvSpPr>
        <xdr:cNvPr id="72" name="テキスト ボックス 71"/>
        <xdr:cNvSpPr txBox="1"/>
      </xdr:nvSpPr>
      <xdr:spPr>
        <a:xfrm>
          <a:off x="4622800" y="350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61,811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138775</xdr:rowOff>
    </xdr:from>
    <xdr:to>
      <xdr:col>3</xdr:col>
      <xdr:colOff>955675</xdr:colOff>
      <xdr:row>20</xdr:row>
      <xdr:rowOff>68925</xdr:rowOff>
    </xdr:to>
    <xdr:sp macro="" textlink="">
      <xdr:nvSpPr>
        <xdr:cNvPr id="73" name="円/楕円 72"/>
        <xdr:cNvSpPr/>
      </xdr:nvSpPr>
      <xdr:spPr bwMode="auto">
        <a:xfrm>
          <a:off x="4254500" y="3443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53702</xdr:rowOff>
    </xdr:from>
    <xdr:ext cx="762000" cy="259045"/>
    <xdr:sp macro="" textlink="">
      <xdr:nvSpPr>
        <xdr:cNvPr id="74" name="テキスト ボックス 73"/>
        <xdr:cNvSpPr txBox="1"/>
      </xdr:nvSpPr>
      <xdr:spPr>
        <a:xfrm>
          <a:off x="3924300" y="353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58,038</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122895</xdr:rowOff>
    </xdr:from>
    <xdr:to>
      <xdr:col>3</xdr:col>
      <xdr:colOff>257175</xdr:colOff>
      <xdr:row>20</xdr:row>
      <xdr:rowOff>53045</xdr:rowOff>
    </xdr:to>
    <xdr:sp macro="" textlink="">
      <xdr:nvSpPr>
        <xdr:cNvPr id="75" name="円/楕円 74"/>
        <xdr:cNvSpPr/>
      </xdr:nvSpPr>
      <xdr:spPr bwMode="auto">
        <a:xfrm>
          <a:off x="3556000" y="3428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37822</xdr:rowOff>
    </xdr:from>
    <xdr:ext cx="762000" cy="259045"/>
    <xdr:sp macro="" textlink="">
      <xdr:nvSpPr>
        <xdr:cNvPr id="76" name="テキスト ボックス 75"/>
        <xdr:cNvSpPr txBox="1"/>
      </xdr:nvSpPr>
      <xdr:spPr>
        <a:xfrm>
          <a:off x="3225800" y="351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60,122</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122659</xdr:rowOff>
    </xdr:from>
    <xdr:to>
      <xdr:col>2</xdr:col>
      <xdr:colOff>692150</xdr:colOff>
      <xdr:row>20</xdr:row>
      <xdr:rowOff>52809</xdr:rowOff>
    </xdr:to>
    <xdr:sp macro="" textlink="">
      <xdr:nvSpPr>
        <xdr:cNvPr id="77" name="円/楕円 76"/>
        <xdr:cNvSpPr/>
      </xdr:nvSpPr>
      <xdr:spPr bwMode="auto">
        <a:xfrm>
          <a:off x="2857500" y="3427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37586</xdr:rowOff>
    </xdr:from>
    <xdr:ext cx="762000" cy="259045"/>
    <xdr:sp macro="" textlink="">
      <xdr:nvSpPr>
        <xdr:cNvPr id="78" name="テキスト ボックス 77"/>
        <xdr:cNvSpPr txBox="1"/>
      </xdr:nvSpPr>
      <xdr:spPr>
        <a:xfrm>
          <a:off x="2527300" y="351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60,153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225458</xdr:rowOff>
    </xdr:from>
    <xdr:to>
      <xdr:col>4</xdr:col>
      <xdr:colOff>1117600</xdr:colOff>
      <xdr:row>38</xdr:row>
      <xdr:rowOff>84961</xdr:rowOff>
    </xdr:to>
    <xdr:cxnSp macro="">
      <xdr:nvCxnSpPr>
        <xdr:cNvPr id="105" name="直線コネクタ 104"/>
        <xdr:cNvCxnSpPr/>
      </xdr:nvCxnSpPr>
      <xdr:spPr bwMode="auto">
        <a:xfrm flipV="1">
          <a:off x="5651500" y="6150008"/>
          <a:ext cx="0" cy="14025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57038</xdr:rowOff>
    </xdr:from>
    <xdr:ext cx="762000" cy="259045"/>
    <xdr:sp macro="" textlink="">
      <xdr:nvSpPr>
        <xdr:cNvPr id="106" name="人口1人当たり決算額の推移最小値テキスト445"/>
        <xdr:cNvSpPr txBox="1"/>
      </xdr:nvSpPr>
      <xdr:spPr>
        <a:xfrm>
          <a:off x="5740400" y="752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-3,161</a:t>
          </a:r>
          <a:endParaRPr kumimoji="1" lang="ja-JP" altLang="en-US" sz="1000" b="1">
            <a:latin typeface="ＭＳ Ｐゴシック"/>
          </a:endParaRPr>
        </a:p>
      </xdr:txBody>
    </xdr:sp>
    <xdr:clientData/>
  </xdr:oneCellAnchor>
  <xdr:twoCellAnchor>
    <xdr:from>
      <xdr:col>4</xdr:col>
      <xdr:colOff>1028700</xdr:colOff>
      <xdr:row>38</xdr:row>
      <xdr:rowOff>84961</xdr:rowOff>
    </xdr:from>
    <xdr:to>
      <xdr:col>5</xdr:col>
      <xdr:colOff>73025</xdr:colOff>
      <xdr:row>38</xdr:row>
      <xdr:rowOff>84961</xdr:rowOff>
    </xdr:to>
    <xdr:cxnSp macro="">
      <xdr:nvCxnSpPr>
        <xdr:cNvPr id="107" name="直線コネクタ 106"/>
        <xdr:cNvCxnSpPr/>
      </xdr:nvCxnSpPr>
      <xdr:spPr bwMode="auto">
        <a:xfrm>
          <a:off x="5562600" y="7552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140385</xdr:rowOff>
    </xdr:from>
    <xdr:ext cx="762000" cy="259045"/>
    <xdr:sp macro="" textlink="">
      <xdr:nvSpPr>
        <xdr:cNvPr id="108" name="人口1人当たり決算額の推移最大値テキスト445"/>
        <xdr:cNvSpPr txBox="1"/>
      </xdr:nvSpPr>
      <xdr:spPr>
        <a:xfrm>
          <a:off x="5740400" y="589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58,193</a:t>
          </a:r>
          <a:endParaRPr kumimoji="1" lang="ja-JP" altLang="en-US" sz="1000" b="1">
            <a:latin typeface="ＭＳ Ｐゴシック"/>
          </a:endParaRPr>
        </a:p>
      </xdr:txBody>
    </xdr:sp>
    <xdr:clientData/>
  </xdr:oneCellAnchor>
  <xdr:twoCellAnchor>
    <xdr:from>
      <xdr:col>4</xdr:col>
      <xdr:colOff>1028700</xdr:colOff>
      <xdr:row>33</xdr:row>
      <xdr:rowOff>225458</xdr:rowOff>
    </xdr:from>
    <xdr:to>
      <xdr:col>5</xdr:col>
      <xdr:colOff>73025</xdr:colOff>
      <xdr:row>33</xdr:row>
      <xdr:rowOff>225458</xdr:rowOff>
    </xdr:to>
    <xdr:cxnSp macro="">
      <xdr:nvCxnSpPr>
        <xdr:cNvPr id="109" name="直線コネクタ 108"/>
        <xdr:cNvCxnSpPr/>
      </xdr:nvCxnSpPr>
      <xdr:spPr bwMode="auto">
        <a:xfrm>
          <a:off x="5562600" y="6150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288963</xdr:rowOff>
    </xdr:from>
    <xdr:to>
      <xdr:col>4</xdr:col>
      <xdr:colOff>1117600</xdr:colOff>
      <xdr:row>35</xdr:row>
      <xdr:rowOff>328077</xdr:rowOff>
    </xdr:to>
    <xdr:cxnSp macro="">
      <xdr:nvCxnSpPr>
        <xdr:cNvPr id="110" name="直線コネクタ 109"/>
        <xdr:cNvCxnSpPr/>
      </xdr:nvCxnSpPr>
      <xdr:spPr bwMode="auto">
        <a:xfrm flipV="1">
          <a:off x="5003800" y="6899313"/>
          <a:ext cx="647700" cy="3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273740</xdr:rowOff>
    </xdr:from>
    <xdr:ext cx="762000" cy="259045"/>
    <xdr:sp macro="" textlink="">
      <xdr:nvSpPr>
        <xdr:cNvPr id="111" name="人口1人当たり決算額の推移平均値テキスト445"/>
        <xdr:cNvSpPr txBox="1"/>
      </xdr:nvSpPr>
      <xdr:spPr>
        <a:xfrm>
          <a:off x="5740400" y="6884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301028</xdr:rowOff>
    </xdr:from>
    <xdr:to>
      <xdr:col>5</xdr:col>
      <xdr:colOff>34925</xdr:colOff>
      <xdr:row>36</xdr:row>
      <xdr:rowOff>59728</xdr:rowOff>
    </xdr:to>
    <xdr:sp macro="" textlink="">
      <xdr:nvSpPr>
        <xdr:cNvPr id="112" name="フローチャート : 判断 111"/>
        <xdr:cNvSpPr/>
      </xdr:nvSpPr>
      <xdr:spPr bwMode="auto">
        <a:xfrm>
          <a:off x="56007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276916</xdr:rowOff>
    </xdr:from>
    <xdr:to>
      <xdr:col>4</xdr:col>
      <xdr:colOff>469900</xdr:colOff>
      <xdr:row>35</xdr:row>
      <xdr:rowOff>328077</xdr:rowOff>
    </xdr:to>
    <xdr:cxnSp macro="">
      <xdr:nvCxnSpPr>
        <xdr:cNvPr id="113" name="直線コネクタ 112"/>
        <xdr:cNvCxnSpPr/>
      </xdr:nvCxnSpPr>
      <xdr:spPr bwMode="auto">
        <a:xfrm>
          <a:off x="4305300" y="6887266"/>
          <a:ext cx="698500" cy="51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29074</xdr:rowOff>
    </xdr:from>
    <xdr:ext cx="736600" cy="259045"/>
    <xdr:sp macro="" textlink="">
      <xdr:nvSpPr>
        <xdr:cNvPr id="115" name="テキスト ボックス 114"/>
        <xdr:cNvSpPr txBox="1"/>
      </xdr:nvSpPr>
      <xdr:spPr>
        <a:xfrm>
          <a:off x="4622800" y="698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216908</xdr:rowOff>
    </xdr:from>
    <xdr:to>
      <xdr:col>3</xdr:col>
      <xdr:colOff>904875</xdr:colOff>
      <xdr:row>35</xdr:row>
      <xdr:rowOff>276916</xdr:rowOff>
    </xdr:to>
    <xdr:cxnSp macro="">
      <xdr:nvCxnSpPr>
        <xdr:cNvPr id="116" name="直線コネクタ 115"/>
        <xdr:cNvCxnSpPr/>
      </xdr:nvCxnSpPr>
      <xdr:spPr bwMode="auto">
        <a:xfrm>
          <a:off x="3606800" y="6827258"/>
          <a:ext cx="698500" cy="60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317408</xdr:rowOff>
    </xdr:from>
    <xdr:ext cx="762000" cy="259045"/>
    <xdr:sp macro="" textlink="">
      <xdr:nvSpPr>
        <xdr:cNvPr id="118" name="テキスト ボックス 117"/>
        <xdr:cNvSpPr txBox="1"/>
      </xdr:nvSpPr>
      <xdr:spPr>
        <a:xfrm>
          <a:off x="3924300" y="692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139664</xdr:rowOff>
    </xdr:from>
    <xdr:to>
      <xdr:col>3</xdr:col>
      <xdr:colOff>206375</xdr:colOff>
      <xdr:row>35</xdr:row>
      <xdr:rowOff>216908</xdr:rowOff>
    </xdr:to>
    <xdr:cxnSp macro="">
      <xdr:nvCxnSpPr>
        <xdr:cNvPr id="119" name="直線コネクタ 118"/>
        <xdr:cNvCxnSpPr/>
      </xdr:nvCxnSpPr>
      <xdr:spPr bwMode="auto">
        <a:xfrm>
          <a:off x="2908300" y="6750014"/>
          <a:ext cx="698500" cy="77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282477</xdr:rowOff>
    </xdr:from>
    <xdr:ext cx="762000" cy="259045"/>
    <xdr:sp macro="" textlink="">
      <xdr:nvSpPr>
        <xdr:cNvPr id="121" name="テキスト ボックス 120"/>
        <xdr:cNvSpPr txBox="1"/>
      </xdr:nvSpPr>
      <xdr:spPr>
        <a:xfrm>
          <a:off x="3225800" y="68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224139</xdr:rowOff>
    </xdr:from>
    <xdr:ext cx="762000" cy="259045"/>
    <xdr:sp macro="" textlink="">
      <xdr:nvSpPr>
        <xdr:cNvPr id="123" name="テキスト ボックス 122"/>
        <xdr:cNvSpPr txBox="1"/>
      </xdr:nvSpPr>
      <xdr:spPr>
        <a:xfrm>
          <a:off x="2527300" y="683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238163</xdr:rowOff>
    </xdr:from>
    <xdr:to>
      <xdr:col>5</xdr:col>
      <xdr:colOff>34925</xdr:colOff>
      <xdr:row>35</xdr:row>
      <xdr:rowOff>339763</xdr:rowOff>
    </xdr:to>
    <xdr:sp macro="" textlink="">
      <xdr:nvSpPr>
        <xdr:cNvPr id="129" name="円/楕円 128"/>
        <xdr:cNvSpPr/>
      </xdr:nvSpPr>
      <xdr:spPr bwMode="auto">
        <a:xfrm>
          <a:off x="5600700" y="684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83240</xdr:rowOff>
    </xdr:from>
    <xdr:ext cx="762000" cy="259045"/>
    <xdr:sp macro="" textlink="">
      <xdr:nvSpPr>
        <xdr:cNvPr id="130" name="人口1人当たり決算額の推移該当値テキスト445"/>
        <xdr:cNvSpPr txBox="1"/>
      </xdr:nvSpPr>
      <xdr:spPr>
        <a:xfrm>
          <a:off x="5740400" y="6693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25,415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277277</xdr:rowOff>
    </xdr:from>
    <xdr:to>
      <xdr:col>4</xdr:col>
      <xdr:colOff>520700</xdr:colOff>
      <xdr:row>36</xdr:row>
      <xdr:rowOff>35977</xdr:rowOff>
    </xdr:to>
    <xdr:sp macro="" textlink="">
      <xdr:nvSpPr>
        <xdr:cNvPr id="131" name="円/楕円 130"/>
        <xdr:cNvSpPr/>
      </xdr:nvSpPr>
      <xdr:spPr bwMode="auto">
        <a:xfrm>
          <a:off x="4953000" y="688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46154</xdr:rowOff>
    </xdr:from>
    <xdr:ext cx="736600" cy="259045"/>
    <xdr:sp macro="" textlink="">
      <xdr:nvSpPr>
        <xdr:cNvPr id="132" name="テキスト ボックス 131"/>
        <xdr:cNvSpPr txBox="1"/>
      </xdr:nvSpPr>
      <xdr:spPr>
        <a:xfrm>
          <a:off x="4622800" y="6656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23,704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226116</xdr:rowOff>
    </xdr:from>
    <xdr:to>
      <xdr:col>3</xdr:col>
      <xdr:colOff>955675</xdr:colOff>
      <xdr:row>35</xdr:row>
      <xdr:rowOff>327716</xdr:rowOff>
    </xdr:to>
    <xdr:sp macro="" textlink="">
      <xdr:nvSpPr>
        <xdr:cNvPr id="133" name="円/楕円 132"/>
        <xdr:cNvSpPr/>
      </xdr:nvSpPr>
      <xdr:spPr bwMode="auto">
        <a:xfrm>
          <a:off x="4254500" y="6836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337893</xdr:rowOff>
    </xdr:from>
    <xdr:ext cx="762000" cy="259045"/>
    <xdr:sp macro="" textlink="">
      <xdr:nvSpPr>
        <xdr:cNvPr id="134" name="テキスト ボックス 133"/>
        <xdr:cNvSpPr txBox="1"/>
      </xdr:nvSpPr>
      <xdr:spPr>
        <a:xfrm>
          <a:off x="3924300" y="660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25,942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166108</xdr:rowOff>
    </xdr:from>
    <xdr:to>
      <xdr:col>3</xdr:col>
      <xdr:colOff>257175</xdr:colOff>
      <xdr:row>35</xdr:row>
      <xdr:rowOff>267708</xdr:rowOff>
    </xdr:to>
    <xdr:sp macro="" textlink="">
      <xdr:nvSpPr>
        <xdr:cNvPr id="135" name="円/楕円 134"/>
        <xdr:cNvSpPr/>
      </xdr:nvSpPr>
      <xdr:spPr bwMode="auto">
        <a:xfrm>
          <a:off x="3556000" y="6776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277885</xdr:rowOff>
    </xdr:from>
    <xdr:ext cx="762000" cy="259045"/>
    <xdr:sp macro="" textlink="">
      <xdr:nvSpPr>
        <xdr:cNvPr id="136" name="テキスト ボックス 135"/>
        <xdr:cNvSpPr txBox="1"/>
      </xdr:nvSpPr>
      <xdr:spPr>
        <a:xfrm>
          <a:off x="3225800" y="65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28,567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88864</xdr:rowOff>
    </xdr:from>
    <xdr:to>
      <xdr:col>2</xdr:col>
      <xdr:colOff>692150</xdr:colOff>
      <xdr:row>35</xdr:row>
      <xdr:rowOff>190464</xdr:rowOff>
    </xdr:to>
    <xdr:sp macro="" textlink="">
      <xdr:nvSpPr>
        <xdr:cNvPr id="137" name="円/楕円 136"/>
        <xdr:cNvSpPr/>
      </xdr:nvSpPr>
      <xdr:spPr bwMode="auto">
        <a:xfrm>
          <a:off x="2857500" y="6699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200641</xdr:rowOff>
    </xdr:from>
    <xdr:ext cx="762000" cy="259045"/>
    <xdr:sp macro="" textlink="">
      <xdr:nvSpPr>
        <xdr:cNvPr id="138" name="テキスト ボックス 137"/>
        <xdr:cNvSpPr txBox="1"/>
      </xdr:nvSpPr>
      <xdr:spPr>
        <a:xfrm>
          <a:off x="2527300" y="646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31,946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14,373
37.35
5,923,551
5,751,861
148,543
3,776,841
5,696,579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39.4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26223</xdr:rowOff>
    </xdr:from>
    <xdr:to>
      <xdr:col>6</xdr:col>
      <xdr:colOff>510540</xdr:colOff>
      <xdr:row>39</xdr:row>
      <xdr:rowOff>34651</xdr:rowOff>
    </xdr:to>
    <xdr:cxnSp macro="">
      <xdr:nvCxnSpPr>
        <xdr:cNvPr id="56" name="直線コネクタ 55"/>
        <xdr:cNvCxnSpPr/>
      </xdr:nvCxnSpPr>
      <xdr:spPr>
        <a:xfrm flipV="1">
          <a:off x="4633595" y="5341173"/>
          <a:ext cx="1270" cy="138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38478</xdr:rowOff>
    </xdr:from>
    <xdr:ext cx="534377" cy="259045"/>
    <xdr:sp macro="" textlink="">
      <xdr:nvSpPr>
        <xdr:cNvPr id="57" name="人件費最小値テキスト"/>
        <xdr:cNvSpPr txBox="1"/>
      </xdr:nvSpPr>
      <xdr:spPr>
        <a:xfrm>
          <a:off x="4686300" y="672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51,286</a:t>
          </a:r>
          <a:endParaRPr kumimoji="1" lang="ja-JP" altLang="en-US" sz="1000" b="1">
            <a:latin typeface="ＭＳ Ｐゴシック"/>
          </a:endParaRPr>
        </a:p>
      </xdr:txBody>
    </xdr:sp>
    <xdr:clientData/>
  </xdr:oneCellAnchor>
  <xdr:twoCellAnchor>
    <xdr:from>
      <xdr:col>6</xdr:col>
      <xdr:colOff>422275</xdr:colOff>
      <xdr:row>39</xdr:row>
      <xdr:rowOff>34651</xdr:rowOff>
    </xdr:from>
    <xdr:to>
      <xdr:col>6</xdr:col>
      <xdr:colOff>600075</xdr:colOff>
      <xdr:row>39</xdr:row>
      <xdr:rowOff>34651</xdr:rowOff>
    </xdr:to>
    <xdr:cxnSp macro="">
      <xdr:nvCxnSpPr>
        <xdr:cNvPr id="58" name="直線コネクタ 57"/>
        <xdr:cNvCxnSpPr/>
      </xdr:nvCxnSpPr>
      <xdr:spPr>
        <a:xfrm>
          <a:off x="4546600" y="672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144350</xdr:rowOff>
    </xdr:from>
    <xdr:ext cx="599010" cy="259045"/>
    <xdr:sp macro="" textlink="">
      <xdr:nvSpPr>
        <xdr:cNvPr id="59" name="人件費最大値テキスト"/>
        <xdr:cNvSpPr txBox="1"/>
      </xdr:nvSpPr>
      <xdr:spPr>
        <a:xfrm>
          <a:off x="4686300" y="511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232,392</a:t>
          </a:r>
          <a:endParaRPr kumimoji="1" lang="ja-JP" altLang="en-US" sz="1000" b="1">
            <a:latin typeface="ＭＳ Ｐゴシック"/>
          </a:endParaRPr>
        </a:p>
      </xdr:txBody>
    </xdr:sp>
    <xdr:clientData/>
  </xdr:oneCellAnchor>
  <xdr:twoCellAnchor>
    <xdr:from>
      <xdr:col>6</xdr:col>
      <xdr:colOff>422275</xdr:colOff>
      <xdr:row>31</xdr:row>
      <xdr:rowOff>26223</xdr:rowOff>
    </xdr:from>
    <xdr:to>
      <xdr:col>6</xdr:col>
      <xdr:colOff>600075</xdr:colOff>
      <xdr:row>31</xdr:row>
      <xdr:rowOff>26223</xdr:rowOff>
    </xdr:to>
    <xdr:cxnSp macro="">
      <xdr:nvCxnSpPr>
        <xdr:cNvPr id="60" name="直線コネクタ 59"/>
        <xdr:cNvCxnSpPr/>
      </xdr:nvCxnSpPr>
      <xdr:spPr>
        <a:xfrm>
          <a:off x="4546600" y="5341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160160</xdr:rowOff>
    </xdr:from>
    <xdr:to>
      <xdr:col>6</xdr:col>
      <xdr:colOff>511175</xdr:colOff>
      <xdr:row>38</xdr:row>
      <xdr:rowOff>164823</xdr:rowOff>
    </xdr:to>
    <xdr:cxnSp macro="">
      <xdr:nvCxnSpPr>
        <xdr:cNvPr id="61" name="直線コネクタ 60"/>
        <xdr:cNvCxnSpPr/>
      </xdr:nvCxnSpPr>
      <xdr:spPr>
        <a:xfrm flipV="1">
          <a:off x="3797300" y="6675260"/>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65158</xdr:rowOff>
    </xdr:from>
    <xdr:ext cx="534377" cy="259045"/>
    <xdr:sp macro="" textlink="">
      <xdr:nvSpPr>
        <xdr:cNvPr id="62" name="人件費平均値テキスト"/>
        <xdr:cNvSpPr txBox="1"/>
      </xdr:nvSpPr>
      <xdr:spPr>
        <a:xfrm>
          <a:off x="4686300" y="6237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42281</xdr:rowOff>
    </xdr:from>
    <xdr:to>
      <xdr:col>6</xdr:col>
      <xdr:colOff>561975</xdr:colOff>
      <xdr:row>37</xdr:row>
      <xdr:rowOff>143881</xdr:rowOff>
    </xdr:to>
    <xdr:sp macro="" textlink="">
      <xdr:nvSpPr>
        <xdr:cNvPr id="63" name="フローチャート : 判断 62"/>
        <xdr:cNvSpPr/>
      </xdr:nvSpPr>
      <xdr:spPr>
        <a:xfrm>
          <a:off x="45847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164823</xdr:rowOff>
    </xdr:from>
    <xdr:to>
      <xdr:col>5</xdr:col>
      <xdr:colOff>358775</xdr:colOff>
      <xdr:row>39</xdr:row>
      <xdr:rowOff>10297</xdr:rowOff>
    </xdr:to>
    <xdr:cxnSp macro="">
      <xdr:nvCxnSpPr>
        <xdr:cNvPr id="64" name="直線コネクタ 63"/>
        <xdr:cNvCxnSpPr/>
      </xdr:nvCxnSpPr>
      <xdr:spPr>
        <a:xfrm flipV="1">
          <a:off x="2908300" y="6679923"/>
          <a:ext cx="889000" cy="1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34836</xdr:rowOff>
    </xdr:from>
    <xdr:to>
      <xdr:col>5</xdr:col>
      <xdr:colOff>409575</xdr:colOff>
      <xdr:row>37</xdr:row>
      <xdr:rowOff>136436</xdr:rowOff>
    </xdr:to>
    <xdr:sp macro="" textlink="">
      <xdr:nvSpPr>
        <xdr:cNvPr id="65" name="フローチャート : 判断 64"/>
        <xdr:cNvSpPr/>
      </xdr:nvSpPr>
      <xdr:spPr>
        <a:xfrm>
          <a:off x="3746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152963</xdr:rowOff>
    </xdr:from>
    <xdr:ext cx="534377" cy="259045"/>
    <xdr:sp macro="" textlink="">
      <xdr:nvSpPr>
        <xdr:cNvPr id="66" name="テキスト ボックス 65"/>
        <xdr:cNvSpPr txBox="1"/>
      </xdr:nvSpPr>
      <xdr:spPr>
        <a:xfrm>
          <a:off x="3530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368</xdr:rowOff>
    </xdr:from>
    <xdr:to>
      <xdr:col>4</xdr:col>
      <xdr:colOff>155575</xdr:colOff>
      <xdr:row>39</xdr:row>
      <xdr:rowOff>10297</xdr:rowOff>
    </xdr:to>
    <xdr:cxnSp macro="">
      <xdr:nvCxnSpPr>
        <xdr:cNvPr id="67" name="直線コネクタ 66"/>
        <xdr:cNvCxnSpPr/>
      </xdr:nvCxnSpPr>
      <xdr:spPr>
        <a:xfrm>
          <a:off x="2019300" y="6686918"/>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52012</xdr:rowOff>
    </xdr:from>
    <xdr:to>
      <xdr:col>4</xdr:col>
      <xdr:colOff>206375</xdr:colOff>
      <xdr:row>37</xdr:row>
      <xdr:rowOff>153612</xdr:rowOff>
    </xdr:to>
    <xdr:sp macro="" textlink="">
      <xdr:nvSpPr>
        <xdr:cNvPr id="68" name="フローチャート : 判断 67"/>
        <xdr:cNvSpPr/>
      </xdr:nvSpPr>
      <xdr:spPr>
        <a:xfrm>
          <a:off x="2857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170139</xdr:rowOff>
    </xdr:from>
    <xdr:ext cx="534377" cy="259045"/>
    <xdr:sp macro="" textlink="">
      <xdr:nvSpPr>
        <xdr:cNvPr id="69" name="テキスト ボックス 68"/>
        <xdr:cNvSpPr txBox="1"/>
      </xdr:nvSpPr>
      <xdr:spPr>
        <a:xfrm>
          <a:off x="2641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169494</xdr:rowOff>
    </xdr:from>
    <xdr:to>
      <xdr:col>2</xdr:col>
      <xdr:colOff>638175</xdr:colOff>
      <xdr:row>39</xdr:row>
      <xdr:rowOff>368</xdr:rowOff>
    </xdr:to>
    <xdr:cxnSp macro="">
      <xdr:nvCxnSpPr>
        <xdr:cNvPr id="70" name="直線コネクタ 69"/>
        <xdr:cNvCxnSpPr/>
      </xdr:nvCxnSpPr>
      <xdr:spPr>
        <a:xfrm>
          <a:off x="1130300" y="6684594"/>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38052</xdr:rowOff>
    </xdr:from>
    <xdr:to>
      <xdr:col>3</xdr:col>
      <xdr:colOff>3175</xdr:colOff>
      <xdr:row>37</xdr:row>
      <xdr:rowOff>139652</xdr:rowOff>
    </xdr:to>
    <xdr:sp macro="" textlink="">
      <xdr:nvSpPr>
        <xdr:cNvPr id="71" name="フローチャート : 判断 70"/>
        <xdr:cNvSpPr/>
      </xdr:nvSpPr>
      <xdr:spPr>
        <a:xfrm>
          <a:off x="1968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156179</xdr:rowOff>
    </xdr:from>
    <xdr:ext cx="534377" cy="259045"/>
    <xdr:sp macro="" textlink="">
      <xdr:nvSpPr>
        <xdr:cNvPr id="72" name="テキスト ボックス 71"/>
        <xdr:cNvSpPr txBox="1"/>
      </xdr:nvSpPr>
      <xdr:spPr>
        <a:xfrm>
          <a:off x="1752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31011</xdr:rowOff>
    </xdr:from>
    <xdr:to>
      <xdr:col>1</xdr:col>
      <xdr:colOff>485775</xdr:colOff>
      <xdr:row>37</xdr:row>
      <xdr:rowOff>132611</xdr:rowOff>
    </xdr:to>
    <xdr:sp macro="" textlink="">
      <xdr:nvSpPr>
        <xdr:cNvPr id="73" name="フローチャート : 判断 72"/>
        <xdr:cNvSpPr/>
      </xdr:nvSpPr>
      <xdr:spPr>
        <a:xfrm>
          <a:off x="1079500" y="6374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149138</xdr:rowOff>
    </xdr:from>
    <xdr:ext cx="534377" cy="259045"/>
    <xdr:sp macro="" textlink="">
      <xdr:nvSpPr>
        <xdr:cNvPr id="74" name="テキスト ボックス 73"/>
        <xdr:cNvSpPr txBox="1"/>
      </xdr:nvSpPr>
      <xdr:spPr>
        <a:xfrm>
          <a:off x="863111" y="61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109360</xdr:rowOff>
    </xdr:from>
    <xdr:to>
      <xdr:col>6</xdr:col>
      <xdr:colOff>561975</xdr:colOff>
      <xdr:row>39</xdr:row>
      <xdr:rowOff>39510</xdr:rowOff>
    </xdr:to>
    <xdr:sp macro="" textlink="">
      <xdr:nvSpPr>
        <xdr:cNvPr id="80" name="円/楕円 79"/>
        <xdr:cNvSpPr/>
      </xdr:nvSpPr>
      <xdr:spPr>
        <a:xfrm>
          <a:off x="4584700" y="66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24287</xdr:rowOff>
    </xdr:from>
    <xdr:ext cx="534377" cy="259045"/>
    <xdr:sp macro="" textlink="">
      <xdr:nvSpPr>
        <xdr:cNvPr id="81" name="人件費該当値テキスト"/>
        <xdr:cNvSpPr txBox="1"/>
      </xdr:nvSpPr>
      <xdr:spPr>
        <a:xfrm>
          <a:off x="4686300" y="65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57,315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114023</xdr:rowOff>
    </xdr:from>
    <xdr:to>
      <xdr:col>5</xdr:col>
      <xdr:colOff>409575</xdr:colOff>
      <xdr:row>39</xdr:row>
      <xdr:rowOff>44173</xdr:rowOff>
    </xdr:to>
    <xdr:sp macro="" textlink="">
      <xdr:nvSpPr>
        <xdr:cNvPr id="82" name="円/楕円 81"/>
        <xdr:cNvSpPr/>
      </xdr:nvSpPr>
      <xdr:spPr>
        <a:xfrm>
          <a:off x="3746500" y="662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35300</xdr:rowOff>
    </xdr:from>
    <xdr:ext cx="534377" cy="259045"/>
    <xdr:sp macro="" textlink="">
      <xdr:nvSpPr>
        <xdr:cNvPr id="83" name="テキスト ボックス 82"/>
        <xdr:cNvSpPr txBox="1"/>
      </xdr:nvSpPr>
      <xdr:spPr>
        <a:xfrm>
          <a:off x="3530111" y="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56,703</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130947</xdr:rowOff>
    </xdr:from>
    <xdr:to>
      <xdr:col>4</xdr:col>
      <xdr:colOff>206375</xdr:colOff>
      <xdr:row>39</xdr:row>
      <xdr:rowOff>61097</xdr:rowOff>
    </xdr:to>
    <xdr:sp macro="" textlink="">
      <xdr:nvSpPr>
        <xdr:cNvPr id="84" name="円/楕円 83"/>
        <xdr:cNvSpPr/>
      </xdr:nvSpPr>
      <xdr:spPr>
        <a:xfrm>
          <a:off x="2857500" y="6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52224</xdr:rowOff>
    </xdr:from>
    <xdr:ext cx="534377" cy="259045"/>
    <xdr:sp macro="" textlink="">
      <xdr:nvSpPr>
        <xdr:cNvPr id="85" name="テキスト ボックス 84"/>
        <xdr:cNvSpPr txBox="1"/>
      </xdr:nvSpPr>
      <xdr:spPr>
        <a:xfrm>
          <a:off x="2641111" y="673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54,482</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121018</xdr:rowOff>
    </xdr:from>
    <xdr:to>
      <xdr:col>3</xdr:col>
      <xdr:colOff>3175</xdr:colOff>
      <xdr:row>39</xdr:row>
      <xdr:rowOff>51168</xdr:rowOff>
    </xdr:to>
    <xdr:sp macro="" textlink="">
      <xdr:nvSpPr>
        <xdr:cNvPr id="86" name="円/楕円 85"/>
        <xdr:cNvSpPr/>
      </xdr:nvSpPr>
      <xdr:spPr>
        <a:xfrm>
          <a:off x="1968500" y="66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39</xdr:row>
      <xdr:rowOff>42295</xdr:rowOff>
    </xdr:from>
    <xdr:ext cx="534377" cy="259045"/>
    <xdr:sp macro="" textlink="">
      <xdr:nvSpPr>
        <xdr:cNvPr id="87" name="テキスト ボックス 86"/>
        <xdr:cNvSpPr txBox="1"/>
      </xdr:nvSpPr>
      <xdr:spPr>
        <a:xfrm>
          <a:off x="1752111" y="67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55,785</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118694</xdr:rowOff>
    </xdr:from>
    <xdr:to>
      <xdr:col>1</xdr:col>
      <xdr:colOff>485775</xdr:colOff>
      <xdr:row>39</xdr:row>
      <xdr:rowOff>48844</xdr:rowOff>
    </xdr:to>
    <xdr:sp macro="" textlink="">
      <xdr:nvSpPr>
        <xdr:cNvPr id="88" name="円/楕円 87"/>
        <xdr:cNvSpPr/>
      </xdr:nvSpPr>
      <xdr:spPr>
        <a:xfrm>
          <a:off x="1079500" y="66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39</xdr:row>
      <xdr:rowOff>39971</xdr:rowOff>
    </xdr:from>
    <xdr:ext cx="534377" cy="259045"/>
    <xdr:sp macro="" textlink="">
      <xdr:nvSpPr>
        <xdr:cNvPr id="89" name="テキスト ボックス 88"/>
        <xdr:cNvSpPr txBox="1"/>
      </xdr:nvSpPr>
      <xdr:spPr>
        <a:xfrm>
          <a:off x="863111" y="67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24496</xdr:rowOff>
    </xdr:from>
    <xdr:to>
      <xdr:col>6</xdr:col>
      <xdr:colOff>510540</xdr:colOff>
      <xdr:row>59</xdr:row>
      <xdr:rowOff>31801</xdr:rowOff>
    </xdr:to>
    <xdr:cxnSp macro="">
      <xdr:nvCxnSpPr>
        <xdr:cNvPr id="116" name="直線コネクタ 115"/>
        <xdr:cNvCxnSpPr/>
      </xdr:nvCxnSpPr>
      <xdr:spPr>
        <a:xfrm flipV="1">
          <a:off x="4633595" y="8596996"/>
          <a:ext cx="1270" cy="155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35628</xdr:rowOff>
    </xdr:from>
    <xdr:ext cx="534377" cy="259045"/>
    <xdr:sp macro="" textlink="">
      <xdr:nvSpPr>
        <xdr:cNvPr id="117" name="物件費最小値テキスト"/>
        <xdr:cNvSpPr txBox="1"/>
      </xdr:nvSpPr>
      <xdr:spPr>
        <a:xfrm>
          <a:off x="4686300" y="101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36,162</a:t>
          </a:r>
          <a:endParaRPr kumimoji="1" lang="ja-JP" altLang="en-US" sz="1000" b="1">
            <a:latin typeface="ＭＳ Ｐゴシック"/>
          </a:endParaRPr>
        </a:p>
      </xdr:txBody>
    </xdr:sp>
    <xdr:clientData/>
  </xdr:oneCellAnchor>
  <xdr:twoCellAnchor>
    <xdr:from>
      <xdr:col>6</xdr:col>
      <xdr:colOff>422275</xdr:colOff>
      <xdr:row>59</xdr:row>
      <xdr:rowOff>31801</xdr:rowOff>
    </xdr:from>
    <xdr:to>
      <xdr:col>6</xdr:col>
      <xdr:colOff>600075</xdr:colOff>
      <xdr:row>59</xdr:row>
      <xdr:rowOff>31801</xdr:rowOff>
    </xdr:to>
    <xdr:cxnSp macro="">
      <xdr:nvCxnSpPr>
        <xdr:cNvPr id="118" name="直線コネクタ 117"/>
        <xdr:cNvCxnSpPr/>
      </xdr:nvCxnSpPr>
      <xdr:spPr>
        <a:xfrm>
          <a:off x="4546600" y="10147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142623</xdr:rowOff>
    </xdr:from>
    <xdr:ext cx="599010" cy="259045"/>
    <xdr:sp macro="" textlink="">
      <xdr:nvSpPr>
        <xdr:cNvPr id="119" name="物件費最大値テキスト"/>
        <xdr:cNvSpPr txBox="1"/>
      </xdr:nvSpPr>
      <xdr:spPr>
        <a:xfrm>
          <a:off x="4686300" y="837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178,583</a:t>
          </a:r>
          <a:endParaRPr kumimoji="1" lang="ja-JP" altLang="en-US" sz="1000" b="1">
            <a:latin typeface="ＭＳ Ｐゴシック"/>
          </a:endParaRPr>
        </a:p>
      </xdr:txBody>
    </xdr:sp>
    <xdr:clientData/>
  </xdr:oneCellAnchor>
  <xdr:twoCellAnchor>
    <xdr:from>
      <xdr:col>6</xdr:col>
      <xdr:colOff>422275</xdr:colOff>
      <xdr:row>50</xdr:row>
      <xdr:rowOff>24496</xdr:rowOff>
    </xdr:from>
    <xdr:to>
      <xdr:col>6</xdr:col>
      <xdr:colOff>600075</xdr:colOff>
      <xdr:row>50</xdr:row>
      <xdr:rowOff>24496</xdr:rowOff>
    </xdr:to>
    <xdr:cxnSp macro="">
      <xdr:nvCxnSpPr>
        <xdr:cNvPr id="120" name="直線コネクタ 119"/>
        <xdr:cNvCxnSpPr/>
      </xdr:nvCxnSpPr>
      <xdr:spPr>
        <a:xfrm>
          <a:off x="4546600" y="859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31801</xdr:rowOff>
    </xdr:from>
    <xdr:to>
      <xdr:col>6</xdr:col>
      <xdr:colOff>511175</xdr:colOff>
      <xdr:row>59</xdr:row>
      <xdr:rowOff>64360</xdr:rowOff>
    </xdr:to>
    <xdr:cxnSp macro="">
      <xdr:nvCxnSpPr>
        <xdr:cNvPr id="121" name="直線コネクタ 120"/>
        <xdr:cNvCxnSpPr/>
      </xdr:nvCxnSpPr>
      <xdr:spPr>
        <a:xfrm flipV="1">
          <a:off x="3797300" y="10147351"/>
          <a:ext cx="8382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45417</xdr:rowOff>
    </xdr:from>
    <xdr:ext cx="534377" cy="259045"/>
    <xdr:sp macro="" textlink="">
      <xdr:nvSpPr>
        <xdr:cNvPr id="122" name="物件費平均値テキスト"/>
        <xdr:cNvSpPr txBox="1"/>
      </xdr:nvSpPr>
      <xdr:spPr>
        <a:xfrm>
          <a:off x="4686300" y="947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22540</xdr:rowOff>
    </xdr:from>
    <xdr:to>
      <xdr:col>6</xdr:col>
      <xdr:colOff>561975</xdr:colOff>
      <xdr:row>56</xdr:row>
      <xdr:rowOff>124140</xdr:rowOff>
    </xdr:to>
    <xdr:sp macro="" textlink="">
      <xdr:nvSpPr>
        <xdr:cNvPr id="123" name="フローチャート : 判断 122"/>
        <xdr:cNvSpPr/>
      </xdr:nvSpPr>
      <xdr:spPr>
        <a:xfrm>
          <a:off x="4584700" y="96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54541</xdr:rowOff>
    </xdr:from>
    <xdr:to>
      <xdr:col>5</xdr:col>
      <xdr:colOff>358775</xdr:colOff>
      <xdr:row>59</xdr:row>
      <xdr:rowOff>64360</xdr:rowOff>
    </xdr:to>
    <xdr:cxnSp macro="">
      <xdr:nvCxnSpPr>
        <xdr:cNvPr id="124" name="直線コネクタ 123"/>
        <xdr:cNvCxnSpPr/>
      </xdr:nvCxnSpPr>
      <xdr:spPr>
        <a:xfrm>
          <a:off x="2908300" y="10170091"/>
          <a:ext cx="889000" cy="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69404</xdr:rowOff>
    </xdr:from>
    <xdr:to>
      <xdr:col>5</xdr:col>
      <xdr:colOff>409575</xdr:colOff>
      <xdr:row>56</xdr:row>
      <xdr:rowOff>171004</xdr:rowOff>
    </xdr:to>
    <xdr:sp macro="" textlink="">
      <xdr:nvSpPr>
        <xdr:cNvPr id="125" name="フローチャート : 判断 124"/>
        <xdr:cNvSpPr/>
      </xdr:nvSpPr>
      <xdr:spPr>
        <a:xfrm>
          <a:off x="3746500" y="967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16081</xdr:rowOff>
    </xdr:from>
    <xdr:ext cx="534377" cy="259045"/>
    <xdr:sp macro="" textlink="">
      <xdr:nvSpPr>
        <xdr:cNvPr id="126" name="テキスト ボックス 125"/>
        <xdr:cNvSpPr txBox="1"/>
      </xdr:nvSpPr>
      <xdr:spPr>
        <a:xfrm>
          <a:off x="3530111" y="94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53866</xdr:rowOff>
    </xdr:from>
    <xdr:to>
      <xdr:col>4</xdr:col>
      <xdr:colOff>155575</xdr:colOff>
      <xdr:row>59</xdr:row>
      <xdr:rowOff>54541</xdr:rowOff>
    </xdr:to>
    <xdr:cxnSp macro="">
      <xdr:nvCxnSpPr>
        <xdr:cNvPr id="127" name="直線コネクタ 126"/>
        <xdr:cNvCxnSpPr/>
      </xdr:nvCxnSpPr>
      <xdr:spPr>
        <a:xfrm>
          <a:off x="2019300" y="10169416"/>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115091</xdr:rowOff>
    </xdr:from>
    <xdr:to>
      <xdr:col>4</xdr:col>
      <xdr:colOff>206375</xdr:colOff>
      <xdr:row>57</xdr:row>
      <xdr:rowOff>45241</xdr:rowOff>
    </xdr:to>
    <xdr:sp macro="" textlink="">
      <xdr:nvSpPr>
        <xdr:cNvPr id="128" name="フローチャート : 判断 127"/>
        <xdr:cNvSpPr/>
      </xdr:nvSpPr>
      <xdr:spPr>
        <a:xfrm>
          <a:off x="2857500" y="97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61768</xdr:rowOff>
    </xdr:from>
    <xdr:ext cx="534377" cy="259045"/>
    <xdr:sp macro="" textlink="">
      <xdr:nvSpPr>
        <xdr:cNvPr id="129" name="テキスト ボックス 128"/>
        <xdr:cNvSpPr txBox="1"/>
      </xdr:nvSpPr>
      <xdr:spPr>
        <a:xfrm>
          <a:off x="2641111" y="94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138437</xdr:rowOff>
    </xdr:from>
    <xdr:to>
      <xdr:col>2</xdr:col>
      <xdr:colOff>638175</xdr:colOff>
      <xdr:row>59</xdr:row>
      <xdr:rowOff>53866</xdr:rowOff>
    </xdr:to>
    <xdr:cxnSp macro="">
      <xdr:nvCxnSpPr>
        <xdr:cNvPr id="130" name="直線コネクタ 129"/>
        <xdr:cNvCxnSpPr/>
      </xdr:nvCxnSpPr>
      <xdr:spPr>
        <a:xfrm>
          <a:off x="1130300" y="10082537"/>
          <a:ext cx="889000" cy="8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140205</xdr:rowOff>
    </xdr:from>
    <xdr:to>
      <xdr:col>3</xdr:col>
      <xdr:colOff>3175</xdr:colOff>
      <xdr:row>57</xdr:row>
      <xdr:rowOff>70355</xdr:rowOff>
    </xdr:to>
    <xdr:sp macro="" textlink="">
      <xdr:nvSpPr>
        <xdr:cNvPr id="131" name="フローチャート : 判断 130"/>
        <xdr:cNvSpPr/>
      </xdr:nvSpPr>
      <xdr:spPr>
        <a:xfrm>
          <a:off x="1968500" y="974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86882</xdr:rowOff>
    </xdr:from>
    <xdr:ext cx="534377" cy="259045"/>
    <xdr:sp macro="" textlink="">
      <xdr:nvSpPr>
        <xdr:cNvPr id="132" name="テキスト ボックス 131"/>
        <xdr:cNvSpPr txBox="1"/>
      </xdr:nvSpPr>
      <xdr:spPr>
        <a:xfrm>
          <a:off x="1752111" y="9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102986</xdr:rowOff>
    </xdr:from>
    <xdr:to>
      <xdr:col>1</xdr:col>
      <xdr:colOff>485775</xdr:colOff>
      <xdr:row>57</xdr:row>
      <xdr:rowOff>33136</xdr:rowOff>
    </xdr:to>
    <xdr:sp macro="" textlink="">
      <xdr:nvSpPr>
        <xdr:cNvPr id="133" name="フローチャート : 判断 132"/>
        <xdr:cNvSpPr/>
      </xdr:nvSpPr>
      <xdr:spPr>
        <a:xfrm>
          <a:off x="1079500" y="97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49663</xdr:rowOff>
    </xdr:from>
    <xdr:ext cx="534377" cy="259045"/>
    <xdr:sp macro="" textlink="">
      <xdr:nvSpPr>
        <xdr:cNvPr id="134" name="テキスト ボックス 133"/>
        <xdr:cNvSpPr txBox="1"/>
      </xdr:nvSpPr>
      <xdr:spPr>
        <a:xfrm>
          <a:off x="863111" y="947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152451</xdr:rowOff>
    </xdr:from>
    <xdr:to>
      <xdr:col>6</xdr:col>
      <xdr:colOff>561975</xdr:colOff>
      <xdr:row>59</xdr:row>
      <xdr:rowOff>82601</xdr:rowOff>
    </xdr:to>
    <xdr:sp macro="" textlink="">
      <xdr:nvSpPr>
        <xdr:cNvPr id="140" name="円/楕円 139"/>
        <xdr:cNvSpPr/>
      </xdr:nvSpPr>
      <xdr:spPr>
        <a:xfrm>
          <a:off x="4584700" y="100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67378</xdr:rowOff>
    </xdr:from>
    <xdr:ext cx="534377" cy="259045"/>
    <xdr:sp macro="" textlink="">
      <xdr:nvSpPr>
        <xdr:cNvPr id="141" name="物件費該当値テキスト"/>
        <xdr:cNvSpPr txBox="1"/>
      </xdr:nvSpPr>
      <xdr:spPr>
        <a:xfrm>
          <a:off x="4686300" y="100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36,162</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13560</xdr:rowOff>
    </xdr:from>
    <xdr:to>
      <xdr:col>5</xdr:col>
      <xdr:colOff>409575</xdr:colOff>
      <xdr:row>59</xdr:row>
      <xdr:rowOff>115160</xdr:rowOff>
    </xdr:to>
    <xdr:sp macro="" textlink="">
      <xdr:nvSpPr>
        <xdr:cNvPr id="142" name="円/楕円 141"/>
        <xdr:cNvSpPr/>
      </xdr:nvSpPr>
      <xdr:spPr>
        <a:xfrm>
          <a:off x="3746500" y="101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106287</xdr:rowOff>
    </xdr:from>
    <xdr:ext cx="534377" cy="259045"/>
    <xdr:sp macro="" textlink="">
      <xdr:nvSpPr>
        <xdr:cNvPr id="143" name="テキスト ボックス 142"/>
        <xdr:cNvSpPr txBox="1"/>
      </xdr:nvSpPr>
      <xdr:spPr>
        <a:xfrm>
          <a:off x="3530111" y="102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33,171</a:t>
          </a:r>
          <a:endParaRPr kumimoji="1" lang="ja-JP" altLang="en-US" sz="1000" b="1">
            <a:solidFill>
              <a:srgbClr val="FF0000"/>
            </a:solidFill>
            <a:latin typeface="ＭＳ Ｐゴシック"/>
          </a:endParaRPr>
        </a:p>
      </xdr:txBody>
    </xdr:sp>
    <xdr:clientData/>
  </xdr:oneCellAnchor>
  <xdr:twoCellAnchor>
    <xdr:from>
      <xdr:col>4</xdr:col>
      <xdr:colOff>104775</xdr:colOff>
      <xdr:row>59</xdr:row>
      <xdr:rowOff>3741</xdr:rowOff>
    </xdr:from>
    <xdr:to>
      <xdr:col>4</xdr:col>
      <xdr:colOff>206375</xdr:colOff>
      <xdr:row>59</xdr:row>
      <xdr:rowOff>105341</xdr:rowOff>
    </xdr:to>
    <xdr:sp macro="" textlink="">
      <xdr:nvSpPr>
        <xdr:cNvPr id="144" name="円/楕円 143"/>
        <xdr:cNvSpPr/>
      </xdr:nvSpPr>
      <xdr:spPr>
        <a:xfrm>
          <a:off x="2857500" y="101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96468</xdr:rowOff>
    </xdr:from>
    <xdr:ext cx="534377" cy="259045"/>
    <xdr:sp macro="" textlink="">
      <xdr:nvSpPr>
        <xdr:cNvPr id="145" name="テキスト ボックス 144"/>
        <xdr:cNvSpPr txBox="1"/>
      </xdr:nvSpPr>
      <xdr:spPr>
        <a:xfrm>
          <a:off x="2641111" y="1021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34,073</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3066</xdr:rowOff>
    </xdr:from>
    <xdr:to>
      <xdr:col>3</xdr:col>
      <xdr:colOff>3175</xdr:colOff>
      <xdr:row>59</xdr:row>
      <xdr:rowOff>104666</xdr:rowOff>
    </xdr:to>
    <xdr:sp macro="" textlink="">
      <xdr:nvSpPr>
        <xdr:cNvPr id="146" name="円/楕円 145"/>
        <xdr:cNvSpPr/>
      </xdr:nvSpPr>
      <xdr:spPr>
        <a:xfrm>
          <a:off x="1968500" y="1011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95793</xdr:rowOff>
    </xdr:from>
    <xdr:ext cx="534377" cy="259045"/>
    <xdr:sp macro="" textlink="">
      <xdr:nvSpPr>
        <xdr:cNvPr id="147" name="テキスト ボックス 146"/>
        <xdr:cNvSpPr txBox="1"/>
      </xdr:nvSpPr>
      <xdr:spPr>
        <a:xfrm>
          <a:off x="1752111" y="102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34,135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87637</xdr:rowOff>
    </xdr:from>
    <xdr:to>
      <xdr:col>1</xdr:col>
      <xdr:colOff>485775</xdr:colOff>
      <xdr:row>59</xdr:row>
      <xdr:rowOff>17787</xdr:rowOff>
    </xdr:to>
    <xdr:sp macro="" textlink="">
      <xdr:nvSpPr>
        <xdr:cNvPr id="148" name="円/楕円 147"/>
        <xdr:cNvSpPr/>
      </xdr:nvSpPr>
      <xdr:spPr>
        <a:xfrm>
          <a:off x="1079500" y="1003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8914</xdr:rowOff>
    </xdr:from>
    <xdr:ext cx="534377" cy="259045"/>
    <xdr:sp macro="" textlink="">
      <xdr:nvSpPr>
        <xdr:cNvPr id="149" name="テキスト ボックス 148"/>
        <xdr:cNvSpPr txBox="1"/>
      </xdr:nvSpPr>
      <xdr:spPr>
        <a:xfrm>
          <a:off x="863111" y="101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115468</xdr:rowOff>
    </xdr:from>
    <xdr:to>
      <xdr:col>6</xdr:col>
      <xdr:colOff>510540</xdr:colOff>
      <xdr:row>78</xdr:row>
      <xdr:rowOff>110210</xdr:rowOff>
    </xdr:to>
    <xdr:cxnSp macro="">
      <xdr:nvCxnSpPr>
        <xdr:cNvPr id="171" name="直線コネクタ 170"/>
        <xdr:cNvCxnSpPr/>
      </xdr:nvCxnSpPr>
      <xdr:spPr>
        <a:xfrm flipV="1">
          <a:off x="4633595" y="12459868"/>
          <a:ext cx="1270" cy="1023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114037</xdr:rowOff>
    </xdr:from>
    <xdr:ext cx="378565" cy="259045"/>
    <xdr:sp macro="" textlink="">
      <xdr:nvSpPr>
        <xdr:cNvPr id="172" name="維持補修費最小値テキスト"/>
        <xdr:cNvSpPr txBox="1"/>
      </xdr:nvSpPr>
      <xdr:spPr>
        <a:xfrm>
          <a:off x="4686300" y="1348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645</a:t>
          </a:r>
          <a:endParaRPr kumimoji="1" lang="ja-JP" altLang="en-US" sz="1000" b="1">
            <a:latin typeface="ＭＳ Ｐゴシック"/>
          </a:endParaRPr>
        </a:p>
      </xdr:txBody>
    </xdr:sp>
    <xdr:clientData/>
  </xdr:oneCellAnchor>
  <xdr:twoCellAnchor>
    <xdr:from>
      <xdr:col>6</xdr:col>
      <xdr:colOff>422275</xdr:colOff>
      <xdr:row>78</xdr:row>
      <xdr:rowOff>110210</xdr:rowOff>
    </xdr:from>
    <xdr:to>
      <xdr:col>6</xdr:col>
      <xdr:colOff>600075</xdr:colOff>
      <xdr:row>78</xdr:row>
      <xdr:rowOff>110210</xdr:rowOff>
    </xdr:to>
    <xdr:cxnSp macro="">
      <xdr:nvCxnSpPr>
        <xdr:cNvPr id="173" name="直線コネクタ 172"/>
        <xdr:cNvCxnSpPr/>
      </xdr:nvCxnSpPr>
      <xdr:spPr>
        <a:xfrm>
          <a:off x="4546600" y="1348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62145</xdr:rowOff>
    </xdr:from>
    <xdr:ext cx="534377" cy="259045"/>
    <xdr:sp macro="" textlink="">
      <xdr:nvSpPr>
        <xdr:cNvPr id="174" name="維持補修費最大値テキスト"/>
        <xdr:cNvSpPr txBox="1"/>
      </xdr:nvSpPr>
      <xdr:spPr>
        <a:xfrm>
          <a:off x="4686300" y="122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23,030</a:t>
          </a:r>
          <a:endParaRPr kumimoji="1" lang="ja-JP" altLang="en-US" sz="1000" b="1">
            <a:latin typeface="ＭＳ Ｐゴシック"/>
          </a:endParaRPr>
        </a:p>
      </xdr:txBody>
    </xdr:sp>
    <xdr:clientData/>
  </xdr:oneCellAnchor>
  <xdr:twoCellAnchor>
    <xdr:from>
      <xdr:col>6</xdr:col>
      <xdr:colOff>422275</xdr:colOff>
      <xdr:row>72</xdr:row>
      <xdr:rowOff>115468</xdr:rowOff>
    </xdr:from>
    <xdr:to>
      <xdr:col>6</xdr:col>
      <xdr:colOff>600075</xdr:colOff>
      <xdr:row>72</xdr:row>
      <xdr:rowOff>115468</xdr:rowOff>
    </xdr:to>
    <xdr:cxnSp macro="">
      <xdr:nvCxnSpPr>
        <xdr:cNvPr id="175" name="直線コネクタ 174"/>
        <xdr:cNvCxnSpPr/>
      </xdr:nvCxnSpPr>
      <xdr:spPr>
        <a:xfrm>
          <a:off x="4546600" y="1245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69383</xdr:rowOff>
    </xdr:from>
    <xdr:to>
      <xdr:col>6</xdr:col>
      <xdr:colOff>511175</xdr:colOff>
      <xdr:row>78</xdr:row>
      <xdr:rowOff>73132</xdr:rowOff>
    </xdr:to>
    <xdr:cxnSp macro="">
      <xdr:nvCxnSpPr>
        <xdr:cNvPr id="176" name="直線コネクタ 175"/>
        <xdr:cNvCxnSpPr/>
      </xdr:nvCxnSpPr>
      <xdr:spPr>
        <a:xfrm>
          <a:off x="3797300" y="13442483"/>
          <a:ext cx="8382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64183</xdr:rowOff>
    </xdr:from>
    <xdr:ext cx="469744" cy="259045"/>
    <xdr:sp macro="" textlink="">
      <xdr:nvSpPr>
        <xdr:cNvPr id="177" name="維持補修費平均値テキスト"/>
        <xdr:cNvSpPr txBox="1"/>
      </xdr:nvSpPr>
      <xdr:spPr>
        <a:xfrm>
          <a:off x="4686300" y="13094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41306</xdr:rowOff>
    </xdr:from>
    <xdr:to>
      <xdr:col>6</xdr:col>
      <xdr:colOff>561975</xdr:colOff>
      <xdr:row>77</xdr:row>
      <xdr:rowOff>142906</xdr:rowOff>
    </xdr:to>
    <xdr:sp macro="" textlink="">
      <xdr:nvSpPr>
        <xdr:cNvPr id="178" name="フローチャート : 判断 177"/>
        <xdr:cNvSpPr/>
      </xdr:nvSpPr>
      <xdr:spPr>
        <a:xfrm>
          <a:off x="45847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69383</xdr:rowOff>
    </xdr:from>
    <xdr:to>
      <xdr:col>5</xdr:col>
      <xdr:colOff>358775</xdr:colOff>
      <xdr:row>78</xdr:row>
      <xdr:rowOff>77474</xdr:rowOff>
    </xdr:to>
    <xdr:cxnSp macro="">
      <xdr:nvCxnSpPr>
        <xdr:cNvPr id="179" name="直線コネクタ 178"/>
        <xdr:cNvCxnSpPr/>
      </xdr:nvCxnSpPr>
      <xdr:spPr>
        <a:xfrm flipV="1">
          <a:off x="2908300" y="13442483"/>
          <a:ext cx="889000" cy="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156246</xdr:rowOff>
    </xdr:from>
    <xdr:to>
      <xdr:col>5</xdr:col>
      <xdr:colOff>409575</xdr:colOff>
      <xdr:row>77</xdr:row>
      <xdr:rowOff>86396</xdr:rowOff>
    </xdr:to>
    <xdr:sp macro="" textlink="">
      <xdr:nvSpPr>
        <xdr:cNvPr id="180" name="フローチャート : 判断 179"/>
        <xdr:cNvSpPr/>
      </xdr:nvSpPr>
      <xdr:spPr>
        <a:xfrm>
          <a:off x="3746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102923</xdr:rowOff>
    </xdr:from>
    <xdr:ext cx="469744" cy="259045"/>
    <xdr:sp macro="" textlink="">
      <xdr:nvSpPr>
        <xdr:cNvPr id="181" name="テキスト ボックス 180"/>
        <xdr:cNvSpPr txBox="1"/>
      </xdr:nvSpPr>
      <xdr:spPr>
        <a:xfrm>
          <a:off x="3562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74230</xdr:rowOff>
    </xdr:from>
    <xdr:to>
      <xdr:col>4</xdr:col>
      <xdr:colOff>155575</xdr:colOff>
      <xdr:row>78</xdr:row>
      <xdr:rowOff>77474</xdr:rowOff>
    </xdr:to>
    <xdr:cxnSp macro="">
      <xdr:nvCxnSpPr>
        <xdr:cNvPr id="182" name="直線コネクタ 181"/>
        <xdr:cNvCxnSpPr/>
      </xdr:nvCxnSpPr>
      <xdr:spPr>
        <a:xfrm>
          <a:off x="2019300" y="13447330"/>
          <a:ext cx="889000" cy="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10674</xdr:rowOff>
    </xdr:from>
    <xdr:to>
      <xdr:col>4</xdr:col>
      <xdr:colOff>206375</xdr:colOff>
      <xdr:row>77</xdr:row>
      <xdr:rowOff>112274</xdr:rowOff>
    </xdr:to>
    <xdr:sp macro="" textlink="">
      <xdr:nvSpPr>
        <xdr:cNvPr id="183" name="フローチャート : 判断 182"/>
        <xdr:cNvSpPr/>
      </xdr:nvSpPr>
      <xdr:spPr>
        <a:xfrm>
          <a:off x="2857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128801</xdr:rowOff>
    </xdr:from>
    <xdr:ext cx="469744" cy="259045"/>
    <xdr:sp macro="" textlink="">
      <xdr:nvSpPr>
        <xdr:cNvPr id="184" name="テキスト ボックス 183"/>
        <xdr:cNvSpPr txBox="1"/>
      </xdr:nvSpPr>
      <xdr:spPr>
        <a:xfrm>
          <a:off x="2673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74230</xdr:rowOff>
    </xdr:from>
    <xdr:to>
      <xdr:col>2</xdr:col>
      <xdr:colOff>638175</xdr:colOff>
      <xdr:row>78</xdr:row>
      <xdr:rowOff>78801</xdr:rowOff>
    </xdr:to>
    <xdr:cxnSp macro="">
      <xdr:nvCxnSpPr>
        <xdr:cNvPr id="185" name="直線コネクタ 184"/>
        <xdr:cNvCxnSpPr/>
      </xdr:nvCxnSpPr>
      <xdr:spPr>
        <a:xfrm flipV="1">
          <a:off x="1130300" y="1344733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11495</xdr:rowOff>
    </xdr:from>
    <xdr:to>
      <xdr:col>3</xdr:col>
      <xdr:colOff>3175</xdr:colOff>
      <xdr:row>77</xdr:row>
      <xdr:rowOff>113095</xdr:rowOff>
    </xdr:to>
    <xdr:sp macro="" textlink="">
      <xdr:nvSpPr>
        <xdr:cNvPr id="186" name="フローチャート : 判断 185"/>
        <xdr:cNvSpPr/>
      </xdr:nvSpPr>
      <xdr:spPr>
        <a:xfrm>
          <a:off x="1968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129622</xdr:rowOff>
    </xdr:from>
    <xdr:ext cx="469744" cy="259045"/>
    <xdr:sp macro="" textlink="">
      <xdr:nvSpPr>
        <xdr:cNvPr id="187" name="テキスト ボックス 186"/>
        <xdr:cNvSpPr txBox="1"/>
      </xdr:nvSpPr>
      <xdr:spPr>
        <a:xfrm>
          <a:off x="1784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14193</xdr:rowOff>
    </xdr:from>
    <xdr:to>
      <xdr:col>1</xdr:col>
      <xdr:colOff>485775</xdr:colOff>
      <xdr:row>77</xdr:row>
      <xdr:rowOff>115793</xdr:rowOff>
    </xdr:to>
    <xdr:sp macro="" textlink="">
      <xdr:nvSpPr>
        <xdr:cNvPr id="188" name="フローチャート : 判断 187"/>
        <xdr:cNvSpPr/>
      </xdr:nvSpPr>
      <xdr:spPr>
        <a:xfrm>
          <a:off x="1079500" y="1321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132320</xdr:rowOff>
    </xdr:from>
    <xdr:ext cx="469744" cy="259045"/>
    <xdr:sp macro="" textlink="">
      <xdr:nvSpPr>
        <xdr:cNvPr id="189" name="テキスト ボックス 188"/>
        <xdr:cNvSpPr txBox="1"/>
      </xdr:nvSpPr>
      <xdr:spPr>
        <a:xfrm>
          <a:off x="895427" y="129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22332</xdr:rowOff>
    </xdr:from>
    <xdr:to>
      <xdr:col>6</xdr:col>
      <xdr:colOff>561975</xdr:colOff>
      <xdr:row>78</xdr:row>
      <xdr:rowOff>123932</xdr:rowOff>
    </xdr:to>
    <xdr:sp macro="" textlink="">
      <xdr:nvSpPr>
        <xdr:cNvPr id="195" name="円/楕円 194"/>
        <xdr:cNvSpPr/>
      </xdr:nvSpPr>
      <xdr:spPr>
        <a:xfrm>
          <a:off x="4584700" y="133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108709</xdr:rowOff>
    </xdr:from>
    <xdr:ext cx="469744" cy="259045"/>
    <xdr:sp macro="" textlink="">
      <xdr:nvSpPr>
        <xdr:cNvPr id="196" name="維持補修費該当値テキスト"/>
        <xdr:cNvSpPr txBox="1"/>
      </xdr:nvSpPr>
      <xdr:spPr>
        <a:xfrm>
          <a:off x="4686300" y="133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18583</xdr:rowOff>
    </xdr:from>
    <xdr:to>
      <xdr:col>5</xdr:col>
      <xdr:colOff>409575</xdr:colOff>
      <xdr:row>78</xdr:row>
      <xdr:rowOff>120183</xdr:rowOff>
    </xdr:to>
    <xdr:sp macro="" textlink="">
      <xdr:nvSpPr>
        <xdr:cNvPr id="197" name="円/楕円 196"/>
        <xdr:cNvSpPr/>
      </xdr:nvSpPr>
      <xdr:spPr>
        <a:xfrm>
          <a:off x="3746500" y="1339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111310</xdr:rowOff>
    </xdr:from>
    <xdr:ext cx="469744" cy="259045"/>
    <xdr:sp macro="" textlink="">
      <xdr:nvSpPr>
        <xdr:cNvPr id="198" name="テキスト ボックス 197"/>
        <xdr:cNvSpPr txBox="1"/>
      </xdr:nvSpPr>
      <xdr:spPr>
        <a:xfrm>
          <a:off x="3562427" y="134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26674</xdr:rowOff>
    </xdr:from>
    <xdr:to>
      <xdr:col>4</xdr:col>
      <xdr:colOff>206375</xdr:colOff>
      <xdr:row>78</xdr:row>
      <xdr:rowOff>128274</xdr:rowOff>
    </xdr:to>
    <xdr:sp macro="" textlink="">
      <xdr:nvSpPr>
        <xdr:cNvPr id="199" name="円/楕円 198"/>
        <xdr:cNvSpPr/>
      </xdr:nvSpPr>
      <xdr:spPr>
        <a:xfrm>
          <a:off x="2857500" y="133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119401</xdr:rowOff>
    </xdr:from>
    <xdr:ext cx="469744" cy="259045"/>
    <xdr:sp macro="" textlink="">
      <xdr:nvSpPr>
        <xdr:cNvPr id="200" name="テキスト ボックス 199"/>
        <xdr:cNvSpPr txBox="1"/>
      </xdr:nvSpPr>
      <xdr:spPr>
        <a:xfrm>
          <a:off x="2673427" y="1349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23430</xdr:rowOff>
    </xdr:from>
    <xdr:to>
      <xdr:col>3</xdr:col>
      <xdr:colOff>3175</xdr:colOff>
      <xdr:row>78</xdr:row>
      <xdr:rowOff>125030</xdr:rowOff>
    </xdr:to>
    <xdr:sp macro="" textlink="">
      <xdr:nvSpPr>
        <xdr:cNvPr id="201" name="円/楕円 200"/>
        <xdr:cNvSpPr/>
      </xdr:nvSpPr>
      <xdr:spPr>
        <a:xfrm>
          <a:off x="1968500" y="1339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116157</xdr:rowOff>
    </xdr:from>
    <xdr:ext cx="469744" cy="259045"/>
    <xdr:sp macro="" textlink="">
      <xdr:nvSpPr>
        <xdr:cNvPr id="202" name="テキスト ボックス 201"/>
        <xdr:cNvSpPr txBox="1"/>
      </xdr:nvSpPr>
      <xdr:spPr>
        <a:xfrm>
          <a:off x="1784427" y="1348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28001</xdr:rowOff>
    </xdr:from>
    <xdr:to>
      <xdr:col>1</xdr:col>
      <xdr:colOff>485775</xdr:colOff>
      <xdr:row>78</xdr:row>
      <xdr:rowOff>129601</xdr:rowOff>
    </xdr:to>
    <xdr:sp macro="" textlink="">
      <xdr:nvSpPr>
        <xdr:cNvPr id="203" name="円/楕円 202"/>
        <xdr:cNvSpPr/>
      </xdr:nvSpPr>
      <xdr:spPr>
        <a:xfrm>
          <a:off x="1079500" y="134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120728</xdr:rowOff>
    </xdr:from>
    <xdr:ext cx="469744" cy="259045"/>
    <xdr:sp macro="" textlink="">
      <xdr:nvSpPr>
        <xdr:cNvPr id="204" name="テキスト ボックス 203"/>
        <xdr:cNvSpPr txBox="1"/>
      </xdr:nvSpPr>
      <xdr:spPr>
        <a:xfrm>
          <a:off x="895427"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129,601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40765</xdr:rowOff>
    </xdr:from>
    <xdr:to>
      <xdr:col>6</xdr:col>
      <xdr:colOff>510540</xdr:colOff>
      <xdr:row>98</xdr:row>
      <xdr:rowOff>103729</xdr:rowOff>
    </xdr:to>
    <xdr:cxnSp macro="">
      <xdr:nvCxnSpPr>
        <xdr:cNvPr id="231" name="直線コネクタ 230"/>
        <xdr:cNvCxnSpPr/>
      </xdr:nvCxnSpPr>
      <xdr:spPr>
        <a:xfrm flipV="1">
          <a:off x="4633595" y="15471265"/>
          <a:ext cx="1270" cy="143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107556</xdr:rowOff>
    </xdr:from>
    <xdr:ext cx="534377" cy="259045"/>
    <xdr:sp macro="" textlink="">
      <xdr:nvSpPr>
        <xdr:cNvPr id="232" name="扶助費最小値テキスト"/>
        <xdr:cNvSpPr txBox="1"/>
      </xdr:nvSpPr>
      <xdr:spPr>
        <a:xfrm>
          <a:off x="4686300" y="169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30,203</a:t>
          </a:r>
          <a:endParaRPr kumimoji="1" lang="ja-JP" altLang="en-US" sz="1000" b="1">
            <a:latin typeface="ＭＳ Ｐゴシック"/>
          </a:endParaRPr>
        </a:p>
      </xdr:txBody>
    </xdr:sp>
    <xdr:clientData/>
  </xdr:oneCellAnchor>
  <xdr:twoCellAnchor>
    <xdr:from>
      <xdr:col>6</xdr:col>
      <xdr:colOff>422275</xdr:colOff>
      <xdr:row>98</xdr:row>
      <xdr:rowOff>103729</xdr:rowOff>
    </xdr:from>
    <xdr:to>
      <xdr:col>6</xdr:col>
      <xdr:colOff>600075</xdr:colOff>
      <xdr:row>98</xdr:row>
      <xdr:rowOff>103729</xdr:rowOff>
    </xdr:to>
    <xdr:cxnSp macro="">
      <xdr:nvCxnSpPr>
        <xdr:cNvPr id="233" name="直線コネクタ 232"/>
        <xdr:cNvCxnSpPr/>
      </xdr:nvCxnSpPr>
      <xdr:spPr>
        <a:xfrm>
          <a:off x="4546600" y="1690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158892</xdr:rowOff>
    </xdr:from>
    <xdr:ext cx="599010" cy="259045"/>
    <xdr:sp macro="" textlink="">
      <xdr:nvSpPr>
        <xdr:cNvPr id="234" name="扶助費最大値テキスト"/>
        <xdr:cNvSpPr txBox="1"/>
      </xdr:nvSpPr>
      <xdr:spPr>
        <a:xfrm>
          <a:off x="4686300" y="1524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118,059</a:t>
          </a:r>
          <a:endParaRPr kumimoji="1" lang="ja-JP" altLang="en-US" sz="1000" b="1">
            <a:latin typeface="ＭＳ Ｐゴシック"/>
          </a:endParaRPr>
        </a:p>
      </xdr:txBody>
    </xdr:sp>
    <xdr:clientData/>
  </xdr:oneCellAnchor>
  <xdr:twoCellAnchor>
    <xdr:from>
      <xdr:col>6</xdr:col>
      <xdr:colOff>422275</xdr:colOff>
      <xdr:row>90</xdr:row>
      <xdr:rowOff>40765</xdr:rowOff>
    </xdr:from>
    <xdr:to>
      <xdr:col>6</xdr:col>
      <xdr:colOff>600075</xdr:colOff>
      <xdr:row>90</xdr:row>
      <xdr:rowOff>40765</xdr:rowOff>
    </xdr:to>
    <xdr:cxnSp macro="">
      <xdr:nvCxnSpPr>
        <xdr:cNvPr id="235" name="直線コネクタ 234"/>
        <xdr:cNvCxnSpPr/>
      </xdr:nvCxnSpPr>
      <xdr:spPr>
        <a:xfrm>
          <a:off x="4546600" y="154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164111</xdr:rowOff>
    </xdr:from>
    <xdr:to>
      <xdr:col>6</xdr:col>
      <xdr:colOff>511175</xdr:colOff>
      <xdr:row>93</xdr:row>
      <xdr:rowOff>120710</xdr:rowOff>
    </xdr:to>
    <xdr:cxnSp macro="">
      <xdr:nvCxnSpPr>
        <xdr:cNvPr id="236" name="直線コネクタ 235"/>
        <xdr:cNvCxnSpPr/>
      </xdr:nvCxnSpPr>
      <xdr:spPr>
        <a:xfrm flipV="1">
          <a:off x="3797300" y="15937511"/>
          <a:ext cx="838200" cy="12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147321</xdr:rowOff>
    </xdr:from>
    <xdr:ext cx="534377" cy="259045"/>
    <xdr:sp macro="" textlink="">
      <xdr:nvSpPr>
        <xdr:cNvPr id="237" name="扶助費平均値テキスト"/>
        <xdr:cNvSpPr txBox="1"/>
      </xdr:nvSpPr>
      <xdr:spPr>
        <a:xfrm>
          <a:off x="4686300" y="1626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168894</xdr:rowOff>
    </xdr:from>
    <xdr:to>
      <xdr:col>6</xdr:col>
      <xdr:colOff>561975</xdr:colOff>
      <xdr:row>95</xdr:row>
      <xdr:rowOff>99044</xdr:rowOff>
    </xdr:to>
    <xdr:sp macro="" textlink="">
      <xdr:nvSpPr>
        <xdr:cNvPr id="238" name="フローチャート : 判断 237"/>
        <xdr:cNvSpPr/>
      </xdr:nvSpPr>
      <xdr:spPr>
        <a:xfrm>
          <a:off x="45847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120710</xdr:rowOff>
    </xdr:from>
    <xdr:to>
      <xdr:col>5</xdr:col>
      <xdr:colOff>358775</xdr:colOff>
      <xdr:row>94</xdr:row>
      <xdr:rowOff>40145</xdr:rowOff>
    </xdr:to>
    <xdr:cxnSp macro="">
      <xdr:nvCxnSpPr>
        <xdr:cNvPr id="239" name="直線コネクタ 238"/>
        <xdr:cNvCxnSpPr/>
      </xdr:nvCxnSpPr>
      <xdr:spPr>
        <a:xfrm flipV="1">
          <a:off x="2908300" y="16065560"/>
          <a:ext cx="889000" cy="9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71738</xdr:rowOff>
    </xdr:from>
    <xdr:to>
      <xdr:col>5</xdr:col>
      <xdr:colOff>409575</xdr:colOff>
      <xdr:row>96</xdr:row>
      <xdr:rowOff>1888</xdr:rowOff>
    </xdr:to>
    <xdr:sp macro="" textlink="">
      <xdr:nvSpPr>
        <xdr:cNvPr id="240" name="フローチャート : 判断 239"/>
        <xdr:cNvSpPr/>
      </xdr:nvSpPr>
      <xdr:spPr>
        <a:xfrm>
          <a:off x="3746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164465</xdr:rowOff>
    </xdr:from>
    <xdr:ext cx="534377" cy="259045"/>
    <xdr:sp macro="" textlink="">
      <xdr:nvSpPr>
        <xdr:cNvPr id="241" name="テキスト ボックス 240"/>
        <xdr:cNvSpPr txBox="1"/>
      </xdr:nvSpPr>
      <xdr:spPr>
        <a:xfrm>
          <a:off x="3530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40145</xdr:rowOff>
    </xdr:from>
    <xdr:to>
      <xdr:col>4</xdr:col>
      <xdr:colOff>155575</xdr:colOff>
      <xdr:row>94</xdr:row>
      <xdr:rowOff>112742</xdr:rowOff>
    </xdr:to>
    <xdr:cxnSp macro="">
      <xdr:nvCxnSpPr>
        <xdr:cNvPr id="242" name="直線コネクタ 241"/>
        <xdr:cNvCxnSpPr/>
      </xdr:nvCxnSpPr>
      <xdr:spPr>
        <a:xfrm flipV="1">
          <a:off x="2019300" y="16156445"/>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164599</xdr:rowOff>
    </xdr:from>
    <xdr:to>
      <xdr:col>4</xdr:col>
      <xdr:colOff>206375</xdr:colOff>
      <xdr:row>96</xdr:row>
      <xdr:rowOff>94749</xdr:rowOff>
    </xdr:to>
    <xdr:sp macro="" textlink="">
      <xdr:nvSpPr>
        <xdr:cNvPr id="243" name="フローチャート : 判断 242"/>
        <xdr:cNvSpPr/>
      </xdr:nvSpPr>
      <xdr:spPr>
        <a:xfrm>
          <a:off x="2857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85876</xdr:rowOff>
    </xdr:from>
    <xdr:ext cx="534377" cy="259045"/>
    <xdr:sp macro="" textlink="">
      <xdr:nvSpPr>
        <xdr:cNvPr id="244" name="テキスト ボックス 243"/>
        <xdr:cNvSpPr txBox="1"/>
      </xdr:nvSpPr>
      <xdr:spPr>
        <a:xfrm>
          <a:off x="2641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112742</xdr:rowOff>
    </xdr:from>
    <xdr:to>
      <xdr:col>2</xdr:col>
      <xdr:colOff>638175</xdr:colOff>
      <xdr:row>95</xdr:row>
      <xdr:rowOff>4809</xdr:rowOff>
    </xdr:to>
    <xdr:cxnSp macro="">
      <xdr:nvCxnSpPr>
        <xdr:cNvPr id="245" name="直線コネクタ 244"/>
        <xdr:cNvCxnSpPr/>
      </xdr:nvCxnSpPr>
      <xdr:spPr>
        <a:xfrm flipV="1">
          <a:off x="1130300" y="16229042"/>
          <a:ext cx="889000" cy="6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23733</xdr:rowOff>
    </xdr:from>
    <xdr:to>
      <xdr:col>3</xdr:col>
      <xdr:colOff>3175</xdr:colOff>
      <xdr:row>96</xdr:row>
      <xdr:rowOff>125333</xdr:rowOff>
    </xdr:to>
    <xdr:sp macro="" textlink="">
      <xdr:nvSpPr>
        <xdr:cNvPr id="246" name="フローチャート : 判断 245"/>
        <xdr:cNvSpPr/>
      </xdr:nvSpPr>
      <xdr:spPr>
        <a:xfrm>
          <a:off x="1968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116460</xdr:rowOff>
    </xdr:from>
    <xdr:ext cx="534377" cy="259045"/>
    <xdr:sp macro="" textlink="">
      <xdr:nvSpPr>
        <xdr:cNvPr id="247" name="テキスト ボックス 246"/>
        <xdr:cNvSpPr txBox="1"/>
      </xdr:nvSpPr>
      <xdr:spPr>
        <a:xfrm>
          <a:off x="1752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31832</xdr:rowOff>
    </xdr:from>
    <xdr:to>
      <xdr:col>1</xdr:col>
      <xdr:colOff>485775</xdr:colOff>
      <xdr:row>96</xdr:row>
      <xdr:rowOff>133432</xdr:rowOff>
    </xdr:to>
    <xdr:sp macro="" textlink="">
      <xdr:nvSpPr>
        <xdr:cNvPr id="248" name="フローチャート : 判断 247"/>
        <xdr:cNvSpPr/>
      </xdr:nvSpPr>
      <xdr:spPr>
        <a:xfrm>
          <a:off x="1079500" y="1649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124559</xdr:rowOff>
    </xdr:from>
    <xdr:ext cx="534377" cy="259045"/>
    <xdr:sp macro="" textlink="">
      <xdr:nvSpPr>
        <xdr:cNvPr id="249" name="テキスト ボックス 248"/>
        <xdr:cNvSpPr txBox="1"/>
      </xdr:nvSpPr>
      <xdr:spPr>
        <a:xfrm>
          <a:off x="863111" y="1658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113311</xdr:rowOff>
    </xdr:from>
    <xdr:to>
      <xdr:col>6</xdr:col>
      <xdr:colOff>561975</xdr:colOff>
      <xdr:row>93</xdr:row>
      <xdr:rowOff>43461</xdr:rowOff>
    </xdr:to>
    <xdr:sp macro="" textlink="">
      <xdr:nvSpPr>
        <xdr:cNvPr id="255" name="円/楕円 254"/>
        <xdr:cNvSpPr/>
      </xdr:nvSpPr>
      <xdr:spPr>
        <a:xfrm>
          <a:off x="4584700" y="1588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136188</xdr:rowOff>
    </xdr:from>
    <xdr:ext cx="534377" cy="259045"/>
    <xdr:sp macro="" textlink="">
      <xdr:nvSpPr>
        <xdr:cNvPr id="256" name="扶助費該当値テキスト"/>
        <xdr:cNvSpPr txBox="1"/>
      </xdr:nvSpPr>
      <xdr:spPr>
        <a:xfrm>
          <a:off x="4686300" y="1573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89,505</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69910</xdr:rowOff>
    </xdr:from>
    <xdr:to>
      <xdr:col>5</xdr:col>
      <xdr:colOff>409575</xdr:colOff>
      <xdr:row>94</xdr:row>
      <xdr:rowOff>60</xdr:rowOff>
    </xdr:to>
    <xdr:sp macro="" textlink="">
      <xdr:nvSpPr>
        <xdr:cNvPr id="257" name="円/楕円 256"/>
        <xdr:cNvSpPr/>
      </xdr:nvSpPr>
      <xdr:spPr>
        <a:xfrm>
          <a:off x="3746500" y="1601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16587</xdr:rowOff>
    </xdr:from>
    <xdr:ext cx="534377" cy="259045"/>
    <xdr:sp macro="" textlink="">
      <xdr:nvSpPr>
        <xdr:cNvPr id="258" name="テキスト ボックス 257"/>
        <xdr:cNvSpPr txBox="1"/>
      </xdr:nvSpPr>
      <xdr:spPr>
        <a:xfrm>
          <a:off x="3530111" y="1578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81,663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160795</xdr:rowOff>
    </xdr:from>
    <xdr:to>
      <xdr:col>4</xdr:col>
      <xdr:colOff>206375</xdr:colOff>
      <xdr:row>94</xdr:row>
      <xdr:rowOff>90945</xdr:rowOff>
    </xdr:to>
    <xdr:sp macro="" textlink="">
      <xdr:nvSpPr>
        <xdr:cNvPr id="259" name="円/楕円 258"/>
        <xdr:cNvSpPr/>
      </xdr:nvSpPr>
      <xdr:spPr>
        <a:xfrm>
          <a:off x="2857500" y="161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107472</xdr:rowOff>
    </xdr:from>
    <xdr:ext cx="534377" cy="259045"/>
    <xdr:sp macro="" textlink="">
      <xdr:nvSpPr>
        <xdr:cNvPr id="260" name="テキスト ボックス 259"/>
        <xdr:cNvSpPr txBox="1"/>
      </xdr:nvSpPr>
      <xdr:spPr>
        <a:xfrm>
          <a:off x="2641111" y="1588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76,097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61942</xdr:rowOff>
    </xdr:from>
    <xdr:to>
      <xdr:col>3</xdr:col>
      <xdr:colOff>3175</xdr:colOff>
      <xdr:row>94</xdr:row>
      <xdr:rowOff>163542</xdr:rowOff>
    </xdr:to>
    <xdr:sp macro="" textlink="">
      <xdr:nvSpPr>
        <xdr:cNvPr id="261" name="円/楕円 260"/>
        <xdr:cNvSpPr/>
      </xdr:nvSpPr>
      <xdr:spPr>
        <a:xfrm>
          <a:off x="1968500" y="1617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8619</xdr:rowOff>
    </xdr:from>
    <xdr:ext cx="534377" cy="259045"/>
    <xdr:sp macro="" textlink="">
      <xdr:nvSpPr>
        <xdr:cNvPr id="262" name="テキスト ボックス 261"/>
        <xdr:cNvSpPr txBox="1"/>
      </xdr:nvSpPr>
      <xdr:spPr>
        <a:xfrm>
          <a:off x="1752111" y="159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71,651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125459</xdr:rowOff>
    </xdr:from>
    <xdr:to>
      <xdr:col>1</xdr:col>
      <xdr:colOff>485775</xdr:colOff>
      <xdr:row>95</xdr:row>
      <xdr:rowOff>55609</xdr:rowOff>
    </xdr:to>
    <xdr:sp macro="" textlink="">
      <xdr:nvSpPr>
        <xdr:cNvPr id="263" name="円/楕円 262"/>
        <xdr:cNvSpPr/>
      </xdr:nvSpPr>
      <xdr:spPr>
        <a:xfrm>
          <a:off x="1079500" y="1624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72136</xdr:rowOff>
    </xdr:from>
    <xdr:ext cx="534377" cy="259045"/>
    <xdr:sp macro="" textlink="">
      <xdr:nvSpPr>
        <xdr:cNvPr id="264" name="テキスト ボックス 263"/>
        <xdr:cNvSpPr txBox="1"/>
      </xdr:nvSpPr>
      <xdr:spPr>
        <a:xfrm>
          <a:off x="863111" y="1601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44,533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51036</xdr:rowOff>
    </xdr:from>
    <xdr:to>
      <xdr:col>15</xdr:col>
      <xdr:colOff>180340</xdr:colOff>
      <xdr:row>39</xdr:row>
      <xdr:rowOff>57600</xdr:rowOff>
    </xdr:to>
    <xdr:cxnSp macro="">
      <xdr:nvCxnSpPr>
        <xdr:cNvPr id="291" name="直線コネクタ 290"/>
        <xdr:cNvCxnSpPr/>
      </xdr:nvCxnSpPr>
      <xdr:spPr>
        <a:xfrm flipV="1">
          <a:off x="10475595" y="5194536"/>
          <a:ext cx="1270" cy="15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61427</xdr:rowOff>
    </xdr:from>
    <xdr:ext cx="534377" cy="259045"/>
    <xdr:sp macro="" textlink="">
      <xdr:nvSpPr>
        <xdr:cNvPr id="292" name="補助費等最小値テキスト"/>
        <xdr:cNvSpPr txBox="1"/>
      </xdr:nvSpPr>
      <xdr:spPr>
        <a:xfrm>
          <a:off x="10528300" y="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33,792</a:t>
          </a:r>
          <a:endParaRPr kumimoji="1" lang="ja-JP" altLang="en-US" sz="1000" b="1">
            <a:latin typeface="ＭＳ Ｐゴシック"/>
          </a:endParaRPr>
        </a:p>
      </xdr:txBody>
    </xdr:sp>
    <xdr:clientData/>
  </xdr:oneCellAnchor>
  <xdr:twoCellAnchor>
    <xdr:from>
      <xdr:col>15</xdr:col>
      <xdr:colOff>92075</xdr:colOff>
      <xdr:row>39</xdr:row>
      <xdr:rowOff>57600</xdr:rowOff>
    </xdr:from>
    <xdr:to>
      <xdr:col>15</xdr:col>
      <xdr:colOff>269875</xdr:colOff>
      <xdr:row>39</xdr:row>
      <xdr:rowOff>57600</xdr:rowOff>
    </xdr:to>
    <xdr:cxnSp macro="">
      <xdr:nvCxnSpPr>
        <xdr:cNvPr id="293" name="直線コネクタ 292"/>
        <xdr:cNvCxnSpPr/>
      </xdr:nvCxnSpPr>
      <xdr:spPr>
        <a:xfrm>
          <a:off x="10388600" y="6744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169163</xdr:rowOff>
    </xdr:from>
    <xdr:ext cx="599010" cy="259045"/>
    <xdr:sp macro="" textlink="">
      <xdr:nvSpPr>
        <xdr:cNvPr id="294" name="補助費等最大値テキスト"/>
        <xdr:cNvSpPr txBox="1"/>
      </xdr:nvSpPr>
      <xdr:spPr>
        <a:xfrm>
          <a:off x="10528300" y="496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176,145</a:t>
          </a:r>
          <a:endParaRPr kumimoji="1" lang="ja-JP" altLang="en-US" sz="1000" b="1">
            <a:latin typeface="ＭＳ Ｐゴシック"/>
          </a:endParaRPr>
        </a:p>
      </xdr:txBody>
    </xdr:sp>
    <xdr:clientData/>
  </xdr:oneCellAnchor>
  <xdr:twoCellAnchor>
    <xdr:from>
      <xdr:col>15</xdr:col>
      <xdr:colOff>92075</xdr:colOff>
      <xdr:row>30</xdr:row>
      <xdr:rowOff>51036</xdr:rowOff>
    </xdr:from>
    <xdr:to>
      <xdr:col>15</xdr:col>
      <xdr:colOff>269875</xdr:colOff>
      <xdr:row>30</xdr:row>
      <xdr:rowOff>51036</xdr:rowOff>
    </xdr:to>
    <xdr:cxnSp macro="">
      <xdr:nvCxnSpPr>
        <xdr:cNvPr id="295" name="直線コネクタ 294"/>
        <xdr:cNvCxnSpPr/>
      </xdr:nvCxnSpPr>
      <xdr:spPr>
        <a:xfrm>
          <a:off x="10388600" y="519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87873</xdr:rowOff>
    </xdr:from>
    <xdr:to>
      <xdr:col>15</xdr:col>
      <xdr:colOff>180975</xdr:colOff>
      <xdr:row>37</xdr:row>
      <xdr:rowOff>150934</xdr:rowOff>
    </xdr:to>
    <xdr:cxnSp macro="">
      <xdr:nvCxnSpPr>
        <xdr:cNvPr id="296" name="直線コネクタ 295"/>
        <xdr:cNvCxnSpPr/>
      </xdr:nvCxnSpPr>
      <xdr:spPr>
        <a:xfrm>
          <a:off x="9639300" y="6431523"/>
          <a:ext cx="838200" cy="6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64729</xdr:rowOff>
    </xdr:from>
    <xdr:ext cx="534377" cy="259045"/>
    <xdr:sp macro="" textlink="">
      <xdr:nvSpPr>
        <xdr:cNvPr id="297" name="補助費等平均値テキスト"/>
        <xdr:cNvSpPr txBox="1"/>
      </xdr:nvSpPr>
      <xdr:spPr>
        <a:xfrm>
          <a:off x="10528300" y="606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41852</xdr:rowOff>
    </xdr:from>
    <xdr:to>
      <xdr:col>15</xdr:col>
      <xdr:colOff>231775</xdr:colOff>
      <xdr:row>36</xdr:row>
      <xdr:rowOff>143452</xdr:rowOff>
    </xdr:to>
    <xdr:sp macro="" textlink="">
      <xdr:nvSpPr>
        <xdr:cNvPr id="298" name="フローチャート : 判断 297"/>
        <xdr:cNvSpPr/>
      </xdr:nvSpPr>
      <xdr:spPr>
        <a:xfrm>
          <a:off x="10426700" y="62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87873</xdr:rowOff>
    </xdr:from>
    <xdr:to>
      <xdr:col>14</xdr:col>
      <xdr:colOff>28575</xdr:colOff>
      <xdr:row>37</xdr:row>
      <xdr:rowOff>158565</xdr:rowOff>
    </xdr:to>
    <xdr:cxnSp macro="">
      <xdr:nvCxnSpPr>
        <xdr:cNvPr id="299" name="直線コネクタ 298"/>
        <xdr:cNvCxnSpPr/>
      </xdr:nvCxnSpPr>
      <xdr:spPr>
        <a:xfrm flipV="1">
          <a:off x="8750300" y="6431523"/>
          <a:ext cx="8890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115026</xdr:rowOff>
    </xdr:from>
    <xdr:to>
      <xdr:col>14</xdr:col>
      <xdr:colOff>79375</xdr:colOff>
      <xdr:row>37</xdr:row>
      <xdr:rowOff>45176</xdr:rowOff>
    </xdr:to>
    <xdr:sp macro="" textlink="">
      <xdr:nvSpPr>
        <xdr:cNvPr id="300" name="フローチャート : 判断 299"/>
        <xdr:cNvSpPr/>
      </xdr:nvSpPr>
      <xdr:spPr>
        <a:xfrm>
          <a:off x="9588500" y="628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61703</xdr:rowOff>
    </xdr:from>
    <xdr:ext cx="534377" cy="259045"/>
    <xdr:sp macro="" textlink="">
      <xdr:nvSpPr>
        <xdr:cNvPr id="301" name="テキスト ボックス 300"/>
        <xdr:cNvSpPr txBox="1"/>
      </xdr:nvSpPr>
      <xdr:spPr>
        <a:xfrm>
          <a:off x="9372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158565</xdr:rowOff>
    </xdr:from>
    <xdr:to>
      <xdr:col>12</xdr:col>
      <xdr:colOff>511175</xdr:colOff>
      <xdr:row>38</xdr:row>
      <xdr:rowOff>13415</xdr:rowOff>
    </xdr:to>
    <xdr:cxnSp macro="">
      <xdr:nvCxnSpPr>
        <xdr:cNvPr id="302" name="直線コネクタ 301"/>
        <xdr:cNvCxnSpPr/>
      </xdr:nvCxnSpPr>
      <xdr:spPr>
        <a:xfrm flipV="1">
          <a:off x="7861300" y="6502215"/>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135600</xdr:rowOff>
    </xdr:from>
    <xdr:to>
      <xdr:col>12</xdr:col>
      <xdr:colOff>561975</xdr:colOff>
      <xdr:row>37</xdr:row>
      <xdr:rowOff>65750</xdr:rowOff>
    </xdr:to>
    <xdr:sp macro="" textlink="">
      <xdr:nvSpPr>
        <xdr:cNvPr id="303" name="フローチャート : 判断 302"/>
        <xdr:cNvSpPr/>
      </xdr:nvSpPr>
      <xdr:spPr>
        <a:xfrm>
          <a:off x="8699500" y="630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82277</xdr:rowOff>
    </xdr:from>
    <xdr:ext cx="534377" cy="259045"/>
    <xdr:sp macro="" textlink="">
      <xdr:nvSpPr>
        <xdr:cNvPr id="304" name="テキスト ボックス 303"/>
        <xdr:cNvSpPr txBox="1"/>
      </xdr:nvSpPr>
      <xdr:spPr>
        <a:xfrm>
          <a:off x="8483111" y="608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151435</xdr:rowOff>
    </xdr:from>
    <xdr:to>
      <xdr:col>11</xdr:col>
      <xdr:colOff>307975</xdr:colOff>
      <xdr:row>38</xdr:row>
      <xdr:rowOff>13415</xdr:rowOff>
    </xdr:to>
    <xdr:cxnSp macro="">
      <xdr:nvCxnSpPr>
        <xdr:cNvPr id="305" name="直線コネクタ 304"/>
        <xdr:cNvCxnSpPr/>
      </xdr:nvCxnSpPr>
      <xdr:spPr>
        <a:xfrm>
          <a:off x="6972300" y="6495085"/>
          <a:ext cx="889000" cy="3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19188</xdr:rowOff>
    </xdr:from>
    <xdr:to>
      <xdr:col>11</xdr:col>
      <xdr:colOff>358775</xdr:colOff>
      <xdr:row>37</xdr:row>
      <xdr:rowOff>120788</xdr:rowOff>
    </xdr:to>
    <xdr:sp macro="" textlink="">
      <xdr:nvSpPr>
        <xdr:cNvPr id="306" name="フローチャート : 判断 305"/>
        <xdr:cNvSpPr/>
      </xdr:nvSpPr>
      <xdr:spPr>
        <a:xfrm>
          <a:off x="7810500" y="636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137315</xdr:rowOff>
    </xdr:from>
    <xdr:ext cx="534377" cy="259045"/>
    <xdr:sp macro="" textlink="">
      <xdr:nvSpPr>
        <xdr:cNvPr id="307" name="テキスト ボックス 306"/>
        <xdr:cNvSpPr txBox="1"/>
      </xdr:nvSpPr>
      <xdr:spPr>
        <a:xfrm>
          <a:off x="7594111" y="61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5298</xdr:rowOff>
    </xdr:from>
    <xdr:to>
      <xdr:col>10</xdr:col>
      <xdr:colOff>155575</xdr:colOff>
      <xdr:row>37</xdr:row>
      <xdr:rowOff>106898</xdr:rowOff>
    </xdr:to>
    <xdr:sp macro="" textlink="">
      <xdr:nvSpPr>
        <xdr:cNvPr id="308" name="フローチャート : 判断 307"/>
        <xdr:cNvSpPr/>
      </xdr:nvSpPr>
      <xdr:spPr>
        <a:xfrm>
          <a:off x="6921500" y="634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123425</xdr:rowOff>
    </xdr:from>
    <xdr:ext cx="534377" cy="259045"/>
    <xdr:sp macro="" textlink="">
      <xdr:nvSpPr>
        <xdr:cNvPr id="309" name="テキスト ボックス 308"/>
        <xdr:cNvSpPr txBox="1"/>
      </xdr:nvSpPr>
      <xdr:spPr>
        <a:xfrm>
          <a:off x="6705111" y="612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100134</xdr:rowOff>
    </xdr:from>
    <xdr:to>
      <xdr:col>15</xdr:col>
      <xdr:colOff>231775</xdr:colOff>
      <xdr:row>38</xdr:row>
      <xdr:rowOff>30284</xdr:rowOff>
    </xdr:to>
    <xdr:sp macro="" textlink="">
      <xdr:nvSpPr>
        <xdr:cNvPr id="315" name="円/楕円 314"/>
        <xdr:cNvSpPr/>
      </xdr:nvSpPr>
      <xdr:spPr>
        <a:xfrm>
          <a:off x="10426700" y="64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78561</xdr:rowOff>
    </xdr:from>
    <xdr:ext cx="534377" cy="259045"/>
    <xdr:sp macro="" textlink="">
      <xdr:nvSpPr>
        <xdr:cNvPr id="316" name="補助費等該当値テキスト"/>
        <xdr:cNvSpPr txBox="1"/>
      </xdr:nvSpPr>
      <xdr:spPr>
        <a:xfrm>
          <a:off x="10528300" y="64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56,718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37073</xdr:rowOff>
    </xdr:from>
    <xdr:to>
      <xdr:col>14</xdr:col>
      <xdr:colOff>79375</xdr:colOff>
      <xdr:row>37</xdr:row>
      <xdr:rowOff>138673</xdr:rowOff>
    </xdr:to>
    <xdr:sp macro="" textlink="">
      <xdr:nvSpPr>
        <xdr:cNvPr id="317" name="円/楕円 316"/>
        <xdr:cNvSpPr/>
      </xdr:nvSpPr>
      <xdr:spPr>
        <a:xfrm>
          <a:off x="9588500" y="638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129800</xdr:rowOff>
    </xdr:from>
    <xdr:ext cx="534377" cy="259045"/>
    <xdr:sp macro="" textlink="">
      <xdr:nvSpPr>
        <xdr:cNvPr id="318" name="テキスト ボックス 317"/>
        <xdr:cNvSpPr txBox="1"/>
      </xdr:nvSpPr>
      <xdr:spPr>
        <a:xfrm>
          <a:off x="9372111" y="647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107765</xdr:rowOff>
    </xdr:from>
    <xdr:to>
      <xdr:col>12</xdr:col>
      <xdr:colOff>561975</xdr:colOff>
      <xdr:row>38</xdr:row>
      <xdr:rowOff>37916</xdr:rowOff>
    </xdr:to>
    <xdr:sp macro="" textlink="">
      <xdr:nvSpPr>
        <xdr:cNvPr id="319" name="円/楕円 318"/>
        <xdr:cNvSpPr/>
      </xdr:nvSpPr>
      <xdr:spPr>
        <a:xfrm>
          <a:off x="8699500" y="64514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29042</xdr:rowOff>
    </xdr:from>
    <xdr:ext cx="534377" cy="259045"/>
    <xdr:sp macro="" textlink="">
      <xdr:nvSpPr>
        <xdr:cNvPr id="320" name="テキスト ボックス 319"/>
        <xdr:cNvSpPr txBox="1"/>
      </xdr:nvSpPr>
      <xdr:spPr>
        <a:xfrm>
          <a:off x="8483111" y="654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56,017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134065</xdr:rowOff>
    </xdr:from>
    <xdr:to>
      <xdr:col>11</xdr:col>
      <xdr:colOff>358775</xdr:colOff>
      <xdr:row>38</xdr:row>
      <xdr:rowOff>64215</xdr:rowOff>
    </xdr:to>
    <xdr:sp macro="" textlink="">
      <xdr:nvSpPr>
        <xdr:cNvPr id="321" name="円/楕円 320"/>
        <xdr:cNvSpPr/>
      </xdr:nvSpPr>
      <xdr:spPr>
        <a:xfrm>
          <a:off x="7810500" y="647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55342</xdr:rowOff>
    </xdr:from>
    <xdr:ext cx="534377" cy="259045"/>
    <xdr:sp macro="" textlink="">
      <xdr:nvSpPr>
        <xdr:cNvPr id="322" name="テキスト ボックス 321"/>
        <xdr:cNvSpPr txBox="1"/>
      </xdr:nvSpPr>
      <xdr:spPr>
        <a:xfrm>
          <a:off x="7594111" y="657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100635</xdr:rowOff>
    </xdr:from>
    <xdr:to>
      <xdr:col>10</xdr:col>
      <xdr:colOff>155575</xdr:colOff>
      <xdr:row>38</xdr:row>
      <xdr:rowOff>30785</xdr:rowOff>
    </xdr:to>
    <xdr:sp macro="" textlink="">
      <xdr:nvSpPr>
        <xdr:cNvPr id="323" name="円/楕円 322"/>
        <xdr:cNvSpPr/>
      </xdr:nvSpPr>
      <xdr:spPr>
        <a:xfrm>
          <a:off x="6921500" y="64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21912</xdr:rowOff>
    </xdr:from>
    <xdr:ext cx="534377" cy="259045"/>
    <xdr:sp macro="" textlink="">
      <xdr:nvSpPr>
        <xdr:cNvPr id="324" name="テキスト ボックス 323"/>
        <xdr:cNvSpPr txBox="1"/>
      </xdr:nvSpPr>
      <xdr:spPr>
        <a:xfrm>
          <a:off x="6705111" y="65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92563</xdr:rowOff>
    </xdr:from>
    <xdr:to>
      <xdr:col>15</xdr:col>
      <xdr:colOff>180340</xdr:colOff>
      <xdr:row>58</xdr:row>
      <xdr:rowOff>136439</xdr:rowOff>
    </xdr:to>
    <xdr:cxnSp macro="">
      <xdr:nvCxnSpPr>
        <xdr:cNvPr id="348" name="直線コネクタ 347"/>
        <xdr:cNvCxnSpPr/>
      </xdr:nvCxnSpPr>
      <xdr:spPr>
        <a:xfrm flipV="1">
          <a:off x="10475595" y="8665063"/>
          <a:ext cx="1270" cy="141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140266</xdr:rowOff>
    </xdr:from>
    <xdr:ext cx="534377" cy="259045"/>
    <xdr:sp macro="" textlink="">
      <xdr:nvSpPr>
        <xdr:cNvPr id="349" name="普通建設事業費最小値テキスト"/>
        <xdr:cNvSpPr txBox="1"/>
      </xdr:nvSpPr>
      <xdr:spPr>
        <a:xfrm>
          <a:off x="10528300" y="1008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20,856</a:t>
          </a:r>
          <a:endParaRPr kumimoji="1" lang="ja-JP" altLang="en-US" sz="1000" b="1">
            <a:latin typeface="ＭＳ Ｐゴシック"/>
          </a:endParaRPr>
        </a:p>
      </xdr:txBody>
    </xdr:sp>
    <xdr:clientData/>
  </xdr:oneCellAnchor>
  <xdr:twoCellAnchor>
    <xdr:from>
      <xdr:col>15</xdr:col>
      <xdr:colOff>92075</xdr:colOff>
      <xdr:row>58</xdr:row>
      <xdr:rowOff>136439</xdr:rowOff>
    </xdr:from>
    <xdr:to>
      <xdr:col>15</xdr:col>
      <xdr:colOff>269875</xdr:colOff>
      <xdr:row>58</xdr:row>
      <xdr:rowOff>136439</xdr:rowOff>
    </xdr:to>
    <xdr:cxnSp macro="">
      <xdr:nvCxnSpPr>
        <xdr:cNvPr id="350" name="直線コネクタ 349"/>
        <xdr:cNvCxnSpPr/>
      </xdr:nvCxnSpPr>
      <xdr:spPr>
        <a:xfrm>
          <a:off x="10388600" y="10080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39240</xdr:rowOff>
    </xdr:from>
    <xdr:ext cx="599010" cy="259045"/>
    <xdr:sp macro="" textlink="">
      <xdr:nvSpPr>
        <xdr:cNvPr id="351" name="普通建設事業費最大値テキスト"/>
        <xdr:cNvSpPr txBox="1"/>
      </xdr:nvSpPr>
      <xdr:spPr>
        <a:xfrm>
          <a:off x="10528300" y="84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392,372</a:t>
          </a:r>
          <a:endParaRPr kumimoji="1" lang="ja-JP" altLang="en-US" sz="1000" b="1">
            <a:latin typeface="ＭＳ Ｐゴシック"/>
          </a:endParaRPr>
        </a:p>
      </xdr:txBody>
    </xdr:sp>
    <xdr:clientData/>
  </xdr:oneCellAnchor>
  <xdr:twoCellAnchor>
    <xdr:from>
      <xdr:col>15</xdr:col>
      <xdr:colOff>92075</xdr:colOff>
      <xdr:row>50</xdr:row>
      <xdr:rowOff>92563</xdr:rowOff>
    </xdr:from>
    <xdr:to>
      <xdr:col>15</xdr:col>
      <xdr:colOff>269875</xdr:colOff>
      <xdr:row>50</xdr:row>
      <xdr:rowOff>92563</xdr:rowOff>
    </xdr:to>
    <xdr:cxnSp macro="">
      <xdr:nvCxnSpPr>
        <xdr:cNvPr id="352" name="直線コネクタ 351"/>
        <xdr:cNvCxnSpPr/>
      </xdr:nvCxnSpPr>
      <xdr:spPr>
        <a:xfrm>
          <a:off x="10388600" y="866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90643</xdr:rowOff>
    </xdr:from>
    <xdr:to>
      <xdr:col>15</xdr:col>
      <xdr:colOff>180975</xdr:colOff>
      <xdr:row>58</xdr:row>
      <xdr:rowOff>96617</xdr:rowOff>
    </xdr:to>
    <xdr:cxnSp macro="">
      <xdr:nvCxnSpPr>
        <xdr:cNvPr id="353" name="直線コネクタ 352"/>
        <xdr:cNvCxnSpPr/>
      </xdr:nvCxnSpPr>
      <xdr:spPr>
        <a:xfrm flipV="1">
          <a:off x="9639300" y="10034743"/>
          <a:ext cx="8382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69973</xdr:rowOff>
    </xdr:from>
    <xdr:ext cx="534377" cy="259045"/>
    <xdr:sp macro="" textlink="">
      <xdr:nvSpPr>
        <xdr:cNvPr id="354" name="普通建設事業費平均値テキスト"/>
        <xdr:cNvSpPr txBox="1"/>
      </xdr:nvSpPr>
      <xdr:spPr>
        <a:xfrm>
          <a:off x="10528300" y="9671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47096</xdr:rowOff>
    </xdr:from>
    <xdr:to>
      <xdr:col>15</xdr:col>
      <xdr:colOff>231775</xdr:colOff>
      <xdr:row>57</xdr:row>
      <xdr:rowOff>148696</xdr:rowOff>
    </xdr:to>
    <xdr:sp macro="" textlink="">
      <xdr:nvSpPr>
        <xdr:cNvPr id="355" name="フローチャート : 判断 354"/>
        <xdr:cNvSpPr/>
      </xdr:nvSpPr>
      <xdr:spPr>
        <a:xfrm>
          <a:off x="104267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125112</xdr:rowOff>
    </xdr:from>
    <xdr:to>
      <xdr:col>14</xdr:col>
      <xdr:colOff>28575</xdr:colOff>
      <xdr:row>58</xdr:row>
      <xdr:rowOff>96617</xdr:rowOff>
    </xdr:to>
    <xdr:cxnSp macro="">
      <xdr:nvCxnSpPr>
        <xdr:cNvPr id="356" name="直線コネクタ 355"/>
        <xdr:cNvCxnSpPr/>
      </xdr:nvCxnSpPr>
      <xdr:spPr>
        <a:xfrm>
          <a:off x="8750300" y="9897762"/>
          <a:ext cx="889000" cy="14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158101</xdr:rowOff>
    </xdr:from>
    <xdr:to>
      <xdr:col>14</xdr:col>
      <xdr:colOff>79375</xdr:colOff>
      <xdr:row>57</xdr:row>
      <xdr:rowOff>88251</xdr:rowOff>
    </xdr:to>
    <xdr:sp macro="" textlink="">
      <xdr:nvSpPr>
        <xdr:cNvPr id="357" name="フローチャート : 判断 356"/>
        <xdr:cNvSpPr/>
      </xdr:nvSpPr>
      <xdr:spPr>
        <a:xfrm>
          <a:off x="9588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104778</xdr:rowOff>
    </xdr:from>
    <xdr:ext cx="534377" cy="259045"/>
    <xdr:sp macro="" textlink="">
      <xdr:nvSpPr>
        <xdr:cNvPr id="358" name="テキスト ボックス 357"/>
        <xdr:cNvSpPr txBox="1"/>
      </xdr:nvSpPr>
      <xdr:spPr>
        <a:xfrm>
          <a:off x="9372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125112</xdr:rowOff>
    </xdr:from>
    <xdr:to>
      <xdr:col>12</xdr:col>
      <xdr:colOff>511175</xdr:colOff>
      <xdr:row>58</xdr:row>
      <xdr:rowOff>112352</xdr:rowOff>
    </xdr:to>
    <xdr:cxnSp macro="">
      <xdr:nvCxnSpPr>
        <xdr:cNvPr id="359" name="直線コネクタ 358"/>
        <xdr:cNvCxnSpPr/>
      </xdr:nvCxnSpPr>
      <xdr:spPr>
        <a:xfrm flipV="1">
          <a:off x="7861300" y="9897762"/>
          <a:ext cx="889000" cy="15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21280</xdr:rowOff>
    </xdr:from>
    <xdr:to>
      <xdr:col>12</xdr:col>
      <xdr:colOff>561975</xdr:colOff>
      <xdr:row>57</xdr:row>
      <xdr:rowOff>122880</xdr:rowOff>
    </xdr:to>
    <xdr:sp macro="" textlink="">
      <xdr:nvSpPr>
        <xdr:cNvPr id="360" name="フローチャート : 判断 359"/>
        <xdr:cNvSpPr/>
      </xdr:nvSpPr>
      <xdr:spPr>
        <a:xfrm>
          <a:off x="8699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139407</xdr:rowOff>
    </xdr:from>
    <xdr:ext cx="534377" cy="259045"/>
    <xdr:sp macro="" textlink="">
      <xdr:nvSpPr>
        <xdr:cNvPr id="361" name="テキスト ボックス 360"/>
        <xdr:cNvSpPr txBox="1"/>
      </xdr:nvSpPr>
      <xdr:spPr>
        <a:xfrm>
          <a:off x="8483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79087</xdr:rowOff>
    </xdr:from>
    <xdr:to>
      <xdr:col>11</xdr:col>
      <xdr:colOff>307975</xdr:colOff>
      <xdr:row>58</xdr:row>
      <xdr:rowOff>112352</xdr:rowOff>
    </xdr:to>
    <xdr:cxnSp macro="">
      <xdr:nvCxnSpPr>
        <xdr:cNvPr id="362" name="直線コネクタ 361"/>
        <xdr:cNvCxnSpPr/>
      </xdr:nvCxnSpPr>
      <xdr:spPr>
        <a:xfrm>
          <a:off x="6972300" y="10023187"/>
          <a:ext cx="889000" cy="3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83200</xdr:rowOff>
    </xdr:from>
    <xdr:to>
      <xdr:col>11</xdr:col>
      <xdr:colOff>358775</xdr:colOff>
      <xdr:row>58</xdr:row>
      <xdr:rowOff>13350</xdr:rowOff>
    </xdr:to>
    <xdr:sp macro="" textlink="">
      <xdr:nvSpPr>
        <xdr:cNvPr id="363" name="フローチャート : 判断 362"/>
        <xdr:cNvSpPr/>
      </xdr:nvSpPr>
      <xdr:spPr>
        <a:xfrm>
          <a:off x="7810500" y="985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29877</xdr:rowOff>
    </xdr:from>
    <xdr:ext cx="534377" cy="259045"/>
    <xdr:sp macro="" textlink="">
      <xdr:nvSpPr>
        <xdr:cNvPr id="364" name="テキスト ボックス 363"/>
        <xdr:cNvSpPr txBox="1"/>
      </xdr:nvSpPr>
      <xdr:spPr>
        <a:xfrm>
          <a:off x="7594111" y="96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66432</xdr:rowOff>
    </xdr:from>
    <xdr:to>
      <xdr:col>10</xdr:col>
      <xdr:colOff>155575</xdr:colOff>
      <xdr:row>57</xdr:row>
      <xdr:rowOff>168032</xdr:rowOff>
    </xdr:to>
    <xdr:sp macro="" textlink="">
      <xdr:nvSpPr>
        <xdr:cNvPr id="365" name="フローチャート : 判断 364"/>
        <xdr:cNvSpPr/>
      </xdr:nvSpPr>
      <xdr:spPr>
        <a:xfrm>
          <a:off x="6921500" y="98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13109</xdr:rowOff>
    </xdr:from>
    <xdr:ext cx="534377" cy="259045"/>
    <xdr:sp macro="" textlink="">
      <xdr:nvSpPr>
        <xdr:cNvPr id="366" name="テキスト ボックス 365"/>
        <xdr:cNvSpPr txBox="1"/>
      </xdr:nvSpPr>
      <xdr:spPr>
        <a:xfrm>
          <a:off x="6705111" y="9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39843</xdr:rowOff>
    </xdr:from>
    <xdr:to>
      <xdr:col>15</xdr:col>
      <xdr:colOff>231775</xdr:colOff>
      <xdr:row>58</xdr:row>
      <xdr:rowOff>141443</xdr:rowOff>
    </xdr:to>
    <xdr:sp macro="" textlink="">
      <xdr:nvSpPr>
        <xdr:cNvPr id="372" name="円/楕円 371"/>
        <xdr:cNvSpPr/>
      </xdr:nvSpPr>
      <xdr:spPr>
        <a:xfrm>
          <a:off x="10426700" y="998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126220</xdr:rowOff>
    </xdr:from>
    <xdr:ext cx="534377" cy="259045"/>
    <xdr:sp macro="" textlink="">
      <xdr:nvSpPr>
        <xdr:cNvPr id="373" name="普通建設事業費該当値テキスト"/>
        <xdr:cNvSpPr txBox="1"/>
      </xdr:nvSpPr>
      <xdr:spPr>
        <a:xfrm>
          <a:off x="10528300" y="989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32,876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45817</xdr:rowOff>
    </xdr:from>
    <xdr:to>
      <xdr:col>14</xdr:col>
      <xdr:colOff>79375</xdr:colOff>
      <xdr:row>58</xdr:row>
      <xdr:rowOff>147417</xdr:rowOff>
    </xdr:to>
    <xdr:sp macro="" textlink="">
      <xdr:nvSpPr>
        <xdr:cNvPr id="374" name="円/楕円 373"/>
        <xdr:cNvSpPr/>
      </xdr:nvSpPr>
      <xdr:spPr>
        <a:xfrm>
          <a:off x="9588500" y="998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138544</xdr:rowOff>
    </xdr:from>
    <xdr:ext cx="534377" cy="259045"/>
    <xdr:sp macro="" textlink="">
      <xdr:nvSpPr>
        <xdr:cNvPr id="375" name="テキスト ボックス 374"/>
        <xdr:cNvSpPr txBox="1"/>
      </xdr:nvSpPr>
      <xdr:spPr>
        <a:xfrm>
          <a:off x="9372111" y="1008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31,308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74312</xdr:rowOff>
    </xdr:from>
    <xdr:to>
      <xdr:col>12</xdr:col>
      <xdr:colOff>561975</xdr:colOff>
      <xdr:row>58</xdr:row>
      <xdr:rowOff>4462</xdr:rowOff>
    </xdr:to>
    <xdr:sp macro="" textlink="">
      <xdr:nvSpPr>
        <xdr:cNvPr id="376" name="円/楕円 375"/>
        <xdr:cNvSpPr/>
      </xdr:nvSpPr>
      <xdr:spPr>
        <a:xfrm>
          <a:off x="8699500" y="984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167039</xdr:rowOff>
    </xdr:from>
    <xdr:ext cx="534377" cy="259045"/>
    <xdr:sp macro="" textlink="">
      <xdr:nvSpPr>
        <xdr:cNvPr id="377" name="テキスト ボックス 376"/>
        <xdr:cNvSpPr txBox="1"/>
      </xdr:nvSpPr>
      <xdr:spPr>
        <a:xfrm>
          <a:off x="8483111" y="993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68,829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61552</xdr:rowOff>
    </xdr:from>
    <xdr:to>
      <xdr:col>11</xdr:col>
      <xdr:colOff>358775</xdr:colOff>
      <xdr:row>58</xdr:row>
      <xdr:rowOff>163152</xdr:rowOff>
    </xdr:to>
    <xdr:sp macro="" textlink="">
      <xdr:nvSpPr>
        <xdr:cNvPr id="378" name="円/楕円 377"/>
        <xdr:cNvSpPr/>
      </xdr:nvSpPr>
      <xdr:spPr>
        <a:xfrm>
          <a:off x="7810500" y="100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154279</xdr:rowOff>
    </xdr:from>
    <xdr:ext cx="534377" cy="259045"/>
    <xdr:sp macro="" textlink="">
      <xdr:nvSpPr>
        <xdr:cNvPr id="379" name="テキスト ボックス 378"/>
        <xdr:cNvSpPr txBox="1"/>
      </xdr:nvSpPr>
      <xdr:spPr>
        <a:xfrm>
          <a:off x="7594111" y="100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27,178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28287</xdr:rowOff>
    </xdr:from>
    <xdr:to>
      <xdr:col>10</xdr:col>
      <xdr:colOff>155575</xdr:colOff>
      <xdr:row>58</xdr:row>
      <xdr:rowOff>129887</xdr:rowOff>
    </xdr:to>
    <xdr:sp macro="" textlink="">
      <xdr:nvSpPr>
        <xdr:cNvPr id="380" name="円/楕円 379"/>
        <xdr:cNvSpPr/>
      </xdr:nvSpPr>
      <xdr:spPr>
        <a:xfrm>
          <a:off x="6921500" y="99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121014</xdr:rowOff>
    </xdr:from>
    <xdr:ext cx="534377" cy="259045"/>
    <xdr:sp macro="" textlink="">
      <xdr:nvSpPr>
        <xdr:cNvPr id="381" name="テキスト ボックス 380"/>
        <xdr:cNvSpPr txBox="1"/>
      </xdr:nvSpPr>
      <xdr:spPr>
        <a:xfrm>
          <a:off x="6705111" y="1006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116188</xdr:rowOff>
    </xdr:from>
    <xdr:to>
      <xdr:col>15</xdr:col>
      <xdr:colOff>180340</xdr:colOff>
      <xdr:row>79</xdr:row>
      <xdr:rowOff>44450</xdr:rowOff>
    </xdr:to>
    <xdr:cxnSp macro="">
      <xdr:nvCxnSpPr>
        <xdr:cNvPr id="405" name="直線コネクタ 404"/>
        <xdr:cNvCxnSpPr/>
      </xdr:nvCxnSpPr>
      <xdr:spPr>
        <a:xfrm flipV="1">
          <a:off x="10475595" y="12117688"/>
          <a:ext cx="1270" cy="147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62865</xdr:rowOff>
    </xdr:from>
    <xdr:ext cx="599010" cy="259045"/>
    <xdr:sp macro="" textlink="">
      <xdr:nvSpPr>
        <xdr:cNvPr id="408" name="普通建設事業費 （ うち新規整備　）最大値テキスト"/>
        <xdr:cNvSpPr txBox="1"/>
      </xdr:nvSpPr>
      <xdr:spPr>
        <a:xfrm>
          <a:off x="10528300" y="118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386,171</a:t>
          </a:r>
          <a:endParaRPr kumimoji="1" lang="ja-JP" altLang="en-US" sz="1000" b="1">
            <a:latin typeface="ＭＳ Ｐゴシック"/>
          </a:endParaRPr>
        </a:p>
      </xdr:txBody>
    </xdr:sp>
    <xdr:clientData/>
  </xdr:oneCellAnchor>
  <xdr:twoCellAnchor>
    <xdr:from>
      <xdr:col>15</xdr:col>
      <xdr:colOff>92075</xdr:colOff>
      <xdr:row>70</xdr:row>
      <xdr:rowOff>116188</xdr:rowOff>
    </xdr:from>
    <xdr:to>
      <xdr:col>15</xdr:col>
      <xdr:colOff>269875</xdr:colOff>
      <xdr:row>70</xdr:row>
      <xdr:rowOff>116188</xdr:rowOff>
    </xdr:to>
    <xdr:cxnSp macro="">
      <xdr:nvCxnSpPr>
        <xdr:cNvPr id="409" name="直線コネクタ 408"/>
        <xdr:cNvCxnSpPr/>
      </xdr:nvCxnSpPr>
      <xdr:spPr>
        <a:xfrm>
          <a:off x="10388600" y="1211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148592</xdr:rowOff>
    </xdr:from>
    <xdr:to>
      <xdr:col>15</xdr:col>
      <xdr:colOff>180975</xdr:colOff>
      <xdr:row>78</xdr:row>
      <xdr:rowOff>158559</xdr:rowOff>
    </xdr:to>
    <xdr:cxnSp macro="">
      <xdr:nvCxnSpPr>
        <xdr:cNvPr id="410" name="直線コネクタ 409"/>
        <xdr:cNvCxnSpPr/>
      </xdr:nvCxnSpPr>
      <xdr:spPr>
        <a:xfrm flipV="1">
          <a:off x="9639300" y="13521692"/>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79396</xdr:rowOff>
    </xdr:from>
    <xdr:ext cx="534377" cy="259045"/>
    <xdr:sp macro="" textlink="">
      <xdr:nvSpPr>
        <xdr:cNvPr id="411" name="普通建設事業費 （ うち新規整備　）平均値テキスト"/>
        <xdr:cNvSpPr txBox="1"/>
      </xdr:nvSpPr>
      <xdr:spPr>
        <a:xfrm>
          <a:off x="10528300" y="13281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56519</xdr:rowOff>
    </xdr:from>
    <xdr:to>
      <xdr:col>15</xdr:col>
      <xdr:colOff>231775</xdr:colOff>
      <xdr:row>78</xdr:row>
      <xdr:rowOff>158119</xdr:rowOff>
    </xdr:to>
    <xdr:sp macro="" textlink="">
      <xdr:nvSpPr>
        <xdr:cNvPr id="412" name="フローチャート : 判断 411"/>
        <xdr:cNvSpPr/>
      </xdr:nvSpPr>
      <xdr:spPr>
        <a:xfrm>
          <a:off x="104267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19413</xdr:rowOff>
    </xdr:from>
    <xdr:to>
      <xdr:col>14</xdr:col>
      <xdr:colOff>79375</xdr:colOff>
      <xdr:row>78</xdr:row>
      <xdr:rowOff>121013</xdr:rowOff>
    </xdr:to>
    <xdr:sp macro="" textlink="">
      <xdr:nvSpPr>
        <xdr:cNvPr id="413" name="フローチャート : 判断 412"/>
        <xdr:cNvSpPr/>
      </xdr:nvSpPr>
      <xdr:spPr>
        <a:xfrm>
          <a:off x="9588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137540</xdr:rowOff>
    </xdr:from>
    <xdr:ext cx="534377" cy="259045"/>
    <xdr:sp macro="" textlink="">
      <xdr:nvSpPr>
        <xdr:cNvPr id="414" name="テキスト ボックス 413"/>
        <xdr:cNvSpPr txBox="1"/>
      </xdr:nvSpPr>
      <xdr:spPr>
        <a:xfrm>
          <a:off x="9372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97792</xdr:rowOff>
    </xdr:from>
    <xdr:to>
      <xdr:col>15</xdr:col>
      <xdr:colOff>231775</xdr:colOff>
      <xdr:row>79</xdr:row>
      <xdr:rowOff>27942</xdr:rowOff>
    </xdr:to>
    <xdr:sp macro="" textlink="">
      <xdr:nvSpPr>
        <xdr:cNvPr id="420" name="円/楕円 419"/>
        <xdr:cNvSpPr/>
      </xdr:nvSpPr>
      <xdr:spPr>
        <a:xfrm>
          <a:off x="10426700" y="13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34945</xdr:rowOff>
    </xdr:from>
    <xdr:ext cx="534377" cy="259045"/>
    <xdr:sp macro="" textlink="">
      <xdr:nvSpPr>
        <xdr:cNvPr id="421" name="普通建設事業費 （ うち新規整備　）該当値テキスト"/>
        <xdr:cNvSpPr txBox="1"/>
      </xdr:nvSpPr>
      <xdr:spPr>
        <a:xfrm>
          <a:off x="10528300" y="134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17,666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107759</xdr:rowOff>
    </xdr:from>
    <xdr:to>
      <xdr:col>14</xdr:col>
      <xdr:colOff>79375</xdr:colOff>
      <xdr:row>79</xdr:row>
      <xdr:rowOff>37909</xdr:rowOff>
    </xdr:to>
    <xdr:sp macro="" textlink="">
      <xdr:nvSpPr>
        <xdr:cNvPr id="422" name="円/楕円 421"/>
        <xdr:cNvSpPr/>
      </xdr:nvSpPr>
      <xdr:spPr>
        <a:xfrm>
          <a:off x="9588500" y="134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29036</xdr:rowOff>
    </xdr:from>
    <xdr:ext cx="534377" cy="259045"/>
    <xdr:sp macro="" textlink="">
      <xdr:nvSpPr>
        <xdr:cNvPr id="423" name="テキスト ボックス 422"/>
        <xdr:cNvSpPr txBox="1"/>
      </xdr:nvSpPr>
      <xdr:spPr>
        <a:xfrm>
          <a:off x="9372111" y="13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25,289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4" name="直線コネクタ 43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5" name="テキスト ボックス 43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6" name="直線コネクタ 43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7" name="テキスト ボックス 43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8" name="直線コネクタ 43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9" name="テキスト ボックス 43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0" name="直線コネクタ 43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1" name="テキスト ボックス 44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98414</xdr:rowOff>
    </xdr:from>
    <xdr:to>
      <xdr:col>15</xdr:col>
      <xdr:colOff>180340</xdr:colOff>
      <xdr:row>98</xdr:row>
      <xdr:rowOff>139700</xdr:rowOff>
    </xdr:to>
    <xdr:cxnSp macro="">
      <xdr:nvCxnSpPr>
        <xdr:cNvPr id="445" name="直線コネクタ 444"/>
        <xdr:cNvCxnSpPr/>
      </xdr:nvCxnSpPr>
      <xdr:spPr>
        <a:xfrm flipV="1">
          <a:off x="10475595" y="15871814"/>
          <a:ext cx="1270" cy="106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7" name="直線コネクタ 44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45091</xdr:rowOff>
    </xdr:from>
    <xdr:ext cx="599010" cy="259045"/>
    <xdr:sp macro="" textlink="">
      <xdr:nvSpPr>
        <xdr:cNvPr id="448" name="普通建設事業費 （ うち更新整備　）最大値テキスト"/>
        <xdr:cNvSpPr txBox="1"/>
      </xdr:nvSpPr>
      <xdr:spPr>
        <a:xfrm>
          <a:off x="10528300" y="1564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234,030</a:t>
          </a:r>
          <a:endParaRPr kumimoji="1" lang="ja-JP" altLang="en-US" sz="1000" b="1">
            <a:latin typeface="ＭＳ Ｐゴシック"/>
          </a:endParaRPr>
        </a:p>
      </xdr:txBody>
    </xdr:sp>
    <xdr:clientData/>
  </xdr:oneCellAnchor>
  <xdr:twoCellAnchor>
    <xdr:from>
      <xdr:col>15</xdr:col>
      <xdr:colOff>92075</xdr:colOff>
      <xdr:row>92</xdr:row>
      <xdr:rowOff>98414</xdr:rowOff>
    </xdr:from>
    <xdr:to>
      <xdr:col>15</xdr:col>
      <xdr:colOff>269875</xdr:colOff>
      <xdr:row>92</xdr:row>
      <xdr:rowOff>98414</xdr:rowOff>
    </xdr:to>
    <xdr:cxnSp macro="">
      <xdr:nvCxnSpPr>
        <xdr:cNvPr id="449" name="直線コネクタ 448"/>
        <xdr:cNvCxnSpPr/>
      </xdr:nvCxnSpPr>
      <xdr:spPr>
        <a:xfrm>
          <a:off x="10388600" y="15871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101391</xdr:rowOff>
    </xdr:from>
    <xdr:to>
      <xdr:col>15</xdr:col>
      <xdr:colOff>180975</xdr:colOff>
      <xdr:row>98</xdr:row>
      <xdr:rowOff>123703</xdr:rowOff>
    </xdr:to>
    <xdr:cxnSp macro="">
      <xdr:nvCxnSpPr>
        <xdr:cNvPr id="450" name="直線コネクタ 449"/>
        <xdr:cNvCxnSpPr/>
      </xdr:nvCxnSpPr>
      <xdr:spPr>
        <a:xfrm>
          <a:off x="9639300" y="16903491"/>
          <a:ext cx="8382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118699</xdr:rowOff>
    </xdr:from>
    <xdr:ext cx="534377" cy="259045"/>
    <xdr:sp macro="" textlink="">
      <xdr:nvSpPr>
        <xdr:cNvPr id="451" name="普通建設事業費 （ うち更新整備　）平均値テキスト"/>
        <xdr:cNvSpPr txBox="1"/>
      </xdr:nvSpPr>
      <xdr:spPr>
        <a:xfrm>
          <a:off x="10528300" y="1657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95822</xdr:rowOff>
    </xdr:from>
    <xdr:to>
      <xdr:col>15</xdr:col>
      <xdr:colOff>231775</xdr:colOff>
      <xdr:row>98</xdr:row>
      <xdr:rowOff>25972</xdr:rowOff>
    </xdr:to>
    <xdr:sp macro="" textlink="">
      <xdr:nvSpPr>
        <xdr:cNvPr id="452" name="フローチャート : 判断 451"/>
        <xdr:cNvSpPr/>
      </xdr:nvSpPr>
      <xdr:spPr>
        <a:xfrm>
          <a:off x="104267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53" name="フローチャート : 判断 452"/>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54" name="テキスト ボックス 453"/>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72903</xdr:rowOff>
    </xdr:from>
    <xdr:to>
      <xdr:col>15</xdr:col>
      <xdr:colOff>231775</xdr:colOff>
      <xdr:row>99</xdr:row>
      <xdr:rowOff>3053</xdr:rowOff>
    </xdr:to>
    <xdr:sp macro="" textlink="">
      <xdr:nvSpPr>
        <xdr:cNvPr id="460" name="円/楕円 459"/>
        <xdr:cNvSpPr/>
      </xdr:nvSpPr>
      <xdr:spPr>
        <a:xfrm>
          <a:off x="10426700" y="1687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159280</xdr:rowOff>
    </xdr:from>
    <xdr:ext cx="469744" cy="259045"/>
    <xdr:sp macro="" textlink="">
      <xdr:nvSpPr>
        <xdr:cNvPr id="461" name="普通建設事業費 （ うち更新整備　）該当値テキスト"/>
        <xdr:cNvSpPr txBox="1"/>
      </xdr:nvSpPr>
      <xdr:spPr>
        <a:xfrm>
          <a:off x="10528300" y="1678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50591</xdr:rowOff>
    </xdr:from>
    <xdr:to>
      <xdr:col>14</xdr:col>
      <xdr:colOff>79375</xdr:colOff>
      <xdr:row>98</xdr:row>
      <xdr:rowOff>152191</xdr:rowOff>
    </xdr:to>
    <xdr:sp macro="" textlink="">
      <xdr:nvSpPr>
        <xdr:cNvPr id="462" name="円/楕円 461"/>
        <xdr:cNvSpPr/>
      </xdr:nvSpPr>
      <xdr:spPr>
        <a:xfrm>
          <a:off x="9588500" y="1685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143318</xdr:rowOff>
    </xdr:from>
    <xdr:ext cx="469744" cy="259045"/>
    <xdr:sp macro="" textlink="">
      <xdr:nvSpPr>
        <xdr:cNvPr id="463" name="テキスト ボックス 462"/>
        <xdr:cNvSpPr txBox="1"/>
      </xdr:nvSpPr>
      <xdr:spPr>
        <a:xfrm>
          <a:off x="9404427" y="1694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115697</xdr:rowOff>
    </xdr:from>
    <xdr:to>
      <xdr:col>23</xdr:col>
      <xdr:colOff>516889</xdr:colOff>
      <xdr:row>39</xdr:row>
      <xdr:rowOff>44450</xdr:rowOff>
    </xdr:to>
    <xdr:cxnSp macro="">
      <xdr:nvCxnSpPr>
        <xdr:cNvPr id="487" name="直線コネクタ 486"/>
        <xdr:cNvCxnSpPr/>
      </xdr:nvCxnSpPr>
      <xdr:spPr>
        <a:xfrm flipV="1">
          <a:off x="16317595" y="5430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62374</xdr:rowOff>
    </xdr:from>
    <xdr:ext cx="534377" cy="259045"/>
    <xdr:sp macro="" textlink="">
      <xdr:nvSpPr>
        <xdr:cNvPr id="490" name="災害復旧事業費最大値テキスト"/>
        <xdr:cNvSpPr txBox="1"/>
      </xdr:nvSpPr>
      <xdr:spPr>
        <a:xfrm>
          <a:off x="16370300" y="520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31</xdr:row>
      <xdr:rowOff>115697</xdr:rowOff>
    </xdr:from>
    <xdr:to>
      <xdr:col>23</xdr:col>
      <xdr:colOff>606425</xdr:colOff>
      <xdr:row>31</xdr:row>
      <xdr:rowOff>115697</xdr:rowOff>
    </xdr:to>
    <xdr:cxnSp macro="">
      <xdr:nvCxnSpPr>
        <xdr:cNvPr id="491" name="直線コネクタ 490"/>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151282</xdr:rowOff>
    </xdr:from>
    <xdr:to>
      <xdr:col>23</xdr:col>
      <xdr:colOff>517525</xdr:colOff>
      <xdr:row>39</xdr:row>
      <xdr:rowOff>7836</xdr:rowOff>
    </xdr:to>
    <xdr:cxnSp macro="">
      <xdr:nvCxnSpPr>
        <xdr:cNvPr id="492" name="直線コネクタ 491"/>
        <xdr:cNvCxnSpPr/>
      </xdr:nvCxnSpPr>
      <xdr:spPr>
        <a:xfrm>
          <a:off x="15481300" y="6666382"/>
          <a:ext cx="8382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125912</xdr:rowOff>
    </xdr:from>
    <xdr:ext cx="469744" cy="259045"/>
    <xdr:sp macro="" textlink="">
      <xdr:nvSpPr>
        <xdr:cNvPr id="493" name="災害復旧事業費平均値テキスト"/>
        <xdr:cNvSpPr txBox="1"/>
      </xdr:nvSpPr>
      <xdr:spPr>
        <a:xfrm>
          <a:off x="16370300" y="6469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103035</xdr:rowOff>
    </xdr:from>
    <xdr:to>
      <xdr:col>23</xdr:col>
      <xdr:colOff>568325</xdr:colOff>
      <xdr:row>39</xdr:row>
      <xdr:rowOff>33185</xdr:rowOff>
    </xdr:to>
    <xdr:sp macro="" textlink="">
      <xdr:nvSpPr>
        <xdr:cNvPr id="494" name="フローチャート : 判断 493"/>
        <xdr:cNvSpPr/>
      </xdr:nvSpPr>
      <xdr:spPr>
        <a:xfrm>
          <a:off x="16268700" y="66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151282</xdr:rowOff>
    </xdr:from>
    <xdr:to>
      <xdr:col>22</xdr:col>
      <xdr:colOff>365125</xdr:colOff>
      <xdr:row>39</xdr:row>
      <xdr:rowOff>8751</xdr:rowOff>
    </xdr:to>
    <xdr:cxnSp macro="">
      <xdr:nvCxnSpPr>
        <xdr:cNvPr id="495" name="直線コネクタ 494"/>
        <xdr:cNvCxnSpPr/>
      </xdr:nvCxnSpPr>
      <xdr:spPr>
        <a:xfrm flipV="1">
          <a:off x="14592300" y="6666382"/>
          <a:ext cx="8890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157785</xdr:rowOff>
    </xdr:from>
    <xdr:to>
      <xdr:col>22</xdr:col>
      <xdr:colOff>415925</xdr:colOff>
      <xdr:row>38</xdr:row>
      <xdr:rowOff>87935</xdr:rowOff>
    </xdr:to>
    <xdr:sp macro="" textlink="">
      <xdr:nvSpPr>
        <xdr:cNvPr id="496" name="フローチャート : 判断 495"/>
        <xdr:cNvSpPr/>
      </xdr:nvSpPr>
      <xdr:spPr>
        <a:xfrm>
          <a:off x="15430500" y="65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104462</xdr:rowOff>
    </xdr:from>
    <xdr:ext cx="469744" cy="259045"/>
    <xdr:sp macro="" textlink="">
      <xdr:nvSpPr>
        <xdr:cNvPr id="497" name="テキスト ボックス 496"/>
        <xdr:cNvSpPr txBox="1"/>
      </xdr:nvSpPr>
      <xdr:spPr>
        <a:xfrm>
          <a:off x="15246427" y="627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8751</xdr:rowOff>
    </xdr:from>
    <xdr:to>
      <xdr:col>21</xdr:col>
      <xdr:colOff>161925</xdr:colOff>
      <xdr:row>39</xdr:row>
      <xdr:rowOff>15113</xdr:rowOff>
    </xdr:to>
    <xdr:cxnSp macro="">
      <xdr:nvCxnSpPr>
        <xdr:cNvPr id="498" name="直線コネクタ 497"/>
        <xdr:cNvCxnSpPr/>
      </xdr:nvCxnSpPr>
      <xdr:spPr>
        <a:xfrm flipV="1">
          <a:off x="13703300" y="6695301"/>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120523</xdr:rowOff>
    </xdr:from>
    <xdr:to>
      <xdr:col>21</xdr:col>
      <xdr:colOff>212725</xdr:colOff>
      <xdr:row>38</xdr:row>
      <xdr:rowOff>50673</xdr:rowOff>
    </xdr:to>
    <xdr:sp macro="" textlink="">
      <xdr:nvSpPr>
        <xdr:cNvPr id="499" name="フローチャート : 判断 498"/>
        <xdr:cNvSpPr/>
      </xdr:nvSpPr>
      <xdr:spPr>
        <a:xfrm>
          <a:off x="14541500" y="646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67200</xdr:rowOff>
    </xdr:from>
    <xdr:ext cx="469744" cy="259045"/>
    <xdr:sp macro="" textlink="">
      <xdr:nvSpPr>
        <xdr:cNvPr id="500" name="テキスト ボックス 499"/>
        <xdr:cNvSpPr txBox="1"/>
      </xdr:nvSpPr>
      <xdr:spPr>
        <a:xfrm>
          <a:off x="14357427" y="623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13132</xdr:rowOff>
    </xdr:from>
    <xdr:to>
      <xdr:col>19</xdr:col>
      <xdr:colOff>644525</xdr:colOff>
      <xdr:row>39</xdr:row>
      <xdr:rowOff>15113</xdr:rowOff>
    </xdr:to>
    <xdr:cxnSp macro="">
      <xdr:nvCxnSpPr>
        <xdr:cNvPr id="501" name="直線コネクタ 500"/>
        <xdr:cNvCxnSpPr/>
      </xdr:nvCxnSpPr>
      <xdr:spPr>
        <a:xfrm>
          <a:off x="12814300" y="6699682"/>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16243</xdr:rowOff>
    </xdr:from>
    <xdr:to>
      <xdr:col>20</xdr:col>
      <xdr:colOff>9525</xdr:colOff>
      <xdr:row>37</xdr:row>
      <xdr:rowOff>117843</xdr:rowOff>
    </xdr:to>
    <xdr:sp macro="" textlink="">
      <xdr:nvSpPr>
        <xdr:cNvPr id="502" name="フローチャート : 判断 501"/>
        <xdr:cNvSpPr/>
      </xdr:nvSpPr>
      <xdr:spPr>
        <a:xfrm>
          <a:off x="13652500" y="635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134370</xdr:rowOff>
    </xdr:from>
    <xdr:ext cx="469744" cy="259045"/>
    <xdr:sp macro="" textlink="">
      <xdr:nvSpPr>
        <xdr:cNvPr id="503" name="テキスト ボックス 502"/>
        <xdr:cNvSpPr txBox="1"/>
      </xdr:nvSpPr>
      <xdr:spPr>
        <a:xfrm>
          <a:off x="13468427" y="613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95034</xdr:rowOff>
    </xdr:from>
    <xdr:to>
      <xdr:col>18</xdr:col>
      <xdr:colOff>492125</xdr:colOff>
      <xdr:row>38</xdr:row>
      <xdr:rowOff>25185</xdr:rowOff>
    </xdr:to>
    <xdr:sp macro="" textlink="">
      <xdr:nvSpPr>
        <xdr:cNvPr id="504" name="フローチャート : 判断 503"/>
        <xdr:cNvSpPr/>
      </xdr:nvSpPr>
      <xdr:spPr>
        <a:xfrm>
          <a:off x="12763500" y="643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41711</xdr:rowOff>
    </xdr:from>
    <xdr:ext cx="469744" cy="259045"/>
    <xdr:sp macro="" textlink="">
      <xdr:nvSpPr>
        <xdr:cNvPr id="505" name="テキスト ボックス 504"/>
        <xdr:cNvSpPr txBox="1"/>
      </xdr:nvSpPr>
      <xdr:spPr>
        <a:xfrm>
          <a:off x="12579427" y="621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128486</xdr:rowOff>
    </xdr:from>
    <xdr:to>
      <xdr:col>23</xdr:col>
      <xdr:colOff>568325</xdr:colOff>
      <xdr:row>39</xdr:row>
      <xdr:rowOff>58636</xdr:rowOff>
    </xdr:to>
    <xdr:sp macro="" textlink="">
      <xdr:nvSpPr>
        <xdr:cNvPr id="511" name="円/楕円 510"/>
        <xdr:cNvSpPr/>
      </xdr:nvSpPr>
      <xdr:spPr>
        <a:xfrm>
          <a:off x="16268700" y="66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81462</xdr:rowOff>
    </xdr:from>
    <xdr:ext cx="378565" cy="259045"/>
    <xdr:sp macro="" textlink="">
      <xdr:nvSpPr>
        <xdr:cNvPr id="512" name="災害復旧事業費該当値テキスト"/>
        <xdr:cNvSpPr txBox="1"/>
      </xdr:nvSpPr>
      <xdr:spPr>
        <a:xfrm>
          <a:off x="16370300" y="6596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100482</xdr:rowOff>
    </xdr:from>
    <xdr:to>
      <xdr:col>22</xdr:col>
      <xdr:colOff>415925</xdr:colOff>
      <xdr:row>39</xdr:row>
      <xdr:rowOff>30632</xdr:rowOff>
    </xdr:to>
    <xdr:sp macro="" textlink="">
      <xdr:nvSpPr>
        <xdr:cNvPr id="513" name="円/楕円 512"/>
        <xdr:cNvSpPr/>
      </xdr:nvSpPr>
      <xdr:spPr>
        <a:xfrm>
          <a:off x="15430500" y="661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21759</xdr:rowOff>
    </xdr:from>
    <xdr:ext cx="469744" cy="259045"/>
    <xdr:sp macro="" textlink="">
      <xdr:nvSpPr>
        <xdr:cNvPr id="514" name="テキスト ボックス 513"/>
        <xdr:cNvSpPr txBox="1"/>
      </xdr:nvSpPr>
      <xdr:spPr>
        <a:xfrm>
          <a:off x="15246427" y="67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129401</xdr:rowOff>
    </xdr:from>
    <xdr:to>
      <xdr:col>21</xdr:col>
      <xdr:colOff>212725</xdr:colOff>
      <xdr:row>39</xdr:row>
      <xdr:rowOff>59551</xdr:rowOff>
    </xdr:to>
    <xdr:sp macro="" textlink="">
      <xdr:nvSpPr>
        <xdr:cNvPr id="515" name="円/楕円 514"/>
        <xdr:cNvSpPr/>
      </xdr:nvSpPr>
      <xdr:spPr>
        <a:xfrm>
          <a:off x="14541500" y="664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50678</xdr:rowOff>
    </xdr:from>
    <xdr:ext cx="378565" cy="259045"/>
    <xdr:sp macro="" textlink="">
      <xdr:nvSpPr>
        <xdr:cNvPr id="516" name="テキスト ボックス 515"/>
        <xdr:cNvSpPr txBox="1"/>
      </xdr:nvSpPr>
      <xdr:spPr>
        <a:xfrm>
          <a:off x="14403017" y="6737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135763</xdr:rowOff>
    </xdr:from>
    <xdr:to>
      <xdr:col>20</xdr:col>
      <xdr:colOff>9525</xdr:colOff>
      <xdr:row>39</xdr:row>
      <xdr:rowOff>65913</xdr:rowOff>
    </xdr:to>
    <xdr:sp macro="" textlink="">
      <xdr:nvSpPr>
        <xdr:cNvPr id="517" name="円/楕円 516"/>
        <xdr:cNvSpPr/>
      </xdr:nvSpPr>
      <xdr:spPr>
        <a:xfrm>
          <a:off x="13652500" y="66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57040</xdr:rowOff>
    </xdr:from>
    <xdr:ext cx="378565" cy="259045"/>
    <xdr:sp macro="" textlink="">
      <xdr:nvSpPr>
        <xdr:cNvPr id="518" name="テキスト ボックス 517"/>
        <xdr:cNvSpPr txBox="1"/>
      </xdr:nvSpPr>
      <xdr:spPr>
        <a:xfrm>
          <a:off x="13514017" y="6743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133782</xdr:rowOff>
    </xdr:from>
    <xdr:to>
      <xdr:col>18</xdr:col>
      <xdr:colOff>492125</xdr:colOff>
      <xdr:row>39</xdr:row>
      <xdr:rowOff>63932</xdr:rowOff>
    </xdr:to>
    <xdr:sp macro="" textlink="">
      <xdr:nvSpPr>
        <xdr:cNvPr id="519" name="円/楕円 518"/>
        <xdr:cNvSpPr/>
      </xdr:nvSpPr>
      <xdr:spPr>
        <a:xfrm>
          <a:off x="12763500" y="664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55059</xdr:rowOff>
    </xdr:from>
    <xdr:ext cx="378565" cy="259045"/>
    <xdr:sp macro="" textlink="">
      <xdr:nvSpPr>
        <xdr:cNvPr id="520" name="テキスト ボックス 519"/>
        <xdr:cNvSpPr txBox="1"/>
      </xdr:nvSpPr>
      <xdr:spPr>
        <a:xfrm>
          <a:off x="12625017" y="674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62,717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63546</xdr:rowOff>
    </xdr:from>
    <xdr:to>
      <xdr:col>23</xdr:col>
      <xdr:colOff>516889</xdr:colOff>
      <xdr:row>78</xdr:row>
      <xdr:rowOff>74701</xdr:rowOff>
    </xdr:to>
    <xdr:cxnSp macro="">
      <xdr:nvCxnSpPr>
        <xdr:cNvPr id="593" name="直線コネクタ 592"/>
        <xdr:cNvCxnSpPr/>
      </xdr:nvCxnSpPr>
      <xdr:spPr>
        <a:xfrm flipV="1">
          <a:off x="16317595" y="12065046"/>
          <a:ext cx="1269" cy="138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78528</xdr:rowOff>
    </xdr:from>
    <xdr:ext cx="534377" cy="259045"/>
    <xdr:sp macro="" textlink="">
      <xdr:nvSpPr>
        <xdr:cNvPr id="594" name="公債費最小値テキスト"/>
        <xdr:cNvSpPr txBox="1"/>
      </xdr:nvSpPr>
      <xdr:spPr>
        <a:xfrm>
          <a:off x="16370300" y="1345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78</xdr:row>
      <xdr:rowOff>74701</xdr:rowOff>
    </xdr:from>
    <xdr:to>
      <xdr:col>23</xdr:col>
      <xdr:colOff>606425</xdr:colOff>
      <xdr:row>78</xdr:row>
      <xdr:rowOff>74701</xdr:rowOff>
    </xdr:to>
    <xdr:cxnSp macro="">
      <xdr:nvCxnSpPr>
        <xdr:cNvPr id="595" name="直線コネクタ 594"/>
        <xdr:cNvCxnSpPr/>
      </xdr:nvCxnSpPr>
      <xdr:spPr>
        <a:xfrm>
          <a:off x="16230600" y="13447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10223</xdr:rowOff>
    </xdr:from>
    <xdr:ext cx="599010" cy="259045"/>
    <xdr:sp macro="" textlink="">
      <xdr:nvSpPr>
        <xdr:cNvPr id="596" name="公債費最大値テキスト"/>
        <xdr:cNvSpPr txBox="1"/>
      </xdr:nvSpPr>
      <xdr:spPr>
        <a:xfrm>
          <a:off x="16370300" y="1184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70</xdr:row>
      <xdr:rowOff>63546</xdr:rowOff>
    </xdr:from>
    <xdr:to>
      <xdr:col>23</xdr:col>
      <xdr:colOff>606425</xdr:colOff>
      <xdr:row>70</xdr:row>
      <xdr:rowOff>63546</xdr:rowOff>
    </xdr:to>
    <xdr:cxnSp macro="">
      <xdr:nvCxnSpPr>
        <xdr:cNvPr id="597" name="直線コネクタ 596"/>
        <xdr:cNvCxnSpPr/>
      </xdr:nvCxnSpPr>
      <xdr:spPr>
        <a:xfrm>
          <a:off x="16230600" y="1206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65481</xdr:rowOff>
    </xdr:from>
    <xdr:to>
      <xdr:col>23</xdr:col>
      <xdr:colOff>517525</xdr:colOff>
      <xdr:row>77</xdr:row>
      <xdr:rowOff>77848</xdr:rowOff>
    </xdr:to>
    <xdr:cxnSp macro="">
      <xdr:nvCxnSpPr>
        <xdr:cNvPr id="598" name="直線コネクタ 597"/>
        <xdr:cNvCxnSpPr/>
      </xdr:nvCxnSpPr>
      <xdr:spPr>
        <a:xfrm>
          <a:off x="15481300" y="13267131"/>
          <a:ext cx="8382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80116</xdr:rowOff>
    </xdr:from>
    <xdr:ext cx="534377" cy="259045"/>
    <xdr:sp macro="" textlink="">
      <xdr:nvSpPr>
        <xdr:cNvPr id="599" name="公債費平均値テキスト"/>
        <xdr:cNvSpPr txBox="1"/>
      </xdr:nvSpPr>
      <xdr:spPr>
        <a:xfrm>
          <a:off x="16370300" y="12938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57238</xdr:rowOff>
    </xdr:from>
    <xdr:to>
      <xdr:col>23</xdr:col>
      <xdr:colOff>568325</xdr:colOff>
      <xdr:row>76</xdr:row>
      <xdr:rowOff>158838</xdr:rowOff>
    </xdr:to>
    <xdr:sp macro="" textlink="">
      <xdr:nvSpPr>
        <xdr:cNvPr id="600" name="フローチャート : 判断 599"/>
        <xdr:cNvSpPr/>
      </xdr:nvSpPr>
      <xdr:spPr>
        <a:xfrm>
          <a:off x="162687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65481</xdr:rowOff>
    </xdr:from>
    <xdr:to>
      <xdr:col>22</xdr:col>
      <xdr:colOff>365125</xdr:colOff>
      <xdr:row>77</xdr:row>
      <xdr:rowOff>69329</xdr:rowOff>
    </xdr:to>
    <xdr:cxnSp macro="">
      <xdr:nvCxnSpPr>
        <xdr:cNvPr id="601" name="直線コネクタ 600"/>
        <xdr:cNvCxnSpPr/>
      </xdr:nvCxnSpPr>
      <xdr:spPr>
        <a:xfrm flipV="1">
          <a:off x="14592300" y="1326713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44376</xdr:rowOff>
    </xdr:from>
    <xdr:to>
      <xdr:col>22</xdr:col>
      <xdr:colOff>415925</xdr:colOff>
      <xdr:row>76</xdr:row>
      <xdr:rowOff>145976</xdr:rowOff>
    </xdr:to>
    <xdr:sp macro="" textlink="">
      <xdr:nvSpPr>
        <xdr:cNvPr id="602" name="フローチャート : 判断 601"/>
        <xdr:cNvSpPr/>
      </xdr:nvSpPr>
      <xdr:spPr>
        <a:xfrm>
          <a:off x="15430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162503</xdr:rowOff>
    </xdr:from>
    <xdr:ext cx="534377" cy="259045"/>
    <xdr:sp macro="" textlink="">
      <xdr:nvSpPr>
        <xdr:cNvPr id="603" name="テキスト ボックス 602"/>
        <xdr:cNvSpPr txBox="1"/>
      </xdr:nvSpPr>
      <xdr:spPr>
        <a:xfrm>
          <a:off x="15214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62768</xdr:rowOff>
    </xdr:from>
    <xdr:to>
      <xdr:col>21</xdr:col>
      <xdr:colOff>161925</xdr:colOff>
      <xdr:row>77</xdr:row>
      <xdr:rowOff>69329</xdr:rowOff>
    </xdr:to>
    <xdr:cxnSp macro="">
      <xdr:nvCxnSpPr>
        <xdr:cNvPr id="604" name="直線コネクタ 603"/>
        <xdr:cNvCxnSpPr/>
      </xdr:nvCxnSpPr>
      <xdr:spPr>
        <a:xfrm>
          <a:off x="13703300" y="13264418"/>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41542</xdr:rowOff>
    </xdr:from>
    <xdr:to>
      <xdr:col>21</xdr:col>
      <xdr:colOff>212725</xdr:colOff>
      <xdr:row>76</xdr:row>
      <xdr:rowOff>143142</xdr:rowOff>
    </xdr:to>
    <xdr:sp macro="" textlink="">
      <xdr:nvSpPr>
        <xdr:cNvPr id="605" name="フローチャート : 判断 604"/>
        <xdr:cNvSpPr/>
      </xdr:nvSpPr>
      <xdr:spPr>
        <a:xfrm>
          <a:off x="14541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159669</xdr:rowOff>
    </xdr:from>
    <xdr:ext cx="534377" cy="259045"/>
    <xdr:sp macro="" textlink="">
      <xdr:nvSpPr>
        <xdr:cNvPr id="606" name="テキスト ボックス 605"/>
        <xdr:cNvSpPr txBox="1"/>
      </xdr:nvSpPr>
      <xdr:spPr>
        <a:xfrm>
          <a:off x="14325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49769</xdr:rowOff>
    </xdr:from>
    <xdr:to>
      <xdr:col>19</xdr:col>
      <xdr:colOff>644525</xdr:colOff>
      <xdr:row>77</xdr:row>
      <xdr:rowOff>62768</xdr:rowOff>
    </xdr:to>
    <xdr:cxnSp macro="">
      <xdr:nvCxnSpPr>
        <xdr:cNvPr id="607" name="直線コネクタ 606"/>
        <xdr:cNvCxnSpPr/>
      </xdr:nvCxnSpPr>
      <xdr:spPr>
        <a:xfrm>
          <a:off x="12814300" y="13251419"/>
          <a:ext cx="889000"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42227</xdr:rowOff>
    </xdr:from>
    <xdr:to>
      <xdr:col>20</xdr:col>
      <xdr:colOff>9525</xdr:colOff>
      <xdr:row>76</xdr:row>
      <xdr:rowOff>143827</xdr:rowOff>
    </xdr:to>
    <xdr:sp macro="" textlink="">
      <xdr:nvSpPr>
        <xdr:cNvPr id="608" name="フローチャート : 判断 607"/>
        <xdr:cNvSpPr/>
      </xdr:nvSpPr>
      <xdr:spPr>
        <a:xfrm>
          <a:off x="13652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160355</xdr:rowOff>
    </xdr:from>
    <xdr:ext cx="534377" cy="259045"/>
    <xdr:sp macro="" textlink="">
      <xdr:nvSpPr>
        <xdr:cNvPr id="609" name="テキスト ボックス 608"/>
        <xdr:cNvSpPr txBox="1"/>
      </xdr:nvSpPr>
      <xdr:spPr>
        <a:xfrm>
          <a:off x="13436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32367</xdr:rowOff>
    </xdr:from>
    <xdr:to>
      <xdr:col>18</xdr:col>
      <xdr:colOff>492125</xdr:colOff>
      <xdr:row>76</xdr:row>
      <xdr:rowOff>133967</xdr:rowOff>
    </xdr:to>
    <xdr:sp macro="" textlink="">
      <xdr:nvSpPr>
        <xdr:cNvPr id="610" name="フローチャート : 判断 609"/>
        <xdr:cNvSpPr/>
      </xdr:nvSpPr>
      <xdr:spPr>
        <a:xfrm>
          <a:off x="12763500" y="1306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150494</xdr:rowOff>
    </xdr:from>
    <xdr:ext cx="534377" cy="259045"/>
    <xdr:sp macro="" textlink="">
      <xdr:nvSpPr>
        <xdr:cNvPr id="611" name="テキスト ボックス 610"/>
        <xdr:cNvSpPr txBox="1"/>
      </xdr:nvSpPr>
      <xdr:spPr>
        <a:xfrm>
          <a:off x="12547111" y="1283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27048</xdr:rowOff>
    </xdr:from>
    <xdr:to>
      <xdr:col>23</xdr:col>
      <xdr:colOff>568325</xdr:colOff>
      <xdr:row>77</xdr:row>
      <xdr:rowOff>128648</xdr:rowOff>
    </xdr:to>
    <xdr:sp macro="" textlink="">
      <xdr:nvSpPr>
        <xdr:cNvPr id="617" name="円/楕円 616"/>
        <xdr:cNvSpPr/>
      </xdr:nvSpPr>
      <xdr:spPr>
        <a:xfrm>
          <a:off x="16268700" y="132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5475</xdr:rowOff>
    </xdr:from>
    <xdr:ext cx="534377" cy="259045"/>
    <xdr:sp macro="" textlink="">
      <xdr:nvSpPr>
        <xdr:cNvPr id="618" name="公債費該当値テキスト"/>
        <xdr:cNvSpPr txBox="1"/>
      </xdr:nvSpPr>
      <xdr:spPr>
        <a:xfrm>
          <a:off x="16370300" y="1320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40,617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14681</xdr:rowOff>
    </xdr:from>
    <xdr:to>
      <xdr:col>22</xdr:col>
      <xdr:colOff>415925</xdr:colOff>
      <xdr:row>77</xdr:row>
      <xdr:rowOff>116281</xdr:rowOff>
    </xdr:to>
    <xdr:sp macro="" textlink="">
      <xdr:nvSpPr>
        <xdr:cNvPr id="619" name="円/楕円 618"/>
        <xdr:cNvSpPr/>
      </xdr:nvSpPr>
      <xdr:spPr>
        <a:xfrm>
          <a:off x="15430500" y="132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107408</xdr:rowOff>
    </xdr:from>
    <xdr:ext cx="534377" cy="259045"/>
    <xdr:sp macro="" textlink="">
      <xdr:nvSpPr>
        <xdr:cNvPr id="620" name="テキスト ボックス 619"/>
        <xdr:cNvSpPr txBox="1"/>
      </xdr:nvSpPr>
      <xdr:spPr>
        <a:xfrm>
          <a:off x="15214111" y="1330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18529</xdr:rowOff>
    </xdr:from>
    <xdr:to>
      <xdr:col>21</xdr:col>
      <xdr:colOff>212725</xdr:colOff>
      <xdr:row>77</xdr:row>
      <xdr:rowOff>120129</xdr:rowOff>
    </xdr:to>
    <xdr:sp macro="" textlink="">
      <xdr:nvSpPr>
        <xdr:cNvPr id="621" name="円/楕円 620"/>
        <xdr:cNvSpPr/>
      </xdr:nvSpPr>
      <xdr:spPr>
        <a:xfrm>
          <a:off x="14541500" y="132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111256</xdr:rowOff>
    </xdr:from>
    <xdr:ext cx="534377" cy="259045"/>
    <xdr:sp macro="" textlink="">
      <xdr:nvSpPr>
        <xdr:cNvPr id="622" name="テキスト ボックス 621"/>
        <xdr:cNvSpPr txBox="1"/>
      </xdr:nvSpPr>
      <xdr:spPr>
        <a:xfrm>
          <a:off x="14325111" y="133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11968</xdr:rowOff>
    </xdr:from>
    <xdr:to>
      <xdr:col>20</xdr:col>
      <xdr:colOff>9525</xdr:colOff>
      <xdr:row>77</xdr:row>
      <xdr:rowOff>113568</xdr:rowOff>
    </xdr:to>
    <xdr:sp macro="" textlink="">
      <xdr:nvSpPr>
        <xdr:cNvPr id="623" name="円/楕円 622"/>
        <xdr:cNvSpPr/>
      </xdr:nvSpPr>
      <xdr:spPr>
        <a:xfrm>
          <a:off x="13652500" y="132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104695</xdr:rowOff>
    </xdr:from>
    <xdr:ext cx="534377" cy="259045"/>
    <xdr:sp macro="" textlink="">
      <xdr:nvSpPr>
        <xdr:cNvPr id="624" name="テキスト ボックス 623"/>
        <xdr:cNvSpPr txBox="1"/>
      </xdr:nvSpPr>
      <xdr:spPr>
        <a:xfrm>
          <a:off x="13436111" y="1330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42,596</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170419</xdr:rowOff>
    </xdr:from>
    <xdr:to>
      <xdr:col>18</xdr:col>
      <xdr:colOff>492125</xdr:colOff>
      <xdr:row>77</xdr:row>
      <xdr:rowOff>100569</xdr:rowOff>
    </xdr:to>
    <xdr:sp macro="" textlink="">
      <xdr:nvSpPr>
        <xdr:cNvPr id="625" name="円/楕円 624"/>
        <xdr:cNvSpPr/>
      </xdr:nvSpPr>
      <xdr:spPr>
        <a:xfrm>
          <a:off x="12763500" y="1320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91696</xdr:rowOff>
    </xdr:from>
    <xdr:ext cx="534377" cy="259045"/>
    <xdr:sp macro="" textlink="">
      <xdr:nvSpPr>
        <xdr:cNvPr id="626" name="テキスト ボックス 625"/>
        <xdr:cNvSpPr txBox="1"/>
      </xdr:nvSpPr>
      <xdr:spPr>
        <a:xfrm>
          <a:off x="12547111" y="1329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23,372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7" name="直線コネクタ 63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8" name="テキスト ボックス 63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9" name="直線コネクタ 63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0" name="テキスト ボックス 63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1" name="直線コネクタ 64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2" name="テキスト ボックス 64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3" name="直線コネクタ 64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4" name="テキスト ボックス 64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6" name="テキスト ボックス 64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164818</xdr:rowOff>
    </xdr:from>
    <xdr:to>
      <xdr:col>23</xdr:col>
      <xdr:colOff>516889</xdr:colOff>
      <xdr:row>98</xdr:row>
      <xdr:rowOff>137767</xdr:rowOff>
    </xdr:to>
    <xdr:cxnSp macro="">
      <xdr:nvCxnSpPr>
        <xdr:cNvPr id="648" name="直線コネクタ 647"/>
        <xdr:cNvCxnSpPr/>
      </xdr:nvCxnSpPr>
      <xdr:spPr>
        <a:xfrm flipV="1">
          <a:off x="16317595" y="15595318"/>
          <a:ext cx="1269" cy="134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141594</xdr:rowOff>
    </xdr:from>
    <xdr:ext cx="378565" cy="259045"/>
    <xdr:sp macro="" textlink="">
      <xdr:nvSpPr>
        <xdr:cNvPr id="649" name="積立金最小値テキスト"/>
        <xdr:cNvSpPr txBox="1"/>
      </xdr:nvSpPr>
      <xdr:spPr>
        <a:xfrm>
          <a:off x="16370300" y="16943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23</xdr:col>
      <xdr:colOff>428625</xdr:colOff>
      <xdr:row>98</xdr:row>
      <xdr:rowOff>137767</xdr:rowOff>
    </xdr:from>
    <xdr:to>
      <xdr:col>23</xdr:col>
      <xdr:colOff>606425</xdr:colOff>
      <xdr:row>98</xdr:row>
      <xdr:rowOff>137767</xdr:rowOff>
    </xdr:to>
    <xdr:cxnSp macro="">
      <xdr:nvCxnSpPr>
        <xdr:cNvPr id="650" name="直線コネクタ 649"/>
        <xdr:cNvCxnSpPr/>
      </xdr:nvCxnSpPr>
      <xdr:spPr>
        <a:xfrm>
          <a:off x="16230600" y="16939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111495</xdr:rowOff>
    </xdr:from>
    <xdr:ext cx="599010" cy="259045"/>
    <xdr:sp macro="" textlink="">
      <xdr:nvSpPr>
        <xdr:cNvPr id="651" name="積立金最大値テキスト"/>
        <xdr:cNvSpPr txBox="1"/>
      </xdr:nvSpPr>
      <xdr:spPr>
        <a:xfrm>
          <a:off x="16370300" y="1537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294,506</a:t>
          </a:r>
          <a:endParaRPr kumimoji="1" lang="ja-JP" altLang="en-US" sz="1000" b="1">
            <a:latin typeface="ＭＳ Ｐゴシック"/>
          </a:endParaRPr>
        </a:p>
      </xdr:txBody>
    </xdr:sp>
    <xdr:clientData/>
  </xdr:oneCellAnchor>
  <xdr:twoCellAnchor>
    <xdr:from>
      <xdr:col>23</xdr:col>
      <xdr:colOff>428625</xdr:colOff>
      <xdr:row>90</xdr:row>
      <xdr:rowOff>164818</xdr:rowOff>
    </xdr:from>
    <xdr:to>
      <xdr:col>23</xdr:col>
      <xdr:colOff>606425</xdr:colOff>
      <xdr:row>90</xdr:row>
      <xdr:rowOff>164818</xdr:rowOff>
    </xdr:to>
    <xdr:cxnSp macro="">
      <xdr:nvCxnSpPr>
        <xdr:cNvPr id="652" name="直線コネクタ 651"/>
        <xdr:cNvCxnSpPr/>
      </xdr:nvCxnSpPr>
      <xdr:spPr>
        <a:xfrm>
          <a:off x="16230600" y="1559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133139</xdr:rowOff>
    </xdr:from>
    <xdr:to>
      <xdr:col>23</xdr:col>
      <xdr:colOff>517525</xdr:colOff>
      <xdr:row>98</xdr:row>
      <xdr:rowOff>135283</xdr:rowOff>
    </xdr:to>
    <xdr:cxnSp macro="">
      <xdr:nvCxnSpPr>
        <xdr:cNvPr id="653" name="直線コネクタ 652"/>
        <xdr:cNvCxnSpPr/>
      </xdr:nvCxnSpPr>
      <xdr:spPr>
        <a:xfrm flipV="1">
          <a:off x="15481300" y="16935239"/>
          <a:ext cx="8382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164447</xdr:rowOff>
    </xdr:from>
    <xdr:ext cx="534377" cy="259045"/>
    <xdr:sp macro="" textlink="">
      <xdr:nvSpPr>
        <xdr:cNvPr id="654" name="積立金平均値テキスト"/>
        <xdr:cNvSpPr txBox="1"/>
      </xdr:nvSpPr>
      <xdr:spPr>
        <a:xfrm>
          <a:off x="16370300" y="16623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141570</xdr:rowOff>
    </xdr:from>
    <xdr:to>
      <xdr:col>23</xdr:col>
      <xdr:colOff>568325</xdr:colOff>
      <xdr:row>98</xdr:row>
      <xdr:rowOff>71720</xdr:rowOff>
    </xdr:to>
    <xdr:sp macro="" textlink="">
      <xdr:nvSpPr>
        <xdr:cNvPr id="655" name="フローチャート : 判断 654"/>
        <xdr:cNvSpPr/>
      </xdr:nvSpPr>
      <xdr:spPr>
        <a:xfrm>
          <a:off x="16268700" y="1677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134607</xdr:rowOff>
    </xdr:from>
    <xdr:to>
      <xdr:col>22</xdr:col>
      <xdr:colOff>365125</xdr:colOff>
      <xdr:row>98</xdr:row>
      <xdr:rowOff>135283</xdr:rowOff>
    </xdr:to>
    <xdr:cxnSp macro="">
      <xdr:nvCxnSpPr>
        <xdr:cNvPr id="656" name="直線コネクタ 655"/>
        <xdr:cNvCxnSpPr/>
      </xdr:nvCxnSpPr>
      <xdr:spPr>
        <a:xfrm>
          <a:off x="14592300" y="16936707"/>
          <a:ext cx="889000" cy="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51958</xdr:rowOff>
    </xdr:from>
    <xdr:to>
      <xdr:col>22</xdr:col>
      <xdr:colOff>415925</xdr:colOff>
      <xdr:row>96</xdr:row>
      <xdr:rowOff>153558</xdr:rowOff>
    </xdr:to>
    <xdr:sp macro="" textlink="">
      <xdr:nvSpPr>
        <xdr:cNvPr id="657" name="フローチャート : 判断 656"/>
        <xdr:cNvSpPr/>
      </xdr:nvSpPr>
      <xdr:spPr>
        <a:xfrm>
          <a:off x="15430500" y="1651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170085</xdr:rowOff>
    </xdr:from>
    <xdr:ext cx="534377" cy="259045"/>
    <xdr:sp macro="" textlink="">
      <xdr:nvSpPr>
        <xdr:cNvPr id="658" name="テキスト ボックス 657"/>
        <xdr:cNvSpPr txBox="1"/>
      </xdr:nvSpPr>
      <xdr:spPr>
        <a:xfrm>
          <a:off x="15214111" y="162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119903</xdr:rowOff>
    </xdr:from>
    <xdr:to>
      <xdr:col>21</xdr:col>
      <xdr:colOff>161925</xdr:colOff>
      <xdr:row>98</xdr:row>
      <xdr:rowOff>134607</xdr:rowOff>
    </xdr:to>
    <xdr:cxnSp macro="">
      <xdr:nvCxnSpPr>
        <xdr:cNvPr id="659" name="直線コネクタ 658"/>
        <xdr:cNvCxnSpPr/>
      </xdr:nvCxnSpPr>
      <xdr:spPr>
        <a:xfrm>
          <a:off x="13703300" y="16922003"/>
          <a:ext cx="889000" cy="1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92946</xdr:rowOff>
    </xdr:from>
    <xdr:to>
      <xdr:col>21</xdr:col>
      <xdr:colOff>212725</xdr:colOff>
      <xdr:row>98</xdr:row>
      <xdr:rowOff>23096</xdr:rowOff>
    </xdr:to>
    <xdr:sp macro="" textlink="">
      <xdr:nvSpPr>
        <xdr:cNvPr id="660" name="フローチャート : 判断 659"/>
        <xdr:cNvSpPr/>
      </xdr:nvSpPr>
      <xdr:spPr>
        <a:xfrm>
          <a:off x="14541500" y="167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39623</xdr:rowOff>
    </xdr:from>
    <xdr:ext cx="534377" cy="259045"/>
    <xdr:sp macro="" textlink="">
      <xdr:nvSpPr>
        <xdr:cNvPr id="661" name="テキスト ボックス 660"/>
        <xdr:cNvSpPr txBox="1"/>
      </xdr:nvSpPr>
      <xdr:spPr>
        <a:xfrm>
          <a:off x="14325111" y="164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80256</xdr:rowOff>
    </xdr:from>
    <xdr:to>
      <xdr:col>19</xdr:col>
      <xdr:colOff>644525</xdr:colOff>
      <xdr:row>98</xdr:row>
      <xdr:rowOff>119903</xdr:rowOff>
    </xdr:to>
    <xdr:cxnSp macro="">
      <xdr:nvCxnSpPr>
        <xdr:cNvPr id="662" name="直線コネクタ 661"/>
        <xdr:cNvCxnSpPr/>
      </xdr:nvCxnSpPr>
      <xdr:spPr>
        <a:xfrm>
          <a:off x="12814300" y="16710906"/>
          <a:ext cx="889000" cy="2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132778</xdr:rowOff>
    </xdr:from>
    <xdr:to>
      <xdr:col>20</xdr:col>
      <xdr:colOff>9525</xdr:colOff>
      <xdr:row>98</xdr:row>
      <xdr:rowOff>62928</xdr:rowOff>
    </xdr:to>
    <xdr:sp macro="" textlink="">
      <xdr:nvSpPr>
        <xdr:cNvPr id="663" name="フローチャート : 判断 662"/>
        <xdr:cNvSpPr/>
      </xdr:nvSpPr>
      <xdr:spPr>
        <a:xfrm>
          <a:off x="13652500" y="167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79455</xdr:rowOff>
    </xdr:from>
    <xdr:ext cx="534377" cy="259045"/>
    <xdr:sp macro="" textlink="">
      <xdr:nvSpPr>
        <xdr:cNvPr id="664" name="テキスト ボックス 663"/>
        <xdr:cNvSpPr txBox="1"/>
      </xdr:nvSpPr>
      <xdr:spPr>
        <a:xfrm>
          <a:off x="13436111" y="165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112917</xdr:rowOff>
    </xdr:from>
    <xdr:to>
      <xdr:col>18</xdr:col>
      <xdr:colOff>492125</xdr:colOff>
      <xdr:row>98</xdr:row>
      <xdr:rowOff>43067</xdr:rowOff>
    </xdr:to>
    <xdr:sp macro="" textlink="">
      <xdr:nvSpPr>
        <xdr:cNvPr id="665" name="フローチャート : 判断 664"/>
        <xdr:cNvSpPr/>
      </xdr:nvSpPr>
      <xdr:spPr>
        <a:xfrm>
          <a:off x="12763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34194</xdr:rowOff>
    </xdr:from>
    <xdr:ext cx="534377" cy="259045"/>
    <xdr:sp macro="" textlink="">
      <xdr:nvSpPr>
        <xdr:cNvPr id="666" name="テキスト ボックス 665"/>
        <xdr:cNvSpPr txBox="1"/>
      </xdr:nvSpPr>
      <xdr:spPr>
        <a:xfrm>
          <a:off x="12547111" y="168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82339</xdr:rowOff>
    </xdr:from>
    <xdr:to>
      <xdr:col>23</xdr:col>
      <xdr:colOff>568325</xdr:colOff>
      <xdr:row>99</xdr:row>
      <xdr:rowOff>12489</xdr:rowOff>
    </xdr:to>
    <xdr:sp macro="" textlink="">
      <xdr:nvSpPr>
        <xdr:cNvPr id="672" name="円/楕円 671"/>
        <xdr:cNvSpPr/>
      </xdr:nvSpPr>
      <xdr:spPr>
        <a:xfrm>
          <a:off x="16268700" y="168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168716</xdr:rowOff>
    </xdr:from>
    <xdr:ext cx="469744" cy="259045"/>
    <xdr:sp macro="" textlink="">
      <xdr:nvSpPr>
        <xdr:cNvPr id="673" name="積立金該当値テキスト"/>
        <xdr:cNvSpPr txBox="1"/>
      </xdr:nvSpPr>
      <xdr:spPr>
        <a:xfrm>
          <a:off x="16370300" y="1679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84483</xdr:rowOff>
    </xdr:from>
    <xdr:to>
      <xdr:col>22</xdr:col>
      <xdr:colOff>415925</xdr:colOff>
      <xdr:row>99</xdr:row>
      <xdr:rowOff>14633</xdr:rowOff>
    </xdr:to>
    <xdr:sp macro="" textlink="">
      <xdr:nvSpPr>
        <xdr:cNvPr id="674" name="円/楕円 673"/>
        <xdr:cNvSpPr/>
      </xdr:nvSpPr>
      <xdr:spPr>
        <a:xfrm>
          <a:off x="15430500" y="168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5760</xdr:rowOff>
    </xdr:from>
    <xdr:ext cx="378565" cy="259045"/>
    <xdr:sp macro="" textlink="">
      <xdr:nvSpPr>
        <xdr:cNvPr id="675" name="テキスト ボックス 674"/>
        <xdr:cNvSpPr txBox="1"/>
      </xdr:nvSpPr>
      <xdr:spPr>
        <a:xfrm>
          <a:off x="15292017" y="16979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83807</xdr:rowOff>
    </xdr:from>
    <xdr:to>
      <xdr:col>21</xdr:col>
      <xdr:colOff>212725</xdr:colOff>
      <xdr:row>99</xdr:row>
      <xdr:rowOff>13957</xdr:rowOff>
    </xdr:to>
    <xdr:sp macro="" textlink="">
      <xdr:nvSpPr>
        <xdr:cNvPr id="676" name="円/楕円 675"/>
        <xdr:cNvSpPr/>
      </xdr:nvSpPr>
      <xdr:spPr>
        <a:xfrm>
          <a:off x="14541500" y="168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5084</xdr:rowOff>
    </xdr:from>
    <xdr:ext cx="469744" cy="259045"/>
    <xdr:sp macro="" textlink="">
      <xdr:nvSpPr>
        <xdr:cNvPr id="677" name="テキスト ボックス 676"/>
        <xdr:cNvSpPr txBox="1"/>
      </xdr:nvSpPr>
      <xdr:spPr>
        <a:xfrm>
          <a:off x="14357427" y="1697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69103</xdr:rowOff>
    </xdr:from>
    <xdr:to>
      <xdr:col>20</xdr:col>
      <xdr:colOff>9525</xdr:colOff>
      <xdr:row>98</xdr:row>
      <xdr:rowOff>170703</xdr:rowOff>
    </xdr:to>
    <xdr:sp macro="" textlink="">
      <xdr:nvSpPr>
        <xdr:cNvPr id="678" name="円/楕円 677"/>
        <xdr:cNvSpPr/>
      </xdr:nvSpPr>
      <xdr:spPr>
        <a:xfrm>
          <a:off x="13652500" y="168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161830</xdr:rowOff>
    </xdr:from>
    <xdr:ext cx="469744" cy="259045"/>
    <xdr:sp macro="" textlink="">
      <xdr:nvSpPr>
        <xdr:cNvPr id="679" name="テキスト ボックス 678"/>
        <xdr:cNvSpPr txBox="1"/>
      </xdr:nvSpPr>
      <xdr:spPr>
        <a:xfrm>
          <a:off x="13468427" y="1696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29456</xdr:rowOff>
    </xdr:from>
    <xdr:to>
      <xdr:col>18</xdr:col>
      <xdr:colOff>492125</xdr:colOff>
      <xdr:row>97</xdr:row>
      <xdr:rowOff>131056</xdr:rowOff>
    </xdr:to>
    <xdr:sp macro="" textlink="">
      <xdr:nvSpPr>
        <xdr:cNvPr id="680" name="円/楕円 679"/>
        <xdr:cNvSpPr/>
      </xdr:nvSpPr>
      <xdr:spPr>
        <a:xfrm>
          <a:off x="12763500" y="166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147583</xdr:rowOff>
    </xdr:from>
    <xdr:ext cx="534377" cy="259045"/>
    <xdr:sp macro="" textlink="">
      <xdr:nvSpPr>
        <xdr:cNvPr id="681" name="テキスト ボックス 680"/>
        <xdr:cNvSpPr txBox="1"/>
      </xdr:nvSpPr>
      <xdr:spPr>
        <a:xfrm>
          <a:off x="12547111" y="1643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2" name="直線コネクタ 69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3" name="テキスト ボックス 69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4" name="直線コネクタ 69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5" name="テキスト ボックス 69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6" name="直線コネクタ 69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7" name="テキスト ボックス 69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8" name="直線コネクタ 69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699" name="テキスト ボックス 69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0" name="直線コネクタ 69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1" name="テキスト ボックス 70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2" name="直線コネクタ 70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38299</xdr:rowOff>
    </xdr:from>
    <xdr:ext cx="595419" cy="259045"/>
    <xdr:sp macro="" textlink="">
      <xdr:nvSpPr>
        <xdr:cNvPr id="703" name="テキスト ボックス 702"/>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05" name="テキスト ボックス 70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45207</xdr:rowOff>
    </xdr:from>
    <xdr:to>
      <xdr:col>32</xdr:col>
      <xdr:colOff>186689</xdr:colOff>
      <xdr:row>39</xdr:row>
      <xdr:rowOff>98878</xdr:rowOff>
    </xdr:to>
    <xdr:cxnSp macro="">
      <xdr:nvCxnSpPr>
        <xdr:cNvPr id="707" name="直線コネクタ 706"/>
        <xdr:cNvCxnSpPr/>
      </xdr:nvCxnSpPr>
      <xdr:spPr>
        <a:xfrm flipV="1">
          <a:off x="22159595" y="5188707"/>
          <a:ext cx="1269" cy="159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136278</xdr:rowOff>
    </xdr:from>
    <xdr:ext cx="249299" cy="259045"/>
    <xdr:sp macro="" textlink="">
      <xdr:nvSpPr>
        <xdr:cNvPr id="708" name="投資及び出資金最小値テキスト"/>
        <xdr:cNvSpPr txBox="1"/>
      </xdr:nvSpPr>
      <xdr:spPr>
        <a:xfrm>
          <a:off x="22212300" y="6822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09" name="直線コネクタ 70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163334</xdr:rowOff>
    </xdr:from>
    <xdr:ext cx="534377" cy="259045"/>
    <xdr:sp macro="" textlink="">
      <xdr:nvSpPr>
        <xdr:cNvPr id="710" name="投資及び出資金最大値テキスト"/>
        <xdr:cNvSpPr txBox="1"/>
      </xdr:nvSpPr>
      <xdr:spPr>
        <a:xfrm>
          <a:off x="22212300" y="49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97,787</a:t>
          </a:r>
          <a:endParaRPr kumimoji="1" lang="ja-JP" altLang="en-US" sz="1000" b="1">
            <a:latin typeface="ＭＳ Ｐゴシック"/>
          </a:endParaRPr>
        </a:p>
      </xdr:txBody>
    </xdr:sp>
    <xdr:clientData/>
  </xdr:oneCellAnchor>
  <xdr:twoCellAnchor>
    <xdr:from>
      <xdr:col>32</xdr:col>
      <xdr:colOff>98425</xdr:colOff>
      <xdr:row>30</xdr:row>
      <xdr:rowOff>45207</xdr:rowOff>
    </xdr:from>
    <xdr:to>
      <xdr:col>32</xdr:col>
      <xdr:colOff>276225</xdr:colOff>
      <xdr:row>30</xdr:row>
      <xdr:rowOff>45207</xdr:rowOff>
    </xdr:to>
    <xdr:cxnSp macro="">
      <xdr:nvCxnSpPr>
        <xdr:cNvPr id="711" name="直線コネクタ 710"/>
        <xdr:cNvCxnSpPr/>
      </xdr:nvCxnSpPr>
      <xdr:spPr>
        <a:xfrm>
          <a:off x="22072600" y="518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2" name="直線コネクタ 71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53729</xdr:rowOff>
    </xdr:from>
    <xdr:ext cx="469744" cy="259045"/>
    <xdr:sp macro="" textlink="">
      <xdr:nvSpPr>
        <xdr:cNvPr id="713" name="投資及び出資金平均値テキスト"/>
        <xdr:cNvSpPr txBox="1"/>
      </xdr:nvSpPr>
      <xdr:spPr>
        <a:xfrm>
          <a:off x="22212300" y="6568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30852</xdr:rowOff>
    </xdr:from>
    <xdr:to>
      <xdr:col>32</xdr:col>
      <xdr:colOff>238125</xdr:colOff>
      <xdr:row>39</xdr:row>
      <xdr:rowOff>132452</xdr:rowOff>
    </xdr:to>
    <xdr:sp macro="" textlink="">
      <xdr:nvSpPr>
        <xdr:cNvPr id="714" name="フローチャート : 判断 713"/>
        <xdr:cNvSpPr/>
      </xdr:nvSpPr>
      <xdr:spPr>
        <a:xfrm>
          <a:off x="22110700" y="671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5" name="直線コネクタ 71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28256</xdr:rowOff>
    </xdr:from>
    <xdr:to>
      <xdr:col>31</xdr:col>
      <xdr:colOff>85725</xdr:colOff>
      <xdr:row>39</xdr:row>
      <xdr:rowOff>129856</xdr:rowOff>
    </xdr:to>
    <xdr:sp macro="" textlink="">
      <xdr:nvSpPr>
        <xdr:cNvPr id="716" name="フローチャート : 判断 715"/>
        <xdr:cNvSpPr/>
      </xdr:nvSpPr>
      <xdr:spPr>
        <a:xfrm>
          <a:off x="21272500" y="671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146383</xdr:rowOff>
    </xdr:from>
    <xdr:ext cx="469744" cy="259045"/>
    <xdr:sp macro="" textlink="">
      <xdr:nvSpPr>
        <xdr:cNvPr id="717" name="テキスト ボックス 716"/>
        <xdr:cNvSpPr txBox="1"/>
      </xdr:nvSpPr>
      <xdr:spPr>
        <a:xfrm>
          <a:off x="21088427" y="6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18" name="直線コネクタ 71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24500</xdr:rowOff>
    </xdr:from>
    <xdr:to>
      <xdr:col>29</xdr:col>
      <xdr:colOff>568325</xdr:colOff>
      <xdr:row>39</xdr:row>
      <xdr:rowOff>126100</xdr:rowOff>
    </xdr:to>
    <xdr:sp macro="" textlink="">
      <xdr:nvSpPr>
        <xdr:cNvPr id="719" name="フローチャート : 判断 718"/>
        <xdr:cNvSpPr/>
      </xdr:nvSpPr>
      <xdr:spPr>
        <a:xfrm>
          <a:off x="20383500" y="671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142627</xdr:rowOff>
    </xdr:from>
    <xdr:ext cx="469744" cy="259045"/>
    <xdr:sp macro="" textlink="">
      <xdr:nvSpPr>
        <xdr:cNvPr id="720" name="テキスト ボックス 719"/>
        <xdr:cNvSpPr txBox="1"/>
      </xdr:nvSpPr>
      <xdr:spPr>
        <a:xfrm>
          <a:off x="20199427" y="648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1" name="直線コネクタ 72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28794</xdr:rowOff>
    </xdr:from>
    <xdr:to>
      <xdr:col>28</xdr:col>
      <xdr:colOff>365125</xdr:colOff>
      <xdr:row>39</xdr:row>
      <xdr:rowOff>130394</xdr:rowOff>
    </xdr:to>
    <xdr:sp macro="" textlink="">
      <xdr:nvSpPr>
        <xdr:cNvPr id="722" name="フローチャート : 判断 721"/>
        <xdr:cNvSpPr/>
      </xdr:nvSpPr>
      <xdr:spPr>
        <a:xfrm>
          <a:off x="19494500" y="671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146921</xdr:rowOff>
    </xdr:from>
    <xdr:ext cx="469744" cy="259045"/>
    <xdr:sp macro="" textlink="">
      <xdr:nvSpPr>
        <xdr:cNvPr id="723" name="テキスト ボックス 722"/>
        <xdr:cNvSpPr txBox="1"/>
      </xdr:nvSpPr>
      <xdr:spPr>
        <a:xfrm>
          <a:off x="19310427" y="649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33155</xdr:rowOff>
    </xdr:from>
    <xdr:to>
      <xdr:col>27</xdr:col>
      <xdr:colOff>161925</xdr:colOff>
      <xdr:row>39</xdr:row>
      <xdr:rowOff>134755</xdr:rowOff>
    </xdr:to>
    <xdr:sp macro="" textlink="">
      <xdr:nvSpPr>
        <xdr:cNvPr id="724" name="フローチャート : 判断 723"/>
        <xdr:cNvSpPr/>
      </xdr:nvSpPr>
      <xdr:spPr>
        <a:xfrm>
          <a:off x="18605500" y="6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151282</xdr:rowOff>
    </xdr:from>
    <xdr:ext cx="378565" cy="259045"/>
    <xdr:sp macro="" textlink="">
      <xdr:nvSpPr>
        <xdr:cNvPr id="725" name="テキスト ボックス 724"/>
        <xdr:cNvSpPr txBox="1"/>
      </xdr:nvSpPr>
      <xdr:spPr>
        <a:xfrm>
          <a:off x="18467017" y="649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1" name="円/楕円 73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9278</xdr:rowOff>
    </xdr:from>
    <xdr:ext cx="249299" cy="259045"/>
    <xdr:sp macro="" textlink="">
      <xdr:nvSpPr>
        <xdr:cNvPr id="732" name="投資及び出資金該当値テキスト"/>
        <xdr:cNvSpPr txBox="1"/>
      </xdr:nvSpPr>
      <xdr:spPr>
        <a:xfrm>
          <a:off x="22212300" y="66958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3" name="円/楕円 73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4" name="テキスト ボックス 73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5" name="円/楕円 73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6" name="テキスト ボックス 73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7" name="円/楕円 73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8" name="テキスト ボックス 73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39" name="円/楕円 73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0" name="テキスト ボックス 73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4" name="テキスト ボックス 75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47574</xdr:rowOff>
    </xdr:from>
    <xdr:to>
      <xdr:col>32</xdr:col>
      <xdr:colOff>186689</xdr:colOff>
      <xdr:row>59</xdr:row>
      <xdr:rowOff>44450</xdr:rowOff>
    </xdr:to>
    <xdr:cxnSp macro="">
      <xdr:nvCxnSpPr>
        <xdr:cNvPr id="764" name="直線コネクタ 763"/>
        <xdr:cNvCxnSpPr/>
      </xdr:nvCxnSpPr>
      <xdr:spPr>
        <a:xfrm flipV="1">
          <a:off x="22159595" y="8620074"/>
          <a:ext cx="1269" cy="153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165701</xdr:rowOff>
    </xdr:from>
    <xdr:ext cx="534377" cy="259045"/>
    <xdr:sp macro="" textlink="">
      <xdr:nvSpPr>
        <xdr:cNvPr id="767" name="貸付金最大値テキスト"/>
        <xdr:cNvSpPr txBox="1"/>
      </xdr:nvSpPr>
      <xdr:spPr>
        <a:xfrm>
          <a:off x="22212300" y="839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40,418</a:t>
          </a:r>
          <a:endParaRPr kumimoji="1" lang="ja-JP" altLang="en-US" sz="1000" b="1">
            <a:latin typeface="ＭＳ Ｐゴシック"/>
          </a:endParaRPr>
        </a:p>
      </xdr:txBody>
    </xdr:sp>
    <xdr:clientData/>
  </xdr:oneCellAnchor>
  <xdr:twoCellAnchor>
    <xdr:from>
      <xdr:col>32</xdr:col>
      <xdr:colOff>98425</xdr:colOff>
      <xdr:row>50</xdr:row>
      <xdr:rowOff>47574</xdr:rowOff>
    </xdr:from>
    <xdr:to>
      <xdr:col>32</xdr:col>
      <xdr:colOff>276225</xdr:colOff>
      <xdr:row>50</xdr:row>
      <xdr:rowOff>47574</xdr:rowOff>
    </xdr:to>
    <xdr:cxnSp macro="">
      <xdr:nvCxnSpPr>
        <xdr:cNvPr id="768" name="直線コネクタ 767"/>
        <xdr:cNvCxnSpPr/>
      </xdr:nvCxnSpPr>
      <xdr:spPr>
        <a:xfrm>
          <a:off x="22072600" y="862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83083</xdr:rowOff>
    </xdr:from>
    <xdr:to>
      <xdr:col>32</xdr:col>
      <xdr:colOff>187325</xdr:colOff>
      <xdr:row>58</xdr:row>
      <xdr:rowOff>84303</xdr:rowOff>
    </xdr:to>
    <xdr:cxnSp macro="">
      <xdr:nvCxnSpPr>
        <xdr:cNvPr id="769" name="直線コネクタ 768"/>
        <xdr:cNvCxnSpPr/>
      </xdr:nvCxnSpPr>
      <xdr:spPr>
        <a:xfrm flipV="1">
          <a:off x="21323300" y="10027183"/>
          <a:ext cx="8382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43019</xdr:rowOff>
    </xdr:from>
    <xdr:ext cx="469744" cy="259045"/>
    <xdr:sp macro="" textlink="">
      <xdr:nvSpPr>
        <xdr:cNvPr id="770" name="貸付金平均値テキスト"/>
        <xdr:cNvSpPr txBox="1"/>
      </xdr:nvSpPr>
      <xdr:spPr>
        <a:xfrm>
          <a:off x="22212300" y="9987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64592</xdr:rowOff>
    </xdr:from>
    <xdr:to>
      <xdr:col>32</xdr:col>
      <xdr:colOff>238125</xdr:colOff>
      <xdr:row>58</xdr:row>
      <xdr:rowOff>166192</xdr:rowOff>
    </xdr:to>
    <xdr:sp macro="" textlink="">
      <xdr:nvSpPr>
        <xdr:cNvPr id="771" name="フローチャート : 判断 770"/>
        <xdr:cNvSpPr/>
      </xdr:nvSpPr>
      <xdr:spPr>
        <a:xfrm>
          <a:off x="221107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67234</xdr:rowOff>
    </xdr:from>
    <xdr:to>
      <xdr:col>31</xdr:col>
      <xdr:colOff>34925</xdr:colOff>
      <xdr:row>58</xdr:row>
      <xdr:rowOff>84303</xdr:rowOff>
    </xdr:to>
    <xdr:cxnSp macro="">
      <xdr:nvCxnSpPr>
        <xdr:cNvPr id="772" name="直線コネクタ 771"/>
        <xdr:cNvCxnSpPr/>
      </xdr:nvCxnSpPr>
      <xdr:spPr>
        <a:xfrm>
          <a:off x="20434300" y="10011334"/>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34760</xdr:rowOff>
    </xdr:from>
    <xdr:to>
      <xdr:col>31</xdr:col>
      <xdr:colOff>85725</xdr:colOff>
      <xdr:row>58</xdr:row>
      <xdr:rowOff>136360</xdr:rowOff>
    </xdr:to>
    <xdr:sp macro="" textlink="">
      <xdr:nvSpPr>
        <xdr:cNvPr id="773" name="フローチャート : 判断 772"/>
        <xdr:cNvSpPr/>
      </xdr:nvSpPr>
      <xdr:spPr>
        <a:xfrm>
          <a:off x="21272500" y="99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127487</xdr:rowOff>
    </xdr:from>
    <xdr:ext cx="469744" cy="259045"/>
    <xdr:sp macro="" textlink="">
      <xdr:nvSpPr>
        <xdr:cNvPr id="774" name="テキスト ボックス 773"/>
        <xdr:cNvSpPr txBox="1"/>
      </xdr:nvSpPr>
      <xdr:spPr>
        <a:xfrm>
          <a:off x="21088427" y="1007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67234</xdr:rowOff>
    </xdr:from>
    <xdr:to>
      <xdr:col>29</xdr:col>
      <xdr:colOff>517525</xdr:colOff>
      <xdr:row>58</xdr:row>
      <xdr:rowOff>67843</xdr:rowOff>
    </xdr:to>
    <xdr:cxnSp macro="">
      <xdr:nvCxnSpPr>
        <xdr:cNvPr id="775" name="直線コネクタ 774"/>
        <xdr:cNvCxnSpPr/>
      </xdr:nvCxnSpPr>
      <xdr:spPr>
        <a:xfrm flipV="1">
          <a:off x="19545300" y="1001133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32893</xdr:rowOff>
    </xdr:from>
    <xdr:to>
      <xdr:col>29</xdr:col>
      <xdr:colOff>568325</xdr:colOff>
      <xdr:row>58</xdr:row>
      <xdr:rowOff>134493</xdr:rowOff>
    </xdr:to>
    <xdr:sp macro="" textlink="">
      <xdr:nvSpPr>
        <xdr:cNvPr id="776" name="フローチャート : 判断 775"/>
        <xdr:cNvSpPr/>
      </xdr:nvSpPr>
      <xdr:spPr>
        <a:xfrm>
          <a:off x="20383500" y="99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125620</xdr:rowOff>
    </xdr:from>
    <xdr:ext cx="469744" cy="259045"/>
    <xdr:sp macro="" textlink="">
      <xdr:nvSpPr>
        <xdr:cNvPr id="777" name="テキスト ボックス 776"/>
        <xdr:cNvSpPr txBox="1"/>
      </xdr:nvSpPr>
      <xdr:spPr>
        <a:xfrm>
          <a:off x="20199427" y="1006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67843</xdr:rowOff>
    </xdr:from>
    <xdr:to>
      <xdr:col>28</xdr:col>
      <xdr:colOff>314325</xdr:colOff>
      <xdr:row>58</xdr:row>
      <xdr:rowOff>69634</xdr:rowOff>
    </xdr:to>
    <xdr:cxnSp macro="">
      <xdr:nvCxnSpPr>
        <xdr:cNvPr id="778" name="直線コネクタ 777"/>
        <xdr:cNvCxnSpPr/>
      </xdr:nvCxnSpPr>
      <xdr:spPr>
        <a:xfrm flipV="1">
          <a:off x="18656300" y="10011943"/>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22263</xdr:rowOff>
    </xdr:from>
    <xdr:to>
      <xdr:col>28</xdr:col>
      <xdr:colOff>365125</xdr:colOff>
      <xdr:row>58</xdr:row>
      <xdr:rowOff>123863</xdr:rowOff>
    </xdr:to>
    <xdr:sp macro="" textlink="">
      <xdr:nvSpPr>
        <xdr:cNvPr id="779" name="フローチャート : 判断 778"/>
        <xdr:cNvSpPr/>
      </xdr:nvSpPr>
      <xdr:spPr>
        <a:xfrm>
          <a:off x="19494500" y="996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114990</xdr:rowOff>
    </xdr:from>
    <xdr:ext cx="469744" cy="259045"/>
    <xdr:sp macro="" textlink="">
      <xdr:nvSpPr>
        <xdr:cNvPr id="780" name="テキスト ボックス 779"/>
        <xdr:cNvSpPr txBox="1"/>
      </xdr:nvSpPr>
      <xdr:spPr>
        <a:xfrm>
          <a:off x="19310427" y="1005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29273</xdr:rowOff>
    </xdr:from>
    <xdr:to>
      <xdr:col>27</xdr:col>
      <xdr:colOff>161925</xdr:colOff>
      <xdr:row>58</xdr:row>
      <xdr:rowOff>130873</xdr:rowOff>
    </xdr:to>
    <xdr:sp macro="" textlink="">
      <xdr:nvSpPr>
        <xdr:cNvPr id="781" name="フローチャート : 判断 780"/>
        <xdr:cNvSpPr/>
      </xdr:nvSpPr>
      <xdr:spPr>
        <a:xfrm>
          <a:off x="18605500" y="99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122000</xdr:rowOff>
    </xdr:from>
    <xdr:ext cx="469744" cy="259045"/>
    <xdr:sp macro="" textlink="">
      <xdr:nvSpPr>
        <xdr:cNvPr id="782" name="テキスト ボックス 781"/>
        <xdr:cNvSpPr txBox="1"/>
      </xdr:nvSpPr>
      <xdr:spPr>
        <a:xfrm>
          <a:off x="18421427" y="100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32283</xdr:rowOff>
    </xdr:from>
    <xdr:to>
      <xdr:col>32</xdr:col>
      <xdr:colOff>238125</xdr:colOff>
      <xdr:row>58</xdr:row>
      <xdr:rowOff>133883</xdr:rowOff>
    </xdr:to>
    <xdr:sp macro="" textlink="">
      <xdr:nvSpPr>
        <xdr:cNvPr id="788" name="円/楕円 787"/>
        <xdr:cNvSpPr/>
      </xdr:nvSpPr>
      <xdr:spPr>
        <a:xfrm>
          <a:off x="22110700" y="997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55160</xdr:rowOff>
    </xdr:from>
    <xdr:ext cx="469744" cy="259045"/>
    <xdr:sp macro="" textlink="">
      <xdr:nvSpPr>
        <xdr:cNvPr id="789" name="貸付金該当値テキスト"/>
        <xdr:cNvSpPr txBox="1"/>
      </xdr:nvSpPr>
      <xdr:spPr>
        <a:xfrm>
          <a:off x="22212300" y="982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33503</xdr:rowOff>
    </xdr:from>
    <xdr:to>
      <xdr:col>31</xdr:col>
      <xdr:colOff>85725</xdr:colOff>
      <xdr:row>58</xdr:row>
      <xdr:rowOff>135103</xdr:rowOff>
    </xdr:to>
    <xdr:sp macro="" textlink="">
      <xdr:nvSpPr>
        <xdr:cNvPr id="790" name="円/楕円 789"/>
        <xdr:cNvSpPr/>
      </xdr:nvSpPr>
      <xdr:spPr>
        <a:xfrm>
          <a:off x="21272500" y="997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151630</xdr:rowOff>
    </xdr:from>
    <xdr:ext cx="469744" cy="259045"/>
    <xdr:sp macro="" textlink="">
      <xdr:nvSpPr>
        <xdr:cNvPr id="791" name="テキスト ボックス 790"/>
        <xdr:cNvSpPr txBox="1"/>
      </xdr:nvSpPr>
      <xdr:spPr>
        <a:xfrm>
          <a:off x="21088427" y="97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16434</xdr:rowOff>
    </xdr:from>
    <xdr:to>
      <xdr:col>29</xdr:col>
      <xdr:colOff>568325</xdr:colOff>
      <xdr:row>58</xdr:row>
      <xdr:rowOff>118034</xdr:rowOff>
    </xdr:to>
    <xdr:sp macro="" textlink="">
      <xdr:nvSpPr>
        <xdr:cNvPr id="792" name="円/楕円 791"/>
        <xdr:cNvSpPr/>
      </xdr:nvSpPr>
      <xdr:spPr>
        <a:xfrm>
          <a:off x="20383500" y="996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134561</xdr:rowOff>
    </xdr:from>
    <xdr:ext cx="469744" cy="259045"/>
    <xdr:sp macro="" textlink="">
      <xdr:nvSpPr>
        <xdr:cNvPr id="793" name="テキスト ボックス 792"/>
        <xdr:cNvSpPr txBox="1"/>
      </xdr:nvSpPr>
      <xdr:spPr>
        <a:xfrm>
          <a:off x="20199427" y="97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17043</xdr:rowOff>
    </xdr:from>
    <xdr:to>
      <xdr:col>28</xdr:col>
      <xdr:colOff>365125</xdr:colOff>
      <xdr:row>58</xdr:row>
      <xdr:rowOff>118643</xdr:rowOff>
    </xdr:to>
    <xdr:sp macro="" textlink="">
      <xdr:nvSpPr>
        <xdr:cNvPr id="794" name="円/楕円 793"/>
        <xdr:cNvSpPr/>
      </xdr:nvSpPr>
      <xdr:spPr>
        <a:xfrm>
          <a:off x="19494500" y="996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135170</xdr:rowOff>
    </xdr:from>
    <xdr:ext cx="469744" cy="259045"/>
    <xdr:sp macro="" textlink="">
      <xdr:nvSpPr>
        <xdr:cNvPr id="795" name="テキスト ボックス 794"/>
        <xdr:cNvSpPr txBox="1"/>
      </xdr:nvSpPr>
      <xdr:spPr>
        <a:xfrm>
          <a:off x="19310427" y="973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18834</xdr:rowOff>
    </xdr:from>
    <xdr:to>
      <xdr:col>27</xdr:col>
      <xdr:colOff>161925</xdr:colOff>
      <xdr:row>58</xdr:row>
      <xdr:rowOff>120434</xdr:rowOff>
    </xdr:to>
    <xdr:sp macro="" textlink="">
      <xdr:nvSpPr>
        <xdr:cNvPr id="796" name="円/楕円 795"/>
        <xdr:cNvSpPr/>
      </xdr:nvSpPr>
      <xdr:spPr>
        <a:xfrm>
          <a:off x="18605500" y="9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136961</xdr:rowOff>
    </xdr:from>
    <xdr:ext cx="469744" cy="259045"/>
    <xdr:sp macro="" textlink="">
      <xdr:nvSpPr>
        <xdr:cNvPr id="797" name="テキスト ボックス 796"/>
        <xdr:cNvSpPr txBox="1"/>
      </xdr:nvSpPr>
      <xdr:spPr>
        <a:xfrm>
          <a:off x="18421427" y="973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9" name="テキスト ボックス 808"/>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3" name="テキスト ボックス 812"/>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142032</xdr:rowOff>
    </xdr:from>
    <xdr:to>
      <xdr:col>32</xdr:col>
      <xdr:colOff>186689</xdr:colOff>
      <xdr:row>78</xdr:row>
      <xdr:rowOff>104191</xdr:rowOff>
    </xdr:to>
    <xdr:cxnSp macro="">
      <xdr:nvCxnSpPr>
        <xdr:cNvPr id="821" name="直線コネクタ 820"/>
        <xdr:cNvCxnSpPr/>
      </xdr:nvCxnSpPr>
      <xdr:spPr>
        <a:xfrm flipV="1">
          <a:off x="22159595" y="12314982"/>
          <a:ext cx="1269" cy="116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108018</xdr:rowOff>
    </xdr:from>
    <xdr:ext cx="534377" cy="259045"/>
    <xdr:sp macro="" textlink="">
      <xdr:nvSpPr>
        <xdr:cNvPr id="822" name="繰出金最小値テキスト"/>
        <xdr:cNvSpPr txBox="1"/>
      </xdr:nvSpPr>
      <xdr:spPr>
        <a:xfrm>
          <a:off x="22212300" y="134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14,660</a:t>
          </a:r>
          <a:endParaRPr kumimoji="1" lang="ja-JP" altLang="en-US" sz="1000" b="1">
            <a:latin typeface="ＭＳ Ｐゴシック"/>
          </a:endParaRPr>
        </a:p>
      </xdr:txBody>
    </xdr:sp>
    <xdr:clientData/>
  </xdr:oneCellAnchor>
  <xdr:twoCellAnchor>
    <xdr:from>
      <xdr:col>32</xdr:col>
      <xdr:colOff>98425</xdr:colOff>
      <xdr:row>78</xdr:row>
      <xdr:rowOff>104191</xdr:rowOff>
    </xdr:from>
    <xdr:to>
      <xdr:col>32</xdr:col>
      <xdr:colOff>276225</xdr:colOff>
      <xdr:row>78</xdr:row>
      <xdr:rowOff>104191</xdr:rowOff>
    </xdr:to>
    <xdr:cxnSp macro="">
      <xdr:nvCxnSpPr>
        <xdr:cNvPr id="823" name="直線コネクタ 822"/>
        <xdr:cNvCxnSpPr/>
      </xdr:nvCxnSpPr>
      <xdr:spPr>
        <a:xfrm>
          <a:off x="22072600" y="1347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88709</xdr:rowOff>
    </xdr:from>
    <xdr:ext cx="599010" cy="259045"/>
    <xdr:sp macro="" textlink="">
      <xdr:nvSpPr>
        <xdr:cNvPr id="824" name="繰出金最大値テキスト"/>
        <xdr:cNvSpPr txBox="1"/>
      </xdr:nvSpPr>
      <xdr:spPr>
        <a:xfrm>
          <a:off x="22212300" y="1209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167,194</a:t>
          </a:r>
          <a:endParaRPr kumimoji="1" lang="ja-JP" altLang="en-US" sz="1000" b="1">
            <a:latin typeface="ＭＳ Ｐゴシック"/>
          </a:endParaRPr>
        </a:p>
      </xdr:txBody>
    </xdr:sp>
    <xdr:clientData/>
  </xdr:oneCellAnchor>
  <xdr:twoCellAnchor>
    <xdr:from>
      <xdr:col>32</xdr:col>
      <xdr:colOff>98425</xdr:colOff>
      <xdr:row>71</xdr:row>
      <xdr:rowOff>142032</xdr:rowOff>
    </xdr:from>
    <xdr:to>
      <xdr:col>32</xdr:col>
      <xdr:colOff>276225</xdr:colOff>
      <xdr:row>71</xdr:row>
      <xdr:rowOff>142032</xdr:rowOff>
    </xdr:to>
    <xdr:cxnSp macro="">
      <xdr:nvCxnSpPr>
        <xdr:cNvPr id="825" name="直線コネクタ 824"/>
        <xdr:cNvCxnSpPr/>
      </xdr:nvCxnSpPr>
      <xdr:spPr>
        <a:xfrm>
          <a:off x="22072600" y="1231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130693</xdr:rowOff>
    </xdr:from>
    <xdr:to>
      <xdr:col>32</xdr:col>
      <xdr:colOff>187325</xdr:colOff>
      <xdr:row>76</xdr:row>
      <xdr:rowOff>38103</xdr:rowOff>
    </xdr:to>
    <xdr:cxnSp macro="">
      <xdr:nvCxnSpPr>
        <xdr:cNvPr id="826" name="直線コネクタ 825"/>
        <xdr:cNvCxnSpPr/>
      </xdr:nvCxnSpPr>
      <xdr:spPr>
        <a:xfrm flipV="1">
          <a:off x="21323300" y="12989443"/>
          <a:ext cx="838200" cy="7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23260</xdr:rowOff>
    </xdr:from>
    <xdr:ext cx="534377" cy="259045"/>
    <xdr:sp macro="" textlink="">
      <xdr:nvSpPr>
        <xdr:cNvPr id="827" name="繰出金平均値テキスト"/>
        <xdr:cNvSpPr txBox="1"/>
      </xdr:nvSpPr>
      <xdr:spPr>
        <a:xfrm>
          <a:off x="22212300" y="13053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44833</xdr:rowOff>
    </xdr:from>
    <xdr:to>
      <xdr:col>32</xdr:col>
      <xdr:colOff>238125</xdr:colOff>
      <xdr:row>76</xdr:row>
      <xdr:rowOff>146433</xdr:rowOff>
    </xdr:to>
    <xdr:sp macro="" textlink="">
      <xdr:nvSpPr>
        <xdr:cNvPr id="828" name="フローチャート : 判断 827"/>
        <xdr:cNvSpPr/>
      </xdr:nvSpPr>
      <xdr:spPr>
        <a:xfrm>
          <a:off x="221107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164023</xdr:rowOff>
    </xdr:from>
    <xdr:to>
      <xdr:col>31</xdr:col>
      <xdr:colOff>34925</xdr:colOff>
      <xdr:row>76</xdr:row>
      <xdr:rowOff>38103</xdr:rowOff>
    </xdr:to>
    <xdr:cxnSp macro="">
      <xdr:nvCxnSpPr>
        <xdr:cNvPr id="829" name="直線コネクタ 828"/>
        <xdr:cNvCxnSpPr/>
      </xdr:nvCxnSpPr>
      <xdr:spPr>
        <a:xfrm>
          <a:off x="20434300" y="13022773"/>
          <a:ext cx="8890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41335</xdr:rowOff>
    </xdr:from>
    <xdr:to>
      <xdr:col>31</xdr:col>
      <xdr:colOff>85725</xdr:colOff>
      <xdr:row>76</xdr:row>
      <xdr:rowOff>142935</xdr:rowOff>
    </xdr:to>
    <xdr:sp macro="" textlink="">
      <xdr:nvSpPr>
        <xdr:cNvPr id="830" name="フローチャート : 判断 829"/>
        <xdr:cNvSpPr/>
      </xdr:nvSpPr>
      <xdr:spPr>
        <a:xfrm>
          <a:off x="21272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134062</xdr:rowOff>
    </xdr:from>
    <xdr:ext cx="534377" cy="259045"/>
    <xdr:sp macro="" textlink="">
      <xdr:nvSpPr>
        <xdr:cNvPr id="831" name="テキスト ボックス 830"/>
        <xdr:cNvSpPr txBox="1"/>
      </xdr:nvSpPr>
      <xdr:spPr>
        <a:xfrm>
          <a:off x="21056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164023</xdr:rowOff>
    </xdr:from>
    <xdr:to>
      <xdr:col>29</xdr:col>
      <xdr:colOff>517525</xdr:colOff>
      <xdr:row>76</xdr:row>
      <xdr:rowOff>95345</xdr:rowOff>
    </xdr:to>
    <xdr:cxnSp macro="">
      <xdr:nvCxnSpPr>
        <xdr:cNvPr id="832" name="直線コネクタ 831"/>
        <xdr:cNvCxnSpPr/>
      </xdr:nvCxnSpPr>
      <xdr:spPr>
        <a:xfrm flipV="1">
          <a:off x="19545300" y="13022773"/>
          <a:ext cx="889000" cy="1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64021</xdr:rowOff>
    </xdr:from>
    <xdr:to>
      <xdr:col>29</xdr:col>
      <xdr:colOff>568325</xdr:colOff>
      <xdr:row>76</xdr:row>
      <xdr:rowOff>165621</xdr:rowOff>
    </xdr:to>
    <xdr:sp macro="" textlink="">
      <xdr:nvSpPr>
        <xdr:cNvPr id="833" name="フローチャート : 判断 832"/>
        <xdr:cNvSpPr/>
      </xdr:nvSpPr>
      <xdr:spPr>
        <a:xfrm>
          <a:off x="20383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156748</xdr:rowOff>
    </xdr:from>
    <xdr:ext cx="534377" cy="259045"/>
    <xdr:sp macro="" textlink="">
      <xdr:nvSpPr>
        <xdr:cNvPr id="834" name="テキスト ボックス 833"/>
        <xdr:cNvSpPr txBox="1"/>
      </xdr:nvSpPr>
      <xdr:spPr>
        <a:xfrm>
          <a:off x="20167111" y="1318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95345</xdr:rowOff>
    </xdr:from>
    <xdr:to>
      <xdr:col>28</xdr:col>
      <xdr:colOff>314325</xdr:colOff>
      <xdr:row>76</xdr:row>
      <xdr:rowOff>104237</xdr:rowOff>
    </xdr:to>
    <xdr:cxnSp macro="">
      <xdr:nvCxnSpPr>
        <xdr:cNvPr id="835" name="直線コネクタ 834"/>
        <xdr:cNvCxnSpPr/>
      </xdr:nvCxnSpPr>
      <xdr:spPr>
        <a:xfrm flipV="1">
          <a:off x="18656300" y="13125545"/>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71481</xdr:rowOff>
    </xdr:from>
    <xdr:to>
      <xdr:col>28</xdr:col>
      <xdr:colOff>365125</xdr:colOff>
      <xdr:row>77</xdr:row>
      <xdr:rowOff>1631</xdr:rowOff>
    </xdr:to>
    <xdr:sp macro="" textlink="">
      <xdr:nvSpPr>
        <xdr:cNvPr id="836" name="フローチャート : 判断 835"/>
        <xdr:cNvSpPr/>
      </xdr:nvSpPr>
      <xdr:spPr>
        <a:xfrm>
          <a:off x="19494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164208</xdr:rowOff>
    </xdr:from>
    <xdr:ext cx="534377" cy="259045"/>
    <xdr:sp macro="" textlink="">
      <xdr:nvSpPr>
        <xdr:cNvPr id="837" name="テキスト ボックス 836"/>
        <xdr:cNvSpPr txBox="1"/>
      </xdr:nvSpPr>
      <xdr:spPr>
        <a:xfrm>
          <a:off x="19278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76876</xdr:rowOff>
    </xdr:from>
    <xdr:to>
      <xdr:col>27</xdr:col>
      <xdr:colOff>161925</xdr:colOff>
      <xdr:row>77</xdr:row>
      <xdr:rowOff>7026</xdr:rowOff>
    </xdr:to>
    <xdr:sp macro="" textlink="">
      <xdr:nvSpPr>
        <xdr:cNvPr id="838" name="フローチャート : 判断 837"/>
        <xdr:cNvSpPr/>
      </xdr:nvSpPr>
      <xdr:spPr>
        <a:xfrm>
          <a:off x="18605500" y="131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169603</xdr:rowOff>
    </xdr:from>
    <xdr:ext cx="534377" cy="259045"/>
    <xdr:sp macro="" textlink="">
      <xdr:nvSpPr>
        <xdr:cNvPr id="839" name="テキスト ボックス 838"/>
        <xdr:cNvSpPr txBox="1"/>
      </xdr:nvSpPr>
      <xdr:spPr>
        <a:xfrm>
          <a:off x="18389111" y="1319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79893</xdr:rowOff>
    </xdr:from>
    <xdr:to>
      <xdr:col>32</xdr:col>
      <xdr:colOff>238125</xdr:colOff>
      <xdr:row>76</xdr:row>
      <xdr:rowOff>10043</xdr:rowOff>
    </xdr:to>
    <xdr:sp macro="" textlink="">
      <xdr:nvSpPr>
        <xdr:cNvPr id="845" name="円/楕円 844"/>
        <xdr:cNvSpPr/>
      </xdr:nvSpPr>
      <xdr:spPr>
        <a:xfrm>
          <a:off x="22110700" y="1293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102770</xdr:rowOff>
    </xdr:from>
    <xdr:ext cx="534377" cy="259045"/>
    <xdr:sp macro="" textlink="">
      <xdr:nvSpPr>
        <xdr:cNvPr id="846" name="繰出金該当値テキスト"/>
        <xdr:cNvSpPr txBox="1"/>
      </xdr:nvSpPr>
      <xdr:spPr>
        <a:xfrm>
          <a:off x="22212300" y="1279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78,682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158753</xdr:rowOff>
    </xdr:from>
    <xdr:to>
      <xdr:col>31</xdr:col>
      <xdr:colOff>85725</xdr:colOff>
      <xdr:row>76</xdr:row>
      <xdr:rowOff>88903</xdr:rowOff>
    </xdr:to>
    <xdr:sp macro="" textlink="">
      <xdr:nvSpPr>
        <xdr:cNvPr id="847" name="円/楕円 846"/>
        <xdr:cNvSpPr/>
      </xdr:nvSpPr>
      <xdr:spPr>
        <a:xfrm>
          <a:off x="21272500" y="130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105429</xdr:rowOff>
    </xdr:from>
    <xdr:ext cx="534377" cy="259045"/>
    <xdr:sp macro="" textlink="">
      <xdr:nvSpPr>
        <xdr:cNvPr id="848" name="テキスト ボックス 847"/>
        <xdr:cNvSpPr txBox="1"/>
      </xdr:nvSpPr>
      <xdr:spPr>
        <a:xfrm>
          <a:off x="21056111" y="12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68,333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113223</xdr:rowOff>
    </xdr:from>
    <xdr:to>
      <xdr:col>29</xdr:col>
      <xdr:colOff>568325</xdr:colOff>
      <xdr:row>76</xdr:row>
      <xdr:rowOff>43374</xdr:rowOff>
    </xdr:to>
    <xdr:sp macro="" textlink="">
      <xdr:nvSpPr>
        <xdr:cNvPr id="849" name="円/楕円 848"/>
        <xdr:cNvSpPr/>
      </xdr:nvSpPr>
      <xdr:spPr>
        <a:xfrm>
          <a:off x="20383500" y="129719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59900</xdr:rowOff>
    </xdr:from>
    <xdr:ext cx="534377" cy="259045"/>
    <xdr:sp macro="" textlink="">
      <xdr:nvSpPr>
        <xdr:cNvPr id="850" name="テキスト ボックス 849"/>
        <xdr:cNvSpPr txBox="1"/>
      </xdr:nvSpPr>
      <xdr:spPr>
        <a:xfrm>
          <a:off x="20167111" y="127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74,308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44545</xdr:rowOff>
    </xdr:from>
    <xdr:to>
      <xdr:col>28</xdr:col>
      <xdr:colOff>365125</xdr:colOff>
      <xdr:row>76</xdr:row>
      <xdr:rowOff>146145</xdr:rowOff>
    </xdr:to>
    <xdr:sp macro="" textlink="">
      <xdr:nvSpPr>
        <xdr:cNvPr id="851" name="円/楕円 850"/>
        <xdr:cNvSpPr/>
      </xdr:nvSpPr>
      <xdr:spPr>
        <a:xfrm>
          <a:off x="19494500" y="1307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162671</xdr:rowOff>
    </xdr:from>
    <xdr:ext cx="534377" cy="259045"/>
    <xdr:sp macro="" textlink="">
      <xdr:nvSpPr>
        <xdr:cNvPr id="852" name="テキスト ボックス 851"/>
        <xdr:cNvSpPr txBox="1"/>
      </xdr:nvSpPr>
      <xdr:spPr>
        <a:xfrm>
          <a:off x="19278111" y="1284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60,821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53437</xdr:rowOff>
    </xdr:from>
    <xdr:to>
      <xdr:col>27</xdr:col>
      <xdr:colOff>161925</xdr:colOff>
      <xdr:row>76</xdr:row>
      <xdr:rowOff>155037</xdr:rowOff>
    </xdr:to>
    <xdr:sp macro="" textlink="">
      <xdr:nvSpPr>
        <xdr:cNvPr id="853" name="円/楕円 852"/>
        <xdr:cNvSpPr/>
      </xdr:nvSpPr>
      <xdr:spPr>
        <a:xfrm>
          <a:off x="18605500" y="1308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113</xdr:rowOff>
    </xdr:from>
    <xdr:ext cx="534377" cy="259045"/>
    <xdr:sp macro="" textlink="">
      <xdr:nvSpPr>
        <xdr:cNvPr id="854" name="テキスト ボックス 853"/>
        <xdr:cNvSpPr txBox="1"/>
      </xdr:nvSpPr>
      <xdr:spPr>
        <a:xfrm>
          <a:off x="18389111" y="1285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59,654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5" name="直線コネクタ 86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6" name="テキスト ボックス 86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7" name="直線コネクタ 86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8" name="テキスト ボックス 86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0" name="テキスト ボックス 86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1" name="直線コネクタ 87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2" name="テキスト ボックス 87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3" name="直線コネクタ 87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4" name="テキスト ボックス 87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6" name="テキスト ボックス 87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8" name="直線コネクタ 87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0" name="直線コネクタ 87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3" name="直線コネクタ 88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5" name="フローチャート : 判断 88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6" name="直線コネクタ 88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87" name="フローチャート : 判断 88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88" name="テキスト ボックス 88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9" name="直線コネクタ 88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90" name="フローチャート : 判断 88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91" name="テキスト ボックス 89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2" name="直線コネクタ 89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3" name="フローチャート : 判断 89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4" name="テキスト ボックス 89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5" name="フローチャート : 判断 89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6" name="テキスト ボックス 89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2" name="円/楕円 90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4" name="円/楕円 90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5" name="テキスト ボックス 90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6" name="円/楕円 90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07" name="テキスト ボックス 90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8" name="円/楕円 90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9" name="テキスト ボックス 90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0" name="円/楕円 90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1" name="テキスト ボックス 91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主な構成項目である扶助費は、住民</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a:t>
          </a:r>
          <a:r>
            <a:rPr kumimoji="1" lang="en-US" altLang="ja-JP" sz="1100">
              <a:solidFill>
                <a:schemeClr val="dk1"/>
              </a:solidFill>
              <a:effectLst/>
              <a:latin typeface="+mn-lt"/>
              <a:ea typeface="+mn-ea"/>
              <a:cs typeface="+mn-cs"/>
            </a:rPr>
            <a:t>89,505</a:t>
          </a:r>
          <a:r>
            <a:rPr kumimoji="1" lang="ja-JP" altLang="en-US" sz="1100">
              <a:solidFill>
                <a:schemeClr val="dk1"/>
              </a:solidFill>
              <a:effectLst/>
              <a:latin typeface="+mn-lt"/>
              <a:ea typeface="+mn-ea"/>
              <a:cs typeface="+mn-cs"/>
            </a:rPr>
            <a:t>円となっており、類似団体と比較して</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人当たりの金額が高い状況となっている。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原因は、障害福祉サービス事業費や障害児給付費の増加並びに、認定子ども園の移行に伴う保育所等給食費の増加によるものである。</a:t>
          </a:r>
          <a:endParaRPr lang="ja-JP" altLang="ja-JP" sz="1400">
            <a:effectLst/>
          </a:endParaRPr>
        </a:p>
        <a:p>
          <a:r>
            <a:rPr kumimoji="1" lang="ja-JP" altLang="ja-JP" sz="1100">
              <a:solidFill>
                <a:schemeClr val="dk1"/>
              </a:solidFill>
              <a:effectLst/>
              <a:latin typeface="+mn-lt"/>
              <a:ea typeface="+mn-ea"/>
              <a:cs typeface="+mn-cs"/>
            </a:rPr>
            <a:t>　今後も福祉政策の拡充などにより増加が見込まれるが、対象者の多くが社会的弱者であるだけに支出の抑制が難し</a:t>
          </a:r>
          <a:r>
            <a:rPr kumimoji="1" lang="ja-JP" altLang="en-US" sz="1100">
              <a:solidFill>
                <a:schemeClr val="dk1"/>
              </a:solidFill>
              <a:effectLst/>
              <a:latin typeface="+mn-lt"/>
              <a:ea typeface="+mn-ea"/>
              <a:cs typeface="+mn-cs"/>
            </a:rPr>
            <a:t>い状況と思われる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当面は現在の水準を保つことに努める。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長崎県川棚町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14,408
14,373
37.35
5,923,551
5,751,861
148,543
3,776,841
5,696,579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12.1
39.4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3,530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152273</xdr:rowOff>
    </xdr:from>
    <xdr:to>
      <xdr:col>6</xdr:col>
      <xdr:colOff>510540</xdr:colOff>
      <xdr:row>38</xdr:row>
      <xdr:rowOff>30163</xdr:rowOff>
    </xdr:to>
    <xdr:cxnSp macro="">
      <xdr:nvCxnSpPr>
        <xdr:cNvPr id="56" name="直線コネクタ 55"/>
        <xdr:cNvCxnSpPr/>
      </xdr:nvCxnSpPr>
      <xdr:spPr>
        <a:xfrm flipV="1">
          <a:off x="4633595" y="5124323"/>
          <a:ext cx="1270" cy="142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33990</xdr:rowOff>
    </xdr:from>
    <xdr:ext cx="469744" cy="259045"/>
    <xdr:sp macro="" textlink="">
      <xdr:nvSpPr>
        <xdr:cNvPr id="57" name="議会費最小値テキスト"/>
        <xdr:cNvSpPr txBox="1"/>
      </xdr:nvSpPr>
      <xdr:spPr>
        <a:xfrm>
          <a:off x="4686300" y="65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4,975</a:t>
          </a:r>
          <a:endParaRPr kumimoji="1" lang="ja-JP" altLang="en-US" sz="1000" b="1">
            <a:latin typeface="ＭＳ Ｐゴシック"/>
          </a:endParaRPr>
        </a:p>
      </xdr:txBody>
    </xdr:sp>
    <xdr:clientData/>
  </xdr:oneCellAnchor>
  <xdr:twoCellAnchor>
    <xdr:from>
      <xdr:col>6</xdr:col>
      <xdr:colOff>422275</xdr:colOff>
      <xdr:row>38</xdr:row>
      <xdr:rowOff>30163</xdr:rowOff>
    </xdr:from>
    <xdr:to>
      <xdr:col>6</xdr:col>
      <xdr:colOff>600075</xdr:colOff>
      <xdr:row>38</xdr:row>
      <xdr:rowOff>30163</xdr:rowOff>
    </xdr:to>
    <xdr:cxnSp macro="">
      <xdr:nvCxnSpPr>
        <xdr:cNvPr id="58" name="直線コネクタ 57"/>
        <xdr:cNvCxnSpPr/>
      </xdr:nvCxnSpPr>
      <xdr:spPr>
        <a:xfrm>
          <a:off x="4546600" y="654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98950</xdr:rowOff>
    </xdr:from>
    <xdr:ext cx="534377" cy="259045"/>
    <xdr:sp macro="" textlink="">
      <xdr:nvSpPr>
        <xdr:cNvPr id="59" name="議会費最大値テキスト"/>
        <xdr:cNvSpPr txBox="1"/>
      </xdr:nvSpPr>
      <xdr:spPr>
        <a:xfrm>
          <a:off x="4686300" y="48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12,434</a:t>
          </a:r>
          <a:endParaRPr kumimoji="1" lang="ja-JP" altLang="en-US" sz="1000" b="1">
            <a:latin typeface="ＭＳ Ｐゴシック"/>
          </a:endParaRPr>
        </a:p>
      </xdr:txBody>
    </xdr:sp>
    <xdr:clientData/>
  </xdr:oneCellAnchor>
  <xdr:twoCellAnchor>
    <xdr:from>
      <xdr:col>6</xdr:col>
      <xdr:colOff>422275</xdr:colOff>
      <xdr:row>29</xdr:row>
      <xdr:rowOff>152273</xdr:rowOff>
    </xdr:from>
    <xdr:to>
      <xdr:col>6</xdr:col>
      <xdr:colOff>600075</xdr:colOff>
      <xdr:row>29</xdr:row>
      <xdr:rowOff>152273</xdr:rowOff>
    </xdr:to>
    <xdr:cxnSp macro="">
      <xdr:nvCxnSpPr>
        <xdr:cNvPr id="60" name="直線コネクタ 59"/>
        <xdr:cNvCxnSpPr/>
      </xdr:nvCxnSpPr>
      <xdr:spPr>
        <a:xfrm>
          <a:off x="4546600" y="512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162751</xdr:rowOff>
    </xdr:from>
    <xdr:to>
      <xdr:col>6</xdr:col>
      <xdr:colOff>511175</xdr:colOff>
      <xdr:row>36</xdr:row>
      <xdr:rowOff>10160</xdr:rowOff>
    </xdr:to>
    <xdr:cxnSp macro="">
      <xdr:nvCxnSpPr>
        <xdr:cNvPr id="61" name="直線コネクタ 60"/>
        <xdr:cNvCxnSpPr/>
      </xdr:nvCxnSpPr>
      <xdr:spPr>
        <a:xfrm>
          <a:off x="3797300" y="6163501"/>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67962</xdr:rowOff>
    </xdr:from>
    <xdr:ext cx="469744" cy="259045"/>
    <xdr:sp macro="" textlink="">
      <xdr:nvSpPr>
        <xdr:cNvPr id="62" name="議会費平均値テキスト"/>
        <xdr:cNvSpPr txBox="1"/>
      </xdr:nvSpPr>
      <xdr:spPr>
        <a:xfrm>
          <a:off x="4686300" y="5897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45085</xdr:rowOff>
    </xdr:from>
    <xdr:to>
      <xdr:col>6</xdr:col>
      <xdr:colOff>561975</xdr:colOff>
      <xdr:row>35</xdr:row>
      <xdr:rowOff>146685</xdr:rowOff>
    </xdr:to>
    <xdr:sp macro="" textlink="">
      <xdr:nvSpPr>
        <xdr:cNvPr id="63" name="フローチャート : 判断 62"/>
        <xdr:cNvSpPr/>
      </xdr:nvSpPr>
      <xdr:spPr>
        <a:xfrm>
          <a:off x="45847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162751</xdr:rowOff>
    </xdr:from>
    <xdr:to>
      <xdr:col>5</xdr:col>
      <xdr:colOff>358775</xdr:colOff>
      <xdr:row>36</xdr:row>
      <xdr:rowOff>12827</xdr:rowOff>
    </xdr:to>
    <xdr:cxnSp macro="">
      <xdr:nvCxnSpPr>
        <xdr:cNvPr id="64" name="直線コネクタ 63"/>
        <xdr:cNvCxnSpPr/>
      </xdr:nvCxnSpPr>
      <xdr:spPr>
        <a:xfrm flipV="1">
          <a:off x="2908300" y="6163501"/>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62611</xdr:rowOff>
    </xdr:from>
    <xdr:to>
      <xdr:col>5</xdr:col>
      <xdr:colOff>409575</xdr:colOff>
      <xdr:row>35</xdr:row>
      <xdr:rowOff>164211</xdr:rowOff>
    </xdr:to>
    <xdr:sp macro="" textlink="">
      <xdr:nvSpPr>
        <xdr:cNvPr id="65" name="フローチャート : 判断 64"/>
        <xdr:cNvSpPr/>
      </xdr:nvSpPr>
      <xdr:spPr>
        <a:xfrm>
          <a:off x="3746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9288</xdr:rowOff>
    </xdr:from>
    <xdr:ext cx="469744" cy="259045"/>
    <xdr:sp macro="" textlink="">
      <xdr:nvSpPr>
        <xdr:cNvPr id="66" name="テキスト ボックス 65"/>
        <xdr:cNvSpPr txBox="1"/>
      </xdr:nvSpPr>
      <xdr:spPr>
        <a:xfrm>
          <a:off x="3562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162941</xdr:rowOff>
    </xdr:from>
    <xdr:to>
      <xdr:col>4</xdr:col>
      <xdr:colOff>155575</xdr:colOff>
      <xdr:row>36</xdr:row>
      <xdr:rowOff>12827</xdr:rowOff>
    </xdr:to>
    <xdr:cxnSp macro="">
      <xdr:nvCxnSpPr>
        <xdr:cNvPr id="67" name="直線コネクタ 66"/>
        <xdr:cNvCxnSpPr/>
      </xdr:nvCxnSpPr>
      <xdr:spPr>
        <a:xfrm>
          <a:off x="2019300" y="616369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83566</xdr:rowOff>
    </xdr:from>
    <xdr:to>
      <xdr:col>4</xdr:col>
      <xdr:colOff>206375</xdr:colOff>
      <xdr:row>36</xdr:row>
      <xdr:rowOff>13716</xdr:rowOff>
    </xdr:to>
    <xdr:sp macro="" textlink="">
      <xdr:nvSpPr>
        <xdr:cNvPr id="68" name="フローチャート : 判断 67"/>
        <xdr:cNvSpPr/>
      </xdr:nvSpPr>
      <xdr:spPr>
        <a:xfrm>
          <a:off x="2857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30243</xdr:rowOff>
    </xdr:from>
    <xdr:ext cx="469744" cy="259045"/>
    <xdr:sp macro="" textlink="">
      <xdr:nvSpPr>
        <xdr:cNvPr id="69" name="テキスト ボックス 68"/>
        <xdr:cNvSpPr txBox="1"/>
      </xdr:nvSpPr>
      <xdr:spPr>
        <a:xfrm>
          <a:off x="2673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25400</xdr:rowOff>
    </xdr:from>
    <xdr:to>
      <xdr:col>2</xdr:col>
      <xdr:colOff>638175</xdr:colOff>
      <xdr:row>35</xdr:row>
      <xdr:rowOff>162941</xdr:rowOff>
    </xdr:to>
    <xdr:cxnSp macro="">
      <xdr:nvCxnSpPr>
        <xdr:cNvPr id="70" name="直線コネクタ 69"/>
        <xdr:cNvCxnSpPr/>
      </xdr:nvCxnSpPr>
      <xdr:spPr>
        <a:xfrm>
          <a:off x="1130300" y="6026150"/>
          <a:ext cx="889000" cy="1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52896</xdr:rowOff>
    </xdr:from>
    <xdr:to>
      <xdr:col>3</xdr:col>
      <xdr:colOff>3175</xdr:colOff>
      <xdr:row>35</xdr:row>
      <xdr:rowOff>154496</xdr:rowOff>
    </xdr:to>
    <xdr:sp macro="" textlink="">
      <xdr:nvSpPr>
        <xdr:cNvPr id="71" name="フローチャート : 判断 70"/>
        <xdr:cNvSpPr/>
      </xdr:nvSpPr>
      <xdr:spPr>
        <a:xfrm>
          <a:off x="1968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171023</xdr:rowOff>
    </xdr:from>
    <xdr:ext cx="469744" cy="259045"/>
    <xdr:sp macro="" textlink="">
      <xdr:nvSpPr>
        <xdr:cNvPr id="72" name="テキスト ボックス 71"/>
        <xdr:cNvSpPr txBox="1"/>
      </xdr:nvSpPr>
      <xdr:spPr>
        <a:xfrm>
          <a:off x="1784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40322</xdr:rowOff>
    </xdr:from>
    <xdr:to>
      <xdr:col>1</xdr:col>
      <xdr:colOff>485775</xdr:colOff>
      <xdr:row>34</xdr:row>
      <xdr:rowOff>141922</xdr:rowOff>
    </xdr:to>
    <xdr:sp macro="" textlink="">
      <xdr:nvSpPr>
        <xdr:cNvPr id="73" name="フローチャート : 判断 72"/>
        <xdr:cNvSpPr/>
      </xdr:nvSpPr>
      <xdr:spPr>
        <a:xfrm>
          <a:off x="1079500" y="586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158449</xdr:rowOff>
    </xdr:from>
    <xdr:ext cx="469744" cy="259045"/>
    <xdr:sp macro="" textlink="">
      <xdr:nvSpPr>
        <xdr:cNvPr id="74" name="テキスト ボックス 73"/>
        <xdr:cNvSpPr txBox="1"/>
      </xdr:nvSpPr>
      <xdr:spPr>
        <a:xfrm>
          <a:off x="895427" y="56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130810</xdr:rowOff>
    </xdr:from>
    <xdr:to>
      <xdr:col>6</xdr:col>
      <xdr:colOff>561975</xdr:colOff>
      <xdr:row>36</xdr:row>
      <xdr:rowOff>60960</xdr:rowOff>
    </xdr:to>
    <xdr:sp macro="" textlink="">
      <xdr:nvSpPr>
        <xdr:cNvPr id="80" name="円/楕円 79"/>
        <xdr:cNvSpPr/>
      </xdr:nvSpPr>
      <xdr:spPr>
        <a:xfrm>
          <a:off x="45847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109237</xdr:rowOff>
    </xdr:from>
    <xdr:ext cx="469744" cy="259045"/>
    <xdr:sp macro="" textlink="">
      <xdr:nvSpPr>
        <xdr:cNvPr id="81" name="議会費該当値テキスト"/>
        <xdr:cNvSpPr txBox="1"/>
      </xdr:nvSpPr>
      <xdr:spPr>
        <a:xfrm>
          <a:off x="4686300"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111951</xdr:rowOff>
    </xdr:from>
    <xdr:to>
      <xdr:col>5</xdr:col>
      <xdr:colOff>409575</xdr:colOff>
      <xdr:row>36</xdr:row>
      <xdr:rowOff>42101</xdr:rowOff>
    </xdr:to>
    <xdr:sp macro="" textlink="">
      <xdr:nvSpPr>
        <xdr:cNvPr id="82" name="円/楕円 81"/>
        <xdr:cNvSpPr/>
      </xdr:nvSpPr>
      <xdr:spPr>
        <a:xfrm>
          <a:off x="3746500" y="61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33228</xdr:rowOff>
    </xdr:from>
    <xdr:ext cx="469744" cy="259045"/>
    <xdr:sp macro="" textlink="">
      <xdr:nvSpPr>
        <xdr:cNvPr id="83" name="テキスト ボックス 82"/>
        <xdr:cNvSpPr txBox="1"/>
      </xdr:nvSpPr>
      <xdr:spPr>
        <a:xfrm>
          <a:off x="3562427" y="620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133477</xdr:rowOff>
    </xdr:from>
    <xdr:to>
      <xdr:col>4</xdr:col>
      <xdr:colOff>206375</xdr:colOff>
      <xdr:row>36</xdr:row>
      <xdr:rowOff>63627</xdr:rowOff>
    </xdr:to>
    <xdr:sp macro="" textlink="">
      <xdr:nvSpPr>
        <xdr:cNvPr id="84" name="円/楕円 83"/>
        <xdr:cNvSpPr/>
      </xdr:nvSpPr>
      <xdr:spPr>
        <a:xfrm>
          <a:off x="28575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54754</xdr:rowOff>
    </xdr:from>
    <xdr:ext cx="469744" cy="259045"/>
    <xdr:sp macro="" textlink="">
      <xdr:nvSpPr>
        <xdr:cNvPr id="85" name="テキスト ボックス 84"/>
        <xdr:cNvSpPr txBox="1"/>
      </xdr:nvSpPr>
      <xdr:spPr>
        <a:xfrm>
          <a:off x="2673427"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112141</xdr:rowOff>
    </xdr:from>
    <xdr:to>
      <xdr:col>3</xdr:col>
      <xdr:colOff>3175</xdr:colOff>
      <xdr:row>36</xdr:row>
      <xdr:rowOff>42291</xdr:rowOff>
    </xdr:to>
    <xdr:sp macro="" textlink="">
      <xdr:nvSpPr>
        <xdr:cNvPr id="86" name="円/楕円 85"/>
        <xdr:cNvSpPr/>
      </xdr:nvSpPr>
      <xdr:spPr>
        <a:xfrm>
          <a:off x="1968500" y="611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33418</xdr:rowOff>
    </xdr:from>
    <xdr:ext cx="469744" cy="259045"/>
    <xdr:sp macro="" textlink="">
      <xdr:nvSpPr>
        <xdr:cNvPr id="87" name="テキスト ボックス 86"/>
        <xdr:cNvSpPr txBox="1"/>
      </xdr:nvSpPr>
      <xdr:spPr>
        <a:xfrm>
          <a:off x="1784427" y="620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146050</xdr:rowOff>
    </xdr:from>
    <xdr:to>
      <xdr:col>1</xdr:col>
      <xdr:colOff>485775</xdr:colOff>
      <xdr:row>35</xdr:row>
      <xdr:rowOff>76200</xdr:rowOff>
    </xdr:to>
    <xdr:sp macro="" textlink="">
      <xdr:nvSpPr>
        <xdr:cNvPr id="88" name="円/楕円 87"/>
        <xdr:cNvSpPr/>
      </xdr:nvSpPr>
      <xdr:spPr>
        <a:xfrm>
          <a:off x="1079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67327</xdr:rowOff>
    </xdr:from>
    <xdr:ext cx="469744" cy="259045"/>
    <xdr:sp macro="" textlink="">
      <xdr:nvSpPr>
        <xdr:cNvPr id="89" name="テキスト ボックス 88"/>
        <xdr:cNvSpPr txBox="1"/>
      </xdr:nvSpPr>
      <xdr:spPr>
        <a:xfrm>
          <a:off x="895427" y="606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133505</xdr:rowOff>
    </xdr:from>
    <xdr:to>
      <xdr:col>6</xdr:col>
      <xdr:colOff>510540</xdr:colOff>
      <xdr:row>58</xdr:row>
      <xdr:rowOff>142064</xdr:rowOff>
    </xdr:to>
    <xdr:cxnSp macro="">
      <xdr:nvCxnSpPr>
        <xdr:cNvPr id="115" name="直線コネクタ 114"/>
        <xdr:cNvCxnSpPr/>
      </xdr:nvCxnSpPr>
      <xdr:spPr>
        <a:xfrm flipV="1">
          <a:off x="4633595" y="8534555"/>
          <a:ext cx="1270" cy="15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145891</xdr:rowOff>
    </xdr:from>
    <xdr:ext cx="534377" cy="259045"/>
    <xdr:sp macro="" textlink="">
      <xdr:nvSpPr>
        <xdr:cNvPr id="116" name="総務費最小値テキスト"/>
        <xdr:cNvSpPr txBox="1"/>
      </xdr:nvSpPr>
      <xdr:spPr>
        <a:xfrm>
          <a:off x="4686300" y="1008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39,276</a:t>
          </a:r>
          <a:endParaRPr kumimoji="1" lang="ja-JP" altLang="en-US" sz="1000" b="1">
            <a:latin typeface="ＭＳ Ｐゴシック"/>
          </a:endParaRPr>
        </a:p>
      </xdr:txBody>
    </xdr:sp>
    <xdr:clientData/>
  </xdr:oneCellAnchor>
  <xdr:twoCellAnchor>
    <xdr:from>
      <xdr:col>6</xdr:col>
      <xdr:colOff>422275</xdr:colOff>
      <xdr:row>58</xdr:row>
      <xdr:rowOff>142064</xdr:rowOff>
    </xdr:from>
    <xdr:to>
      <xdr:col>6</xdr:col>
      <xdr:colOff>600075</xdr:colOff>
      <xdr:row>58</xdr:row>
      <xdr:rowOff>142064</xdr:rowOff>
    </xdr:to>
    <xdr:cxnSp macro="">
      <xdr:nvCxnSpPr>
        <xdr:cNvPr id="117" name="直線コネクタ 116"/>
        <xdr:cNvCxnSpPr/>
      </xdr:nvCxnSpPr>
      <xdr:spPr>
        <a:xfrm>
          <a:off x="4546600" y="1008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80182</xdr:rowOff>
    </xdr:from>
    <xdr:ext cx="599010" cy="259045"/>
    <xdr:sp macro="" textlink="">
      <xdr:nvSpPr>
        <xdr:cNvPr id="118" name="総務費最大値テキスト"/>
        <xdr:cNvSpPr txBox="1"/>
      </xdr:nvSpPr>
      <xdr:spPr>
        <a:xfrm>
          <a:off x="4686300" y="830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514,397</a:t>
          </a:r>
          <a:endParaRPr kumimoji="1" lang="ja-JP" altLang="en-US" sz="1000" b="1">
            <a:latin typeface="ＭＳ Ｐゴシック"/>
          </a:endParaRPr>
        </a:p>
      </xdr:txBody>
    </xdr:sp>
    <xdr:clientData/>
  </xdr:oneCellAnchor>
  <xdr:twoCellAnchor>
    <xdr:from>
      <xdr:col>6</xdr:col>
      <xdr:colOff>422275</xdr:colOff>
      <xdr:row>49</xdr:row>
      <xdr:rowOff>133505</xdr:rowOff>
    </xdr:from>
    <xdr:to>
      <xdr:col>6</xdr:col>
      <xdr:colOff>600075</xdr:colOff>
      <xdr:row>49</xdr:row>
      <xdr:rowOff>133505</xdr:rowOff>
    </xdr:to>
    <xdr:cxnSp macro="">
      <xdr:nvCxnSpPr>
        <xdr:cNvPr id="119" name="直線コネクタ 118"/>
        <xdr:cNvCxnSpPr/>
      </xdr:nvCxnSpPr>
      <xdr:spPr>
        <a:xfrm>
          <a:off x="4546600" y="853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116471</xdr:rowOff>
    </xdr:from>
    <xdr:to>
      <xdr:col>6</xdr:col>
      <xdr:colOff>511175</xdr:colOff>
      <xdr:row>58</xdr:row>
      <xdr:rowOff>131091</xdr:rowOff>
    </xdr:to>
    <xdr:cxnSp macro="">
      <xdr:nvCxnSpPr>
        <xdr:cNvPr id="120" name="直線コネクタ 119"/>
        <xdr:cNvCxnSpPr/>
      </xdr:nvCxnSpPr>
      <xdr:spPr>
        <a:xfrm flipV="1">
          <a:off x="3797300" y="10060571"/>
          <a:ext cx="838200" cy="1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102012</xdr:rowOff>
    </xdr:from>
    <xdr:ext cx="534377" cy="259045"/>
    <xdr:sp macro="" textlink="">
      <xdr:nvSpPr>
        <xdr:cNvPr id="121" name="総務費平均値テキスト"/>
        <xdr:cNvSpPr txBox="1"/>
      </xdr:nvSpPr>
      <xdr:spPr>
        <a:xfrm>
          <a:off x="4686300" y="9703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79135</xdr:rowOff>
    </xdr:from>
    <xdr:to>
      <xdr:col>6</xdr:col>
      <xdr:colOff>561975</xdr:colOff>
      <xdr:row>58</xdr:row>
      <xdr:rowOff>9285</xdr:rowOff>
    </xdr:to>
    <xdr:sp macro="" textlink="">
      <xdr:nvSpPr>
        <xdr:cNvPr id="122" name="フローチャート : 判断 121"/>
        <xdr:cNvSpPr/>
      </xdr:nvSpPr>
      <xdr:spPr>
        <a:xfrm>
          <a:off x="45847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131091</xdr:rowOff>
    </xdr:from>
    <xdr:to>
      <xdr:col>5</xdr:col>
      <xdr:colOff>358775</xdr:colOff>
      <xdr:row>58</xdr:row>
      <xdr:rowOff>133626</xdr:rowOff>
    </xdr:to>
    <xdr:cxnSp macro="">
      <xdr:nvCxnSpPr>
        <xdr:cNvPr id="123" name="直線コネクタ 122"/>
        <xdr:cNvCxnSpPr/>
      </xdr:nvCxnSpPr>
      <xdr:spPr>
        <a:xfrm flipV="1">
          <a:off x="2908300" y="10075191"/>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45185</xdr:rowOff>
    </xdr:from>
    <xdr:to>
      <xdr:col>5</xdr:col>
      <xdr:colOff>409575</xdr:colOff>
      <xdr:row>56</xdr:row>
      <xdr:rowOff>146785</xdr:rowOff>
    </xdr:to>
    <xdr:sp macro="" textlink="">
      <xdr:nvSpPr>
        <xdr:cNvPr id="124" name="フローチャート : 判断 123"/>
        <xdr:cNvSpPr/>
      </xdr:nvSpPr>
      <xdr:spPr>
        <a:xfrm>
          <a:off x="3746500" y="96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163312</xdr:rowOff>
    </xdr:from>
    <xdr:ext cx="599010" cy="259045"/>
    <xdr:sp macro="" textlink="">
      <xdr:nvSpPr>
        <xdr:cNvPr id="125" name="テキスト ボックス 124"/>
        <xdr:cNvSpPr txBox="1"/>
      </xdr:nvSpPr>
      <xdr:spPr>
        <a:xfrm>
          <a:off x="3497794" y="94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133626</xdr:rowOff>
    </xdr:from>
    <xdr:to>
      <xdr:col>4</xdr:col>
      <xdr:colOff>155575</xdr:colOff>
      <xdr:row>58</xdr:row>
      <xdr:rowOff>138022</xdr:rowOff>
    </xdr:to>
    <xdr:cxnSp macro="">
      <xdr:nvCxnSpPr>
        <xdr:cNvPr id="126" name="直線コネクタ 125"/>
        <xdr:cNvCxnSpPr/>
      </xdr:nvCxnSpPr>
      <xdr:spPr>
        <a:xfrm flipV="1">
          <a:off x="2019300" y="10077726"/>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55583</xdr:rowOff>
    </xdr:from>
    <xdr:to>
      <xdr:col>4</xdr:col>
      <xdr:colOff>206375</xdr:colOff>
      <xdr:row>57</xdr:row>
      <xdr:rowOff>157183</xdr:rowOff>
    </xdr:to>
    <xdr:sp macro="" textlink="">
      <xdr:nvSpPr>
        <xdr:cNvPr id="127" name="フローチャート : 判断 126"/>
        <xdr:cNvSpPr/>
      </xdr:nvSpPr>
      <xdr:spPr>
        <a:xfrm>
          <a:off x="2857500" y="98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2260</xdr:rowOff>
    </xdr:from>
    <xdr:ext cx="599010" cy="259045"/>
    <xdr:sp macro="" textlink="">
      <xdr:nvSpPr>
        <xdr:cNvPr id="128" name="テキスト ボックス 127"/>
        <xdr:cNvSpPr txBox="1"/>
      </xdr:nvSpPr>
      <xdr:spPr>
        <a:xfrm>
          <a:off x="2608794" y="96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150176</xdr:rowOff>
    </xdr:from>
    <xdr:to>
      <xdr:col>2</xdr:col>
      <xdr:colOff>638175</xdr:colOff>
      <xdr:row>58</xdr:row>
      <xdr:rowOff>138022</xdr:rowOff>
    </xdr:to>
    <xdr:cxnSp macro="">
      <xdr:nvCxnSpPr>
        <xdr:cNvPr id="129" name="直線コネクタ 128"/>
        <xdr:cNvCxnSpPr/>
      </xdr:nvCxnSpPr>
      <xdr:spPr>
        <a:xfrm>
          <a:off x="1130300" y="9922826"/>
          <a:ext cx="889000" cy="15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103518</xdr:rowOff>
    </xdr:from>
    <xdr:to>
      <xdr:col>3</xdr:col>
      <xdr:colOff>3175</xdr:colOff>
      <xdr:row>58</xdr:row>
      <xdr:rowOff>33668</xdr:rowOff>
    </xdr:to>
    <xdr:sp macro="" textlink="">
      <xdr:nvSpPr>
        <xdr:cNvPr id="130" name="フローチャート : 判断 129"/>
        <xdr:cNvSpPr/>
      </xdr:nvSpPr>
      <xdr:spPr>
        <a:xfrm>
          <a:off x="1968500" y="98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50195</xdr:rowOff>
    </xdr:from>
    <xdr:ext cx="534377" cy="259045"/>
    <xdr:sp macro="" textlink="">
      <xdr:nvSpPr>
        <xdr:cNvPr id="131" name="テキスト ボックス 130"/>
        <xdr:cNvSpPr txBox="1"/>
      </xdr:nvSpPr>
      <xdr:spPr>
        <a:xfrm>
          <a:off x="1752111" y="96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80373</xdr:rowOff>
    </xdr:from>
    <xdr:to>
      <xdr:col>1</xdr:col>
      <xdr:colOff>485775</xdr:colOff>
      <xdr:row>58</xdr:row>
      <xdr:rowOff>10523</xdr:rowOff>
    </xdr:to>
    <xdr:sp macro="" textlink="">
      <xdr:nvSpPr>
        <xdr:cNvPr id="132" name="フローチャート : 判断 131"/>
        <xdr:cNvSpPr/>
      </xdr:nvSpPr>
      <xdr:spPr>
        <a:xfrm>
          <a:off x="1079500" y="985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27050</xdr:rowOff>
    </xdr:from>
    <xdr:ext cx="534377" cy="259045"/>
    <xdr:sp macro="" textlink="">
      <xdr:nvSpPr>
        <xdr:cNvPr id="133" name="テキスト ボックス 132"/>
        <xdr:cNvSpPr txBox="1"/>
      </xdr:nvSpPr>
      <xdr:spPr>
        <a:xfrm>
          <a:off x="863111" y="962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65671</xdr:rowOff>
    </xdr:from>
    <xdr:to>
      <xdr:col>6</xdr:col>
      <xdr:colOff>561975</xdr:colOff>
      <xdr:row>58</xdr:row>
      <xdr:rowOff>167271</xdr:rowOff>
    </xdr:to>
    <xdr:sp macro="" textlink="">
      <xdr:nvSpPr>
        <xdr:cNvPr id="139" name="円/楕円 138"/>
        <xdr:cNvSpPr/>
      </xdr:nvSpPr>
      <xdr:spPr>
        <a:xfrm>
          <a:off x="4584700" y="1000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152048</xdr:rowOff>
    </xdr:from>
    <xdr:ext cx="534377" cy="259045"/>
    <xdr:sp macro="" textlink="">
      <xdr:nvSpPr>
        <xdr:cNvPr id="140" name="総務費該当値テキスト"/>
        <xdr:cNvSpPr txBox="1"/>
      </xdr:nvSpPr>
      <xdr:spPr>
        <a:xfrm>
          <a:off x="4686300" y="99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47,113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80291</xdr:rowOff>
    </xdr:from>
    <xdr:to>
      <xdr:col>5</xdr:col>
      <xdr:colOff>409575</xdr:colOff>
      <xdr:row>59</xdr:row>
      <xdr:rowOff>10441</xdr:rowOff>
    </xdr:to>
    <xdr:sp macro="" textlink="">
      <xdr:nvSpPr>
        <xdr:cNvPr id="141" name="円/楕円 140"/>
        <xdr:cNvSpPr/>
      </xdr:nvSpPr>
      <xdr:spPr>
        <a:xfrm>
          <a:off x="3746500" y="100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1568</xdr:rowOff>
    </xdr:from>
    <xdr:ext cx="534377" cy="259045"/>
    <xdr:sp macro="" textlink="">
      <xdr:nvSpPr>
        <xdr:cNvPr id="142" name="テキスト ボックス 141"/>
        <xdr:cNvSpPr txBox="1"/>
      </xdr:nvSpPr>
      <xdr:spPr>
        <a:xfrm>
          <a:off x="3530111" y="101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82826</xdr:rowOff>
    </xdr:from>
    <xdr:to>
      <xdr:col>4</xdr:col>
      <xdr:colOff>206375</xdr:colOff>
      <xdr:row>59</xdr:row>
      <xdr:rowOff>12976</xdr:rowOff>
    </xdr:to>
    <xdr:sp macro="" textlink="">
      <xdr:nvSpPr>
        <xdr:cNvPr id="143" name="円/楕円 142"/>
        <xdr:cNvSpPr/>
      </xdr:nvSpPr>
      <xdr:spPr>
        <a:xfrm>
          <a:off x="2857500" y="100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4103</xdr:rowOff>
    </xdr:from>
    <xdr:ext cx="534377" cy="259045"/>
    <xdr:sp macro="" textlink="">
      <xdr:nvSpPr>
        <xdr:cNvPr id="144" name="テキスト ボックス 143"/>
        <xdr:cNvSpPr txBox="1"/>
      </xdr:nvSpPr>
      <xdr:spPr>
        <a:xfrm>
          <a:off x="2641111" y="1011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87222</xdr:rowOff>
    </xdr:from>
    <xdr:to>
      <xdr:col>3</xdr:col>
      <xdr:colOff>3175</xdr:colOff>
      <xdr:row>59</xdr:row>
      <xdr:rowOff>17372</xdr:rowOff>
    </xdr:to>
    <xdr:sp macro="" textlink="">
      <xdr:nvSpPr>
        <xdr:cNvPr id="145" name="円/楕円 144"/>
        <xdr:cNvSpPr/>
      </xdr:nvSpPr>
      <xdr:spPr>
        <a:xfrm>
          <a:off x="1968500" y="100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8499</xdr:rowOff>
    </xdr:from>
    <xdr:ext cx="534377" cy="259045"/>
    <xdr:sp macro="" textlink="">
      <xdr:nvSpPr>
        <xdr:cNvPr id="146" name="テキスト ボックス 145"/>
        <xdr:cNvSpPr txBox="1"/>
      </xdr:nvSpPr>
      <xdr:spPr>
        <a:xfrm>
          <a:off x="1752111" y="1012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99376</xdr:rowOff>
    </xdr:from>
    <xdr:to>
      <xdr:col>1</xdr:col>
      <xdr:colOff>485775</xdr:colOff>
      <xdr:row>58</xdr:row>
      <xdr:rowOff>29526</xdr:rowOff>
    </xdr:to>
    <xdr:sp macro="" textlink="">
      <xdr:nvSpPr>
        <xdr:cNvPr id="147" name="円/楕円 146"/>
        <xdr:cNvSpPr/>
      </xdr:nvSpPr>
      <xdr:spPr>
        <a:xfrm>
          <a:off x="1079500" y="98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20653</xdr:rowOff>
    </xdr:from>
    <xdr:ext cx="534377" cy="259045"/>
    <xdr:sp macro="" textlink="">
      <xdr:nvSpPr>
        <xdr:cNvPr id="148" name="テキスト ボックス 147"/>
        <xdr:cNvSpPr txBox="1"/>
      </xdr:nvSpPr>
      <xdr:spPr>
        <a:xfrm>
          <a:off x="863111" y="996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89,292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178,406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11967</xdr:rowOff>
    </xdr:from>
    <xdr:to>
      <xdr:col>6</xdr:col>
      <xdr:colOff>510540</xdr:colOff>
      <xdr:row>79</xdr:row>
      <xdr:rowOff>44591</xdr:rowOff>
    </xdr:to>
    <xdr:cxnSp macro="">
      <xdr:nvCxnSpPr>
        <xdr:cNvPr id="175" name="直線コネクタ 174"/>
        <xdr:cNvCxnSpPr/>
      </xdr:nvCxnSpPr>
      <xdr:spPr>
        <a:xfrm flipV="1">
          <a:off x="4633595" y="12184917"/>
          <a:ext cx="1270" cy="1404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48418</xdr:rowOff>
    </xdr:from>
    <xdr:ext cx="534377" cy="259045"/>
    <xdr:sp macro="" textlink="">
      <xdr:nvSpPr>
        <xdr:cNvPr id="176" name="民生費最小値テキスト"/>
        <xdr:cNvSpPr txBox="1"/>
      </xdr:nvSpPr>
      <xdr:spPr>
        <a:xfrm>
          <a:off x="4686300" y="1359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94,987</a:t>
          </a:r>
          <a:endParaRPr kumimoji="1" lang="ja-JP" altLang="en-US" sz="1000" b="1">
            <a:latin typeface="ＭＳ Ｐゴシック"/>
          </a:endParaRPr>
        </a:p>
      </xdr:txBody>
    </xdr:sp>
    <xdr:clientData/>
  </xdr:oneCellAnchor>
  <xdr:twoCellAnchor>
    <xdr:from>
      <xdr:col>6</xdr:col>
      <xdr:colOff>422275</xdr:colOff>
      <xdr:row>79</xdr:row>
      <xdr:rowOff>44591</xdr:rowOff>
    </xdr:from>
    <xdr:to>
      <xdr:col>6</xdr:col>
      <xdr:colOff>600075</xdr:colOff>
      <xdr:row>79</xdr:row>
      <xdr:rowOff>44591</xdr:rowOff>
    </xdr:to>
    <xdr:cxnSp macro="">
      <xdr:nvCxnSpPr>
        <xdr:cNvPr id="177" name="直線コネクタ 176"/>
        <xdr:cNvCxnSpPr/>
      </xdr:nvCxnSpPr>
      <xdr:spPr>
        <a:xfrm>
          <a:off x="4546600" y="1358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130094</xdr:rowOff>
    </xdr:from>
    <xdr:ext cx="599010" cy="259045"/>
    <xdr:sp macro="" textlink="">
      <xdr:nvSpPr>
        <xdr:cNvPr id="178" name="民生費最大値テキスト"/>
        <xdr:cNvSpPr txBox="1"/>
      </xdr:nvSpPr>
      <xdr:spPr>
        <a:xfrm>
          <a:off x="4686300" y="119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223,984</a:t>
          </a:r>
          <a:endParaRPr kumimoji="1" lang="ja-JP" altLang="en-US" sz="1000" b="1">
            <a:latin typeface="ＭＳ Ｐゴシック"/>
          </a:endParaRPr>
        </a:p>
      </xdr:txBody>
    </xdr:sp>
    <xdr:clientData/>
  </xdr:oneCellAnchor>
  <xdr:twoCellAnchor>
    <xdr:from>
      <xdr:col>6</xdr:col>
      <xdr:colOff>422275</xdr:colOff>
      <xdr:row>71</xdr:row>
      <xdr:rowOff>11967</xdr:rowOff>
    </xdr:from>
    <xdr:to>
      <xdr:col>6</xdr:col>
      <xdr:colOff>600075</xdr:colOff>
      <xdr:row>71</xdr:row>
      <xdr:rowOff>11967</xdr:rowOff>
    </xdr:to>
    <xdr:cxnSp macro="">
      <xdr:nvCxnSpPr>
        <xdr:cNvPr id="179" name="直線コネクタ 178"/>
        <xdr:cNvCxnSpPr/>
      </xdr:nvCxnSpPr>
      <xdr:spPr>
        <a:xfrm>
          <a:off x="4546600" y="121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161406</xdr:rowOff>
    </xdr:from>
    <xdr:to>
      <xdr:col>6</xdr:col>
      <xdr:colOff>511175</xdr:colOff>
      <xdr:row>76</xdr:row>
      <xdr:rowOff>102384</xdr:rowOff>
    </xdr:to>
    <xdr:cxnSp macro="">
      <xdr:nvCxnSpPr>
        <xdr:cNvPr id="180" name="直線コネクタ 179"/>
        <xdr:cNvCxnSpPr/>
      </xdr:nvCxnSpPr>
      <xdr:spPr>
        <a:xfrm flipV="1">
          <a:off x="3797300" y="13020156"/>
          <a:ext cx="838200" cy="1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151637</xdr:rowOff>
    </xdr:from>
    <xdr:ext cx="599010" cy="259045"/>
    <xdr:sp macro="" textlink="">
      <xdr:nvSpPr>
        <xdr:cNvPr id="181" name="民生費平均値テキスト"/>
        <xdr:cNvSpPr txBox="1"/>
      </xdr:nvSpPr>
      <xdr:spPr>
        <a:xfrm>
          <a:off x="4686300" y="13010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1760</xdr:rowOff>
    </xdr:from>
    <xdr:to>
      <xdr:col>6</xdr:col>
      <xdr:colOff>561975</xdr:colOff>
      <xdr:row>76</xdr:row>
      <xdr:rowOff>103360</xdr:rowOff>
    </xdr:to>
    <xdr:sp macro="" textlink="">
      <xdr:nvSpPr>
        <xdr:cNvPr id="182" name="フローチャート : 判断 181"/>
        <xdr:cNvSpPr/>
      </xdr:nvSpPr>
      <xdr:spPr>
        <a:xfrm>
          <a:off x="4584700" y="1303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102384</xdr:rowOff>
    </xdr:from>
    <xdr:to>
      <xdr:col>5</xdr:col>
      <xdr:colOff>358775</xdr:colOff>
      <xdr:row>77</xdr:row>
      <xdr:rowOff>60311</xdr:rowOff>
    </xdr:to>
    <xdr:cxnSp macro="">
      <xdr:nvCxnSpPr>
        <xdr:cNvPr id="183" name="直線コネクタ 182"/>
        <xdr:cNvCxnSpPr/>
      </xdr:nvCxnSpPr>
      <xdr:spPr>
        <a:xfrm flipV="1">
          <a:off x="2908300" y="13132584"/>
          <a:ext cx="889000" cy="12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20016</xdr:rowOff>
    </xdr:from>
    <xdr:to>
      <xdr:col>5</xdr:col>
      <xdr:colOff>409575</xdr:colOff>
      <xdr:row>76</xdr:row>
      <xdr:rowOff>121616</xdr:rowOff>
    </xdr:to>
    <xdr:sp macro="" textlink="">
      <xdr:nvSpPr>
        <xdr:cNvPr id="184" name="フローチャート : 判断 183"/>
        <xdr:cNvSpPr/>
      </xdr:nvSpPr>
      <xdr:spPr>
        <a:xfrm>
          <a:off x="3746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138142</xdr:rowOff>
    </xdr:from>
    <xdr:ext cx="599010" cy="259045"/>
    <xdr:sp macro="" textlink="">
      <xdr:nvSpPr>
        <xdr:cNvPr id="185" name="テキスト ボックス 184"/>
        <xdr:cNvSpPr txBox="1"/>
      </xdr:nvSpPr>
      <xdr:spPr>
        <a:xfrm>
          <a:off x="3497794" y="1282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60311</xdr:rowOff>
    </xdr:from>
    <xdr:to>
      <xdr:col>4</xdr:col>
      <xdr:colOff>155575</xdr:colOff>
      <xdr:row>77</xdr:row>
      <xdr:rowOff>117830</xdr:rowOff>
    </xdr:to>
    <xdr:cxnSp macro="">
      <xdr:nvCxnSpPr>
        <xdr:cNvPr id="186" name="直線コネクタ 185"/>
        <xdr:cNvCxnSpPr/>
      </xdr:nvCxnSpPr>
      <xdr:spPr>
        <a:xfrm flipV="1">
          <a:off x="2019300" y="13261961"/>
          <a:ext cx="8890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145190</xdr:rowOff>
    </xdr:from>
    <xdr:to>
      <xdr:col>4</xdr:col>
      <xdr:colOff>206375</xdr:colOff>
      <xdr:row>77</xdr:row>
      <xdr:rowOff>75340</xdr:rowOff>
    </xdr:to>
    <xdr:sp macro="" textlink="">
      <xdr:nvSpPr>
        <xdr:cNvPr id="187" name="フローチャート : 判断 186"/>
        <xdr:cNvSpPr/>
      </xdr:nvSpPr>
      <xdr:spPr>
        <a:xfrm>
          <a:off x="2857500" y="1317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91867</xdr:rowOff>
    </xdr:from>
    <xdr:ext cx="599010" cy="259045"/>
    <xdr:sp macro="" textlink="">
      <xdr:nvSpPr>
        <xdr:cNvPr id="188" name="テキスト ボックス 187"/>
        <xdr:cNvSpPr txBox="1"/>
      </xdr:nvSpPr>
      <xdr:spPr>
        <a:xfrm>
          <a:off x="2608794" y="1295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108773</xdr:rowOff>
    </xdr:from>
    <xdr:to>
      <xdr:col>2</xdr:col>
      <xdr:colOff>638175</xdr:colOff>
      <xdr:row>77</xdr:row>
      <xdr:rowOff>117830</xdr:rowOff>
    </xdr:to>
    <xdr:cxnSp macro="">
      <xdr:nvCxnSpPr>
        <xdr:cNvPr id="189" name="直線コネクタ 188"/>
        <xdr:cNvCxnSpPr/>
      </xdr:nvCxnSpPr>
      <xdr:spPr>
        <a:xfrm>
          <a:off x="1130300" y="13310423"/>
          <a:ext cx="889000" cy="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156663</xdr:rowOff>
    </xdr:from>
    <xdr:to>
      <xdr:col>3</xdr:col>
      <xdr:colOff>3175</xdr:colOff>
      <xdr:row>77</xdr:row>
      <xdr:rowOff>86813</xdr:rowOff>
    </xdr:to>
    <xdr:sp macro="" textlink="">
      <xdr:nvSpPr>
        <xdr:cNvPr id="190" name="フローチャート : 判断 189"/>
        <xdr:cNvSpPr/>
      </xdr:nvSpPr>
      <xdr:spPr>
        <a:xfrm>
          <a:off x="1968500" y="1318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103340</xdr:rowOff>
    </xdr:from>
    <xdr:ext cx="599010" cy="259045"/>
    <xdr:sp macro="" textlink="">
      <xdr:nvSpPr>
        <xdr:cNvPr id="191" name="テキスト ボックス 190"/>
        <xdr:cNvSpPr txBox="1"/>
      </xdr:nvSpPr>
      <xdr:spPr>
        <a:xfrm>
          <a:off x="1719794" y="129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161595</xdr:rowOff>
    </xdr:from>
    <xdr:to>
      <xdr:col>1</xdr:col>
      <xdr:colOff>485775</xdr:colOff>
      <xdr:row>77</xdr:row>
      <xdr:rowOff>91745</xdr:rowOff>
    </xdr:to>
    <xdr:sp macro="" textlink="">
      <xdr:nvSpPr>
        <xdr:cNvPr id="192" name="フローチャート : 判断 191"/>
        <xdr:cNvSpPr/>
      </xdr:nvSpPr>
      <xdr:spPr>
        <a:xfrm>
          <a:off x="1079500" y="131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108272</xdr:rowOff>
    </xdr:from>
    <xdr:ext cx="599010" cy="259045"/>
    <xdr:sp macro="" textlink="">
      <xdr:nvSpPr>
        <xdr:cNvPr id="193" name="テキスト ボックス 192"/>
        <xdr:cNvSpPr txBox="1"/>
      </xdr:nvSpPr>
      <xdr:spPr>
        <a:xfrm>
          <a:off x="830794" y="1296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110606</xdr:rowOff>
    </xdr:from>
    <xdr:to>
      <xdr:col>6</xdr:col>
      <xdr:colOff>561975</xdr:colOff>
      <xdr:row>76</xdr:row>
      <xdr:rowOff>40757</xdr:rowOff>
    </xdr:to>
    <xdr:sp macro="" textlink="">
      <xdr:nvSpPr>
        <xdr:cNvPr id="199" name="円/楕円 198"/>
        <xdr:cNvSpPr/>
      </xdr:nvSpPr>
      <xdr:spPr>
        <a:xfrm>
          <a:off x="4584700" y="12969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133483</xdr:rowOff>
    </xdr:from>
    <xdr:ext cx="599010" cy="259045"/>
    <xdr:sp macro="" textlink="">
      <xdr:nvSpPr>
        <xdr:cNvPr id="200" name="民生費該当値テキスト"/>
        <xdr:cNvSpPr txBox="1"/>
      </xdr:nvSpPr>
      <xdr:spPr>
        <a:xfrm>
          <a:off x="4686300" y="1282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147,256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51584</xdr:rowOff>
    </xdr:from>
    <xdr:to>
      <xdr:col>5</xdr:col>
      <xdr:colOff>409575</xdr:colOff>
      <xdr:row>76</xdr:row>
      <xdr:rowOff>153184</xdr:rowOff>
    </xdr:to>
    <xdr:sp macro="" textlink="">
      <xdr:nvSpPr>
        <xdr:cNvPr id="201" name="円/楕円 200"/>
        <xdr:cNvSpPr/>
      </xdr:nvSpPr>
      <xdr:spPr>
        <a:xfrm>
          <a:off x="3746500" y="130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144311</xdr:rowOff>
    </xdr:from>
    <xdr:ext cx="599010" cy="259045"/>
    <xdr:sp macro="" textlink="">
      <xdr:nvSpPr>
        <xdr:cNvPr id="202" name="テキスト ボックス 201"/>
        <xdr:cNvSpPr txBox="1"/>
      </xdr:nvSpPr>
      <xdr:spPr>
        <a:xfrm>
          <a:off x="3497794" y="1317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136,928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9511</xdr:rowOff>
    </xdr:from>
    <xdr:to>
      <xdr:col>4</xdr:col>
      <xdr:colOff>206375</xdr:colOff>
      <xdr:row>77</xdr:row>
      <xdr:rowOff>111111</xdr:rowOff>
    </xdr:to>
    <xdr:sp macro="" textlink="">
      <xdr:nvSpPr>
        <xdr:cNvPr id="203" name="円/楕円 202"/>
        <xdr:cNvSpPr/>
      </xdr:nvSpPr>
      <xdr:spPr>
        <a:xfrm>
          <a:off x="2857500" y="1321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102238</xdr:rowOff>
    </xdr:from>
    <xdr:ext cx="599010" cy="259045"/>
    <xdr:sp macro="" textlink="">
      <xdr:nvSpPr>
        <xdr:cNvPr id="204" name="テキスト ボックス 203"/>
        <xdr:cNvSpPr txBox="1"/>
      </xdr:nvSpPr>
      <xdr:spPr>
        <a:xfrm>
          <a:off x="2608794" y="1330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125,043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67030</xdr:rowOff>
    </xdr:from>
    <xdr:to>
      <xdr:col>3</xdr:col>
      <xdr:colOff>3175</xdr:colOff>
      <xdr:row>77</xdr:row>
      <xdr:rowOff>168630</xdr:rowOff>
    </xdr:to>
    <xdr:sp macro="" textlink="">
      <xdr:nvSpPr>
        <xdr:cNvPr id="205" name="円/楕円 204"/>
        <xdr:cNvSpPr/>
      </xdr:nvSpPr>
      <xdr:spPr>
        <a:xfrm>
          <a:off x="1968500" y="132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159757</xdr:rowOff>
    </xdr:from>
    <xdr:ext cx="599010" cy="259045"/>
    <xdr:sp macro="" textlink="">
      <xdr:nvSpPr>
        <xdr:cNvPr id="206" name="テキスト ボックス 205"/>
        <xdr:cNvSpPr txBox="1"/>
      </xdr:nvSpPr>
      <xdr:spPr>
        <a:xfrm>
          <a:off x="1719794" y="1336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119,759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57973</xdr:rowOff>
    </xdr:from>
    <xdr:to>
      <xdr:col>1</xdr:col>
      <xdr:colOff>485775</xdr:colOff>
      <xdr:row>77</xdr:row>
      <xdr:rowOff>159573</xdr:rowOff>
    </xdr:to>
    <xdr:sp macro="" textlink="">
      <xdr:nvSpPr>
        <xdr:cNvPr id="207" name="円/楕円 206"/>
        <xdr:cNvSpPr/>
      </xdr:nvSpPr>
      <xdr:spPr>
        <a:xfrm>
          <a:off x="1079500" y="132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150700</xdr:rowOff>
    </xdr:from>
    <xdr:ext cx="599010" cy="259045"/>
    <xdr:sp macro="" textlink="">
      <xdr:nvSpPr>
        <xdr:cNvPr id="208" name="テキスト ボックス 207"/>
        <xdr:cNvSpPr txBox="1"/>
      </xdr:nvSpPr>
      <xdr:spPr>
        <a:xfrm>
          <a:off x="830794" y="13352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120,591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139700</xdr:rowOff>
    </xdr:from>
    <xdr:to>
      <xdr:col>7</xdr:col>
      <xdr:colOff>638175</xdr:colOff>
      <xdr:row>99</xdr:row>
      <xdr:rowOff>139700</xdr:rowOff>
    </xdr:to>
    <xdr:cxnSp macro="">
      <xdr:nvCxnSpPr>
        <xdr:cNvPr id="219" name="直線コネクタ 21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168927</xdr:rowOff>
    </xdr:from>
    <xdr:ext cx="248786" cy="259045"/>
    <xdr:sp macro="" textlink="">
      <xdr:nvSpPr>
        <xdr:cNvPr id="220" name="テキスト ボックス 21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21" name="直線コネクタ 22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22" name="テキスト ボックス 22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23" name="直線コネクタ 22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24" name="テキスト ボックス 22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7" name="直線コネクタ 22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8" name="テキスト ボックス 22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9" name="直線コネクタ 22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0" name="テキスト ボックス 22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31" name="直線コネクタ 23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2" name="テキスト ボックス 23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164579</xdr:rowOff>
    </xdr:from>
    <xdr:to>
      <xdr:col>6</xdr:col>
      <xdr:colOff>510540</xdr:colOff>
      <xdr:row>98</xdr:row>
      <xdr:rowOff>128632</xdr:rowOff>
    </xdr:to>
    <xdr:cxnSp macro="">
      <xdr:nvCxnSpPr>
        <xdr:cNvPr id="236" name="直線コネクタ 235"/>
        <xdr:cNvCxnSpPr/>
      </xdr:nvCxnSpPr>
      <xdr:spPr>
        <a:xfrm flipV="1">
          <a:off x="4633595" y="15595079"/>
          <a:ext cx="1270" cy="1335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132459</xdr:rowOff>
    </xdr:from>
    <xdr:ext cx="534377" cy="259045"/>
    <xdr:sp macro="" textlink="">
      <xdr:nvSpPr>
        <xdr:cNvPr id="237" name="衛生費最小値テキスト"/>
        <xdr:cNvSpPr txBox="1"/>
      </xdr:nvSpPr>
      <xdr:spPr>
        <a:xfrm>
          <a:off x="4686300" y="169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a:t>
          </a:r>
          <a:endParaRPr kumimoji="1" lang="ja-JP" altLang="en-US" sz="1000" b="1">
            <a:latin typeface="ＭＳ Ｐゴシック"/>
          </a:endParaRPr>
        </a:p>
      </xdr:txBody>
    </xdr:sp>
    <xdr:clientData/>
  </xdr:oneCellAnchor>
  <xdr:twoCellAnchor>
    <xdr:from>
      <xdr:col>6</xdr:col>
      <xdr:colOff>422275</xdr:colOff>
      <xdr:row>98</xdr:row>
      <xdr:rowOff>128632</xdr:rowOff>
    </xdr:from>
    <xdr:to>
      <xdr:col>6</xdr:col>
      <xdr:colOff>600075</xdr:colOff>
      <xdr:row>98</xdr:row>
      <xdr:rowOff>128632</xdr:rowOff>
    </xdr:to>
    <xdr:cxnSp macro="">
      <xdr:nvCxnSpPr>
        <xdr:cNvPr id="238" name="直線コネクタ 237"/>
        <xdr:cNvCxnSpPr/>
      </xdr:nvCxnSpPr>
      <xdr:spPr>
        <a:xfrm>
          <a:off x="4546600" y="1693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111256</xdr:rowOff>
    </xdr:from>
    <xdr:ext cx="599010" cy="259045"/>
    <xdr:sp macro="" textlink="">
      <xdr:nvSpPr>
        <xdr:cNvPr id="239" name="衛生費最大値テキスト"/>
        <xdr:cNvSpPr txBox="1"/>
      </xdr:nvSpPr>
      <xdr:spPr>
        <a:xfrm>
          <a:off x="4686300" y="1537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159,388</a:t>
          </a:r>
          <a:endParaRPr kumimoji="1" lang="ja-JP" altLang="en-US" sz="1000" b="1">
            <a:latin typeface="ＭＳ Ｐゴシック"/>
          </a:endParaRPr>
        </a:p>
      </xdr:txBody>
    </xdr:sp>
    <xdr:clientData/>
  </xdr:oneCellAnchor>
  <xdr:twoCellAnchor>
    <xdr:from>
      <xdr:col>6</xdr:col>
      <xdr:colOff>422275</xdr:colOff>
      <xdr:row>90</xdr:row>
      <xdr:rowOff>164579</xdr:rowOff>
    </xdr:from>
    <xdr:to>
      <xdr:col>6</xdr:col>
      <xdr:colOff>600075</xdr:colOff>
      <xdr:row>90</xdr:row>
      <xdr:rowOff>164579</xdr:rowOff>
    </xdr:to>
    <xdr:cxnSp macro="">
      <xdr:nvCxnSpPr>
        <xdr:cNvPr id="240" name="直線コネクタ 239"/>
        <xdr:cNvCxnSpPr/>
      </xdr:nvCxnSpPr>
      <xdr:spPr>
        <a:xfrm>
          <a:off x="4546600" y="1559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160617</xdr:rowOff>
    </xdr:from>
    <xdr:to>
      <xdr:col>6</xdr:col>
      <xdr:colOff>511175</xdr:colOff>
      <xdr:row>97</xdr:row>
      <xdr:rowOff>163770</xdr:rowOff>
    </xdr:to>
    <xdr:cxnSp macro="">
      <xdr:nvCxnSpPr>
        <xdr:cNvPr id="241" name="直線コネクタ 240"/>
        <xdr:cNvCxnSpPr/>
      </xdr:nvCxnSpPr>
      <xdr:spPr>
        <a:xfrm>
          <a:off x="3797300" y="16791267"/>
          <a:ext cx="838200" cy="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144409</xdr:rowOff>
    </xdr:from>
    <xdr:ext cx="534377" cy="259045"/>
    <xdr:sp macro="" textlink="">
      <xdr:nvSpPr>
        <xdr:cNvPr id="242" name="衛生費平均値テキスト"/>
        <xdr:cNvSpPr txBox="1"/>
      </xdr:nvSpPr>
      <xdr:spPr>
        <a:xfrm>
          <a:off x="4686300" y="16432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121532</xdr:rowOff>
    </xdr:from>
    <xdr:to>
      <xdr:col>6</xdr:col>
      <xdr:colOff>561975</xdr:colOff>
      <xdr:row>97</xdr:row>
      <xdr:rowOff>51682</xdr:rowOff>
    </xdr:to>
    <xdr:sp macro="" textlink="">
      <xdr:nvSpPr>
        <xdr:cNvPr id="243" name="フローチャート : 判断 242"/>
        <xdr:cNvSpPr/>
      </xdr:nvSpPr>
      <xdr:spPr>
        <a:xfrm>
          <a:off x="4584700" y="165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143253</xdr:rowOff>
    </xdr:from>
    <xdr:to>
      <xdr:col>5</xdr:col>
      <xdr:colOff>358775</xdr:colOff>
      <xdr:row>97</xdr:row>
      <xdr:rowOff>160617</xdr:rowOff>
    </xdr:to>
    <xdr:cxnSp macro="">
      <xdr:nvCxnSpPr>
        <xdr:cNvPr id="244" name="直線コネクタ 243"/>
        <xdr:cNvCxnSpPr/>
      </xdr:nvCxnSpPr>
      <xdr:spPr>
        <a:xfrm>
          <a:off x="2908300" y="16773903"/>
          <a:ext cx="889000" cy="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100797</xdr:rowOff>
    </xdr:from>
    <xdr:to>
      <xdr:col>5</xdr:col>
      <xdr:colOff>409575</xdr:colOff>
      <xdr:row>97</xdr:row>
      <xdr:rowOff>30947</xdr:rowOff>
    </xdr:to>
    <xdr:sp macro="" textlink="">
      <xdr:nvSpPr>
        <xdr:cNvPr id="245" name="フローチャート : 判断 244"/>
        <xdr:cNvSpPr/>
      </xdr:nvSpPr>
      <xdr:spPr>
        <a:xfrm>
          <a:off x="3746500" y="1655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47474</xdr:rowOff>
    </xdr:from>
    <xdr:ext cx="534377" cy="259045"/>
    <xdr:sp macro="" textlink="">
      <xdr:nvSpPr>
        <xdr:cNvPr id="246" name="テキスト ボックス 245"/>
        <xdr:cNvSpPr txBox="1"/>
      </xdr:nvSpPr>
      <xdr:spPr>
        <a:xfrm>
          <a:off x="3530111" y="1633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143253</xdr:rowOff>
    </xdr:from>
    <xdr:to>
      <xdr:col>4</xdr:col>
      <xdr:colOff>155575</xdr:colOff>
      <xdr:row>97</xdr:row>
      <xdr:rowOff>149806</xdr:rowOff>
    </xdr:to>
    <xdr:cxnSp macro="">
      <xdr:nvCxnSpPr>
        <xdr:cNvPr id="247" name="直線コネクタ 246"/>
        <xdr:cNvCxnSpPr/>
      </xdr:nvCxnSpPr>
      <xdr:spPr>
        <a:xfrm flipV="1">
          <a:off x="2019300" y="16773903"/>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137534</xdr:rowOff>
    </xdr:from>
    <xdr:to>
      <xdr:col>4</xdr:col>
      <xdr:colOff>206375</xdr:colOff>
      <xdr:row>97</xdr:row>
      <xdr:rowOff>67684</xdr:rowOff>
    </xdr:to>
    <xdr:sp macro="" textlink="">
      <xdr:nvSpPr>
        <xdr:cNvPr id="248" name="フローチャート : 判断 247"/>
        <xdr:cNvSpPr/>
      </xdr:nvSpPr>
      <xdr:spPr>
        <a:xfrm>
          <a:off x="2857500" y="1659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84211</xdr:rowOff>
    </xdr:from>
    <xdr:ext cx="534377" cy="259045"/>
    <xdr:sp macro="" textlink="">
      <xdr:nvSpPr>
        <xdr:cNvPr id="249" name="テキスト ボックス 248"/>
        <xdr:cNvSpPr txBox="1"/>
      </xdr:nvSpPr>
      <xdr:spPr>
        <a:xfrm>
          <a:off x="2641111" y="163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149806</xdr:rowOff>
    </xdr:from>
    <xdr:to>
      <xdr:col>2</xdr:col>
      <xdr:colOff>638175</xdr:colOff>
      <xdr:row>97</xdr:row>
      <xdr:rowOff>156017</xdr:rowOff>
    </xdr:to>
    <xdr:cxnSp macro="">
      <xdr:nvCxnSpPr>
        <xdr:cNvPr id="250" name="直線コネクタ 249"/>
        <xdr:cNvCxnSpPr/>
      </xdr:nvCxnSpPr>
      <xdr:spPr>
        <a:xfrm flipV="1">
          <a:off x="1130300" y="16780456"/>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154527</xdr:rowOff>
    </xdr:from>
    <xdr:to>
      <xdr:col>3</xdr:col>
      <xdr:colOff>3175</xdr:colOff>
      <xdr:row>97</xdr:row>
      <xdr:rowOff>84677</xdr:rowOff>
    </xdr:to>
    <xdr:sp macro="" textlink="">
      <xdr:nvSpPr>
        <xdr:cNvPr id="251" name="フローチャート : 判断 250"/>
        <xdr:cNvSpPr/>
      </xdr:nvSpPr>
      <xdr:spPr>
        <a:xfrm>
          <a:off x="1968500" y="1661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101204</xdr:rowOff>
    </xdr:from>
    <xdr:ext cx="534377" cy="259045"/>
    <xdr:sp macro="" textlink="">
      <xdr:nvSpPr>
        <xdr:cNvPr id="252" name="テキスト ボックス 251"/>
        <xdr:cNvSpPr txBox="1"/>
      </xdr:nvSpPr>
      <xdr:spPr>
        <a:xfrm>
          <a:off x="1752111" y="1638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136630</xdr:rowOff>
    </xdr:from>
    <xdr:to>
      <xdr:col>1</xdr:col>
      <xdr:colOff>485775</xdr:colOff>
      <xdr:row>97</xdr:row>
      <xdr:rowOff>66780</xdr:rowOff>
    </xdr:to>
    <xdr:sp macro="" textlink="">
      <xdr:nvSpPr>
        <xdr:cNvPr id="253" name="フローチャート : 判断 252"/>
        <xdr:cNvSpPr/>
      </xdr:nvSpPr>
      <xdr:spPr>
        <a:xfrm>
          <a:off x="1079500" y="1659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83307</xdr:rowOff>
    </xdr:from>
    <xdr:ext cx="534377" cy="259045"/>
    <xdr:sp macro="" textlink="">
      <xdr:nvSpPr>
        <xdr:cNvPr id="254" name="テキスト ボックス 253"/>
        <xdr:cNvSpPr txBox="1"/>
      </xdr:nvSpPr>
      <xdr:spPr>
        <a:xfrm>
          <a:off x="863111" y="163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112970</xdr:rowOff>
    </xdr:from>
    <xdr:to>
      <xdr:col>6</xdr:col>
      <xdr:colOff>561975</xdr:colOff>
      <xdr:row>98</xdr:row>
      <xdr:rowOff>43120</xdr:rowOff>
    </xdr:to>
    <xdr:sp macro="" textlink="">
      <xdr:nvSpPr>
        <xdr:cNvPr id="260" name="円/楕円 259"/>
        <xdr:cNvSpPr/>
      </xdr:nvSpPr>
      <xdr:spPr>
        <a:xfrm>
          <a:off x="4584700" y="167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91397</xdr:rowOff>
    </xdr:from>
    <xdr:ext cx="534377" cy="259045"/>
    <xdr:sp macro="" textlink="">
      <xdr:nvSpPr>
        <xdr:cNvPr id="261" name="衛生費該当値テキスト"/>
        <xdr:cNvSpPr txBox="1"/>
      </xdr:nvSpPr>
      <xdr:spPr>
        <a:xfrm>
          <a:off x="4686300" y="1672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33,473</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109817</xdr:rowOff>
    </xdr:from>
    <xdr:to>
      <xdr:col>5</xdr:col>
      <xdr:colOff>409575</xdr:colOff>
      <xdr:row>98</xdr:row>
      <xdr:rowOff>39967</xdr:rowOff>
    </xdr:to>
    <xdr:sp macro="" textlink="">
      <xdr:nvSpPr>
        <xdr:cNvPr id="262" name="円/楕円 261"/>
        <xdr:cNvSpPr/>
      </xdr:nvSpPr>
      <xdr:spPr>
        <a:xfrm>
          <a:off x="3746500" y="167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31094</xdr:rowOff>
    </xdr:from>
    <xdr:ext cx="534377" cy="259045"/>
    <xdr:sp macro="" textlink="">
      <xdr:nvSpPr>
        <xdr:cNvPr id="263" name="テキスト ボックス 262"/>
        <xdr:cNvSpPr txBox="1"/>
      </xdr:nvSpPr>
      <xdr:spPr>
        <a:xfrm>
          <a:off x="3530111" y="1683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92453</xdr:rowOff>
    </xdr:from>
    <xdr:to>
      <xdr:col>4</xdr:col>
      <xdr:colOff>206375</xdr:colOff>
      <xdr:row>98</xdr:row>
      <xdr:rowOff>22603</xdr:rowOff>
    </xdr:to>
    <xdr:sp macro="" textlink="">
      <xdr:nvSpPr>
        <xdr:cNvPr id="264" name="円/楕円 263"/>
        <xdr:cNvSpPr/>
      </xdr:nvSpPr>
      <xdr:spPr>
        <a:xfrm>
          <a:off x="2857500" y="1672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13730</xdr:rowOff>
    </xdr:from>
    <xdr:ext cx="534377" cy="259045"/>
    <xdr:sp macro="" textlink="">
      <xdr:nvSpPr>
        <xdr:cNvPr id="265" name="テキスト ボックス 264"/>
        <xdr:cNvSpPr txBox="1"/>
      </xdr:nvSpPr>
      <xdr:spPr>
        <a:xfrm>
          <a:off x="2641111" y="1681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99006</xdr:rowOff>
    </xdr:from>
    <xdr:to>
      <xdr:col>3</xdr:col>
      <xdr:colOff>3175</xdr:colOff>
      <xdr:row>98</xdr:row>
      <xdr:rowOff>29156</xdr:rowOff>
    </xdr:to>
    <xdr:sp macro="" textlink="">
      <xdr:nvSpPr>
        <xdr:cNvPr id="266" name="円/楕円 265"/>
        <xdr:cNvSpPr/>
      </xdr:nvSpPr>
      <xdr:spPr>
        <a:xfrm>
          <a:off x="1968500" y="1672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20283</xdr:rowOff>
    </xdr:from>
    <xdr:ext cx="534377" cy="259045"/>
    <xdr:sp macro="" textlink="">
      <xdr:nvSpPr>
        <xdr:cNvPr id="267" name="テキスト ボックス 266"/>
        <xdr:cNvSpPr txBox="1"/>
      </xdr:nvSpPr>
      <xdr:spPr>
        <a:xfrm>
          <a:off x="1752111" y="1682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34,939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105217</xdr:rowOff>
    </xdr:from>
    <xdr:to>
      <xdr:col>1</xdr:col>
      <xdr:colOff>485775</xdr:colOff>
      <xdr:row>98</xdr:row>
      <xdr:rowOff>35367</xdr:rowOff>
    </xdr:to>
    <xdr:sp macro="" textlink="">
      <xdr:nvSpPr>
        <xdr:cNvPr id="268" name="円/楕円 267"/>
        <xdr:cNvSpPr/>
      </xdr:nvSpPr>
      <xdr:spPr>
        <a:xfrm>
          <a:off x="1079500" y="1673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26494</xdr:rowOff>
    </xdr:from>
    <xdr:ext cx="534377" cy="259045"/>
    <xdr:sp macro="" textlink="">
      <xdr:nvSpPr>
        <xdr:cNvPr id="269" name="テキスト ボックス 268"/>
        <xdr:cNvSpPr txBox="1"/>
      </xdr:nvSpPr>
      <xdr:spPr>
        <a:xfrm>
          <a:off x="863111" y="1682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141986</xdr:rowOff>
    </xdr:from>
    <xdr:to>
      <xdr:col>15</xdr:col>
      <xdr:colOff>180340</xdr:colOff>
      <xdr:row>39</xdr:row>
      <xdr:rowOff>98878</xdr:rowOff>
    </xdr:to>
    <xdr:cxnSp macro="">
      <xdr:nvCxnSpPr>
        <xdr:cNvPr id="295" name="直線コネクタ 294"/>
        <xdr:cNvCxnSpPr/>
      </xdr:nvCxnSpPr>
      <xdr:spPr>
        <a:xfrm flipV="1">
          <a:off x="10475595" y="5285486"/>
          <a:ext cx="1270" cy="149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88663</xdr:rowOff>
    </xdr:from>
    <xdr:ext cx="469744" cy="259045"/>
    <xdr:sp macro="" textlink="">
      <xdr:nvSpPr>
        <xdr:cNvPr id="298" name="労働費最大値テキスト"/>
        <xdr:cNvSpPr txBox="1"/>
      </xdr:nvSpPr>
      <xdr:spPr>
        <a:xfrm>
          <a:off x="10528300" y="5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4,593</a:t>
          </a:r>
          <a:endParaRPr kumimoji="1" lang="ja-JP" altLang="en-US" sz="1000" b="1">
            <a:latin typeface="ＭＳ Ｐゴシック"/>
          </a:endParaRPr>
        </a:p>
      </xdr:txBody>
    </xdr:sp>
    <xdr:clientData/>
  </xdr:oneCellAnchor>
  <xdr:twoCellAnchor>
    <xdr:from>
      <xdr:col>15</xdr:col>
      <xdr:colOff>92075</xdr:colOff>
      <xdr:row>30</xdr:row>
      <xdr:rowOff>141986</xdr:rowOff>
    </xdr:from>
    <xdr:to>
      <xdr:col>15</xdr:col>
      <xdr:colOff>269875</xdr:colOff>
      <xdr:row>30</xdr:row>
      <xdr:rowOff>141986</xdr:rowOff>
    </xdr:to>
    <xdr:cxnSp macro="">
      <xdr:nvCxnSpPr>
        <xdr:cNvPr id="299" name="直線コネクタ 298"/>
        <xdr:cNvCxnSpPr/>
      </xdr:nvCxnSpPr>
      <xdr:spPr>
        <a:xfrm>
          <a:off x="10388600" y="528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167132</xdr:rowOff>
    </xdr:from>
    <xdr:to>
      <xdr:col>15</xdr:col>
      <xdr:colOff>180975</xdr:colOff>
      <xdr:row>39</xdr:row>
      <xdr:rowOff>70793</xdr:rowOff>
    </xdr:to>
    <xdr:cxnSp macro="">
      <xdr:nvCxnSpPr>
        <xdr:cNvPr id="300" name="直線コネクタ 299"/>
        <xdr:cNvCxnSpPr/>
      </xdr:nvCxnSpPr>
      <xdr:spPr>
        <a:xfrm>
          <a:off x="9639300" y="6682232"/>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170233</xdr:rowOff>
    </xdr:from>
    <xdr:ext cx="378565" cy="259045"/>
    <xdr:sp macro="" textlink="">
      <xdr:nvSpPr>
        <xdr:cNvPr id="301" name="労働費平均値テキスト"/>
        <xdr:cNvSpPr txBox="1"/>
      </xdr:nvSpPr>
      <xdr:spPr>
        <a:xfrm>
          <a:off x="10528300" y="63424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147356</xdr:rowOff>
    </xdr:from>
    <xdr:to>
      <xdr:col>15</xdr:col>
      <xdr:colOff>231775</xdr:colOff>
      <xdr:row>38</xdr:row>
      <xdr:rowOff>77506</xdr:rowOff>
    </xdr:to>
    <xdr:sp macro="" textlink="">
      <xdr:nvSpPr>
        <xdr:cNvPr id="302" name="フローチャート : 判断 301"/>
        <xdr:cNvSpPr/>
      </xdr:nvSpPr>
      <xdr:spPr>
        <a:xfrm>
          <a:off x="104267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126964</xdr:rowOff>
    </xdr:from>
    <xdr:to>
      <xdr:col>14</xdr:col>
      <xdr:colOff>28575</xdr:colOff>
      <xdr:row>38</xdr:row>
      <xdr:rowOff>167132</xdr:rowOff>
    </xdr:to>
    <xdr:cxnSp macro="">
      <xdr:nvCxnSpPr>
        <xdr:cNvPr id="303" name="直線コネクタ 302"/>
        <xdr:cNvCxnSpPr/>
      </xdr:nvCxnSpPr>
      <xdr:spPr>
        <a:xfrm>
          <a:off x="8750300" y="6642064"/>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112413</xdr:rowOff>
    </xdr:from>
    <xdr:to>
      <xdr:col>14</xdr:col>
      <xdr:colOff>79375</xdr:colOff>
      <xdr:row>38</xdr:row>
      <xdr:rowOff>42563</xdr:rowOff>
    </xdr:to>
    <xdr:sp macro="" textlink="">
      <xdr:nvSpPr>
        <xdr:cNvPr id="304" name="フローチャート : 判断 303"/>
        <xdr:cNvSpPr/>
      </xdr:nvSpPr>
      <xdr:spPr>
        <a:xfrm>
          <a:off x="9588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59090</xdr:rowOff>
    </xdr:from>
    <xdr:ext cx="378565" cy="259045"/>
    <xdr:sp macro="" textlink="">
      <xdr:nvSpPr>
        <xdr:cNvPr id="305" name="テキスト ボックス 304"/>
        <xdr:cNvSpPr txBox="1"/>
      </xdr:nvSpPr>
      <xdr:spPr>
        <a:xfrm>
          <a:off x="9450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126964</xdr:rowOff>
    </xdr:from>
    <xdr:to>
      <xdr:col>12</xdr:col>
      <xdr:colOff>511175</xdr:colOff>
      <xdr:row>38</xdr:row>
      <xdr:rowOff>133495</xdr:rowOff>
    </xdr:to>
    <xdr:cxnSp macro="">
      <xdr:nvCxnSpPr>
        <xdr:cNvPr id="306" name="直線コネクタ 305"/>
        <xdr:cNvCxnSpPr/>
      </xdr:nvCxnSpPr>
      <xdr:spPr>
        <a:xfrm flipV="1">
          <a:off x="7861300" y="664206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60488</xdr:rowOff>
    </xdr:from>
    <xdr:to>
      <xdr:col>12</xdr:col>
      <xdr:colOff>561975</xdr:colOff>
      <xdr:row>36</xdr:row>
      <xdr:rowOff>162088</xdr:rowOff>
    </xdr:to>
    <xdr:sp macro="" textlink="">
      <xdr:nvSpPr>
        <xdr:cNvPr id="307" name="フローチャート : 判断 306"/>
        <xdr:cNvSpPr/>
      </xdr:nvSpPr>
      <xdr:spPr>
        <a:xfrm>
          <a:off x="8699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7165</xdr:rowOff>
    </xdr:from>
    <xdr:ext cx="469744" cy="259045"/>
    <xdr:sp macro="" textlink="">
      <xdr:nvSpPr>
        <xdr:cNvPr id="308" name="テキスト ボックス 307"/>
        <xdr:cNvSpPr txBox="1"/>
      </xdr:nvSpPr>
      <xdr:spPr>
        <a:xfrm>
          <a:off x="8515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122065</xdr:rowOff>
    </xdr:from>
    <xdr:to>
      <xdr:col>11</xdr:col>
      <xdr:colOff>307975</xdr:colOff>
      <xdr:row>38</xdr:row>
      <xdr:rowOff>133495</xdr:rowOff>
    </xdr:to>
    <xdr:cxnSp macro="">
      <xdr:nvCxnSpPr>
        <xdr:cNvPr id="309" name="直線コネクタ 308"/>
        <xdr:cNvCxnSpPr/>
      </xdr:nvCxnSpPr>
      <xdr:spPr>
        <a:xfrm>
          <a:off x="6972300" y="5779915"/>
          <a:ext cx="889000" cy="86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57222</xdr:rowOff>
    </xdr:from>
    <xdr:to>
      <xdr:col>11</xdr:col>
      <xdr:colOff>358775</xdr:colOff>
      <xdr:row>35</xdr:row>
      <xdr:rowOff>158822</xdr:rowOff>
    </xdr:to>
    <xdr:sp macro="" textlink="">
      <xdr:nvSpPr>
        <xdr:cNvPr id="310" name="フローチャート : 判断 309"/>
        <xdr:cNvSpPr/>
      </xdr:nvSpPr>
      <xdr:spPr>
        <a:xfrm>
          <a:off x="7810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3899</xdr:rowOff>
    </xdr:from>
    <xdr:ext cx="469744" cy="259045"/>
    <xdr:sp macro="" textlink="">
      <xdr:nvSpPr>
        <xdr:cNvPr id="311" name="テキスト ボックス 310"/>
        <xdr:cNvSpPr txBox="1"/>
      </xdr:nvSpPr>
      <xdr:spPr>
        <a:xfrm>
          <a:off x="7626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37955</xdr:rowOff>
    </xdr:from>
    <xdr:to>
      <xdr:col>10</xdr:col>
      <xdr:colOff>155575</xdr:colOff>
      <xdr:row>33</xdr:row>
      <xdr:rowOff>139555</xdr:rowOff>
    </xdr:to>
    <xdr:sp macro="" textlink="">
      <xdr:nvSpPr>
        <xdr:cNvPr id="312" name="フローチャート : 判断 311"/>
        <xdr:cNvSpPr/>
      </xdr:nvSpPr>
      <xdr:spPr>
        <a:xfrm>
          <a:off x="6921500" y="569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156082</xdr:rowOff>
    </xdr:from>
    <xdr:ext cx="469744" cy="259045"/>
    <xdr:sp macro="" textlink="">
      <xdr:nvSpPr>
        <xdr:cNvPr id="313" name="テキスト ボックス 312"/>
        <xdr:cNvSpPr txBox="1"/>
      </xdr:nvSpPr>
      <xdr:spPr>
        <a:xfrm>
          <a:off x="6737427" y="547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19993</xdr:rowOff>
    </xdr:from>
    <xdr:to>
      <xdr:col>15</xdr:col>
      <xdr:colOff>231775</xdr:colOff>
      <xdr:row>39</xdr:row>
      <xdr:rowOff>121593</xdr:rowOff>
    </xdr:to>
    <xdr:sp macro="" textlink="">
      <xdr:nvSpPr>
        <xdr:cNvPr id="319" name="円/楕円 318"/>
        <xdr:cNvSpPr/>
      </xdr:nvSpPr>
      <xdr:spPr>
        <a:xfrm>
          <a:off x="104267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106370</xdr:rowOff>
    </xdr:from>
    <xdr:ext cx="313932" cy="259045"/>
    <xdr:sp macro="" textlink="">
      <xdr:nvSpPr>
        <xdr:cNvPr id="320" name="労働費該当値テキスト"/>
        <xdr:cNvSpPr txBox="1"/>
      </xdr:nvSpPr>
      <xdr:spPr>
        <a:xfrm>
          <a:off x="10528300" y="662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116332</xdr:rowOff>
    </xdr:from>
    <xdr:to>
      <xdr:col>14</xdr:col>
      <xdr:colOff>79375</xdr:colOff>
      <xdr:row>39</xdr:row>
      <xdr:rowOff>46482</xdr:rowOff>
    </xdr:to>
    <xdr:sp macro="" textlink="">
      <xdr:nvSpPr>
        <xdr:cNvPr id="321" name="円/楕円 320"/>
        <xdr:cNvSpPr/>
      </xdr:nvSpPr>
      <xdr:spPr>
        <a:xfrm>
          <a:off x="9588500" y="663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37609</xdr:rowOff>
    </xdr:from>
    <xdr:ext cx="378565" cy="259045"/>
    <xdr:sp macro="" textlink="">
      <xdr:nvSpPr>
        <xdr:cNvPr id="322" name="テキスト ボックス 321"/>
        <xdr:cNvSpPr txBox="1"/>
      </xdr:nvSpPr>
      <xdr:spPr>
        <a:xfrm>
          <a:off x="9450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76164</xdr:rowOff>
    </xdr:from>
    <xdr:to>
      <xdr:col>12</xdr:col>
      <xdr:colOff>561975</xdr:colOff>
      <xdr:row>39</xdr:row>
      <xdr:rowOff>6314</xdr:rowOff>
    </xdr:to>
    <xdr:sp macro="" textlink="">
      <xdr:nvSpPr>
        <xdr:cNvPr id="323" name="円/楕円 322"/>
        <xdr:cNvSpPr/>
      </xdr:nvSpPr>
      <xdr:spPr>
        <a:xfrm>
          <a:off x="8699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168891</xdr:rowOff>
    </xdr:from>
    <xdr:ext cx="378565" cy="259045"/>
    <xdr:sp macro="" textlink="">
      <xdr:nvSpPr>
        <xdr:cNvPr id="324" name="テキスト ボックス 323"/>
        <xdr:cNvSpPr txBox="1"/>
      </xdr:nvSpPr>
      <xdr:spPr>
        <a:xfrm>
          <a:off x="8561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82695</xdr:rowOff>
    </xdr:from>
    <xdr:to>
      <xdr:col>11</xdr:col>
      <xdr:colOff>358775</xdr:colOff>
      <xdr:row>39</xdr:row>
      <xdr:rowOff>12845</xdr:rowOff>
    </xdr:to>
    <xdr:sp macro="" textlink="">
      <xdr:nvSpPr>
        <xdr:cNvPr id="325" name="円/楕円 324"/>
        <xdr:cNvSpPr/>
      </xdr:nvSpPr>
      <xdr:spPr>
        <a:xfrm>
          <a:off x="7810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3972</xdr:rowOff>
    </xdr:from>
    <xdr:ext cx="378565" cy="259045"/>
    <xdr:sp macro="" textlink="">
      <xdr:nvSpPr>
        <xdr:cNvPr id="326" name="テキスト ボックス 325"/>
        <xdr:cNvSpPr txBox="1"/>
      </xdr:nvSpPr>
      <xdr:spPr>
        <a:xfrm>
          <a:off x="7672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71265</xdr:rowOff>
    </xdr:from>
    <xdr:to>
      <xdr:col>10</xdr:col>
      <xdr:colOff>155575</xdr:colOff>
      <xdr:row>34</xdr:row>
      <xdr:rowOff>1415</xdr:rowOff>
    </xdr:to>
    <xdr:sp macro="" textlink="">
      <xdr:nvSpPr>
        <xdr:cNvPr id="327" name="円/楕円 326"/>
        <xdr:cNvSpPr/>
      </xdr:nvSpPr>
      <xdr:spPr>
        <a:xfrm>
          <a:off x="6921500" y="57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163992</xdr:rowOff>
    </xdr:from>
    <xdr:ext cx="469744" cy="259045"/>
    <xdr:sp macro="" textlink="">
      <xdr:nvSpPr>
        <xdr:cNvPr id="328" name="テキスト ボックス 327"/>
        <xdr:cNvSpPr txBox="1"/>
      </xdr:nvSpPr>
      <xdr:spPr>
        <a:xfrm>
          <a:off x="6737427" y="582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21,804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40" name="テキスト ボックス 33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2" name="テキスト ボックス 34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43" name="直線コネクタ 34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44" name="テキスト ボックス 343"/>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61742</xdr:rowOff>
    </xdr:from>
    <xdr:to>
      <xdr:col>15</xdr:col>
      <xdr:colOff>180340</xdr:colOff>
      <xdr:row>58</xdr:row>
      <xdr:rowOff>14993</xdr:rowOff>
    </xdr:to>
    <xdr:cxnSp macro="">
      <xdr:nvCxnSpPr>
        <xdr:cNvPr id="348" name="直線コネクタ 347"/>
        <xdr:cNvCxnSpPr/>
      </xdr:nvCxnSpPr>
      <xdr:spPr>
        <a:xfrm flipV="1">
          <a:off x="10475595" y="8805692"/>
          <a:ext cx="1270" cy="11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18820</xdr:rowOff>
    </xdr:from>
    <xdr:ext cx="469744" cy="259045"/>
    <xdr:sp macro="" textlink="">
      <xdr:nvSpPr>
        <xdr:cNvPr id="349" name="農林水産業費最小値テキスト"/>
        <xdr:cNvSpPr txBox="1"/>
      </xdr:nvSpPr>
      <xdr:spPr>
        <a:xfrm>
          <a:off x="10528300" y="9962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1,821</a:t>
          </a:r>
          <a:endParaRPr kumimoji="1" lang="ja-JP" altLang="en-US" sz="1000" b="1">
            <a:latin typeface="ＭＳ Ｐゴシック"/>
          </a:endParaRPr>
        </a:p>
      </xdr:txBody>
    </xdr:sp>
    <xdr:clientData/>
  </xdr:oneCellAnchor>
  <xdr:twoCellAnchor>
    <xdr:from>
      <xdr:col>15</xdr:col>
      <xdr:colOff>92075</xdr:colOff>
      <xdr:row>58</xdr:row>
      <xdr:rowOff>14993</xdr:rowOff>
    </xdr:from>
    <xdr:to>
      <xdr:col>15</xdr:col>
      <xdr:colOff>269875</xdr:colOff>
      <xdr:row>58</xdr:row>
      <xdr:rowOff>14993</xdr:rowOff>
    </xdr:to>
    <xdr:cxnSp macro="">
      <xdr:nvCxnSpPr>
        <xdr:cNvPr id="350" name="直線コネクタ 349"/>
        <xdr:cNvCxnSpPr/>
      </xdr:nvCxnSpPr>
      <xdr:spPr>
        <a:xfrm>
          <a:off x="10388600" y="995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8419</xdr:rowOff>
    </xdr:from>
    <xdr:ext cx="599010" cy="259045"/>
    <xdr:sp macro="" textlink="">
      <xdr:nvSpPr>
        <xdr:cNvPr id="351" name="農林水産業費最大値テキスト"/>
        <xdr:cNvSpPr txBox="1"/>
      </xdr:nvSpPr>
      <xdr:spPr>
        <a:xfrm>
          <a:off x="10528300" y="8580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203,641</a:t>
          </a:r>
          <a:endParaRPr kumimoji="1" lang="ja-JP" altLang="en-US" sz="1000" b="1">
            <a:latin typeface="ＭＳ Ｐゴシック"/>
          </a:endParaRPr>
        </a:p>
      </xdr:txBody>
    </xdr:sp>
    <xdr:clientData/>
  </xdr:oneCellAnchor>
  <xdr:twoCellAnchor>
    <xdr:from>
      <xdr:col>15</xdr:col>
      <xdr:colOff>92075</xdr:colOff>
      <xdr:row>51</xdr:row>
      <xdr:rowOff>61742</xdr:rowOff>
    </xdr:from>
    <xdr:to>
      <xdr:col>15</xdr:col>
      <xdr:colOff>269875</xdr:colOff>
      <xdr:row>51</xdr:row>
      <xdr:rowOff>61742</xdr:rowOff>
    </xdr:to>
    <xdr:cxnSp macro="">
      <xdr:nvCxnSpPr>
        <xdr:cNvPr id="352" name="直線コネクタ 351"/>
        <xdr:cNvCxnSpPr/>
      </xdr:nvCxnSpPr>
      <xdr:spPr>
        <a:xfrm>
          <a:off x="10388600" y="880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58975</xdr:rowOff>
    </xdr:from>
    <xdr:to>
      <xdr:col>15</xdr:col>
      <xdr:colOff>180975</xdr:colOff>
      <xdr:row>57</xdr:row>
      <xdr:rowOff>79012</xdr:rowOff>
    </xdr:to>
    <xdr:cxnSp macro="">
      <xdr:nvCxnSpPr>
        <xdr:cNvPr id="353" name="直線コネクタ 352"/>
        <xdr:cNvCxnSpPr/>
      </xdr:nvCxnSpPr>
      <xdr:spPr>
        <a:xfrm>
          <a:off x="9639300" y="9831625"/>
          <a:ext cx="838200" cy="2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167304</xdr:rowOff>
    </xdr:from>
    <xdr:ext cx="534377" cy="259045"/>
    <xdr:sp macro="" textlink="">
      <xdr:nvSpPr>
        <xdr:cNvPr id="354" name="農林水産業費平均値テキスト"/>
        <xdr:cNvSpPr txBox="1"/>
      </xdr:nvSpPr>
      <xdr:spPr>
        <a:xfrm>
          <a:off x="10528300" y="959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144427</xdr:rowOff>
    </xdr:from>
    <xdr:to>
      <xdr:col>15</xdr:col>
      <xdr:colOff>231775</xdr:colOff>
      <xdr:row>57</xdr:row>
      <xdr:rowOff>74577</xdr:rowOff>
    </xdr:to>
    <xdr:sp macro="" textlink="">
      <xdr:nvSpPr>
        <xdr:cNvPr id="355" name="フローチャート : 判断 354"/>
        <xdr:cNvSpPr/>
      </xdr:nvSpPr>
      <xdr:spPr>
        <a:xfrm>
          <a:off x="10426700" y="974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117343</xdr:rowOff>
    </xdr:from>
    <xdr:to>
      <xdr:col>14</xdr:col>
      <xdr:colOff>28575</xdr:colOff>
      <xdr:row>57</xdr:row>
      <xdr:rowOff>58975</xdr:rowOff>
    </xdr:to>
    <xdr:cxnSp macro="">
      <xdr:nvCxnSpPr>
        <xdr:cNvPr id="356" name="直線コネクタ 355"/>
        <xdr:cNvCxnSpPr/>
      </xdr:nvCxnSpPr>
      <xdr:spPr>
        <a:xfrm>
          <a:off x="8750300" y="9718543"/>
          <a:ext cx="889000" cy="11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160241</xdr:rowOff>
    </xdr:from>
    <xdr:to>
      <xdr:col>14</xdr:col>
      <xdr:colOff>79375</xdr:colOff>
      <xdr:row>57</xdr:row>
      <xdr:rowOff>90391</xdr:rowOff>
    </xdr:to>
    <xdr:sp macro="" textlink="">
      <xdr:nvSpPr>
        <xdr:cNvPr id="357" name="フローチャート : 判断 356"/>
        <xdr:cNvSpPr/>
      </xdr:nvSpPr>
      <xdr:spPr>
        <a:xfrm>
          <a:off x="9588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106918</xdr:rowOff>
    </xdr:from>
    <xdr:ext cx="534377" cy="259045"/>
    <xdr:sp macro="" textlink="">
      <xdr:nvSpPr>
        <xdr:cNvPr id="358" name="テキスト ボックス 357"/>
        <xdr:cNvSpPr txBox="1"/>
      </xdr:nvSpPr>
      <xdr:spPr>
        <a:xfrm>
          <a:off x="9372111" y="953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117343</xdr:rowOff>
    </xdr:from>
    <xdr:to>
      <xdr:col>12</xdr:col>
      <xdr:colOff>511175</xdr:colOff>
      <xdr:row>57</xdr:row>
      <xdr:rowOff>85990</xdr:rowOff>
    </xdr:to>
    <xdr:cxnSp macro="">
      <xdr:nvCxnSpPr>
        <xdr:cNvPr id="359" name="直線コネクタ 358"/>
        <xdr:cNvCxnSpPr/>
      </xdr:nvCxnSpPr>
      <xdr:spPr>
        <a:xfrm flipV="1">
          <a:off x="7861300" y="9718543"/>
          <a:ext cx="889000" cy="1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158028</xdr:rowOff>
    </xdr:from>
    <xdr:to>
      <xdr:col>12</xdr:col>
      <xdr:colOff>561975</xdr:colOff>
      <xdr:row>57</xdr:row>
      <xdr:rowOff>88178</xdr:rowOff>
    </xdr:to>
    <xdr:sp macro="" textlink="">
      <xdr:nvSpPr>
        <xdr:cNvPr id="360" name="フローチャート : 判断 359"/>
        <xdr:cNvSpPr/>
      </xdr:nvSpPr>
      <xdr:spPr>
        <a:xfrm>
          <a:off x="8699500" y="975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79305</xdr:rowOff>
    </xdr:from>
    <xdr:ext cx="534377" cy="259045"/>
    <xdr:sp macro="" textlink="">
      <xdr:nvSpPr>
        <xdr:cNvPr id="361" name="テキスト ボックス 360"/>
        <xdr:cNvSpPr txBox="1"/>
      </xdr:nvSpPr>
      <xdr:spPr>
        <a:xfrm>
          <a:off x="8483111" y="985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85990</xdr:rowOff>
    </xdr:from>
    <xdr:to>
      <xdr:col>11</xdr:col>
      <xdr:colOff>307975</xdr:colOff>
      <xdr:row>57</xdr:row>
      <xdr:rowOff>121766</xdr:rowOff>
    </xdr:to>
    <xdr:cxnSp macro="">
      <xdr:nvCxnSpPr>
        <xdr:cNvPr id="362" name="直線コネクタ 361"/>
        <xdr:cNvCxnSpPr/>
      </xdr:nvCxnSpPr>
      <xdr:spPr>
        <a:xfrm flipV="1">
          <a:off x="6972300" y="9858640"/>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249</xdr:rowOff>
    </xdr:from>
    <xdr:to>
      <xdr:col>11</xdr:col>
      <xdr:colOff>358775</xdr:colOff>
      <xdr:row>57</xdr:row>
      <xdr:rowOff>101849</xdr:rowOff>
    </xdr:to>
    <xdr:sp macro="" textlink="">
      <xdr:nvSpPr>
        <xdr:cNvPr id="363" name="フローチャート : 判断 362"/>
        <xdr:cNvSpPr/>
      </xdr:nvSpPr>
      <xdr:spPr>
        <a:xfrm>
          <a:off x="7810500" y="977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118376</xdr:rowOff>
    </xdr:from>
    <xdr:ext cx="534377" cy="259045"/>
    <xdr:sp macro="" textlink="">
      <xdr:nvSpPr>
        <xdr:cNvPr id="364" name="テキスト ボックス 363"/>
        <xdr:cNvSpPr txBox="1"/>
      </xdr:nvSpPr>
      <xdr:spPr>
        <a:xfrm>
          <a:off x="7594111" y="95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169916</xdr:rowOff>
    </xdr:from>
    <xdr:to>
      <xdr:col>10</xdr:col>
      <xdr:colOff>155575</xdr:colOff>
      <xdr:row>57</xdr:row>
      <xdr:rowOff>100066</xdr:rowOff>
    </xdr:to>
    <xdr:sp macro="" textlink="">
      <xdr:nvSpPr>
        <xdr:cNvPr id="365" name="フローチャート : 判断 364"/>
        <xdr:cNvSpPr/>
      </xdr:nvSpPr>
      <xdr:spPr>
        <a:xfrm>
          <a:off x="6921500" y="9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116593</xdr:rowOff>
    </xdr:from>
    <xdr:ext cx="534377" cy="259045"/>
    <xdr:sp macro="" textlink="">
      <xdr:nvSpPr>
        <xdr:cNvPr id="366" name="テキスト ボックス 365"/>
        <xdr:cNvSpPr txBox="1"/>
      </xdr:nvSpPr>
      <xdr:spPr>
        <a:xfrm>
          <a:off x="6705111" y="9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28212</xdr:rowOff>
    </xdr:from>
    <xdr:to>
      <xdr:col>15</xdr:col>
      <xdr:colOff>231775</xdr:colOff>
      <xdr:row>57</xdr:row>
      <xdr:rowOff>129812</xdr:rowOff>
    </xdr:to>
    <xdr:sp macro="" textlink="">
      <xdr:nvSpPr>
        <xdr:cNvPr id="372" name="円/楕円 371"/>
        <xdr:cNvSpPr/>
      </xdr:nvSpPr>
      <xdr:spPr>
        <a:xfrm>
          <a:off x="10426700" y="98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122854</xdr:rowOff>
    </xdr:from>
    <xdr:ext cx="534377" cy="259045"/>
    <xdr:sp macro="" textlink="">
      <xdr:nvSpPr>
        <xdr:cNvPr id="373" name="農林水産業費該当値テキスト"/>
        <xdr:cNvSpPr txBox="1"/>
      </xdr:nvSpPr>
      <xdr:spPr>
        <a:xfrm>
          <a:off x="10528300" y="97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20,619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8175</xdr:rowOff>
    </xdr:from>
    <xdr:to>
      <xdr:col>14</xdr:col>
      <xdr:colOff>79375</xdr:colOff>
      <xdr:row>57</xdr:row>
      <xdr:rowOff>109775</xdr:rowOff>
    </xdr:to>
    <xdr:sp macro="" textlink="">
      <xdr:nvSpPr>
        <xdr:cNvPr id="374" name="円/楕円 373"/>
        <xdr:cNvSpPr/>
      </xdr:nvSpPr>
      <xdr:spPr>
        <a:xfrm>
          <a:off x="9588500" y="978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100902</xdr:rowOff>
    </xdr:from>
    <xdr:ext cx="534377" cy="259045"/>
    <xdr:sp macro="" textlink="">
      <xdr:nvSpPr>
        <xdr:cNvPr id="375" name="テキスト ボックス 374"/>
        <xdr:cNvSpPr txBox="1"/>
      </xdr:nvSpPr>
      <xdr:spPr>
        <a:xfrm>
          <a:off x="9372111" y="98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24,125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66543</xdr:rowOff>
    </xdr:from>
    <xdr:to>
      <xdr:col>12</xdr:col>
      <xdr:colOff>561975</xdr:colOff>
      <xdr:row>56</xdr:row>
      <xdr:rowOff>168143</xdr:rowOff>
    </xdr:to>
    <xdr:sp macro="" textlink="">
      <xdr:nvSpPr>
        <xdr:cNvPr id="376" name="円/楕円 375"/>
        <xdr:cNvSpPr/>
      </xdr:nvSpPr>
      <xdr:spPr>
        <a:xfrm>
          <a:off x="8699500" y="966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13220</xdr:rowOff>
    </xdr:from>
    <xdr:ext cx="534377" cy="259045"/>
    <xdr:sp macro="" textlink="">
      <xdr:nvSpPr>
        <xdr:cNvPr id="377" name="テキスト ボックス 376"/>
        <xdr:cNvSpPr txBox="1"/>
      </xdr:nvSpPr>
      <xdr:spPr>
        <a:xfrm>
          <a:off x="8483111" y="944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35190</xdr:rowOff>
    </xdr:from>
    <xdr:to>
      <xdr:col>11</xdr:col>
      <xdr:colOff>358775</xdr:colOff>
      <xdr:row>57</xdr:row>
      <xdr:rowOff>136790</xdr:rowOff>
    </xdr:to>
    <xdr:sp macro="" textlink="">
      <xdr:nvSpPr>
        <xdr:cNvPr id="378" name="円/楕円 377"/>
        <xdr:cNvSpPr/>
      </xdr:nvSpPr>
      <xdr:spPr>
        <a:xfrm>
          <a:off x="7810500" y="980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127917</xdr:rowOff>
    </xdr:from>
    <xdr:ext cx="534377" cy="259045"/>
    <xdr:sp macro="" textlink="">
      <xdr:nvSpPr>
        <xdr:cNvPr id="379" name="テキスト ボックス 378"/>
        <xdr:cNvSpPr txBox="1"/>
      </xdr:nvSpPr>
      <xdr:spPr>
        <a:xfrm>
          <a:off x="7594111" y="99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19,398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70966</xdr:rowOff>
    </xdr:from>
    <xdr:to>
      <xdr:col>10</xdr:col>
      <xdr:colOff>155575</xdr:colOff>
      <xdr:row>58</xdr:row>
      <xdr:rowOff>1116</xdr:rowOff>
    </xdr:to>
    <xdr:sp macro="" textlink="">
      <xdr:nvSpPr>
        <xdr:cNvPr id="380" name="円/楕円 379"/>
        <xdr:cNvSpPr/>
      </xdr:nvSpPr>
      <xdr:spPr>
        <a:xfrm>
          <a:off x="6921500" y="984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163693</xdr:rowOff>
    </xdr:from>
    <xdr:ext cx="534377" cy="259045"/>
    <xdr:sp macro="" textlink="">
      <xdr:nvSpPr>
        <xdr:cNvPr id="381" name="テキスト ボックス 380"/>
        <xdr:cNvSpPr txBox="1"/>
      </xdr:nvSpPr>
      <xdr:spPr>
        <a:xfrm>
          <a:off x="6705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17,959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83441</xdr:rowOff>
    </xdr:from>
    <xdr:to>
      <xdr:col>15</xdr:col>
      <xdr:colOff>180340</xdr:colOff>
      <xdr:row>78</xdr:row>
      <xdr:rowOff>101890</xdr:rowOff>
    </xdr:to>
    <xdr:cxnSp macro="">
      <xdr:nvCxnSpPr>
        <xdr:cNvPr id="403" name="直線コネクタ 402"/>
        <xdr:cNvCxnSpPr/>
      </xdr:nvCxnSpPr>
      <xdr:spPr>
        <a:xfrm flipV="1">
          <a:off x="10475595" y="12256391"/>
          <a:ext cx="1270" cy="1218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105717</xdr:rowOff>
    </xdr:from>
    <xdr:ext cx="469744" cy="259045"/>
    <xdr:sp macro="" textlink="">
      <xdr:nvSpPr>
        <xdr:cNvPr id="404" name="商工費最小値テキスト"/>
        <xdr:cNvSpPr txBox="1"/>
      </xdr:nvSpPr>
      <xdr:spPr>
        <a:xfrm>
          <a:off x="10528300" y="1347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a:t>
          </a:r>
          <a:endParaRPr kumimoji="1" lang="ja-JP" altLang="en-US" sz="1000" b="1">
            <a:latin typeface="ＭＳ Ｐゴシック"/>
          </a:endParaRPr>
        </a:p>
      </xdr:txBody>
    </xdr:sp>
    <xdr:clientData/>
  </xdr:oneCellAnchor>
  <xdr:twoCellAnchor>
    <xdr:from>
      <xdr:col>15</xdr:col>
      <xdr:colOff>92075</xdr:colOff>
      <xdr:row>78</xdr:row>
      <xdr:rowOff>101890</xdr:rowOff>
    </xdr:from>
    <xdr:to>
      <xdr:col>15</xdr:col>
      <xdr:colOff>269875</xdr:colOff>
      <xdr:row>78</xdr:row>
      <xdr:rowOff>101890</xdr:rowOff>
    </xdr:to>
    <xdr:cxnSp macro="">
      <xdr:nvCxnSpPr>
        <xdr:cNvPr id="405" name="直線コネクタ 404"/>
        <xdr:cNvCxnSpPr/>
      </xdr:nvCxnSpPr>
      <xdr:spPr>
        <a:xfrm>
          <a:off x="10388600" y="1347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30118</xdr:rowOff>
    </xdr:from>
    <xdr:ext cx="534377" cy="259045"/>
    <xdr:sp macro="" textlink="">
      <xdr:nvSpPr>
        <xdr:cNvPr id="406" name="商工費最大値テキスト"/>
        <xdr:cNvSpPr txBox="1"/>
      </xdr:nvSpPr>
      <xdr:spPr>
        <a:xfrm>
          <a:off x="10528300" y="1203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54,961</a:t>
          </a:r>
          <a:endParaRPr kumimoji="1" lang="ja-JP" altLang="en-US" sz="1000" b="1">
            <a:latin typeface="ＭＳ Ｐゴシック"/>
          </a:endParaRPr>
        </a:p>
      </xdr:txBody>
    </xdr:sp>
    <xdr:clientData/>
  </xdr:oneCellAnchor>
  <xdr:twoCellAnchor>
    <xdr:from>
      <xdr:col>15</xdr:col>
      <xdr:colOff>92075</xdr:colOff>
      <xdr:row>71</xdr:row>
      <xdr:rowOff>83441</xdr:rowOff>
    </xdr:from>
    <xdr:to>
      <xdr:col>15</xdr:col>
      <xdr:colOff>269875</xdr:colOff>
      <xdr:row>71</xdr:row>
      <xdr:rowOff>83441</xdr:rowOff>
    </xdr:to>
    <xdr:cxnSp macro="">
      <xdr:nvCxnSpPr>
        <xdr:cNvPr id="407" name="直線コネクタ 406"/>
        <xdr:cNvCxnSpPr/>
      </xdr:nvCxnSpPr>
      <xdr:spPr>
        <a:xfrm>
          <a:off x="10388600" y="12256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76972</xdr:rowOff>
    </xdr:from>
    <xdr:to>
      <xdr:col>15</xdr:col>
      <xdr:colOff>180975</xdr:colOff>
      <xdr:row>76</xdr:row>
      <xdr:rowOff>90962</xdr:rowOff>
    </xdr:to>
    <xdr:cxnSp macro="">
      <xdr:nvCxnSpPr>
        <xdr:cNvPr id="408" name="直線コネクタ 407"/>
        <xdr:cNvCxnSpPr/>
      </xdr:nvCxnSpPr>
      <xdr:spPr>
        <a:xfrm>
          <a:off x="9639300" y="13107172"/>
          <a:ext cx="8382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90896</xdr:rowOff>
    </xdr:from>
    <xdr:ext cx="534377" cy="259045"/>
    <xdr:sp macro="" textlink="">
      <xdr:nvSpPr>
        <xdr:cNvPr id="409" name="商工費平均値テキスト"/>
        <xdr:cNvSpPr txBox="1"/>
      </xdr:nvSpPr>
      <xdr:spPr>
        <a:xfrm>
          <a:off x="10528300" y="1312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112469</xdr:rowOff>
    </xdr:from>
    <xdr:to>
      <xdr:col>15</xdr:col>
      <xdr:colOff>231775</xdr:colOff>
      <xdr:row>77</xdr:row>
      <xdr:rowOff>42619</xdr:rowOff>
    </xdr:to>
    <xdr:sp macro="" textlink="">
      <xdr:nvSpPr>
        <xdr:cNvPr id="410" name="フローチャート : 判断 409"/>
        <xdr:cNvSpPr/>
      </xdr:nvSpPr>
      <xdr:spPr>
        <a:xfrm>
          <a:off x="104267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118440</xdr:rowOff>
    </xdr:from>
    <xdr:to>
      <xdr:col>14</xdr:col>
      <xdr:colOff>28575</xdr:colOff>
      <xdr:row>76</xdr:row>
      <xdr:rowOff>76972</xdr:rowOff>
    </xdr:to>
    <xdr:cxnSp macro="">
      <xdr:nvCxnSpPr>
        <xdr:cNvPr id="411" name="直線コネクタ 410"/>
        <xdr:cNvCxnSpPr/>
      </xdr:nvCxnSpPr>
      <xdr:spPr>
        <a:xfrm>
          <a:off x="8750300" y="12977190"/>
          <a:ext cx="889000" cy="12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149022</xdr:rowOff>
    </xdr:from>
    <xdr:to>
      <xdr:col>14</xdr:col>
      <xdr:colOff>79375</xdr:colOff>
      <xdr:row>77</xdr:row>
      <xdr:rowOff>79172</xdr:rowOff>
    </xdr:to>
    <xdr:sp macro="" textlink="">
      <xdr:nvSpPr>
        <xdr:cNvPr id="412" name="フローチャート : 判断 411"/>
        <xdr:cNvSpPr/>
      </xdr:nvSpPr>
      <xdr:spPr>
        <a:xfrm>
          <a:off x="9588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70299</xdr:rowOff>
    </xdr:from>
    <xdr:ext cx="534377" cy="259045"/>
    <xdr:sp macro="" textlink="">
      <xdr:nvSpPr>
        <xdr:cNvPr id="413" name="テキスト ボックス 412"/>
        <xdr:cNvSpPr txBox="1"/>
      </xdr:nvSpPr>
      <xdr:spPr>
        <a:xfrm>
          <a:off x="9372111" y="132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118440</xdr:rowOff>
    </xdr:from>
    <xdr:to>
      <xdr:col>12</xdr:col>
      <xdr:colOff>511175</xdr:colOff>
      <xdr:row>76</xdr:row>
      <xdr:rowOff>81635</xdr:rowOff>
    </xdr:to>
    <xdr:cxnSp macro="">
      <xdr:nvCxnSpPr>
        <xdr:cNvPr id="414" name="直線コネクタ 413"/>
        <xdr:cNvCxnSpPr/>
      </xdr:nvCxnSpPr>
      <xdr:spPr>
        <a:xfrm flipV="1">
          <a:off x="7861300" y="12977190"/>
          <a:ext cx="889000" cy="13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157572</xdr:rowOff>
    </xdr:from>
    <xdr:to>
      <xdr:col>12</xdr:col>
      <xdr:colOff>561975</xdr:colOff>
      <xdr:row>77</xdr:row>
      <xdr:rowOff>87722</xdr:rowOff>
    </xdr:to>
    <xdr:sp macro="" textlink="">
      <xdr:nvSpPr>
        <xdr:cNvPr id="415" name="フローチャート : 判断 414"/>
        <xdr:cNvSpPr/>
      </xdr:nvSpPr>
      <xdr:spPr>
        <a:xfrm>
          <a:off x="8699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78849</xdr:rowOff>
    </xdr:from>
    <xdr:ext cx="534377" cy="259045"/>
    <xdr:sp macro="" textlink="">
      <xdr:nvSpPr>
        <xdr:cNvPr id="416" name="テキスト ボックス 415"/>
        <xdr:cNvSpPr txBox="1"/>
      </xdr:nvSpPr>
      <xdr:spPr>
        <a:xfrm>
          <a:off x="8483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142077</xdr:rowOff>
    </xdr:from>
    <xdr:to>
      <xdr:col>11</xdr:col>
      <xdr:colOff>307975</xdr:colOff>
      <xdr:row>76</xdr:row>
      <xdr:rowOff>81635</xdr:rowOff>
    </xdr:to>
    <xdr:cxnSp macro="">
      <xdr:nvCxnSpPr>
        <xdr:cNvPr id="417" name="直線コネクタ 416"/>
        <xdr:cNvCxnSpPr/>
      </xdr:nvCxnSpPr>
      <xdr:spPr>
        <a:xfrm>
          <a:off x="6972300" y="12829377"/>
          <a:ext cx="889000" cy="28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167767</xdr:rowOff>
    </xdr:from>
    <xdr:to>
      <xdr:col>11</xdr:col>
      <xdr:colOff>358775</xdr:colOff>
      <xdr:row>77</xdr:row>
      <xdr:rowOff>97917</xdr:rowOff>
    </xdr:to>
    <xdr:sp macro="" textlink="">
      <xdr:nvSpPr>
        <xdr:cNvPr id="418" name="フローチャート : 判断 417"/>
        <xdr:cNvSpPr/>
      </xdr:nvSpPr>
      <xdr:spPr>
        <a:xfrm>
          <a:off x="7810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89044</xdr:rowOff>
    </xdr:from>
    <xdr:ext cx="534377" cy="259045"/>
    <xdr:sp macro="" textlink="">
      <xdr:nvSpPr>
        <xdr:cNvPr id="419" name="テキスト ボックス 418"/>
        <xdr:cNvSpPr txBox="1"/>
      </xdr:nvSpPr>
      <xdr:spPr>
        <a:xfrm>
          <a:off x="7594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159948</xdr:rowOff>
    </xdr:from>
    <xdr:to>
      <xdr:col>10</xdr:col>
      <xdr:colOff>155575</xdr:colOff>
      <xdr:row>77</xdr:row>
      <xdr:rowOff>90098</xdr:rowOff>
    </xdr:to>
    <xdr:sp macro="" textlink="">
      <xdr:nvSpPr>
        <xdr:cNvPr id="420" name="フローチャート : 判断 419"/>
        <xdr:cNvSpPr/>
      </xdr:nvSpPr>
      <xdr:spPr>
        <a:xfrm>
          <a:off x="6921500" y="1319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81225</xdr:rowOff>
    </xdr:from>
    <xdr:ext cx="534377" cy="259045"/>
    <xdr:sp macro="" textlink="">
      <xdr:nvSpPr>
        <xdr:cNvPr id="421" name="テキスト ボックス 420"/>
        <xdr:cNvSpPr txBox="1"/>
      </xdr:nvSpPr>
      <xdr:spPr>
        <a:xfrm>
          <a:off x="6705111" y="1328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40162</xdr:rowOff>
    </xdr:from>
    <xdr:to>
      <xdr:col>15</xdr:col>
      <xdr:colOff>231775</xdr:colOff>
      <xdr:row>76</xdr:row>
      <xdr:rowOff>141762</xdr:rowOff>
    </xdr:to>
    <xdr:sp macro="" textlink="">
      <xdr:nvSpPr>
        <xdr:cNvPr id="427" name="円/楕円 426"/>
        <xdr:cNvSpPr/>
      </xdr:nvSpPr>
      <xdr:spPr>
        <a:xfrm>
          <a:off x="10426700" y="1307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63040</xdr:rowOff>
    </xdr:from>
    <xdr:ext cx="534377" cy="259045"/>
    <xdr:sp macro="" textlink="">
      <xdr:nvSpPr>
        <xdr:cNvPr id="428" name="商工費該当値テキスト"/>
        <xdr:cNvSpPr txBox="1"/>
      </xdr:nvSpPr>
      <xdr:spPr>
        <a:xfrm>
          <a:off x="10528300" y="129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17,132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26172</xdr:rowOff>
    </xdr:from>
    <xdr:to>
      <xdr:col>14</xdr:col>
      <xdr:colOff>79375</xdr:colOff>
      <xdr:row>76</xdr:row>
      <xdr:rowOff>127772</xdr:rowOff>
    </xdr:to>
    <xdr:sp macro="" textlink="">
      <xdr:nvSpPr>
        <xdr:cNvPr id="429" name="円/楕円 428"/>
        <xdr:cNvSpPr/>
      </xdr:nvSpPr>
      <xdr:spPr>
        <a:xfrm>
          <a:off x="9588500" y="130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144299</xdr:rowOff>
    </xdr:from>
    <xdr:ext cx="534377" cy="259045"/>
    <xdr:sp macro="" textlink="">
      <xdr:nvSpPr>
        <xdr:cNvPr id="430" name="テキスト ボックス 429"/>
        <xdr:cNvSpPr txBox="1"/>
      </xdr:nvSpPr>
      <xdr:spPr>
        <a:xfrm>
          <a:off x="9372111" y="1283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17,744</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67640</xdr:rowOff>
    </xdr:from>
    <xdr:to>
      <xdr:col>12</xdr:col>
      <xdr:colOff>561975</xdr:colOff>
      <xdr:row>75</xdr:row>
      <xdr:rowOff>169239</xdr:rowOff>
    </xdr:to>
    <xdr:sp macro="" textlink="">
      <xdr:nvSpPr>
        <xdr:cNvPr id="431" name="円/楕円 430"/>
        <xdr:cNvSpPr/>
      </xdr:nvSpPr>
      <xdr:spPr>
        <a:xfrm>
          <a:off x="8699500" y="12926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14317</xdr:rowOff>
    </xdr:from>
    <xdr:ext cx="534377" cy="259045"/>
    <xdr:sp macro="" textlink="">
      <xdr:nvSpPr>
        <xdr:cNvPr id="432" name="テキスト ボックス 431"/>
        <xdr:cNvSpPr txBox="1"/>
      </xdr:nvSpPr>
      <xdr:spPr>
        <a:xfrm>
          <a:off x="8483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23,430</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30835</xdr:rowOff>
    </xdr:from>
    <xdr:to>
      <xdr:col>11</xdr:col>
      <xdr:colOff>358775</xdr:colOff>
      <xdr:row>76</xdr:row>
      <xdr:rowOff>132435</xdr:rowOff>
    </xdr:to>
    <xdr:sp macro="" textlink="">
      <xdr:nvSpPr>
        <xdr:cNvPr id="433" name="円/楕円 432"/>
        <xdr:cNvSpPr/>
      </xdr:nvSpPr>
      <xdr:spPr>
        <a:xfrm>
          <a:off x="7810500" y="130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148962</xdr:rowOff>
    </xdr:from>
    <xdr:ext cx="534377" cy="259045"/>
    <xdr:sp macro="" textlink="">
      <xdr:nvSpPr>
        <xdr:cNvPr id="434" name="テキスト ボックス 433"/>
        <xdr:cNvSpPr txBox="1"/>
      </xdr:nvSpPr>
      <xdr:spPr>
        <a:xfrm>
          <a:off x="7594111" y="1283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17,540</a:t>
          </a:r>
          <a:endParaRPr kumimoji="1" lang="ja-JP" altLang="en-US" sz="1000" b="1">
            <a:solidFill>
              <a:srgbClr val="FF0000"/>
            </a:solidFill>
            <a:latin typeface="ＭＳ Ｐゴシック"/>
          </a:endParaRPr>
        </a:p>
      </xdr:txBody>
    </xdr:sp>
    <xdr:clientData/>
  </xdr:oneCellAnchor>
  <xdr:twoCellAnchor>
    <xdr:from>
      <xdr:col>10</xdr:col>
      <xdr:colOff>53975</xdr:colOff>
      <xdr:row>74</xdr:row>
      <xdr:rowOff>91277</xdr:rowOff>
    </xdr:from>
    <xdr:to>
      <xdr:col>10</xdr:col>
      <xdr:colOff>155575</xdr:colOff>
      <xdr:row>75</xdr:row>
      <xdr:rowOff>21427</xdr:rowOff>
    </xdr:to>
    <xdr:sp macro="" textlink="">
      <xdr:nvSpPr>
        <xdr:cNvPr id="435" name="円/楕円 434"/>
        <xdr:cNvSpPr/>
      </xdr:nvSpPr>
      <xdr:spPr>
        <a:xfrm>
          <a:off x="6921500" y="1277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37954</xdr:rowOff>
    </xdr:from>
    <xdr:ext cx="534377" cy="259045"/>
    <xdr:sp macro="" textlink="">
      <xdr:nvSpPr>
        <xdr:cNvPr id="436" name="テキスト ボックス 435"/>
        <xdr:cNvSpPr txBox="1"/>
      </xdr:nvSpPr>
      <xdr:spPr>
        <a:xfrm>
          <a:off x="6705111" y="1255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45,963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76780</xdr:rowOff>
    </xdr:from>
    <xdr:to>
      <xdr:col>15</xdr:col>
      <xdr:colOff>180340</xdr:colOff>
      <xdr:row>98</xdr:row>
      <xdr:rowOff>80209</xdr:rowOff>
    </xdr:to>
    <xdr:cxnSp macro="">
      <xdr:nvCxnSpPr>
        <xdr:cNvPr id="458" name="直線コネクタ 457"/>
        <xdr:cNvCxnSpPr/>
      </xdr:nvCxnSpPr>
      <xdr:spPr>
        <a:xfrm flipV="1">
          <a:off x="10475595" y="15678730"/>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84036</xdr:rowOff>
    </xdr:from>
    <xdr:ext cx="534377" cy="259045"/>
    <xdr:sp macro="" textlink="">
      <xdr:nvSpPr>
        <xdr:cNvPr id="459" name="土木費最小値テキスト"/>
        <xdr:cNvSpPr txBox="1"/>
      </xdr:nvSpPr>
      <xdr:spPr>
        <a:xfrm>
          <a:off x="10528300" y="1688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13,012</a:t>
          </a:r>
          <a:endParaRPr kumimoji="1" lang="ja-JP" altLang="en-US" sz="1000" b="1">
            <a:latin typeface="ＭＳ Ｐゴシック"/>
          </a:endParaRPr>
        </a:p>
      </xdr:txBody>
    </xdr:sp>
    <xdr:clientData/>
  </xdr:oneCellAnchor>
  <xdr:twoCellAnchor>
    <xdr:from>
      <xdr:col>15</xdr:col>
      <xdr:colOff>92075</xdr:colOff>
      <xdr:row>98</xdr:row>
      <xdr:rowOff>80209</xdr:rowOff>
    </xdr:from>
    <xdr:to>
      <xdr:col>15</xdr:col>
      <xdr:colOff>269875</xdr:colOff>
      <xdr:row>98</xdr:row>
      <xdr:rowOff>80209</xdr:rowOff>
    </xdr:to>
    <xdr:cxnSp macro="">
      <xdr:nvCxnSpPr>
        <xdr:cNvPr id="460" name="直線コネクタ 459"/>
        <xdr:cNvCxnSpPr/>
      </xdr:nvCxnSpPr>
      <xdr:spPr>
        <a:xfrm>
          <a:off x="10388600" y="16882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23457</xdr:rowOff>
    </xdr:from>
    <xdr:ext cx="599010" cy="259045"/>
    <xdr:sp macro="" textlink="">
      <xdr:nvSpPr>
        <xdr:cNvPr id="461" name="土木費最大値テキスト"/>
        <xdr:cNvSpPr txBox="1"/>
      </xdr:nvSpPr>
      <xdr:spPr>
        <a:xfrm>
          <a:off x="10528300" y="154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276,262</a:t>
          </a:r>
          <a:endParaRPr kumimoji="1" lang="ja-JP" altLang="en-US" sz="1000" b="1">
            <a:latin typeface="ＭＳ Ｐゴシック"/>
          </a:endParaRPr>
        </a:p>
      </xdr:txBody>
    </xdr:sp>
    <xdr:clientData/>
  </xdr:oneCellAnchor>
  <xdr:twoCellAnchor>
    <xdr:from>
      <xdr:col>15</xdr:col>
      <xdr:colOff>92075</xdr:colOff>
      <xdr:row>91</xdr:row>
      <xdr:rowOff>76780</xdr:rowOff>
    </xdr:from>
    <xdr:to>
      <xdr:col>15</xdr:col>
      <xdr:colOff>269875</xdr:colOff>
      <xdr:row>91</xdr:row>
      <xdr:rowOff>76780</xdr:rowOff>
    </xdr:to>
    <xdr:cxnSp macro="">
      <xdr:nvCxnSpPr>
        <xdr:cNvPr id="462" name="直線コネクタ 461"/>
        <xdr:cNvCxnSpPr/>
      </xdr:nvCxnSpPr>
      <xdr:spPr>
        <a:xfrm>
          <a:off x="10388600" y="1567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101318</xdr:rowOff>
    </xdr:from>
    <xdr:to>
      <xdr:col>15</xdr:col>
      <xdr:colOff>180975</xdr:colOff>
      <xdr:row>97</xdr:row>
      <xdr:rowOff>140331</xdr:rowOff>
    </xdr:to>
    <xdr:cxnSp macro="">
      <xdr:nvCxnSpPr>
        <xdr:cNvPr id="463" name="直線コネクタ 462"/>
        <xdr:cNvCxnSpPr/>
      </xdr:nvCxnSpPr>
      <xdr:spPr>
        <a:xfrm flipV="1">
          <a:off x="9639300" y="16731968"/>
          <a:ext cx="8382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29939</xdr:rowOff>
    </xdr:from>
    <xdr:ext cx="534377" cy="259045"/>
    <xdr:sp macro="" textlink="">
      <xdr:nvSpPr>
        <xdr:cNvPr id="464" name="土木費平均値テキスト"/>
        <xdr:cNvSpPr txBox="1"/>
      </xdr:nvSpPr>
      <xdr:spPr>
        <a:xfrm>
          <a:off x="10528300" y="16489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7062</xdr:rowOff>
    </xdr:from>
    <xdr:to>
      <xdr:col>15</xdr:col>
      <xdr:colOff>231775</xdr:colOff>
      <xdr:row>97</xdr:row>
      <xdr:rowOff>108662</xdr:rowOff>
    </xdr:to>
    <xdr:sp macro="" textlink="">
      <xdr:nvSpPr>
        <xdr:cNvPr id="465" name="フローチャート : 判断 464"/>
        <xdr:cNvSpPr/>
      </xdr:nvSpPr>
      <xdr:spPr>
        <a:xfrm>
          <a:off x="104267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93377</xdr:rowOff>
    </xdr:from>
    <xdr:to>
      <xdr:col>14</xdr:col>
      <xdr:colOff>28575</xdr:colOff>
      <xdr:row>97</xdr:row>
      <xdr:rowOff>140331</xdr:rowOff>
    </xdr:to>
    <xdr:cxnSp macro="">
      <xdr:nvCxnSpPr>
        <xdr:cNvPr id="466" name="直線コネクタ 465"/>
        <xdr:cNvCxnSpPr/>
      </xdr:nvCxnSpPr>
      <xdr:spPr>
        <a:xfrm>
          <a:off x="8750300" y="16724027"/>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xdr:rowOff>
    </xdr:from>
    <xdr:to>
      <xdr:col>14</xdr:col>
      <xdr:colOff>79375</xdr:colOff>
      <xdr:row>97</xdr:row>
      <xdr:rowOff>116402</xdr:rowOff>
    </xdr:to>
    <xdr:sp macro="" textlink="">
      <xdr:nvSpPr>
        <xdr:cNvPr id="467" name="フローチャート : 判断 466"/>
        <xdr:cNvSpPr/>
      </xdr:nvSpPr>
      <xdr:spPr>
        <a:xfrm>
          <a:off x="9588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132929</xdr:rowOff>
    </xdr:from>
    <xdr:ext cx="534377" cy="259045"/>
    <xdr:sp macro="" textlink="">
      <xdr:nvSpPr>
        <xdr:cNvPr id="468" name="テキスト ボックス 467"/>
        <xdr:cNvSpPr txBox="1"/>
      </xdr:nvSpPr>
      <xdr:spPr>
        <a:xfrm>
          <a:off x="9372111" y="164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93377</xdr:rowOff>
    </xdr:from>
    <xdr:to>
      <xdr:col>12</xdr:col>
      <xdr:colOff>511175</xdr:colOff>
      <xdr:row>97</xdr:row>
      <xdr:rowOff>158372</xdr:rowOff>
    </xdr:to>
    <xdr:cxnSp macro="">
      <xdr:nvCxnSpPr>
        <xdr:cNvPr id="469" name="直線コネクタ 468"/>
        <xdr:cNvCxnSpPr/>
      </xdr:nvCxnSpPr>
      <xdr:spPr>
        <a:xfrm flipV="1">
          <a:off x="7861300" y="16724027"/>
          <a:ext cx="889000" cy="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10092</xdr:rowOff>
    </xdr:from>
    <xdr:to>
      <xdr:col>12</xdr:col>
      <xdr:colOff>561975</xdr:colOff>
      <xdr:row>97</xdr:row>
      <xdr:rowOff>111692</xdr:rowOff>
    </xdr:to>
    <xdr:sp macro="" textlink="">
      <xdr:nvSpPr>
        <xdr:cNvPr id="470" name="フローチャート : 判断 469"/>
        <xdr:cNvSpPr/>
      </xdr:nvSpPr>
      <xdr:spPr>
        <a:xfrm>
          <a:off x="8699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128219</xdr:rowOff>
    </xdr:from>
    <xdr:ext cx="534377" cy="259045"/>
    <xdr:sp macro="" textlink="">
      <xdr:nvSpPr>
        <xdr:cNvPr id="471" name="テキスト ボックス 470"/>
        <xdr:cNvSpPr txBox="1"/>
      </xdr:nvSpPr>
      <xdr:spPr>
        <a:xfrm>
          <a:off x="8483111" y="1641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158372</xdr:rowOff>
    </xdr:from>
    <xdr:to>
      <xdr:col>11</xdr:col>
      <xdr:colOff>307975</xdr:colOff>
      <xdr:row>97</xdr:row>
      <xdr:rowOff>158775</xdr:rowOff>
    </xdr:to>
    <xdr:cxnSp macro="">
      <xdr:nvCxnSpPr>
        <xdr:cNvPr id="472" name="直線コネクタ 471"/>
        <xdr:cNvCxnSpPr/>
      </xdr:nvCxnSpPr>
      <xdr:spPr>
        <a:xfrm flipV="1">
          <a:off x="6972300" y="16789022"/>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43821</xdr:rowOff>
    </xdr:from>
    <xdr:to>
      <xdr:col>11</xdr:col>
      <xdr:colOff>358775</xdr:colOff>
      <xdr:row>97</xdr:row>
      <xdr:rowOff>145421</xdr:rowOff>
    </xdr:to>
    <xdr:sp macro="" textlink="">
      <xdr:nvSpPr>
        <xdr:cNvPr id="473" name="フローチャート : 判断 472"/>
        <xdr:cNvSpPr/>
      </xdr:nvSpPr>
      <xdr:spPr>
        <a:xfrm>
          <a:off x="7810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161948</xdr:rowOff>
    </xdr:from>
    <xdr:ext cx="534377" cy="259045"/>
    <xdr:sp macro="" textlink="">
      <xdr:nvSpPr>
        <xdr:cNvPr id="474" name="テキスト ボックス 473"/>
        <xdr:cNvSpPr txBox="1"/>
      </xdr:nvSpPr>
      <xdr:spPr>
        <a:xfrm>
          <a:off x="7594111" y="164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43340</xdr:rowOff>
    </xdr:from>
    <xdr:to>
      <xdr:col>10</xdr:col>
      <xdr:colOff>155575</xdr:colOff>
      <xdr:row>97</xdr:row>
      <xdr:rowOff>144940</xdr:rowOff>
    </xdr:to>
    <xdr:sp macro="" textlink="">
      <xdr:nvSpPr>
        <xdr:cNvPr id="475" name="フローチャート : 判断 474"/>
        <xdr:cNvSpPr/>
      </xdr:nvSpPr>
      <xdr:spPr>
        <a:xfrm>
          <a:off x="6921500" y="166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161467</xdr:rowOff>
    </xdr:from>
    <xdr:ext cx="534377" cy="259045"/>
    <xdr:sp macro="" textlink="">
      <xdr:nvSpPr>
        <xdr:cNvPr id="476" name="テキスト ボックス 475"/>
        <xdr:cNvSpPr txBox="1"/>
      </xdr:nvSpPr>
      <xdr:spPr>
        <a:xfrm>
          <a:off x="6705111" y="1644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50518</xdr:rowOff>
    </xdr:from>
    <xdr:to>
      <xdr:col>15</xdr:col>
      <xdr:colOff>231775</xdr:colOff>
      <xdr:row>97</xdr:row>
      <xdr:rowOff>152118</xdr:rowOff>
    </xdr:to>
    <xdr:sp macro="" textlink="">
      <xdr:nvSpPr>
        <xdr:cNvPr id="482" name="円/楕円 481"/>
        <xdr:cNvSpPr/>
      </xdr:nvSpPr>
      <xdr:spPr>
        <a:xfrm>
          <a:off x="10426700" y="166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28945</xdr:rowOff>
    </xdr:from>
    <xdr:ext cx="534377" cy="259045"/>
    <xdr:sp macro="" textlink="">
      <xdr:nvSpPr>
        <xdr:cNvPr id="483" name="土木費該当値テキスト"/>
        <xdr:cNvSpPr txBox="1"/>
      </xdr:nvSpPr>
      <xdr:spPr>
        <a:xfrm>
          <a:off x="10528300" y="1665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45,895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89531</xdr:rowOff>
    </xdr:from>
    <xdr:to>
      <xdr:col>14</xdr:col>
      <xdr:colOff>79375</xdr:colOff>
      <xdr:row>98</xdr:row>
      <xdr:rowOff>19681</xdr:rowOff>
    </xdr:to>
    <xdr:sp macro="" textlink="">
      <xdr:nvSpPr>
        <xdr:cNvPr id="484" name="円/楕円 483"/>
        <xdr:cNvSpPr/>
      </xdr:nvSpPr>
      <xdr:spPr>
        <a:xfrm>
          <a:off x="9588500" y="1672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10808</xdr:rowOff>
    </xdr:from>
    <xdr:ext cx="534377" cy="259045"/>
    <xdr:sp macro="" textlink="">
      <xdr:nvSpPr>
        <xdr:cNvPr id="485" name="テキスト ボックス 484"/>
        <xdr:cNvSpPr txBox="1"/>
      </xdr:nvSpPr>
      <xdr:spPr>
        <a:xfrm>
          <a:off x="9372111" y="168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42577</xdr:rowOff>
    </xdr:from>
    <xdr:to>
      <xdr:col>12</xdr:col>
      <xdr:colOff>561975</xdr:colOff>
      <xdr:row>97</xdr:row>
      <xdr:rowOff>144177</xdr:rowOff>
    </xdr:to>
    <xdr:sp macro="" textlink="">
      <xdr:nvSpPr>
        <xdr:cNvPr id="486" name="円/楕円 485"/>
        <xdr:cNvSpPr/>
      </xdr:nvSpPr>
      <xdr:spPr>
        <a:xfrm>
          <a:off x="8699500" y="166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135304</xdr:rowOff>
    </xdr:from>
    <xdr:ext cx="534377" cy="259045"/>
    <xdr:sp macro="" textlink="">
      <xdr:nvSpPr>
        <xdr:cNvPr id="487" name="テキスト ボックス 486"/>
        <xdr:cNvSpPr txBox="1"/>
      </xdr:nvSpPr>
      <xdr:spPr>
        <a:xfrm>
          <a:off x="8483111" y="1676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47,632</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107572</xdr:rowOff>
    </xdr:from>
    <xdr:to>
      <xdr:col>11</xdr:col>
      <xdr:colOff>358775</xdr:colOff>
      <xdr:row>98</xdr:row>
      <xdr:rowOff>37722</xdr:rowOff>
    </xdr:to>
    <xdr:sp macro="" textlink="">
      <xdr:nvSpPr>
        <xdr:cNvPr id="488" name="円/楕円 487"/>
        <xdr:cNvSpPr/>
      </xdr:nvSpPr>
      <xdr:spPr>
        <a:xfrm>
          <a:off x="7810500" y="1673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28849</xdr:rowOff>
    </xdr:from>
    <xdr:ext cx="534377" cy="259045"/>
    <xdr:sp macro="" textlink="">
      <xdr:nvSpPr>
        <xdr:cNvPr id="489" name="テキスト ボックス 488"/>
        <xdr:cNvSpPr txBox="1"/>
      </xdr:nvSpPr>
      <xdr:spPr>
        <a:xfrm>
          <a:off x="7594111" y="1683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107975</xdr:rowOff>
    </xdr:from>
    <xdr:to>
      <xdr:col>10</xdr:col>
      <xdr:colOff>155575</xdr:colOff>
      <xdr:row>98</xdr:row>
      <xdr:rowOff>38125</xdr:rowOff>
    </xdr:to>
    <xdr:sp macro="" textlink="">
      <xdr:nvSpPr>
        <xdr:cNvPr id="490" name="円/楕円 489"/>
        <xdr:cNvSpPr/>
      </xdr:nvSpPr>
      <xdr:spPr>
        <a:xfrm>
          <a:off x="6921500" y="167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29252</xdr:rowOff>
    </xdr:from>
    <xdr:ext cx="534377" cy="259045"/>
    <xdr:sp macro="" textlink="">
      <xdr:nvSpPr>
        <xdr:cNvPr id="491" name="テキスト ボックス 490"/>
        <xdr:cNvSpPr txBox="1"/>
      </xdr:nvSpPr>
      <xdr:spPr>
        <a:xfrm>
          <a:off x="6705111" y="1683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33,328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47638</xdr:rowOff>
    </xdr:from>
    <xdr:to>
      <xdr:col>23</xdr:col>
      <xdr:colOff>516889</xdr:colOff>
      <xdr:row>38</xdr:row>
      <xdr:rowOff>42139</xdr:rowOff>
    </xdr:to>
    <xdr:cxnSp macro="">
      <xdr:nvCxnSpPr>
        <xdr:cNvPr id="515" name="直線コネクタ 514"/>
        <xdr:cNvCxnSpPr/>
      </xdr:nvCxnSpPr>
      <xdr:spPr>
        <a:xfrm flipV="1">
          <a:off x="16317595" y="5191138"/>
          <a:ext cx="1269" cy="1366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45966</xdr:rowOff>
    </xdr:from>
    <xdr:ext cx="534377" cy="259045"/>
    <xdr:sp macro="" textlink="">
      <xdr:nvSpPr>
        <xdr:cNvPr id="516" name="消防費最小値テキスト"/>
        <xdr:cNvSpPr txBox="1"/>
      </xdr:nvSpPr>
      <xdr:spPr>
        <a:xfrm>
          <a:off x="16370300" y="656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13,682</a:t>
          </a:r>
          <a:endParaRPr kumimoji="1" lang="ja-JP" altLang="en-US" sz="1000" b="1">
            <a:latin typeface="ＭＳ Ｐゴシック"/>
          </a:endParaRPr>
        </a:p>
      </xdr:txBody>
    </xdr:sp>
    <xdr:clientData/>
  </xdr:oneCellAnchor>
  <xdr:twoCellAnchor>
    <xdr:from>
      <xdr:col>23</xdr:col>
      <xdr:colOff>428625</xdr:colOff>
      <xdr:row>38</xdr:row>
      <xdr:rowOff>42139</xdr:rowOff>
    </xdr:from>
    <xdr:to>
      <xdr:col>23</xdr:col>
      <xdr:colOff>606425</xdr:colOff>
      <xdr:row>38</xdr:row>
      <xdr:rowOff>42139</xdr:rowOff>
    </xdr:to>
    <xdr:cxnSp macro="">
      <xdr:nvCxnSpPr>
        <xdr:cNvPr id="517" name="直線コネクタ 516"/>
        <xdr:cNvCxnSpPr/>
      </xdr:nvCxnSpPr>
      <xdr:spPr>
        <a:xfrm>
          <a:off x="16230600" y="655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165765</xdr:rowOff>
    </xdr:from>
    <xdr:ext cx="599010" cy="259045"/>
    <xdr:sp macro="" textlink="">
      <xdr:nvSpPr>
        <xdr:cNvPr id="518" name="消防費最大値テキスト"/>
        <xdr:cNvSpPr txBox="1"/>
      </xdr:nvSpPr>
      <xdr:spPr>
        <a:xfrm>
          <a:off x="16370300" y="496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121,249</a:t>
          </a:r>
          <a:endParaRPr kumimoji="1" lang="ja-JP" altLang="en-US" sz="1000" b="1">
            <a:latin typeface="ＭＳ Ｐゴシック"/>
          </a:endParaRPr>
        </a:p>
      </xdr:txBody>
    </xdr:sp>
    <xdr:clientData/>
  </xdr:oneCellAnchor>
  <xdr:twoCellAnchor>
    <xdr:from>
      <xdr:col>23</xdr:col>
      <xdr:colOff>428625</xdr:colOff>
      <xdr:row>30</xdr:row>
      <xdr:rowOff>47638</xdr:rowOff>
    </xdr:from>
    <xdr:to>
      <xdr:col>23</xdr:col>
      <xdr:colOff>606425</xdr:colOff>
      <xdr:row>30</xdr:row>
      <xdr:rowOff>47638</xdr:rowOff>
    </xdr:to>
    <xdr:cxnSp macro="">
      <xdr:nvCxnSpPr>
        <xdr:cNvPr id="519" name="直線コネクタ 518"/>
        <xdr:cNvCxnSpPr/>
      </xdr:nvCxnSpPr>
      <xdr:spPr>
        <a:xfrm>
          <a:off x="16230600" y="5191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144945</xdr:rowOff>
    </xdr:from>
    <xdr:to>
      <xdr:col>23</xdr:col>
      <xdr:colOff>517525</xdr:colOff>
      <xdr:row>38</xdr:row>
      <xdr:rowOff>13386</xdr:rowOff>
    </xdr:to>
    <xdr:cxnSp macro="">
      <xdr:nvCxnSpPr>
        <xdr:cNvPr id="520" name="直線コネクタ 519"/>
        <xdr:cNvCxnSpPr/>
      </xdr:nvCxnSpPr>
      <xdr:spPr>
        <a:xfrm flipV="1">
          <a:off x="15481300" y="6488595"/>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7967</xdr:rowOff>
    </xdr:from>
    <xdr:ext cx="534377" cy="259045"/>
    <xdr:sp macro="" textlink="">
      <xdr:nvSpPr>
        <xdr:cNvPr id="521" name="消防費平均値テキスト"/>
        <xdr:cNvSpPr txBox="1"/>
      </xdr:nvSpPr>
      <xdr:spPr>
        <a:xfrm>
          <a:off x="16370300" y="6180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156540</xdr:rowOff>
    </xdr:from>
    <xdr:to>
      <xdr:col>23</xdr:col>
      <xdr:colOff>568325</xdr:colOff>
      <xdr:row>37</xdr:row>
      <xdr:rowOff>86690</xdr:rowOff>
    </xdr:to>
    <xdr:sp macro="" textlink="">
      <xdr:nvSpPr>
        <xdr:cNvPr id="522" name="フローチャート : 判断 521"/>
        <xdr:cNvSpPr/>
      </xdr:nvSpPr>
      <xdr:spPr>
        <a:xfrm>
          <a:off x="16268700" y="63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13386</xdr:rowOff>
    </xdr:from>
    <xdr:to>
      <xdr:col>22</xdr:col>
      <xdr:colOff>365125</xdr:colOff>
      <xdr:row>38</xdr:row>
      <xdr:rowOff>29439</xdr:rowOff>
    </xdr:to>
    <xdr:cxnSp macro="">
      <xdr:nvCxnSpPr>
        <xdr:cNvPr id="523" name="直線コネクタ 522"/>
        <xdr:cNvCxnSpPr/>
      </xdr:nvCxnSpPr>
      <xdr:spPr>
        <a:xfrm flipV="1">
          <a:off x="14592300" y="6528486"/>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146812</xdr:rowOff>
    </xdr:from>
    <xdr:to>
      <xdr:col>22</xdr:col>
      <xdr:colOff>415925</xdr:colOff>
      <xdr:row>37</xdr:row>
      <xdr:rowOff>76962</xdr:rowOff>
    </xdr:to>
    <xdr:sp macro="" textlink="">
      <xdr:nvSpPr>
        <xdr:cNvPr id="524" name="フローチャート : 判断 523"/>
        <xdr:cNvSpPr/>
      </xdr:nvSpPr>
      <xdr:spPr>
        <a:xfrm>
          <a:off x="15430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93489</xdr:rowOff>
    </xdr:from>
    <xdr:ext cx="534377" cy="259045"/>
    <xdr:sp macro="" textlink="">
      <xdr:nvSpPr>
        <xdr:cNvPr id="525" name="テキスト ボックス 524"/>
        <xdr:cNvSpPr txBox="1"/>
      </xdr:nvSpPr>
      <xdr:spPr>
        <a:xfrm>
          <a:off x="15214111" y="60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29439</xdr:rowOff>
    </xdr:from>
    <xdr:to>
      <xdr:col>21</xdr:col>
      <xdr:colOff>161925</xdr:colOff>
      <xdr:row>38</xdr:row>
      <xdr:rowOff>30467</xdr:rowOff>
    </xdr:to>
    <xdr:cxnSp macro="">
      <xdr:nvCxnSpPr>
        <xdr:cNvPr id="526" name="直線コネクタ 525"/>
        <xdr:cNvCxnSpPr/>
      </xdr:nvCxnSpPr>
      <xdr:spPr>
        <a:xfrm flipV="1">
          <a:off x="13703300" y="654453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149809</xdr:rowOff>
    </xdr:from>
    <xdr:to>
      <xdr:col>21</xdr:col>
      <xdr:colOff>212725</xdr:colOff>
      <xdr:row>37</xdr:row>
      <xdr:rowOff>79959</xdr:rowOff>
    </xdr:to>
    <xdr:sp macro="" textlink="">
      <xdr:nvSpPr>
        <xdr:cNvPr id="527" name="フローチャート : 判断 526"/>
        <xdr:cNvSpPr/>
      </xdr:nvSpPr>
      <xdr:spPr>
        <a:xfrm>
          <a:off x="14541500" y="632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96486</xdr:rowOff>
    </xdr:from>
    <xdr:ext cx="534377" cy="259045"/>
    <xdr:sp macro="" textlink="">
      <xdr:nvSpPr>
        <xdr:cNvPr id="528" name="テキスト ボックス 527"/>
        <xdr:cNvSpPr txBox="1"/>
      </xdr:nvSpPr>
      <xdr:spPr>
        <a:xfrm>
          <a:off x="14325111" y="60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28169</xdr:rowOff>
    </xdr:from>
    <xdr:to>
      <xdr:col>19</xdr:col>
      <xdr:colOff>644525</xdr:colOff>
      <xdr:row>38</xdr:row>
      <xdr:rowOff>30467</xdr:rowOff>
    </xdr:to>
    <xdr:cxnSp macro="">
      <xdr:nvCxnSpPr>
        <xdr:cNvPr id="529" name="直線コネクタ 528"/>
        <xdr:cNvCxnSpPr/>
      </xdr:nvCxnSpPr>
      <xdr:spPr>
        <a:xfrm>
          <a:off x="12814300" y="6543269"/>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28664</xdr:rowOff>
    </xdr:from>
    <xdr:to>
      <xdr:col>20</xdr:col>
      <xdr:colOff>9525</xdr:colOff>
      <xdr:row>37</xdr:row>
      <xdr:rowOff>130264</xdr:rowOff>
    </xdr:to>
    <xdr:sp macro="" textlink="">
      <xdr:nvSpPr>
        <xdr:cNvPr id="530" name="フローチャート : 判断 529"/>
        <xdr:cNvSpPr/>
      </xdr:nvSpPr>
      <xdr:spPr>
        <a:xfrm>
          <a:off x="13652500" y="637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146791</xdr:rowOff>
    </xdr:from>
    <xdr:ext cx="534377" cy="259045"/>
    <xdr:sp macro="" textlink="">
      <xdr:nvSpPr>
        <xdr:cNvPr id="531" name="テキスト ボックス 530"/>
        <xdr:cNvSpPr txBox="1"/>
      </xdr:nvSpPr>
      <xdr:spPr>
        <a:xfrm>
          <a:off x="13436111" y="614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48057</xdr:rowOff>
    </xdr:from>
    <xdr:to>
      <xdr:col>18</xdr:col>
      <xdr:colOff>492125</xdr:colOff>
      <xdr:row>37</xdr:row>
      <xdr:rowOff>149657</xdr:rowOff>
    </xdr:to>
    <xdr:sp macro="" textlink="">
      <xdr:nvSpPr>
        <xdr:cNvPr id="532" name="フローチャート : 判断 531"/>
        <xdr:cNvSpPr/>
      </xdr:nvSpPr>
      <xdr:spPr>
        <a:xfrm>
          <a:off x="12763500" y="639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166184</xdr:rowOff>
    </xdr:from>
    <xdr:ext cx="534377" cy="259045"/>
    <xdr:sp macro="" textlink="">
      <xdr:nvSpPr>
        <xdr:cNvPr id="533" name="テキスト ボックス 532"/>
        <xdr:cNvSpPr txBox="1"/>
      </xdr:nvSpPr>
      <xdr:spPr>
        <a:xfrm>
          <a:off x="12547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94145</xdr:rowOff>
    </xdr:from>
    <xdr:to>
      <xdr:col>23</xdr:col>
      <xdr:colOff>568325</xdr:colOff>
      <xdr:row>38</xdr:row>
      <xdr:rowOff>24295</xdr:rowOff>
    </xdr:to>
    <xdr:sp macro="" textlink="">
      <xdr:nvSpPr>
        <xdr:cNvPr id="539" name="円/楕円 538"/>
        <xdr:cNvSpPr/>
      </xdr:nvSpPr>
      <xdr:spPr>
        <a:xfrm>
          <a:off x="16268700" y="64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9072</xdr:rowOff>
    </xdr:from>
    <xdr:ext cx="534377" cy="259045"/>
    <xdr:sp macro="" textlink="">
      <xdr:nvSpPr>
        <xdr:cNvPr id="540" name="消防費該当値テキスト"/>
        <xdr:cNvSpPr txBox="1"/>
      </xdr:nvSpPr>
      <xdr:spPr>
        <a:xfrm>
          <a:off x="16370300" y="63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134036</xdr:rowOff>
    </xdr:from>
    <xdr:to>
      <xdr:col>22</xdr:col>
      <xdr:colOff>415925</xdr:colOff>
      <xdr:row>38</xdr:row>
      <xdr:rowOff>64185</xdr:rowOff>
    </xdr:to>
    <xdr:sp macro="" textlink="">
      <xdr:nvSpPr>
        <xdr:cNvPr id="541" name="円/楕円 540"/>
        <xdr:cNvSpPr/>
      </xdr:nvSpPr>
      <xdr:spPr>
        <a:xfrm>
          <a:off x="15430500" y="6477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55313</xdr:rowOff>
    </xdr:from>
    <xdr:ext cx="534377" cy="259045"/>
    <xdr:sp macro="" textlink="">
      <xdr:nvSpPr>
        <xdr:cNvPr id="542" name="テキスト ボックス 541"/>
        <xdr:cNvSpPr txBox="1"/>
      </xdr:nvSpPr>
      <xdr:spPr>
        <a:xfrm>
          <a:off x="15214111" y="657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150089</xdr:rowOff>
    </xdr:from>
    <xdr:to>
      <xdr:col>21</xdr:col>
      <xdr:colOff>212725</xdr:colOff>
      <xdr:row>38</xdr:row>
      <xdr:rowOff>80239</xdr:rowOff>
    </xdr:to>
    <xdr:sp macro="" textlink="">
      <xdr:nvSpPr>
        <xdr:cNvPr id="543" name="円/楕円 542"/>
        <xdr:cNvSpPr/>
      </xdr:nvSpPr>
      <xdr:spPr>
        <a:xfrm>
          <a:off x="14541500" y="649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71366</xdr:rowOff>
    </xdr:from>
    <xdr:ext cx="534377" cy="259045"/>
    <xdr:sp macro="" textlink="">
      <xdr:nvSpPr>
        <xdr:cNvPr id="544" name="テキスト ボックス 543"/>
        <xdr:cNvSpPr txBox="1"/>
      </xdr:nvSpPr>
      <xdr:spPr>
        <a:xfrm>
          <a:off x="14325111" y="65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14,682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151117</xdr:rowOff>
    </xdr:from>
    <xdr:to>
      <xdr:col>20</xdr:col>
      <xdr:colOff>9525</xdr:colOff>
      <xdr:row>38</xdr:row>
      <xdr:rowOff>81267</xdr:rowOff>
    </xdr:to>
    <xdr:sp macro="" textlink="">
      <xdr:nvSpPr>
        <xdr:cNvPr id="545" name="円/楕円 544"/>
        <xdr:cNvSpPr/>
      </xdr:nvSpPr>
      <xdr:spPr>
        <a:xfrm>
          <a:off x="13652500" y="64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72394</xdr:rowOff>
    </xdr:from>
    <xdr:ext cx="534377" cy="259045"/>
    <xdr:sp macro="" textlink="">
      <xdr:nvSpPr>
        <xdr:cNvPr id="546" name="テキスト ボックス 545"/>
        <xdr:cNvSpPr txBox="1"/>
      </xdr:nvSpPr>
      <xdr:spPr>
        <a:xfrm>
          <a:off x="13436111" y="65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148818</xdr:rowOff>
    </xdr:from>
    <xdr:to>
      <xdr:col>18</xdr:col>
      <xdr:colOff>492125</xdr:colOff>
      <xdr:row>38</xdr:row>
      <xdr:rowOff>78969</xdr:rowOff>
    </xdr:to>
    <xdr:sp macro="" textlink="">
      <xdr:nvSpPr>
        <xdr:cNvPr id="547" name="円/楕円 546"/>
        <xdr:cNvSpPr/>
      </xdr:nvSpPr>
      <xdr:spPr>
        <a:xfrm>
          <a:off x="12763500" y="64924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70096</xdr:rowOff>
    </xdr:from>
    <xdr:ext cx="534377" cy="259045"/>
    <xdr:sp macro="" textlink="">
      <xdr:nvSpPr>
        <xdr:cNvPr id="548" name="テキスト ボックス 547"/>
        <xdr:cNvSpPr txBox="1"/>
      </xdr:nvSpPr>
      <xdr:spPr>
        <a:xfrm>
          <a:off x="12547111" y="658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42,208</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51114</xdr:rowOff>
    </xdr:from>
    <xdr:to>
      <xdr:col>23</xdr:col>
      <xdr:colOff>516889</xdr:colOff>
      <xdr:row>58</xdr:row>
      <xdr:rowOff>139334</xdr:rowOff>
    </xdr:to>
    <xdr:cxnSp macro="">
      <xdr:nvCxnSpPr>
        <xdr:cNvPr id="572" name="直線コネクタ 571"/>
        <xdr:cNvCxnSpPr/>
      </xdr:nvCxnSpPr>
      <xdr:spPr>
        <a:xfrm flipV="1">
          <a:off x="16317595" y="8795064"/>
          <a:ext cx="1269" cy="128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143161</xdr:rowOff>
    </xdr:from>
    <xdr:ext cx="534377" cy="259045"/>
    <xdr:sp macro="" textlink="">
      <xdr:nvSpPr>
        <xdr:cNvPr id="573" name="教育費最小値テキスト"/>
        <xdr:cNvSpPr txBox="1"/>
      </xdr:nvSpPr>
      <xdr:spPr>
        <a:xfrm>
          <a:off x="16370300" y="1008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20,096</a:t>
          </a:r>
          <a:endParaRPr kumimoji="1" lang="ja-JP" altLang="en-US" sz="1000" b="1">
            <a:latin typeface="ＭＳ Ｐゴシック"/>
          </a:endParaRPr>
        </a:p>
      </xdr:txBody>
    </xdr:sp>
    <xdr:clientData/>
  </xdr:oneCellAnchor>
  <xdr:twoCellAnchor>
    <xdr:from>
      <xdr:col>23</xdr:col>
      <xdr:colOff>428625</xdr:colOff>
      <xdr:row>58</xdr:row>
      <xdr:rowOff>139334</xdr:rowOff>
    </xdr:from>
    <xdr:to>
      <xdr:col>23</xdr:col>
      <xdr:colOff>606425</xdr:colOff>
      <xdr:row>58</xdr:row>
      <xdr:rowOff>139334</xdr:rowOff>
    </xdr:to>
    <xdr:cxnSp macro="">
      <xdr:nvCxnSpPr>
        <xdr:cNvPr id="574" name="直線コネクタ 573"/>
        <xdr:cNvCxnSpPr/>
      </xdr:nvCxnSpPr>
      <xdr:spPr>
        <a:xfrm>
          <a:off x="16230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169241</xdr:rowOff>
    </xdr:from>
    <xdr:ext cx="599010" cy="259045"/>
    <xdr:sp macro="" textlink="">
      <xdr:nvSpPr>
        <xdr:cNvPr id="575" name="教育費最大値テキスト"/>
        <xdr:cNvSpPr txBox="1"/>
      </xdr:nvSpPr>
      <xdr:spPr>
        <a:xfrm>
          <a:off x="16370300" y="857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358,251</a:t>
          </a:r>
          <a:endParaRPr kumimoji="1" lang="ja-JP" altLang="en-US" sz="1000" b="1">
            <a:latin typeface="ＭＳ Ｐゴシック"/>
          </a:endParaRPr>
        </a:p>
      </xdr:txBody>
    </xdr:sp>
    <xdr:clientData/>
  </xdr:oneCellAnchor>
  <xdr:twoCellAnchor>
    <xdr:from>
      <xdr:col>23</xdr:col>
      <xdr:colOff>428625</xdr:colOff>
      <xdr:row>51</xdr:row>
      <xdr:rowOff>51114</xdr:rowOff>
    </xdr:from>
    <xdr:to>
      <xdr:col>23</xdr:col>
      <xdr:colOff>606425</xdr:colOff>
      <xdr:row>51</xdr:row>
      <xdr:rowOff>51114</xdr:rowOff>
    </xdr:to>
    <xdr:cxnSp macro="">
      <xdr:nvCxnSpPr>
        <xdr:cNvPr id="576" name="直線コネクタ 575"/>
        <xdr:cNvCxnSpPr/>
      </xdr:nvCxnSpPr>
      <xdr:spPr>
        <a:xfrm>
          <a:off x="16230600" y="879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125199</xdr:rowOff>
    </xdr:from>
    <xdr:to>
      <xdr:col>23</xdr:col>
      <xdr:colOff>517525</xdr:colOff>
      <xdr:row>58</xdr:row>
      <xdr:rowOff>139334</xdr:rowOff>
    </xdr:to>
    <xdr:cxnSp macro="">
      <xdr:nvCxnSpPr>
        <xdr:cNvPr id="577" name="直線コネクタ 576"/>
        <xdr:cNvCxnSpPr/>
      </xdr:nvCxnSpPr>
      <xdr:spPr>
        <a:xfrm>
          <a:off x="15481300" y="10069299"/>
          <a:ext cx="8382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134969</xdr:rowOff>
    </xdr:from>
    <xdr:ext cx="534377" cy="259045"/>
    <xdr:sp macro="" textlink="">
      <xdr:nvSpPr>
        <xdr:cNvPr id="578" name="教育費平均値テキスト"/>
        <xdr:cNvSpPr txBox="1"/>
      </xdr:nvSpPr>
      <xdr:spPr>
        <a:xfrm>
          <a:off x="16370300" y="9736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112092</xdr:rowOff>
    </xdr:from>
    <xdr:to>
      <xdr:col>23</xdr:col>
      <xdr:colOff>568325</xdr:colOff>
      <xdr:row>58</xdr:row>
      <xdr:rowOff>42242</xdr:rowOff>
    </xdr:to>
    <xdr:sp macro="" textlink="">
      <xdr:nvSpPr>
        <xdr:cNvPr id="579" name="フローチャート : 判断 578"/>
        <xdr:cNvSpPr/>
      </xdr:nvSpPr>
      <xdr:spPr>
        <a:xfrm>
          <a:off x="162687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98964</xdr:rowOff>
    </xdr:from>
    <xdr:to>
      <xdr:col>22</xdr:col>
      <xdr:colOff>365125</xdr:colOff>
      <xdr:row>58</xdr:row>
      <xdr:rowOff>125199</xdr:rowOff>
    </xdr:to>
    <xdr:cxnSp macro="">
      <xdr:nvCxnSpPr>
        <xdr:cNvPr id="580" name="直線コネクタ 579"/>
        <xdr:cNvCxnSpPr/>
      </xdr:nvCxnSpPr>
      <xdr:spPr>
        <a:xfrm>
          <a:off x="14592300" y="10043064"/>
          <a:ext cx="889000" cy="2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100033</xdr:rowOff>
    </xdr:from>
    <xdr:to>
      <xdr:col>22</xdr:col>
      <xdr:colOff>415925</xdr:colOff>
      <xdr:row>58</xdr:row>
      <xdr:rowOff>30183</xdr:rowOff>
    </xdr:to>
    <xdr:sp macro="" textlink="">
      <xdr:nvSpPr>
        <xdr:cNvPr id="581" name="フローチャート : 判断 580"/>
        <xdr:cNvSpPr/>
      </xdr:nvSpPr>
      <xdr:spPr>
        <a:xfrm>
          <a:off x="15430500" y="98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46710</xdr:rowOff>
    </xdr:from>
    <xdr:ext cx="534377" cy="259045"/>
    <xdr:sp macro="" textlink="">
      <xdr:nvSpPr>
        <xdr:cNvPr id="582" name="テキスト ボックス 581"/>
        <xdr:cNvSpPr txBox="1"/>
      </xdr:nvSpPr>
      <xdr:spPr>
        <a:xfrm>
          <a:off x="15214111" y="96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98964</xdr:rowOff>
    </xdr:from>
    <xdr:to>
      <xdr:col>21</xdr:col>
      <xdr:colOff>161925</xdr:colOff>
      <xdr:row>58</xdr:row>
      <xdr:rowOff>119675</xdr:rowOff>
    </xdr:to>
    <xdr:cxnSp macro="">
      <xdr:nvCxnSpPr>
        <xdr:cNvPr id="583" name="直線コネクタ 582"/>
        <xdr:cNvCxnSpPr/>
      </xdr:nvCxnSpPr>
      <xdr:spPr>
        <a:xfrm flipV="1">
          <a:off x="13703300" y="10043064"/>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116416</xdr:rowOff>
    </xdr:from>
    <xdr:to>
      <xdr:col>21</xdr:col>
      <xdr:colOff>212725</xdr:colOff>
      <xdr:row>58</xdr:row>
      <xdr:rowOff>46566</xdr:rowOff>
    </xdr:to>
    <xdr:sp macro="" textlink="">
      <xdr:nvSpPr>
        <xdr:cNvPr id="584" name="フローチャート : 判断 583"/>
        <xdr:cNvSpPr/>
      </xdr:nvSpPr>
      <xdr:spPr>
        <a:xfrm>
          <a:off x="1454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63093</xdr:rowOff>
    </xdr:from>
    <xdr:ext cx="534377" cy="259045"/>
    <xdr:sp macro="" textlink="">
      <xdr:nvSpPr>
        <xdr:cNvPr id="585" name="テキスト ボックス 584"/>
        <xdr:cNvSpPr txBox="1"/>
      </xdr:nvSpPr>
      <xdr:spPr>
        <a:xfrm>
          <a:off x="1432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110043</xdr:rowOff>
    </xdr:from>
    <xdr:to>
      <xdr:col>19</xdr:col>
      <xdr:colOff>644525</xdr:colOff>
      <xdr:row>58</xdr:row>
      <xdr:rowOff>119675</xdr:rowOff>
    </xdr:to>
    <xdr:cxnSp macro="">
      <xdr:nvCxnSpPr>
        <xdr:cNvPr id="586" name="直線コネクタ 585"/>
        <xdr:cNvCxnSpPr/>
      </xdr:nvCxnSpPr>
      <xdr:spPr>
        <a:xfrm>
          <a:off x="12814300" y="10054143"/>
          <a:ext cx="8890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125446</xdr:rowOff>
    </xdr:from>
    <xdr:to>
      <xdr:col>20</xdr:col>
      <xdr:colOff>9525</xdr:colOff>
      <xdr:row>58</xdr:row>
      <xdr:rowOff>55596</xdr:rowOff>
    </xdr:to>
    <xdr:sp macro="" textlink="">
      <xdr:nvSpPr>
        <xdr:cNvPr id="587" name="フローチャート : 判断 586"/>
        <xdr:cNvSpPr/>
      </xdr:nvSpPr>
      <xdr:spPr>
        <a:xfrm>
          <a:off x="13652500" y="989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72123</xdr:rowOff>
    </xdr:from>
    <xdr:ext cx="534377" cy="259045"/>
    <xdr:sp macro="" textlink="">
      <xdr:nvSpPr>
        <xdr:cNvPr id="588" name="テキスト ボックス 587"/>
        <xdr:cNvSpPr txBox="1"/>
      </xdr:nvSpPr>
      <xdr:spPr>
        <a:xfrm>
          <a:off x="13436111" y="967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110803</xdr:rowOff>
    </xdr:from>
    <xdr:to>
      <xdr:col>18</xdr:col>
      <xdr:colOff>492125</xdr:colOff>
      <xdr:row>58</xdr:row>
      <xdr:rowOff>40953</xdr:rowOff>
    </xdr:to>
    <xdr:sp macro="" textlink="">
      <xdr:nvSpPr>
        <xdr:cNvPr id="589" name="フローチャート : 判断 588"/>
        <xdr:cNvSpPr/>
      </xdr:nvSpPr>
      <xdr:spPr>
        <a:xfrm>
          <a:off x="12763500" y="9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57480</xdr:rowOff>
    </xdr:from>
    <xdr:ext cx="534377" cy="259045"/>
    <xdr:sp macro="" textlink="">
      <xdr:nvSpPr>
        <xdr:cNvPr id="590" name="テキスト ボックス 589"/>
        <xdr:cNvSpPr txBox="1"/>
      </xdr:nvSpPr>
      <xdr:spPr>
        <a:xfrm>
          <a:off x="12547111" y="9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88534</xdr:rowOff>
    </xdr:from>
    <xdr:to>
      <xdr:col>23</xdr:col>
      <xdr:colOff>568325</xdr:colOff>
      <xdr:row>59</xdr:row>
      <xdr:rowOff>18684</xdr:rowOff>
    </xdr:to>
    <xdr:sp macro="" textlink="">
      <xdr:nvSpPr>
        <xdr:cNvPr id="596" name="円/楕円 595"/>
        <xdr:cNvSpPr/>
      </xdr:nvSpPr>
      <xdr:spPr>
        <a:xfrm>
          <a:off x="16268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3461</xdr:rowOff>
    </xdr:from>
    <xdr:ext cx="534377" cy="259045"/>
    <xdr:sp macro="" textlink="">
      <xdr:nvSpPr>
        <xdr:cNvPr id="597" name="教育費該当値テキスト"/>
        <xdr:cNvSpPr txBox="1"/>
      </xdr:nvSpPr>
      <xdr:spPr>
        <a:xfrm>
          <a:off x="16370300" y="994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20,096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74399</xdr:rowOff>
    </xdr:from>
    <xdr:to>
      <xdr:col>22</xdr:col>
      <xdr:colOff>415925</xdr:colOff>
      <xdr:row>59</xdr:row>
      <xdr:rowOff>4549</xdr:rowOff>
    </xdr:to>
    <xdr:sp macro="" textlink="">
      <xdr:nvSpPr>
        <xdr:cNvPr id="598" name="円/楕円 597"/>
        <xdr:cNvSpPr/>
      </xdr:nvSpPr>
      <xdr:spPr>
        <a:xfrm>
          <a:off x="15430500" y="100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167126</xdr:rowOff>
    </xdr:from>
    <xdr:ext cx="534377" cy="259045"/>
    <xdr:sp macro="" textlink="">
      <xdr:nvSpPr>
        <xdr:cNvPr id="599" name="テキスト ボックス 598"/>
        <xdr:cNvSpPr txBox="1"/>
      </xdr:nvSpPr>
      <xdr:spPr>
        <a:xfrm>
          <a:off x="15214111" y="1011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23,806</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48164</xdr:rowOff>
    </xdr:from>
    <xdr:to>
      <xdr:col>21</xdr:col>
      <xdr:colOff>212725</xdr:colOff>
      <xdr:row>58</xdr:row>
      <xdr:rowOff>149764</xdr:rowOff>
    </xdr:to>
    <xdr:sp macro="" textlink="">
      <xdr:nvSpPr>
        <xdr:cNvPr id="600" name="円/楕円 599"/>
        <xdr:cNvSpPr/>
      </xdr:nvSpPr>
      <xdr:spPr>
        <a:xfrm>
          <a:off x="14541500" y="99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140891</xdr:rowOff>
    </xdr:from>
    <xdr:ext cx="534377" cy="259045"/>
    <xdr:sp macro="" textlink="">
      <xdr:nvSpPr>
        <xdr:cNvPr id="601" name="テキスト ボックス 600"/>
        <xdr:cNvSpPr txBox="1"/>
      </xdr:nvSpPr>
      <xdr:spPr>
        <a:xfrm>
          <a:off x="14325111" y="100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68875</xdr:rowOff>
    </xdr:from>
    <xdr:to>
      <xdr:col>20</xdr:col>
      <xdr:colOff>9525</xdr:colOff>
      <xdr:row>58</xdr:row>
      <xdr:rowOff>170475</xdr:rowOff>
    </xdr:to>
    <xdr:sp macro="" textlink="">
      <xdr:nvSpPr>
        <xdr:cNvPr id="602" name="円/楕円 601"/>
        <xdr:cNvSpPr/>
      </xdr:nvSpPr>
      <xdr:spPr>
        <a:xfrm>
          <a:off x="136525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161602</xdr:rowOff>
    </xdr:from>
    <xdr:ext cx="534377" cy="259045"/>
    <xdr:sp macro="" textlink="">
      <xdr:nvSpPr>
        <xdr:cNvPr id="603" name="テキスト ボックス 602"/>
        <xdr:cNvSpPr txBox="1"/>
      </xdr:nvSpPr>
      <xdr:spPr>
        <a:xfrm>
          <a:off x="13436111" y="101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25,256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59243</xdr:rowOff>
    </xdr:from>
    <xdr:to>
      <xdr:col>18</xdr:col>
      <xdr:colOff>492125</xdr:colOff>
      <xdr:row>58</xdr:row>
      <xdr:rowOff>160843</xdr:rowOff>
    </xdr:to>
    <xdr:sp macro="" textlink="">
      <xdr:nvSpPr>
        <xdr:cNvPr id="604" name="円/楕円 603"/>
        <xdr:cNvSpPr/>
      </xdr:nvSpPr>
      <xdr:spPr>
        <a:xfrm>
          <a:off x="12763500" y="1000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151970</xdr:rowOff>
    </xdr:from>
    <xdr:ext cx="534377" cy="259045"/>
    <xdr:sp macro="" textlink="">
      <xdr:nvSpPr>
        <xdr:cNvPr id="605" name="テキスト ボックス 604"/>
        <xdr:cNvSpPr txBox="1"/>
      </xdr:nvSpPr>
      <xdr:spPr>
        <a:xfrm>
          <a:off x="12547111" y="100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27,784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115697</xdr:rowOff>
    </xdr:from>
    <xdr:to>
      <xdr:col>23</xdr:col>
      <xdr:colOff>516889</xdr:colOff>
      <xdr:row>79</xdr:row>
      <xdr:rowOff>44450</xdr:rowOff>
    </xdr:to>
    <xdr:cxnSp macro="">
      <xdr:nvCxnSpPr>
        <xdr:cNvPr id="629" name="直線コネクタ 628"/>
        <xdr:cNvCxnSpPr/>
      </xdr:nvCxnSpPr>
      <xdr:spPr>
        <a:xfrm flipV="1">
          <a:off x="16317595" y="12288647"/>
          <a:ext cx="1269"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62374</xdr:rowOff>
    </xdr:from>
    <xdr:ext cx="534377" cy="259045"/>
    <xdr:sp macro="" textlink="">
      <xdr:nvSpPr>
        <xdr:cNvPr id="632" name="災害復旧費最大値テキスト"/>
        <xdr:cNvSpPr txBox="1"/>
      </xdr:nvSpPr>
      <xdr:spPr>
        <a:xfrm>
          <a:off x="16370300" y="12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34,130</a:t>
          </a:r>
          <a:endParaRPr kumimoji="1" lang="ja-JP" altLang="en-US" sz="1000" b="1">
            <a:latin typeface="ＭＳ Ｐゴシック"/>
          </a:endParaRPr>
        </a:p>
      </xdr:txBody>
    </xdr:sp>
    <xdr:clientData/>
  </xdr:oneCellAnchor>
  <xdr:twoCellAnchor>
    <xdr:from>
      <xdr:col>23</xdr:col>
      <xdr:colOff>428625</xdr:colOff>
      <xdr:row>71</xdr:row>
      <xdr:rowOff>115697</xdr:rowOff>
    </xdr:from>
    <xdr:to>
      <xdr:col>23</xdr:col>
      <xdr:colOff>606425</xdr:colOff>
      <xdr:row>71</xdr:row>
      <xdr:rowOff>115697</xdr:rowOff>
    </xdr:to>
    <xdr:cxnSp macro="">
      <xdr:nvCxnSpPr>
        <xdr:cNvPr id="633" name="直線コネクタ 632"/>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151282</xdr:rowOff>
    </xdr:from>
    <xdr:to>
      <xdr:col>23</xdr:col>
      <xdr:colOff>517525</xdr:colOff>
      <xdr:row>79</xdr:row>
      <xdr:rowOff>7835</xdr:rowOff>
    </xdr:to>
    <xdr:cxnSp macro="">
      <xdr:nvCxnSpPr>
        <xdr:cNvPr id="634" name="直線コネクタ 633"/>
        <xdr:cNvCxnSpPr/>
      </xdr:nvCxnSpPr>
      <xdr:spPr>
        <a:xfrm>
          <a:off x="15481300" y="13524382"/>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125913</xdr:rowOff>
    </xdr:from>
    <xdr:ext cx="469744" cy="259045"/>
    <xdr:sp macro="" textlink="">
      <xdr:nvSpPr>
        <xdr:cNvPr id="635" name="災害復旧費平均値テキスト"/>
        <xdr:cNvSpPr txBox="1"/>
      </xdr:nvSpPr>
      <xdr:spPr>
        <a:xfrm>
          <a:off x="16370300" y="13327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103036</xdr:rowOff>
    </xdr:from>
    <xdr:to>
      <xdr:col>23</xdr:col>
      <xdr:colOff>568325</xdr:colOff>
      <xdr:row>79</xdr:row>
      <xdr:rowOff>33186</xdr:rowOff>
    </xdr:to>
    <xdr:sp macro="" textlink="">
      <xdr:nvSpPr>
        <xdr:cNvPr id="636" name="フローチャート : 判断 635"/>
        <xdr:cNvSpPr/>
      </xdr:nvSpPr>
      <xdr:spPr>
        <a:xfrm>
          <a:off x="16268700" y="134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151282</xdr:rowOff>
    </xdr:from>
    <xdr:to>
      <xdr:col>22</xdr:col>
      <xdr:colOff>365125</xdr:colOff>
      <xdr:row>79</xdr:row>
      <xdr:rowOff>8750</xdr:rowOff>
    </xdr:to>
    <xdr:cxnSp macro="">
      <xdr:nvCxnSpPr>
        <xdr:cNvPr id="637" name="直線コネクタ 636"/>
        <xdr:cNvCxnSpPr/>
      </xdr:nvCxnSpPr>
      <xdr:spPr>
        <a:xfrm flipV="1">
          <a:off x="14592300" y="13524382"/>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157784</xdr:rowOff>
    </xdr:from>
    <xdr:to>
      <xdr:col>22</xdr:col>
      <xdr:colOff>415925</xdr:colOff>
      <xdr:row>78</xdr:row>
      <xdr:rowOff>87934</xdr:rowOff>
    </xdr:to>
    <xdr:sp macro="" textlink="">
      <xdr:nvSpPr>
        <xdr:cNvPr id="638" name="フローチャート : 判断 637"/>
        <xdr:cNvSpPr/>
      </xdr:nvSpPr>
      <xdr:spPr>
        <a:xfrm>
          <a:off x="15430500" y="1335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104461</xdr:rowOff>
    </xdr:from>
    <xdr:ext cx="469744" cy="259045"/>
    <xdr:sp macro="" textlink="">
      <xdr:nvSpPr>
        <xdr:cNvPr id="639" name="テキスト ボックス 638"/>
        <xdr:cNvSpPr txBox="1"/>
      </xdr:nvSpPr>
      <xdr:spPr>
        <a:xfrm>
          <a:off x="15246427" y="1313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8750</xdr:rowOff>
    </xdr:from>
    <xdr:to>
      <xdr:col>21</xdr:col>
      <xdr:colOff>161925</xdr:colOff>
      <xdr:row>79</xdr:row>
      <xdr:rowOff>15112</xdr:rowOff>
    </xdr:to>
    <xdr:cxnSp macro="">
      <xdr:nvCxnSpPr>
        <xdr:cNvPr id="640" name="直線コネクタ 639"/>
        <xdr:cNvCxnSpPr/>
      </xdr:nvCxnSpPr>
      <xdr:spPr>
        <a:xfrm flipV="1">
          <a:off x="13703300" y="13553300"/>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120523</xdr:rowOff>
    </xdr:from>
    <xdr:to>
      <xdr:col>21</xdr:col>
      <xdr:colOff>212725</xdr:colOff>
      <xdr:row>78</xdr:row>
      <xdr:rowOff>50673</xdr:rowOff>
    </xdr:to>
    <xdr:sp macro="" textlink="">
      <xdr:nvSpPr>
        <xdr:cNvPr id="641" name="フローチャート : 判断 640"/>
        <xdr:cNvSpPr/>
      </xdr:nvSpPr>
      <xdr:spPr>
        <a:xfrm>
          <a:off x="14541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67200</xdr:rowOff>
    </xdr:from>
    <xdr:ext cx="469744" cy="259045"/>
    <xdr:sp macro="" textlink="">
      <xdr:nvSpPr>
        <xdr:cNvPr id="642" name="テキスト ボックス 641"/>
        <xdr:cNvSpPr txBox="1"/>
      </xdr:nvSpPr>
      <xdr:spPr>
        <a:xfrm>
          <a:off x="14357427"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13133</xdr:rowOff>
    </xdr:from>
    <xdr:to>
      <xdr:col>19</xdr:col>
      <xdr:colOff>644525</xdr:colOff>
      <xdr:row>79</xdr:row>
      <xdr:rowOff>15112</xdr:rowOff>
    </xdr:to>
    <xdr:cxnSp macro="">
      <xdr:nvCxnSpPr>
        <xdr:cNvPr id="643" name="直線コネクタ 642"/>
        <xdr:cNvCxnSpPr/>
      </xdr:nvCxnSpPr>
      <xdr:spPr>
        <a:xfrm>
          <a:off x="12814300" y="13557683"/>
          <a:ext cx="8890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16166</xdr:rowOff>
    </xdr:from>
    <xdr:to>
      <xdr:col>20</xdr:col>
      <xdr:colOff>9525</xdr:colOff>
      <xdr:row>77</xdr:row>
      <xdr:rowOff>117766</xdr:rowOff>
    </xdr:to>
    <xdr:sp macro="" textlink="">
      <xdr:nvSpPr>
        <xdr:cNvPr id="644" name="フローチャート : 判断 643"/>
        <xdr:cNvSpPr/>
      </xdr:nvSpPr>
      <xdr:spPr>
        <a:xfrm>
          <a:off x="13652500" y="1321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134293</xdr:rowOff>
    </xdr:from>
    <xdr:ext cx="469744" cy="259045"/>
    <xdr:sp macro="" textlink="">
      <xdr:nvSpPr>
        <xdr:cNvPr id="645" name="テキスト ボックス 644"/>
        <xdr:cNvSpPr txBox="1"/>
      </xdr:nvSpPr>
      <xdr:spPr>
        <a:xfrm>
          <a:off x="13468427" y="1299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95035</xdr:rowOff>
    </xdr:from>
    <xdr:to>
      <xdr:col>18</xdr:col>
      <xdr:colOff>492125</xdr:colOff>
      <xdr:row>78</xdr:row>
      <xdr:rowOff>25185</xdr:rowOff>
    </xdr:to>
    <xdr:sp macro="" textlink="">
      <xdr:nvSpPr>
        <xdr:cNvPr id="646" name="フローチャート : 判断 645"/>
        <xdr:cNvSpPr/>
      </xdr:nvSpPr>
      <xdr:spPr>
        <a:xfrm>
          <a:off x="12763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41712</xdr:rowOff>
    </xdr:from>
    <xdr:ext cx="469744" cy="259045"/>
    <xdr:sp macro="" textlink="">
      <xdr:nvSpPr>
        <xdr:cNvPr id="647" name="テキスト ボックス 646"/>
        <xdr:cNvSpPr txBox="1"/>
      </xdr:nvSpPr>
      <xdr:spPr>
        <a:xfrm>
          <a:off x="12579427" y="130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128485</xdr:rowOff>
    </xdr:from>
    <xdr:to>
      <xdr:col>23</xdr:col>
      <xdr:colOff>568325</xdr:colOff>
      <xdr:row>79</xdr:row>
      <xdr:rowOff>58635</xdr:rowOff>
    </xdr:to>
    <xdr:sp macro="" textlink="">
      <xdr:nvSpPr>
        <xdr:cNvPr id="653" name="円/楕円 652"/>
        <xdr:cNvSpPr/>
      </xdr:nvSpPr>
      <xdr:spPr>
        <a:xfrm>
          <a:off x="16268700" y="135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81461</xdr:rowOff>
    </xdr:from>
    <xdr:ext cx="378565" cy="259045"/>
    <xdr:sp macro="" textlink="">
      <xdr:nvSpPr>
        <xdr:cNvPr id="654" name="災害復旧費該当値テキスト"/>
        <xdr:cNvSpPr txBox="1"/>
      </xdr:nvSpPr>
      <xdr:spPr>
        <a:xfrm>
          <a:off x="16370300" y="13454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100482</xdr:rowOff>
    </xdr:from>
    <xdr:to>
      <xdr:col>22</xdr:col>
      <xdr:colOff>415925</xdr:colOff>
      <xdr:row>79</xdr:row>
      <xdr:rowOff>30632</xdr:rowOff>
    </xdr:to>
    <xdr:sp macro="" textlink="">
      <xdr:nvSpPr>
        <xdr:cNvPr id="655" name="円/楕円 654"/>
        <xdr:cNvSpPr/>
      </xdr:nvSpPr>
      <xdr:spPr>
        <a:xfrm>
          <a:off x="15430500" y="134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21759</xdr:rowOff>
    </xdr:from>
    <xdr:ext cx="469744" cy="259045"/>
    <xdr:sp macro="" textlink="">
      <xdr:nvSpPr>
        <xdr:cNvPr id="656" name="テキスト ボックス 655"/>
        <xdr:cNvSpPr txBox="1"/>
      </xdr:nvSpPr>
      <xdr:spPr>
        <a:xfrm>
          <a:off x="15246427" y="1356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129400</xdr:rowOff>
    </xdr:from>
    <xdr:to>
      <xdr:col>21</xdr:col>
      <xdr:colOff>212725</xdr:colOff>
      <xdr:row>79</xdr:row>
      <xdr:rowOff>59550</xdr:rowOff>
    </xdr:to>
    <xdr:sp macro="" textlink="">
      <xdr:nvSpPr>
        <xdr:cNvPr id="657" name="円/楕円 656"/>
        <xdr:cNvSpPr/>
      </xdr:nvSpPr>
      <xdr:spPr>
        <a:xfrm>
          <a:off x="14541500" y="135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50677</xdr:rowOff>
    </xdr:from>
    <xdr:ext cx="378565" cy="259045"/>
    <xdr:sp macro="" textlink="">
      <xdr:nvSpPr>
        <xdr:cNvPr id="658" name="テキスト ボックス 657"/>
        <xdr:cNvSpPr txBox="1"/>
      </xdr:nvSpPr>
      <xdr:spPr>
        <a:xfrm>
          <a:off x="14403017" y="13595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135762</xdr:rowOff>
    </xdr:from>
    <xdr:to>
      <xdr:col>20</xdr:col>
      <xdr:colOff>9525</xdr:colOff>
      <xdr:row>79</xdr:row>
      <xdr:rowOff>65912</xdr:rowOff>
    </xdr:to>
    <xdr:sp macro="" textlink="">
      <xdr:nvSpPr>
        <xdr:cNvPr id="659" name="円/楕円 658"/>
        <xdr:cNvSpPr/>
      </xdr:nvSpPr>
      <xdr:spPr>
        <a:xfrm>
          <a:off x="13652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57039</xdr:rowOff>
    </xdr:from>
    <xdr:ext cx="378565" cy="259045"/>
    <xdr:sp macro="" textlink="">
      <xdr:nvSpPr>
        <xdr:cNvPr id="660" name="テキスト ボックス 659"/>
        <xdr:cNvSpPr txBox="1"/>
      </xdr:nvSpPr>
      <xdr:spPr>
        <a:xfrm>
          <a:off x="13514017" y="13601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133783</xdr:rowOff>
    </xdr:from>
    <xdr:to>
      <xdr:col>18</xdr:col>
      <xdr:colOff>492125</xdr:colOff>
      <xdr:row>79</xdr:row>
      <xdr:rowOff>63933</xdr:rowOff>
    </xdr:to>
    <xdr:sp macro="" textlink="">
      <xdr:nvSpPr>
        <xdr:cNvPr id="661" name="円/楕円 660"/>
        <xdr:cNvSpPr/>
      </xdr:nvSpPr>
      <xdr:spPr>
        <a:xfrm>
          <a:off x="12763500" y="1350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55060</xdr:rowOff>
    </xdr:from>
    <xdr:ext cx="378565" cy="259045"/>
    <xdr:sp macro="" textlink="">
      <xdr:nvSpPr>
        <xdr:cNvPr id="662" name="テキスト ボックス 661"/>
        <xdr:cNvSpPr txBox="1"/>
      </xdr:nvSpPr>
      <xdr:spPr>
        <a:xfrm>
          <a:off x="12625017" y="13599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63545</xdr:rowOff>
    </xdr:from>
    <xdr:to>
      <xdr:col>23</xdr:col>
      <xdr:colOff>516889</xdr:colOff>
      <xdr:row>98</xdr:row>
      <xdr:rowOff>74701</xdr:rowOff>
    </xdr:to>
    <xdr:cxnSp macro="">
      <xdr:nvCxnSpPr>
        <xdr:cNvPr id="686" name="直線コネクタ 685"/>
        <xdr:cNvCxnSpPr/>
      </xdr:nvCxnSpPr>
      <xdr:spPr>
        <a:xfrm flipV="1">
          <a:off x="16317595" y="15494045"/>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78528</xdr:rowOff>
    </xdr:from>
    <xdr:ext cx="534377" cy="259045"/>
    <xdr:sp macro="" textlink="">
      <xdr:nvSpPr>
        <xdr:cNvPr id="687" name="公債費最小値テキスト"/>
        <xdr:cNvSpPr txBox="1"/>
      </xdr:nvSpPr>
      <xdr:spPr>
        <a:xfrm>
          <a:off x="16370300" y="1688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18,530</a:t>
          </a:r>
          <a:endParaRPr kumimoji="1" lang="ja-JP" altLang="en-US" sz="1000" b="1">
            <a:latin typeface="ＭＳ Ｐゴシック"/>
          </a:endParaRPr>
        </a:p>
      </xdr:txBody>
    </xdr:sp>
    <xdr:clientData/>
  </xdr:oneCellAnchor>
  <xdr:twoCellAnchor>
    <xdr:from>
      <xdr:col>23</xdr:col>
      <xdr:colOff>428625</xdr:colOff>
      <xdr:row>98</xdr:row>
      <xdr:rowOff>74701</xdr:rowOff>
    </xdr:from>
    <xdr:to>
      <xdr:col>23</xdr:col>
      <xdr:colOff>606425</xdr:colOff>
      <xdr:row>98</xdr:row>
      <xdr:rowOff>74701</xdr:rowOff>
    </xdr:to>
    <xdr:cxnSp macro="">
      <xdr:nvCxnSpPr>
        <xdr:cNvPr id="688" name="直線コネクタ 687"/>
        <xdr:cNvCxnSpPr/>
      </xdr:nvCxnSpPr>
      <xdr:spPr>
        <a:xfrm>
          <a:off x="16230600" y="1687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10222</xdr:rowOff>
    </xdr:from>
    <xdr:ext cx="599010" cy="259045"/>
    <xdr:sp macro="" textlink="">
      <xdr:nvSpPr>
        <xdr:cNvPr id="689" name="公債費最大値テキスト"/>
        <xdr:cNvSpPr txBox="1"/>
      </xdr:nvSpPr>
      <xdr:spPr>
        <a:xfrm>
          <a:off x="16370300" y="1526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199,994</a:t>
          </a:r>
          <a:endParaRPr kumimoji="1" lang="ja-JP" altLang="en-US" sz="1000" b="1">
            <a:latin typeface="ＭＳ Ｐゴシック"/>
          </a:endParaRPr>
        </a:p>
      </xdr:txBody>
    </xdr:sp>
    <xdr:clientData/>
  </xdr:oneCellAnchor>
  <xdr:twoCellAnchor>
    <xdr:from>
      <xdr:col>23</xdr:col>
      <xdr:colOff>428625</xdr:colOff>
      <xdr:row>90</xdr:row>
      <xdr:rowOff>63545</xdr:rowOff>
    </xdr:from>
    <xdr:to>
      <xdr:col>23</xdr:col>
      <xdr:colOff>606425</xdr:colOff>
      <xdr:row>90</xdr:row>
      <xdr:rowOff>63545</xdr:rowOff>
    </xdr:to>
    <xdr:cxnSp macro="">
      <xdr:nvCxnSpPr>
        <xdr:cNvPr id="690" name="直線コネクタ 689"/>
        <xdr:cNvCxnSpPr/>
      </xdr:nvCxnSpPr>
      <xdr:spPr>
        <a:xfrm>
          <a:off x="16230600" y="154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65481</xdr:rowOff>
    </xdr:from>
    <xdr:to>
      <xdr:col>23</xdr:col>
      <xdr:colOff>517525</xdr:colOff>
      <xdr:row>97</xdr:row>
      <xdr:rowOff>77848</xdr:rowOff>
    </xdr:to>
    <xdr:cxnSp macro="">
      <xdr:nvCxnSpPr>
        <xdr:cNvPr id="691" name="直線コネクタ 690"/>
        <xdr:cNvCxnSpPr/>
      </xdr:nvCxnSpPr>
      <xdr:spPr>
        <a:xfrm>
          <a:off x="15481300" y="16696131"/>
          <a:ext cx="838200" cy="1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80108</xdr:rowOff>
    </xdr:from>
    <xdr:ext cx="534377" cy="259045"/>
    <xdr:sp macro="" textlink="">
      <xdr:nvSpPr>
        <xdr:cNvPr id="692" name="公債費平均値テキスト"/>
        <xdr:cNvSpPr txBox="1"/>
      </xdr:nvSpPr>
      <xdr:spPr>
        <a:xfrm>
          <a:off x="16370300" y="1636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57231</xdr:rowOff>
    </xdr:from>
    <xdr:to>
      <xdr:col>23</xdr:col>
      <xdr:colOff>568325</xdr:colOff>
      <xdr:row>96</xdr:row>
      <xdr:rowOff>158831</xdr:rowOff>
    </xdr:to>
    <xdr:sp macro="" textlink="">
      <xdr:nvSpPr>
        <xdr:cNvPr id="693" name="フローチャート : 判断 692"/>
        <xdr:cNvSpPr/>
      </xdr:nvSpPr>
      <xdr:spPr>
        <a:xfrm>
          <a:off x="162687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65481</xdr:rowOff>
    </xdr:from>
    <xdr:to>
      <xdr:col>22</xdr:col>
      <xdr:colOff>365125</xdr:colOff>
      <xdr:row>97</xdr:row>
      <xdr:rowOff>69329</xdr:rowOff>
    </xdr:to>
    <xdr:cxnSp macro="">
      <xdr:nvCxnSpPr>
        <xdr:cNvPr id="694" name="直線コネクタ 693"/>
        <xdr:cNvCxnSpPr/>
      </xdr:nvCxnSpPr>
      <xdr:spPr>
        <a:xfrm flipV="1">
          <a:off x="14592300" y="16696131"/>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44369</xdr:rowOff>
    </xdr:from>
    <xdr:to>
      <xdr:col>22</xdr:col>
      <xdr:colOff>415925</xdr:colOff>
      <xdr:row>96</xdr:row>
      <xdr:rowOff>145969</xdr:rowOff>
    </xdr:to>
    <xdr:sp macro="" textlink="">
      <xdr:nvSpPr>
        <xdr:cNvPr id="695" name="フローチャート : 判断 694"/>
        <xdr:cNvSpPr/>
      </xdr:nvSpPr>
      <xdr:spPr>
        <a:xfrm>
          <a:off x="15430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162496</xdr:rowOff>
    </xdr:from>
    <xdr:ext cx="534377" cy="259045"/>
    <xdr:sp macro="" textlink="">
      <xdr:nvSpPr>
        <xdr:cNvPr id="696" name="テキスト ボックス 695"/>
        <xdr:cNvSpPr txBox="1"/>
      </xdr:nvSpPr>
      <xdr:spPr>
        <a:xfrm>
          <a:off x="15214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62768</xdr:rowOff>
    </xdr:from>
    <xdr:to>
      <xdr:col>21</xdr:col>
      <xdr:colOff>161925</xdr:colOff>
      <xdr:row>97</xdr:row>
      <xdr:rowOff>69329</xdr:rowOff>
    </xdr:to>
    <xdr:cxnSp macro="">
      <xdr:nvCxnSpPr>
        <xdr:cNvPr id="697" name="直線コネクタ 696"/>
        <xdr:cNvCxnSpPr/>
      </xdr:nvCxnSpPr>
      <xdr:spPr>
        <a:xfrm>
          <a:off x="13703300" y="16693418"/>
          <a:ext cx="8890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41542</xdr:rowOff>
    </xdr:from>
    <xdr:to>
      <xdr:col>21</xdr:col>
      <xdr:colOff>212725</xdr:colOff>
      <xdr:row>96</xdr:row>
      <xdr:rowOff>143142</xdr:rowOff>
    </xdr:to>
    <xdr:sp macro="" textlink="">
      <xdr:nvSpPr>
        <xdr:cNvPr id="698" name="フローチャート : 判断 697"/>
        <xdr:cNvSpPr/>
      </xdr:nvSpPr>
      <xdr:spPr>
        <a:xfrm>
          <a:off x="14541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159669</xdr:rowOff>
    </xdr:from>
    <xdr:ext cx="534377" cy="259045"/>
    <xdr:sp macro="" textlink="">
      <xdr:nvSpPr>
        <xdr:cNvPr id="699" name="テキスト ボックス 698"/>
        <xdr:cNvSpPr txBox="1"/>
      </xdr:nvSpPr>
      <xdr:spPr>
        <a:xfrm>
          <a:off x="14325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49769</xdr:rowOff>
    </xdr:from>
    <xdr:to>
      <xdr:col>19</xdr:col>
      <xdr:colOff>644525</xdr:colOff>
      <xdr:row>97</xdr:row>
      <xdr:rowOff>62768</xdr:rowOff>
    </xdr:to>
    <xdr:cxnSp macro="">
      <xdr:nvCxnSpPr>
        <xdr:cNvPr id="700" name="直線コネクタ 699"/>
        <xdr:cNvCxnSpPr/>
      </xdr:nvCxnSpPr>
      <xdr:spPr>
        <a:xfrm>
          <a:off x="12814300" y="16680419"/>
          <a:ext cx="889000" cy="1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42227</xdr:rowOff>
    </xdr:from>
    <xdr:to>
      <xdr:col>20</xdr:col>
      <xdr:colOff>9525</xdr:colOff>
      <xdr:row>96</xdr:row>
      <xdr:rowOff>143827</xdr:rowOff>
    </xdr:to>
    <xdr:sp macro="" textlink="">
      <xdr:nvSpPr>
        <xdr:cNvPr id="701" name="フローチャート : 判断 700"/>
        <xdr:cNvSpPr/>
      </xdr:nvSpPr>
      <xdr:spPr>
        <a:xfrm>
          <a:off x="13652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160354</xdr:rowOff>
    </xdr:from>
    <xdr:ext cx="534377" cy="259045"/>
    <xdr:sp macro="" textlink="">
      <xdr:nvSpPr>
        <xdr:cNvPr id="702" name="テキスト ボックス 701"/>
        <xdr:cNvSpPr txBox="1"/>
      </xdr:nvSpPr>
      <xdr:spPr>
        <a:xfrm>
          <a:off x="13436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32367</xdr:rowOff>
    </xdr:from>
    <xdr:to>
      <xdr:col>18</xdr:col>
      <xdr:colOff>492125</xdr:colOff>
      <xdr:row>96</xdr:row>
      <xdr:rowOff>133967</xdr:rowOff>
    </xdr:to>
    <xdr:sp macro="" textlink="">
      <xdr:nvSpPr>
        <xdr:cNvPr id="703" name="フローチャート : 判断 702"/>
        <xdr:cNvSpPr/>
      </xdr:nvSpPr>
      <xdr:spPr>
        <a:xfrm>
          <a:off x="12763500" y="1649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150494</xdr:rowOff>
    </xdr:from>
    <xdr:ext cx="534377" cy="259045"/>
    <xdr:sp macro="" textlink="">
      <xdr:nvSpPr>
        <xdr:cNvPr id="704" name="テキスト ボックス 703"/>
        <xdr:cNvSpPr txBox="1"/>
      </xdr:nvSpPr>
      <xdr:spPr>
        <a:xfrm>
          <a:off x="12547111" y="162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27048</xdr:rowOff>
    </xdr:from>
    <xdr:to>
      <xdr:col>23</xdr:col>
      <xdr:colOff>568325</xdr:colOff>
      <xdr:row>97</xdr:row>
      <xdr:rowOff>128648</xdr:rowOff>
    </xdr:to>
    <xdr:sp macro="" textlink="">
      <xdr:nvSpPr>
        <xdr:cNvPr id="710" name="円/楕円 709"/>
        <xdr:cNvSpPr/>
      </xdr:nvSpPr>
      <xdr:spPr>
        <a:xfrm>
          <a:off x="16268700" y="166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5475</xdr:rowOff>
    </xdr:from>
    <xdr:ext cx="534377" cy="259045"/>
    <xdr:sp macro="" textlink="">
      <xdr:nvSpPr>
        <xdr:cNvPr id="711" name="公債費該当値テキスト"/>
        <xdr:cNvSpPr txBox="1"/>
      </xdr:nvSpPr>
      <xdr:spPr>
        <a:xfrm>
          <a:off x="16370300" y="166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40,617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14681</xdr:rowOff>
    </xdr:from>
    <xdr:to>
      <xdr:col>22</xdr:col>
      <xdr:colOff>415925</xdr:colOff>
      <xdr:row>97</xdr:row>
      <xdr:rowOff>116281</xdr:rowOff>
    </xdr:to>
    <xdr:sp macro="" textlink="">
      <xdr:nvSpPr>
        <xdr:cNvPr id="712" name="円/楕円 711"/>
        <xdr:cNvSpPr/>
      </xdr:nvSpPr>
      <xdr:spPr>
        <a:xfrm>
          <a:off x="15430500" y="166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107408</xdr:rowOff>
    </xdr:from>
    <xdr:ext cx="534377" cy="259045"/>
    <xdr:sp macro="" textlink="">
      <xdr:nvSpPr>
        <xdr:cNvPr id="713" name="テキスト ボックス 712"/>
        <xdr:cNvSpPr txBox="1"/>
      </xdr:nvSpPr>
      <xdr:spPr>
        <a:xfrm>
          <a:off x="15214111" y="167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42,240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18529</xdr:rowOff>
    </xdr:from>
    <xdr:to>
      <xdr:col>21</xdr:col>
      <xdr:colOff>212725</xdr:colOff>
      <xdr:row>97</xdr:row>
      <xdr:rowOff>120129</xdr:rowOff>
    </xdr:to>
    <xdr:sp macro="" textlink="">
      <xdr:nvSpPr>
        <xdr:cNvPr id="714" name="円/楕円 713"/>
        <xdr:cNvSpPr/>
      </xdr:nvSpPr>
      <xdr:spPr>
        <a:xfrm>
          <a:off x="14541500" y="1664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111256</xdr:rowOff>
    </xdr:from>
    <xdr:ext cx="534377" cy="259045"/>
    <xdr:sp macro="" textlink="">
      <xdr:nvSpPr>
        <xdr:cNvPr id="715" name="テキスト ボックス 714"/>
        <xdr:cNvSpPr txBox="1"/>
      </xdr:nvSpPr>
      <xdr:spPr>
        <a:xfrm>
          <a:off x="14325111" y="167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41,735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11968</xdr:rowOff>
    </xdr:from>
    <xdr:to>
      <xdr:col>20</xdr:col>
      <xdr:colOff>9525</xdr:colOff>
      <xdr:row>97</xdr:row>
      <xdr:rowOff>113568</xdr:rowOff>
    </xdr:to>
    <xdr:sp macro="" textlink="">
      <xdr:nvSpPr>
        <xdr:cNvPr id="716" name="円/楕円 715"/>
        <xdr:cNvSpPr/>
      </xdr:nvSpPr>
      <xdr:spPr>
        <a:xfrm>
          <a:off x="13652500" y="1664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104695</xdr:rowOff>
    </xdr:from>
    <xdr:ext cx="534377" cy="259045"/>
    <xdr:sp macro="" textlink="">
      <xdr:nvSpPr>
        <xdr:cNvPr id="717" name="テキスト ボックス 716"/>
        <xdr:cNvSpPr txBox="1"/>
      </xdr:nvSpPr>
      <xdr:spPr>
        <a:xfrm>
          <a:off x="13436111" y="167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170419</xdr:rowOff>
    </xdr:from>
    <xdr:to>
      <xdr:col>18</xdr:col>
      <xdr:colOff>492125</xdr:colOff>
      <xdr:row>97</xdr:row>
      <xdr:rowOff>100569</xdr:rowOff>
    </xdr:to>
    <xdr:sp macro="" textlink="">
      <xdr:nvSpPr>
        <xdr:cNvPr id="718" name="円/楕円 717"/>
        <xdr:cNvSpPr/>
      </xdr:nvSpPr>
      <xdr:spPr>
        <a:xfrm>
          <a:off x="12763500" y="1662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91696</xdr:rowOff>
    </xdr:from>
    <xdr:ext cx="534377" cy="259045"/>
    <xdr:sp macro="" textlink="">
      <xdr:nvSpPr>
        <xdr:cNvPr id="719" name="テキスト ボックス 718"/>
        <xdr:cNvSpPr txBox="1"/>
      </xdr:nvSpPr>
      <xdr:spPr>
        <a:xfrm>
          <a:off x="12547111" y="167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86632</xdr:rowOff>
    </xdr:from>
    <xdr:to>
      <xdr:col>32</xdr:col>
      <xdr:colOff>186689</xdr:colOff>
      <xdr:row>39</xdr:row>
      <xdr:rowOff>98878</xdr:rowOff>
    </xdr:to>
    <xdr:cxnSp macro="">
      <xdr:nvCxnSpPr>
        <xdr:cNvPr id="745" name="直線コネクタ 744"/>
        <xdr:cNvCxnSpPr/>
      </xdr:nvCxnSpPr>
      <xdr:spPr>
        <a:xfrm flipV="1">
          <a:off x="22159595" y="5230132"/>
          <a:ext cx="1269" cy="155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33309</xdr:rowOff>
    </xdr:from>
    <xdr:ext cx="469744" cy="259045"/>
    <xdr:sp macro="" textlink="">
      <xdr:nvSpPr>
        <xdr:cNvPr id="748" name="諸支出金最大値テキスト"/>
        <xdr:cNvSpPr txBox="1"/>
      </xdr:nvSpPr>
      <xdr:spPr>
        <a:xfrm>
          <a:off x="22212300" y="500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9,525</a:t>
          </a:r>
          <a:endParaRPr kumimoji="1" lang="ja-JP" altLang="en-US" sz="1000" b="1">
            <a:latin typeface="ＭＳ Ｐゴシック"/>
          </a:endParaRPr>
        </a:p>
      </xdr:txBody>
    </xdr:sp>
    <xdr:clientData/>
  </xdr:oneCellAnchor>
  <xdr:twoCellAnchor>
    <xdr:from>
      <xdr:col>32</xdr:col>
      <xdr:colOff>98425</xdr:colOff>
      <xdr:row>30</xdr:row>
      <xdr:rowOff>86632</xdr:rowOff>
    </xdr:from>
    <xdr:to>
      <xdr:col>32</xdr:col>
      <xdr:colOff>276225</xdr:colOff>
      <xdr:row>30</xdr:row>
      <xdr:rowOff>86632</xdr:rowOff>
    </xdr:to>
    <xdr:cxnSp macro="">
      <xdr:nvCxnSpPr>
        <xdr:cNvPr id="749" name="直線コネクタ 748"/>
        <xdr:cNvCxnSpPr/>
      </xdr:nvCxnSpPr>
      <xdr:spPr>
        <a:xfrm>
          <a:off x="22072600" y="5230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165825</xdr:rowOff>
    </xdr:from>
    <xdr:ext cx="378565" cy="259045"/>
    <xdr:sp macro="" textlink="">
      <xdr:nvSpPr>
        <xdr:cNvPr id="751" name="諸支出金平均値テキスト"/>
        <xdr:cNvSpPr txBox="1"/>
      </xdr:nvSpPr>
      <xdr:spPr>
        <a:xfrm>
          <a:off x="22212300" y="65094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142948</xdr:rowOff>
    </xdr:from>
    <xdr:to>
      <xdr:col>32</xdr:col>
      <xdr:colOff>238125</xdr:colOff>
      <xdr:row>39</xdr:row>
      <xdr:rowOff>73098</xdr:rowOff>
    </xdr:to>
    <xdr:sp macro="" textlink="">
      <xdr:nvSpPr>
        <xdr:cNvPr id="752" name="フローチャート : 判断 751"/>
        <xdr:cNvSpPr/>
      </xdr:nvSpPr>
      <xdr:spPr>
        <a:xfrm>
          <a:off x="22110700" y="665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17218</xdr:rowOff>
    </xdr:from>
    <xdr:to>
      <xdr:col>31</xdr:col>
      <xdr:colOff>85725</xdr:colOff>
      <xdr:row>39</xdr:row>
      <xdr:rowOff>118818</xdr:rowOff>
    </xdr:to>
    <xdr:sp macro="" textlink="">
      <xdr:nvSpPr>
        <xdr:cNvPr id="754" name="フローチャート : 判断 753"/>
        <xdr:cNvSpPr/>
      </xdr:nvSpPr>
      <xdr:spPr>
        <a:xfrm>
          <a:off x="21272500" y="670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135345</xdr:rowOff>
    </xdr:from>
    <xdr:ext cx="378565" cy="259045"/>
    <xdr:sp macro="" textlink="">
      <xdr:nvSpPr>
        <xdr:cNvPr id="755" name="テキスト ボックス 754"/>
        <xdr:cNvSpPr txBox="1"/>
      </xdr:nvSpPr>
      <xdr:spPr>
        <a:xfrm>
          <a:off x="21134017" y="6478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6931</xdr:rowOff>
    </xdr:from>
    <xdr:to>
      <xdr:col>29</xdr:col>
      <xdr:colOff>568325</xdr:colOff>
      <xdr:row>38</xdr:row>
      <xdr:rowOff>108531</xdr:rowOff>
    </xdr:to>
    <xdr:sp macro="" textlink="">
      <xdr:nvSpPr>
        <xdr:cNvPr id="757" name="フローチャート : 判断 756"/>
        <xdr:cNvSpPr/>
      </xdr:nvSpPr>
      <xdr:spPr>
        <a:xfrm>
          <a:off x="20383500" y="652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125058</xdr:rowOff>
    </xdr:from>
    <xdr:ext cx="469744" cy="259045"/>
    <xdr:sp macro="" textlink="">
      <xdr:nvSpPr>
        <xdr:cNvPr id="758" name="テキスト ボックス 757"/>
        <xdr:cNvSpPr txBox="1"/>
      </xdr:nvSpPr>
      <xdr:spPr>
        <a:xfrm>
          <a:off x="20199427" y="629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4481</xdr:rowOff>
    </xdr:from>
    <xdr:to>
      <xdr:col>28</xdr:col>
      <xdr:colOff>365125</xdr:colOff>
      <xdr:row>38</xdr:row>
      <xdr:rowOff>106081</xdr:rowOff>
    </xdr:to>
    <xdr:sp macro="" textlink="">
      <xdr:nvSpPr>
        <xdr:cNvPr id="760" name="フローチャート : 判断 759"/>
        <xdr:cNvSpPr/>
      </xdr:nvSpPr>
      <xdr:spPr>
        <a:xfrm>
          <a:off x="19494500" y="65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122608</xdr:rowOff>
    </xdr:from>
    <xdr:ext cx="469744" cy="259045"/>
    <xdr:sp macro="" textlink="">
      <xdr:nvSpPr>
        <xdr:cNvPr id="761" name="テキスト ボックス 760"/>
        <xdr:cNvSpPr txBox="1"/>
      </xdr:nvSpPr>
      <xdr:spPr>
        <a:xfrm>
          <a:off x="19310427" y="629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169563</xdr:rowOff>
    </xdr:from>
    <xdr:to>
      <xdr:col>27</xdr:col>
      <xdr:colOff>161925</xdr:colOff>
      <xdr:row>39</xdr:row>
      <xdr:rowOff>99713</xdr:rowOff>
    </xdr:to>
    <xdr:sp macro="" textlink="">
      <xdr:nvSpPr>
        <xdr:cNvPr id="762" name="フローチャート : 判断 761"/>
        <xdr:cNvSpPr/>
      </xdr:nvSpPr>
      <xdr:spPr>
        <a:xfrm>
          <a:off x="18605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116240</xdr:rowOff>
    </xdr:from>
    <xdr:ext cx="378565" cy="259045"/>
    <xdr:sp macro="" textlink="">
      <xdr:nvSpPr>
        <xdr:cNvPr id="763" name="テキスト ボックス 762"/>
        <xdr:cNvSpPr txBox="1"/>
      </xdr:nvSpPr>
      <xdr:spPr>
        <a:xfrm>
          <a:off x="18467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9" name="フローチャート :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811" name="フローチャート : 判断 810"/>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812" name="テキスト ボックス 811"/>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4" name="フローチャート :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5" name="テキスト ボックス 81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7" name="フローチャート : 判断 81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8" name="テキスト ボックス 81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フローチャート :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0" name="テキスト ボックス 81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6" name="円/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8" name="円/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9" name="テキスト ボックス 82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30" name="円/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1" name="テキスト ボックス 830"/>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2" name="円/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3" name="テキスト ボックス 83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4" name="円/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5" name="テキスト ボックス 83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a:t>
          </a:r>
          <a:r>
            <a:rPr kumimoji="1" lang="en-US" altLang="ja-JP" sz="1300">
              <a:latin typeface="ＭＳ Ｐゴシック"/>
            </a:rPr>
            <a:t>1</a:t>
          </a:r>
          <a:r>
            <a:rPr kumimoji="1" lang="ja-JP" altLang="en-US" sz="1300">
              <a:latin typeface="ＭＳ Ｐゴシック"/>
            </a:rPr>
            <a:t>人当たり</a:t>
          </a:r>
          <a:r>
            <a:rPr kumimoji="1" lang="en-US" altLang="ja-JP" sz="1300">
              <a:latin typeface="ＭＳ Ｐゴシック"/>
            </a:rPr>
            <a:t>147,256</a:t>
          </a:r>
          <a:r>
            <a:rPr kumimoji="1" lang="ja-JP" altLang="en-US" sz="1300">
              <a:latin typeface="ＭＳ Ｐゴシック"/>
            </a:rPr>
            <a:t>円となっており近年増加している。これは、</a:t>
          </a:r>
          <a:r>
            <a:rPr kumimoji="1" lang="ja-JP" altLang="ja-JP" sz="1100">
              <a:solidFill>
                <a:schemeClr val="dk1"/>
              </a:solidFill>
              <a:effectLst/>
              <a:latin typeface="+mn-lt"/>
              <a:ea typeface="+mn-ea"/>
              <a:cs typeface="+mn-cs"/>
            </a:rPr>
            <a:t>障害福祉サービス事業費や障害児給付費の増加並びに、認定子ども園の移行に伴う</a:t>
          </a:r>
          <a:r>
            <a:rPr kumimoji="1" lang="ja-JP" altLang="en-US" sz="1100">
              <a:solidFill>
                <a:schemeClr val="dk1"/>
              </a:solidFill>
              <a:effectLst/>
              <a:latin typeface="+mn-lt"/>
              <a:ea typeface="+mn-ea"/>
              <a:cs typeface="+mn-cs"/>
            </a:rPr>
            <a:t>保育所運営費の増加が主な要因である。</a:t>
          </a:r>
          <a:endParaRPr kumimoji="1" lang="en-US" altLang="ja-JP" sz="1300">
            <a:latin typeface="ＭＳ Ｐゴシック"/>
          </a:endParaRPr>
        </a:p>
        <a:p>
          <a:r>
            <a:rPr kumimoji="1" lang="ja-JP" altLang="en-US" sz="1300">
              <a:latin typeface="ＭＳ Ｐゴシック"/>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近年は実質</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収支額は黒字であるが、実質単年度収支は赤字となっていたが、Ｈ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は実質単年度収支は黒字となった。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今後は、普通交付税を含めた一般財源の確保が厳しい状況と見込んでおり、財政調整基金を初めとする各種基金の運用による財政運用が求められるため、単年度収支が赤字とならないような行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長崎県川棚町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連結実質赤字比率については、全会計において黒字である。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rPr>
            <a:t>　今後は、下水道事業では独立採算の原則に立ち返った料金引き上げによる健全化、国民健康保険事業においては保険税の適正化を図る等して、繰出金の増加を招かないよう努め、また、財政調整基金を始めとする各種基金の運用による財政運営が求め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H30" sqref="AH30:AX30"/>
    </sheetView>
  </sheetViews>
  <sheetFormatPr defaultColWidth="0" defaultRowHeight="10.8" zeroHeight="1"/>
  <cols>
    <col min="1" max="11" width="2.109375" style="139" customWidth="1"/>
    <col min="12" max="12" width="2.21875" style="139" customWidth="1"/>
    <col min="13" max="17" width="2.33203125" style="139" customWidth="1"/>
    <col min="18" max="119" width="2.10937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5923551</v>
      </c>
      <c r="BO4" s="379"/>
      <c r="BP4" s="379"/>
      <c r="BQ4" s="379"/>
      <c r="BR4" s="379"/>
      <c r="BS4" s="379"/>
      <c r="BT4" s="379"/>
      <c r="BU4" s="380"/>
      <c r="BV4" s="378">
        <v>5762023</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3.9</v>
      </c>
      <c r="CU4" s="385"/>
      <c r="CV4" s="385"/>
      <c r="CW4" s="385"/>
      <c r="CX4" s="385"/>
      <c r="CY4" s="385"/>
      <c r="CZ4" s="385"/>
      <c r="DA4" s="386"/>
      <c r="DB4" s="384">
        <v>2.7</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5751861</v>
      </c>
      <c r="BO5" s="416"/>
      <c r="BP5" s="416"/>
      <c r="BQ5" s="416"/>
      <c r="BR5" s="416"/>
      <c r="BS5" s="416"/>
      <c r="BT5" s="416"/>
      <c r="BU5" s="417"/>
      <c r="BV5" s="415">
        <v>5578056</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83.9</v>
      </c>
      <c r="CU5" s="413"/>
      <c r="CV5" s="413"/>
      <c r="CW5" s="413"/>
      <c r="CX5" s="413"/>
      <c r="CY5" s="413"/>
      <c r="CZ5" s="413"/>
      <c r="DA5" s="414"/>
      <c r="DB5" s="412">
        <v>88.3</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171690</v>
      </c>
      <c r="BO6" s="416"/>
      <c r="BP6" s="416"/>
      <c r="BQ6" s="416"/>
      <c r="BR6" s="416"/>
      <c r="BS6" s="416"/>
      <c r="BT6" s="416"/>
      <c r="BU6" s="417"/>
      <c r="BV6" s="415">
        <v>183967</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89.1</v>
      </c>
      <c r="CU6" s="453"/>
      <c r="CV6" s="453"/>
      <c r="CW6" s="453"/>
      <c r="CX6" s="453"/>
      <c r="CY6" s="453"/>
      <c r="CZ6" s="453"/>
      <c r="DA6" s="454"/>
      <c r="DB6" s="452">
        <v>94.1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23147</v>
      </c>
      <c r="BO7" s="416"/>
      <c r="BP7" s="416"/>
      <c r="BQ7" s="416"/>
      <c r="BR7" s="416"/>
      <c r="BS7" s="416"/>
      <c r="BT7" s="416"/>
      <c r="BU7" s="417"/>
      <c r="BV7" s="415">
        <v>83918</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3776841</v>
      </c>
      <c r="CU7" s="416"/>
      <c r="CV7" s="416"/>
      <c r="CW7" s="416"/>
      <c r="CX7" s="416"/>
      <c r="CY7" s="416"/>
      <c r="CZ7" s="416"/>
      <c r="DA7" s="417"/>
      <c r="DB7" s="415">
        <v>3653913</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148543</v>
      </c>
      <c r="BO8" s="416"/>
      <c r="BP8" s="416"/>
      <c r="BQ8" s="416"/>
      <c r="BR8" s="416"/>
      <c r="BS8" s="416"/>
      <c r="BT8" s="416"/>
      <c r="BU8" s="417"/>
      <c r="BV8" s="415">
        <v>100049</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0.35</v>
      </c>
      <c r="CU8" s="456"/>
      <c r="CV8" s="456"/>
      <c r="CW8" s="456"/>
      <c r="CX8" s="456"/>
      <c r="CY8" s="456"/>
      <c r="CZ8" s="456"/>
      <c r="DA8" s="457"/>
      <c r="DB8" s="455">
        <v>0.35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14067</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48494</v>
      </c>
      <c r="BO9" s="416"/>
      <c r="BP9" s="416"/>
      <c r="BQ9" s="416"/>
      <c r="BR9" s="416"/>
      <c r="BS9" s="416"/>
      <c r="BT9" s="416"/>
      <c r="BU9" s="417"/>
      <c r="BV9" s="415">
        <v>-39153</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12.1</v>
      </c>
      <c r="CU9" s="413"/>
      <c r="CV9" s="413"/>
      <c r="CW9" s="413"/>
      <c r="CX9" s="413"/>
      <c r="CY9" s="413"/>
      <c r="CZ9" s="413"/>
      <c r="DA9" s="414"/>
      <c r="DB9" s="412">
        <v>13.1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14651</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1865</v>
      </c>
      <c r="BO10" s="416"/>
      <c r="BP10" s="416"/>
      <c r="BQ10" s="416"/>
      <c r="BR10" s="416"/>
      <c r="BS10" s="416"/>
      <c r="BT10" s="416"/>
      <c r="BU10" s="417"/>
      <c r="BV10" s="415">
        <v>489</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77</v>
      </c>
      <c r="AV11" s="448"/>
      <c r="AW11" s="448"/>
      <c r="AX11" s="448"/>
      <c r="AY11" s="449" t="s">
        <v>106</v>
      </c>
      <c r="AZ11" s="450"/>
      <c r="BA11" s="450"/>
      <c r="BB11" s="450"/>
      <c r="BC11" s="450"/>
      <c r="BD11" s="450"/>
      <c r="BE11" s="450"/>
      <c r="BF11" s="450"/>
      <c r="BG11" s="450"/>
      <c r="BH11" s="450"/>
      <c r="BI11" s="450"/>
      <c r="BJ11" s="450"/>
      <c r="BK11" s="450"/>
      <c r="BL11" s="450"/>
      <c r="BM11" s="451"/>
      <c r="BN11" s="415" t="s">
        <v>107</v>
      </c>
      <c r="BO11" s="416"/>
      <c r="BP11" s="416"/>
      <c r="BQ11" s="416"/>
      <c r="BR11" s="416"/>
      <c r="BS11" s="416"/>
      <c r="BT11" s="416"/>
      <c r="BU11" s="417"/>
      <c r="BV11" s="415" t="s">
        <v>107</v>
      </c>
      <c r="BW11" s="416"/>
      <c r="BX11" s="416"/>
      <c r="BY11" s="416"/>
      <c r="BZ11" s="416"/>
      <c r="CA11" s="416"/>
      <c r="CB11" s="416"/>
      <c r="CC11" s="417"/>
      <c r="CD11" s="418" t="s">
        <v>108</v>
      </c>
      <c r="CE11" s="419"/>
      <c r="CF11" s="419"/>
      <c r="CG11" s="419"/>
      <c r="CH11" s="419"/>
      <c r="CI11" s="419"/>
      <c r="CJ11" s="419"/>
      <c r="CK11" s="419"/>
      <c r="CL11" s="419"/>
      <c r="CM11" s="419"/>
      <c r="CN11" s="419"/>
      <c r="CO11" s="419"/>
      <c r="CP11" s="419"/>
      <c r="CQ11" s="419"/>
      <c r="CR11" s="419"/>
      <c r="CS11" s="420"/>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c r="A12" s="138"/>
      <c r="B12" s="475" t="s">
        <v>109</v>
      </c>
      <c r="C12" s="476"/>
      <c r="D12" s="476"/>
      <c r="E12" s="476"/>
      <c r="F12" s="476"/>
      <c r="G12" s="476"/>
      <c r="H12" s="476"/>
      <c r="I12" s="476"/>
      <c r="J12" s="476"/>
      <c r="K12" s="477"/>
      <c r="L12" s="484" t="s">
        <v>110</v>
      </c>
      <c r="M12" s="485"/>
      <c r="N12" s="485"/>
      <c r="O12" s="485"/>
      <c r="P12" s="485"/>
      <c r="Q12" s="486"/>
      <c r="R12" s="487">
        <v>14408</v>
      </c>
      <c r="S12" s="488"/>
      <c r="T12" s="488"/>
      <c r="U12" s="488"/>
      <c r="V12" s="489"/>
      <c r="W12" s="490" t="s">
        <v>1</v>
      </c>
      <c r="X12" s="448"/>
      <c r="Y12" s="448"/>
      <c r="Z12" s="448"/>
      <c r="AA12" s="448"/>
      <c r="AB12" s="491"/>
      <c r="AC12" s="447" t="s">
        <v>111</v>
      </c>
      <c r="AD12" s="448"/>
      <c r="AE12" s="448"/>
      <c r="AF12" s="448"/>
      <c r="AG12" s="491"/>
      <c r="AH12" s="447" t="s">
        <v>112</v>
      </c>
      <c r="AI12" s="448"/>
      <c r="AJ12" s="448"/>
      <c r="AK12" s="448"/>
      <c r="AL12" s="492"/>
      <c r="AM12" s="444" t="s">
        <v>113</v>
      </c>
      <c r="AN12" s="445"/>
      <c r="AO12" s="445"/>
      <c r="AP12" s="445"/>
      <c r="AQ12" s="445"/>
      <c r="AR12" s="445"/>
      <c r="AS12" s="445"/>
      <c r="AT12" s="446"/>
      <c r="AU12" s="447" t="s">
        <v>114</v>
      </c>
      <c r="AV12" s="448"/>
      <c r="AW12" s="448"/>
      <c r="AX12" s="448"/>
      <c r="AY12" s="449" t="s">
        <v>115</v>
      </c>
      <c r="AZ12" s="450"/>
      <c r="BA12" s="450"/>
      <c r="BB12" s="450"/>
      <c r="BC12" s="450"/>
      <c r="BD12" s="450"/>
      <c r="BE12" s="450"/>
      <c r="BF12" s="450"/>
      <c r="BG12" s="450"/>
      <c r="BH12" s="450"/>
      <c r="BI12" s="450"/>
      <c r="BJ12" s="450"/>
      <c r="BK12" s="450"/>
      <c r="BL12" s="450"/>
      <c r="BM12" s="451"/>
      <c r="BN12" s="415" t="s">
        <v>116</v>
      </c>
      <c r="BO12" s="416"/>
      <c r="BP12" s="416"/>
      <c r="BQ12" s="416"/>
      <c r="BR12" s="416"/>
      <c r="BS12" s="416"/>
      <c r="BT12" s="416"/>
      <c r="BU12" s="417"/>
      <c r="BV12" s="415">
        <v>36000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116</v>
      </c>
      <c r="CU12" s="456"/>
      <c r="CV12" s="456"/>
      <c r="CW12" s="456"/>
      <c r="CX12" s="456"/>
      <c r="CY12" s="456"/>
      <c r="CZ12" s="456"/>
      <c r="DA12" s="457"/>
      <c r="DB12" s="455" t="s">
        <v>116</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118</v>
      </c>
      <c r="N13" s="504"/>
      <c r="O13" s="504"/>
      <c r="P13" s="504"/>
      <c r="Q13" s="505"/>
      <c r="R13" s="496">
        <v>14373</v>
      </c>
      <c r="S13" s="497"/>
      <c r="T13" s="497"/>
      <c r="U13" s="497"/>
      <c r="V13" s="498"/>
      <c r="W13" s="431" t="s">
        <v>119</v>
      </c>
      <c r="X13" s="432"/>
      <c r="Y13" s="432"/>
      <c r="Z13" s="432"/>
      <c r="AA13" s="432"/>
      <c r="AB13" s="422"/>
      <c r="AC13" s="466">
        <v>381</v>
      </c>
      <c r="AD13" s="467"/>
      <c r="AE13" s="467"/>
      <c r="AF13" s="467"/>
      <c r="AG13" s="506"/>
      <c r="AH13" s="466">
        <v>461</v>
      </c>
      <c r="AI13" s="467"/>
      <c r="AJ13" s="467"/>
      <c r="AK13" s="467"/>
      <c r="AL13" s="468"/>
      <c r="AM13" s="444" t="s">
        <v>120</v>
      </c>
      <c r="AN13" s="445"/>
      <c r="AO13" s="445"/>
      <c r="AP13" s="445"/>
      <c r="AQ13" s="445"/>
      <c r="AR13" s="445"/>
      <c r="AS13" s="445"/>
      <c r="AT13" s="446"/>
      <c r="AU13" s="447" t="s">
        <v>121</v>
      </c>
      <c r="AV13" s="448"/>
      <c r="AW13" s="448"/>
      <c r="AX13" s="448"/>
      <c r="AY13" s="449" t="s">
        <v>122</v>
      </c>
      <c r="AZ13" s="450"/>
      <c r="BA13" s="450"/>
      <c r="BB13" s="450"/>
      <c r="BC13" s="450"/>
      <c r="BD13" s="450"/>
      <c r="BE13" s="450"/>
      <c r="BF13" s="450"/>
      <c r="BG13" s="450"/>
      <c r="BH13" s="450"/>
      <c r="BI13" s="450"/>
      <c r="BJ13" s="450"/>
      <c r="BK13" s="450"/>
      <c r="BL13" s="450"/>
      <c r="BM13" s="451"/>
      <c r="BN13" s="415">
        <v>50359</v>
      </c>
      <c r="BO13" s="416"/>
      <c r="BP13" s="416"/>
      <c r="BQ13" s="416"/>
      <c r="BR13" s="416"/>
      <c r="BS13" s="416"/>
      <c r="BT13" s="416"/>
      <c r="BU13" s="417"/>
      <c r="BV13" s="415">
        <v>-74664</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12.1</v>
      </c>
      <c r="CU13" s="413"/>
      <c r="CV13" s="413"/>
      <c r="CW13" s="413"/>
      <c r="CX13" s="413"/>
      <c r="CY13" s="413"/>
      <c r="CZ13" s="413"/>
      <c r="DA13" s="414"/>
      <c r="DB13" s="412">
        <v>12.8</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14542</v>
      </c>
      <c r="S14" s="497"/>
      <c r="T14" s="497"/>
      <c r="U14" s="497"/>
      <c r="V14" s="498"/>
      <c r="W14" s="405"/>
      <c r="X14" s="406"/>
      <c r="Y14" s="406"/>
      <c r="Z14" s="406"/>
      <c r="AA14" s="406"/>
      <c r="AB14" s="395"/>
      <c r="AC14" s="499">
        <v>5.6</v>
      </c>
      <c r="AD14" s="500"/>
      <c r="AE14" s="500"/>
      <c r="AF14" s="500"/>
      <c r="AG14" s="501"/>
      <c r="AH14" s="499">
        <v>6.3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39.4</v>
      </c>
      <c r="CU14" s="511"/>
      <c r="CV14" s="511"/>
      <c r="CW14" s="511"/>
      <c r="CX14" s="511"/>
      <c r="CY14" s="511"/>
      <c r="CZ14" s="511"/>
      <c r="DA14" s="512"/>
      <c r="DB14" s="510">
        <v>47.5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118</v>
      </c>
      <c r="N15" s="504"/>
      <c r="O15" s="504"/>
      <c r="P15" s="504"/>
      <c r="Q15" s="505"/>
      <c r="R15" s="496">
        <v>14512</v>
      </c>
      <c r="S15" s="497"/>
      <c r="T15" s="497"/>
      <c r="U15" s="497"/>
      <c r="V15" s="498"/>
      <c r="W15" s="431" t="s">
        <v>126</v>
      </c>
      <c r="X15" s="432"/>
      <c r="Y15" s="432"/>
      <c r="Z15" s="432"/>
      <c r="AA15" s="432"/>
      <c r="AB15" s="422"/>
      <c r="AC15" s="466">
        <v>1948</v>
      </c>
      <c r="AD15" s="467"/>
      <c r="AE15" s="467"/>
      <c r="AF15" s="467"/>
      <c r="AG15" s="506"/>
      <c r="AH15" s="466">
        <v>2191</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1144822</v>
      </c>
      <c r="BO15" s="379"/>
      <c r="BP15" s="379"/>
      <c r="BQ15" s="379"/>
      <c r="BR15" s="379"/>
      <c r="BS15" s="379"/>
      <c r="BT15" s="379"/>
      <c r="BU15" s="380"/>
      <c r="BV15" s="378">
        <v>1129421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28.6</v>
      </c>
      <c r="AD16" s="500"/>
      <c r="AE16" s="500"/>
      <c r="AF16" s="500"/>
      <c r="AG16" s="501"/>
      <c r="AH16" s="499">
        <v>29.9</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3235559</v>
      </c>
      <c r="BO16" s="416"/>
      <c r="BP16" s="416"/>
      <c r="BQ16" s="416"/>
      <c r="BR16" s="416"/>
      <c r="BS16" s="416"/>
      <c r="BT16" s="416"/>
      <c r="BU16" s="417"/>
      <c r="BV16" s="415">
        <v>3121195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4485</v>
      </c>
      <c r="AD17" s="467"/>
      <c r="AE17" s="467"/>
      <c r="AF17" s="467"/>
      <c r="AG17" s="506"/>
      <c r="AH17" s="466">
        <v>4684</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1435563</v>
      </c>
      <c r="BO17" s="416"/>
      <c r="BP17" s="416"/>
      <c r="BQ17" s="416"/>
      <c r="BR17" s="416"/>
      <c r="BS17" s="416"/>
      <c r="BT17" s="416"/>
      <c r="BU17" s="417"/>
      <c r="BV17" s="415">
        <v>1435799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37.35</v>
      </c>
      <c r="M18" s="528"/>
      <c r="N18" s="528"/>
      <c r="O18" s="528"/>
      <c r="P18" s="528"/>
      <c r="Q18" s="528"/>
      <c r="R18" s="529"/>
      <c r="S18" s="529"/>
      <c r="T18" s="529"/>
      <c r="U18" s="529"/>
      <c r="V18" s="530"/>
      <c r="W18" s="433"/>
      <c r="X18" s="434"/>
      <c r="Y18" s="434"/>
      <c r="Z18" s="434"/>
      <c r="AA18" s="434"/>
      <c r="AB18" s="425"/>
      <c r="AC18" s="531">
        <v>65.8</v>
      </c>
      <c r="AD18" s="532"/>
      <c r="AE18" s="532"/>
      <c r="AF18" s="532"/>
      <c r="AG18" s="533"/>
      <c r="AH18" s="531">
        <v>63.8</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3248801</v>
      </c>
      <c r="BO18" s="416"/>
      <c r="BP18" s="416"/>
      <c r="BQ18" s="416"/>
      <c r="BR18" s="416"/>
      <c r="BS18" s="416"/>
      <c r="BT18" s="416"/>
      <c r="BU18" s="417"/>
      <c r="BV18" s="415">
        <v>3209082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377</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4174346</v>
      </c>
      <c r="BO19" s="416"/>
      <c r="BP19" s="416"/>
      <c r="BQ19" s="416"/>
      <c r="BR19" s="416"/>
      <c r="BS19" s="416"/>
      <c r="BT19" s="416"/>
      <c r="BU19" s="417"/>
      <c r="BV19" s="415">
        <v>4053627</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5103</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5696579</v>
      </c>
      <c r="BO23" s="416"/>
      <c r="BP23" s="416"/>
      <c r="BQ23" s="416"/>
      <c r="BR23" s="416"/>
      <c r="BS23" s="416"/>
      <c r="BT23" s="416"/>
      <c r="BU23" s="417"/>
      <c r="BV23" s="415">
        <v>5786727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7400</v>
      </c>
      <c r="R24" s="467"/>
      <c r="S24" s="467"/>
      <c r="T24" s="467"/>
      <c r="U24" s="467"/>
      <c r="V24" s="506"/>
      <c r="W24" s="561"/>
      <c r="X24" s="549"/>
      <c r="Y24" s="550"/>
      <c r="Z24" s="465" t="s">
        <v>150</v>
      </c>
      <c r="AA24" s="445"/>
      <c r="AB24" s="445"/>
      <c r="AC24" s="445"/>
      <c r="AD24" s="445"/>
      <c r="AE24" s="445"/>
      <c r="AF24" s="445"/>
      <c r="AG24" s="446"/>
      <c r="AH24" s="466">
        <v>90</v>
      </c>
      <c r="AI24" s="467"/>
      <c r="AJ24" s="467"/>
      <c r="AK24" s="467"/>
      <c r="AL24" s="506"/>
      <c r="AM24" s="466">
        <v>273420</v>
      </c>
      <c r="AN24" s="467"/>
      <c r="AO24" s="467"/>
      <c r="AP24" s="467"/>
      <c r="AQ24" s="467"/>
      <c r="AR24" s="506"/>
      <c r="AS24" s="466">
        <v>3038</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5423937</v>
      </c>
      <c r="BO24" s="416"/>
      <c r="BP24" s="416"/>
      <c r="BQ24" s="416"/>
      <c r="BR24" s="416"/>
      <c r="BS24" s="416"/>
      <c r="BT24" s="416"/>
      <c r="BU24" s="417"/>
      <c r="BV24" s="415">
        <v>5480378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5900</v>
      </c>
      <c r="R25" s="467"/>
      <c r="S25" s="467"/>
      <c r="T25" s="467"/>
      <c r="U25" s="467"/>
      <c r="V25" s="506"/>
      <c r="W25" s="561"/>
      <c r="X25" s="549"/>
      <c r="Y25" s="550"/>
      <c r="Z25" s="465" t="s">
        <v>153</v>
      </c>
      <c r="AA25" s="445"/>
      <c r="AB25" s="445"/>
      <c r="AC25" s="445"/>
      <c r="AD25" s="445"/>
      <c r="AE25" s="445"/>
      <c r="AF25" s="445"/>
      <c r="AG25" s="446"/>
      <c r="AH25" s="466" t="s">
        <v>116</v>
      </c>
      <c r="AI25" s="467"/>
      <c r="AJ25" s="467"/>
      <c r="AK25" s="467"/>
      <c r="AL25" s="506"/>
      <c r="AM25" s="466" t="s">
        <v>116</v>
      </c>
      <c r="AN25" s="467"/>
      <c r="AO25" s="467"/>
      <c r="AP25" s="467"/>
      <c r="AQ25" s="467"/>
      <c r="AR25" s="506"/>
      <c r="AS25" s="466" t="s">
        <v>116</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25448</v>
      </c>
      <c r="BO25" s="379"/>
      <c r="BP25" s="379"/>
      <c r="BQ25" s="379"/>
      <c r="BR25" s="379"/>
      <c r="BS25" s="379"/>
      <c r="BT25" s="379"/>
      <c r="BU25" s="380"/>
      <c r="BV25" s="378">
        <v>69219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5600</v>
      </c>
      <c r="R26" s="467"/>
      <c r="S26" s="467"/>
      <c r="T26" s="467"/>
      <c r="U26" s="467"/>
      <c r="V26" s="506"/>
      <c r="W26" s="561"/>
      <c r="X26" s="549"/>
      <c r="Y26" s="550"/>
      <c r="Z26" s="465" t="s">
        <v>156</v>
      </c>
      <c r="AA26" s="571"/>
      <c r="AB26" s="571"/>
      <c r="AC26" s="571"/>
      <c r="AD26" s="571"/>
      <c r="AE26" s="571"/>
      <c r="AF26" s="571"/>
      <c r="AG26" s="572"/>
      <c r="AH26" s="466" t="s">
        <v>116</v>
      </c>
      <c r="AI26" s="467"/>
      <c r="AJ26" s="467"/>
      <c r="AK26" s="467"/>
      <c r="AL26" s="506"/>
      <c r="AM26" s="466" t="s">
        <v>116</v>
      </c>
      <c r="AN26" s="467"/>
      <c r="AO26" s="467"/>
      <c r="AP26" s="467"/>
      <c r="AQ26" s="467"/>
      <c r="AR26" s="506"/>
      <c r="AS26" s="466" t="s">
        <v>116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116</v>
      </c>
      <c r="BO26" s="416"/>
      <c r="BP26" s="416"/>
      <c r="BQ26" s="416"/>
      <c r="BR26" s="416"/>
      <c r="BS26" s="416"/>
      <c r="BT26" s="416"/>
      <c r="BU26" s="417"/>
      <c r="BV26" s="415" t="s">
        <v>116</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3050</v>
      </c>
      <c r="R27" s="467"/>
      <c r="S27" s="467"/>
      <c r="T27" s="467"/>
      <c r="U27" s="467"/>
      <c r="V27" s="506"/>
      <c r="W27" s="561"/>
      <c r="X27" s="549"/>
      <c r="Y27" s="550"/>
      <c r="Z27" s="465" t="s">
        <v>159</v>
      </c>
      <c r="AA27" s="445"/>
      <c r="AB27" s="445"/>
      <c r="AC27" s="445"/>
      <c r="AD27" s="445"/>
      <c r="AE27" s="445"/>
      <c r="AF27" s="445"/>
      <c r="AG27" s="446"/>
      <c r="AH27" s="466">
        <v>1</v>
      </c>
      <c r="AI27" s="467"/>
      <c r="AJ27" s="467"/>
      <c r="AK27" s="467"/>
      <c r="AL27" s="506"/>
      <c r="AM27" s="466" t="s">
        <v>160</v>
      </c>
      <c r="AN27" s="467"/>
      <c r="AO27" s="467"/>
      <c r="AP27" s="467"/>
      <c r="AQ27" s="467"/>
      <c r="AR27" s="506"/>
      <c r="AS27" s="466" t="s">
        <v>160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363823</v>
      </c>
      <c r="BO27" s="585"/>
      <c r="BP27" s="585"/>
      <c r="BQ27" s="585"/>
      <c r="BR27" s="585"/>
      <c r="BS27" s="585"/>
      <c r="BT27" s="585"/>
      <c r="BU27" s="586"/>
      <c r="BV27" s="584">
        <v>363182</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2510</v>
      </c>
      <c r="R28" s="467"/>
      <c r="S28" s="467"/>
      <c r="T28" s="467"/>
      <c r="U28" s="467"/>
      <c r="V28" s="506"/>
      <c r="W28" s="561"/>
      <c r="X28" s="549"/>
      <c r="Y28" s="550"/>
      <c r="Z28" s="465" t="s">
        <v>163</v>
      </c>
      <c r="AA28" s="445"/>
      <c r="AB28" s="445"/>
      <c r="AC28" s="445"/>
      <c r="AD28" s="445"/>
      <c r="AE28" s="445"/>
      <c r="AF28" s="445"/>
      <c r="AG28" s="446"/>
      <c r="AH28" s="466" t="s">
        <v>116</v>
      </c>
      <c r="AI28" s="467"/>
      <c r="AJ28" s="467"/>
      <c r="AK28" s="467"/>
      <c r="AL28" s="506"/>
      <c r="AM28" s="466" t="s">
        <v>116</v>
      </c>
      <c r="AN28" s="467"/>
      <c r="AO28" s="467"/>
      <c r="AP28" s="467"/>
      <c r="AQ28" s="467"/>
      <c r="AR28" s="506"/>
      <c r="AS28" s="466" t="s">
        <v>116</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309174</v>
      </c>
      <c r="BO28" s="379"/>
      <c r="BP28" s="379"/>
      <c r="BQ28" s="379"/>
      <c r="BR28" s="379"/>
      <c r="BS28" s="379"/>
      <c r="BT28" s="379"/>
      <c r="BU28" s="380"/>
      <c r="BV28" s="378">
        <v>307309</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12</v>
      </c>
      <c r="M29" s="467"/>
      <c r="N29" s="467"/>
      <c r="O29" s="467"/>
      <c r="P29" s="506"/>
      <c r="Q29" s="466">
        <v>2280</v>
      </c>
      <c r="R29" s="467"/>
      <c r="S29" s="467"/>
      <c r="T29" s="467"/>
      <c r="U29" s="467"/>
      <c r="V29" s="506"/>
      <c r="W29" s="562"/>
      <c r="X29" s="563"/>
      <c r="Y29" s="564"/>
      <c r="Z29" s="465" t="s">
        <v>167</v>
      </c>
      <c r="AA29" s="445"/>
      <c r="AB29" s="445"/>
      <c r="AC29" s="445"/>
      <c r="AD29" s="445"/>
      <c r="AE29" s="445"/>
      <c r="AF29" s="445"/>
      <c r="AG29" s="446"/>
      <c r="AH29" s="466">
        <v>91</v>
      </c>
      <c r="AI29" s="467"/>
      <c r="AJ29" s="467"/>
      <c r="AK29" s="467"/>
      <c r="AL29" s="506"/>
      <c r="AM29" s="466">
        <v>276325</v>
      </c>
      <c r="AN29" s="467"/>
      <c r="AO29" s="467"/>
      <c r="AP29" s="467"/>
      <c r="AQ29" s="467"/>
      <c r="AR29" s="506"/>
      <c r="AS29" s="466">
        <v>3037</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351128</v>
      </c>
      <c r="BO29" s="416"/>
      <c r="BP29" s="416"/>
      <c r="BQ29" s="416"/>
      <c r="BR29" s="416"/>
      <c r="BS29" s="416"/>
      <c r="BT29" s="416"/>
      <c r="BU29" s="417"/>
      <c r="BV29" s="415">
        <v>337635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98.3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1250925</v>
      </c>
      <c r="BO30" s="585"/>
      <c r="BP30" s="585"/>
      <c r="BQ30" s="585"/>
      <c r="BR30" s="585"/>
      <c r="BS30" s="585"/>
      <c r="BT30" s="585"/>
      <c r="BU30" s="586"/>
      <c r="BV30" s="584">
        <v>1246104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東彼地区保健福祉組合（一般会計）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17</v>
      </c>
      <c r="CP34" s="596"/>
      <c r="CQ34" s="597" t="str">
        <f>IF('各会計、関係団体の財政状況及び健全化判断比率'!BS7="","",'各会計、関係団体の財政状況及び健全化判断比率'!BS7)</f>
        <v>（公社）長崎県林業公社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介護保険事業特別会計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観光施設事業特別会計</v>
      </c>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東彼地区保健福祉組合　介護保険会計（サービス勘定）</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長崎県市町村総合事務組合（一般会計）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長崎県市町村総合事務組合（市町村会館管理事業特別会計）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長崎県市町村総合事務組合（市町村会館馬町別館管理事業特別会計）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長崎県市町村総合事務組合（公平委員会特別会計）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長崎県市町村総合事務組合（交通災害共済事業特別会計）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長崎県後期高齢者医療広域連合（普通会計）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長崎県後期高齢者医療広域連合（事業会計）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19" zoomScaleSheetLayoutView="100" workbookViewId="0"/>
  </sheetViews>
  <sheetFormatPr defaultColWidth="0" defaultRowHeight="12.9"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1" t="s">
        <v>525</v>
      </c>
      <c r="D34" s="1181"/>
      <c r="E34" s="1182"/>
      <c r="F34" s="32">
        <v>13.33</v>
      </c>
      <c r="G34" s="33">
        <v>13.3</v>
      </c>
      <c r="H34" s="33">
        <v>14.13</v>
      </c>
      <c r="I34" s="33">
        <v>15.33</v>
      </c>
      <c r="J34" s="34">
        <v>15.15</v>
      </c>
      <c r="K34" s="22"/>
      <c r="L34" s="22"/>
      <c r="M34" s="22"/>
      <c r="N34" s="22"/>
      <c r="O34" s="22"/>
      <c r="P34" s="22"/>
    </row>
    <row r="35" spans="1:16" ht="39" customHeight="1">
      <c r="A35" s="22"/>
      <c r="B35" s="35"/>
      <c r="C35" s="1175" t="s">
        <v>526</v>
      </c>
      <c r="D35" s="1176"/>
      <c r="E35" s="1177"/>
      <c r="F35" s="36">
        <v>5.95</v>
      </c>
      <c r="G35" s="37">
        <v>5.12</v>
      </c>
      <c r="H35" s="37">
        <v>3.77</v>
      </c>
      <c r="I35" s="37">
        <v>2.73</v>
      </c>
      <c r="J35" s="38">
        <v>3.93</v>
      </c>
      <c r="K35" s="22"/>
      <c r="L35" s="22"/>
      <c r="M35" s="22"/>
      <c r="N35" s="22"/>
      <c r="O35" s="22"/>
      <c r="P35" s="22"/>
    </row>
    <row r="36" spans="1:16" ht="39" customHeight="1">
      <c r="A36" s="22"/>
      <c r="B36" s="35"/>
      <c r="C36" s="1175" t="s">
        <v>527</v>
      </c>
      <c r="D36" s="1176"/>
      <c r="E36" s="1177"/>
      <c r="F36" s="36">
        <v>1.52</v>
      </c>
      <c r="G36" s="37">
        <v>2.2999999999999998</v>
      </c>
      <c r="H36" s="37">
        <v>1.57</v>
      </c>
      <c r="I36" s="37">
        <v>1.58</v>
      </c>
      <c r="J36" s="38">
        <v>1.56</v>
      </c>
      <c r="K36" s="22"/>
      <c r="L36" s="22"/>
      <c r="M36" s="22"/>
      <c r="N36" s="22"/>
      <c r="O36" s="22"/>
      <c r="P36" s="22"/>
    </row>
    <row r="37" spans="1:16" ht="39" customHeight="1">
      <c r="A37" s="22"/>
      <c r="B37" s="35"/>
      <c r="C37" s="1175" t="s">
        <v>528</v>
      </c>
      <c r="D37" s="1176"/>
      <c r="E37" s="1177"/>
      <c r="F37" s="36">
        <v>2.06</v>
      </c>
      <c r="G37" s="37">
        <v>0.55000000000000004</v>
      </c>
      <c r="H37" s="37">
        <v>0.79</v>
      </c>
      <c r="I37" s="37">
        <v>0.15</v>
      </c>
      <c r="J37" s="38">
        <v>1.55</v>
      </c>
      <c r="K37" s="22"/>
      <c r="L37" s="22"/>
      <c r="M37" s="22"/>
      <c r="N37" s="22"/>
      <c r="O37" s="22"/>
      <c r="P37" s="22"/>
    </row>
    <row r="38" spans="1:16" ht="39" customHeight="1">
      <c r="A38" s="22"/>
      <c r="B38" s="35"/>
      <c r="C38" s="1175" t="s">
        <v>529</v>
      </c>
      <c r="D38" s="1176"/>
      <c r="E38" s="1177"/>
      <c r="F38" s="36">
        <v>0.14000000000000001</v>
      </c>
      <c r="G38" s="37">
        <v>0.14000000000000001</v>
      </c>
      <c r="H38" s="37">
        <v>0.16</v>
      </c>
      <c r="I38" s="37">
        <v>0.08</v>
      </c>
      <c r="J38" s="38">
        <v>0.12</v>
      </c>
      <c r="K38" s="22"/>
      <c r="L38" s="22"/>
      <c r="M38" s="22"/>
      <c r="N38" s="22"/>
      <c r="O38" s="22"/>
      <c r="P38" s="22"/>
    </row>
    <row r="39" spans="1:16" ht="39" customHeight="1">
      <c r="A39" s="22"/>
      <c r="B39" s="35"/>
      <c r="C39" s="1175" t="s">
        <v>530</v>
      </c>
      <c r="D39" s="1176"/>
      <c r="E39" s="1177"/>
      <c r="F39" s="36">
        <v>0.01</v>
      </c>
      <c r="G39" s="37">
        <v>0</v>
      </c>
      <c r="H39" s="37">
        <v>0.02</v>
      </c>
      <c r="I39" s="37">
        <v>0.02</v>
      </c>
      <c r="J39" s="38">
        <v>0.01</v>
      </c>
      <c r="K39" s="22"/>
      <c r="L39" s="22"/>
      <c r="M39" s="22"/>
      <c r="N39" s="22"/>
      <c r="O39" s="22"/>
      <c r="P39" s="22"/>
    </row>
    <row r="40" spans="1:16" ht="39" customHeight="1">
      <c r="A40" s="22"/>
      <c r="B40" s="35"/>
      <c r="C40" s="1175" t="s">
        <v>531</v>
      </c>
      <c r="D40" s="1176"/>
      <c r="E40" s="1177"/>
      <c r="F40" s="36" t="s">
        <v>477</v>
      </c>
      <c r="G40" s="37" t="s">
        <v>477</v>
      </c>
      <c r="H40" s="37">
        <v>0</v>
      </c>
      <c r="I40" s="37">
        <v>0</v>
      </c>
      <c r="J40" s="38">
        <v>0</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532</v>
      </c>
      <c r="D42" s="1176"/>
      <c r="E42" s="1177"/>
      <c r="F42" s="36" t="s">
        <v>477</v>
      </c>
      <c r="G42" s="37" t="s">
        <v>477</v>
      </c>
      <c r="H42" s="37" t="s">
        <v>477</v>
      </c>
      <c r="I42" s="37" t="s">
        <v>477</v>
      </c>
      <c r="J42" s="38" t="s">
        <v>477</v>
      </c>
      <c r="K42" s="22"/>
      <c r="L42" s="22"/>
      <c r="M42" s="22"/>
      <c r="N42" s="22"/>
      <c r="O42" s="22"/>
      <c r="P42" s="22"/>
    </row>
    <row r="43" spans="1:16" ht="39" customHeight="1" thickBot="1">
      <c r="A43" s="22"/>
      <c r="B43" s="40"/>
      <c r="C43" s="1178" t="s">
        <v>533</v>
      </c>
      <c r="D43" s="1179"/>
      <c r="E43" s="1180"/>
      <c r="F43" s="41">
        <v>0</v>
      </c>
      <c r="G43" s="42">
        <v>0</v>
      </c>
      <c r="H43" s="42">
        <v>0</v>
      </c>
      <c r="I43" s="42">
        <v>0.02</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F22"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1" t="s">
        <v>11</v>
      </c>
      <c r="C45" s="1192"/>
      <c r="D45" s="58"/>
      <c r="E45" s="1197" t="s">
        <v>12</v>
      </c>
      <c r="F45" s="1197"/>
      <c r="G45" s="1197"/>
      <c r="H45" s="1197"/>
      <c r="I45" s="1197"/>
      <c r="J45" s="1198"/>
      <c r="K45" s="59">
        <v>773</v>
      </c>
      <c r="L45" s="60">
        <v>738</v>
      </c>
      <c r="M45" s="60">
        <v>612</v>
      </c>
      <c r="N45" s="60">
        <v>614</v>
      </c>
      <c r="O45" s="61">
        <v>585</v>
      </c>
      <c r="P45" s="48"/>
      <c r="Q45" s="48"/>
      <c r="R45" s="48"/>
      <c r="S45" s="48"/>
      <c r="T45" s="48"/>
      <c r="U45" s="48"/>
    </row>
    <row r="46" spans="1:21" ht="30.75" customHeight="1">
      <c r="A46" s="48"/>
      <c r="B46" s="1193"/>
      <c r="C46" s="1194"/>
      <c r="D46" s="62"/>
      <c r="E46" s="1185" t="s">
        <v>13</v>
      </c>
      <c r="F46" s="1185"/>
      <c r="G46" s="1185"/>
      <c r="H46" s="1185"/>
      <c r="I46" s="1185"/>
      <c r="J46" s="1186"/>
      <c r="K46" s="63" t="s">
        <v>477</v>
      </c>
      <c r="L46" s="64" t="s">
        <v>477</v>
      </c>
      <c r="M46" s="64" t="s">
        <v>477</v>
      </c>
      <c r="N46" s="64" t="s">
        <v>477</v>
      </c>
      <c r="O46" s="65" t="s">
        <v>477</v>
      </c>
      <c r="P46" s="48"/>
      <c r="Q46" s="48"/>
      <c r="R46" s="48"/>
      <c r="S46" s="48"/>
      <c r="T46" s="48"/>
      <c r="U46" s="48"/>
    </row>
    <row r="47" spans="1:21" ht="30.75" customHeight="1">
      <c r="A47" s="48"/>
      <c r="B47" s="1193"/>
      <c r="C47" s="1194"/>
      <c r="D47" s="62"/>
      <c r="E47" s="1185" t="s">
        <v>14</v>
      </c>
      <c r="F47" s="1185"/>
      <c r="G47" s="1185"/>
      <c r="H47" s="1185"/>
      <c r="I47" s="1185"/>
      <c r="J47" s="1186"/>
      <c r="K47" s="63" t="s">
        <v>477</v>
      </c>
      <c r="L47" s="64" t="s">
        <v>477</v>
      </c>
      <c r="M47" s="64" t="s">
        <v>477</v>
      </c>
      <c r="N47" s="64" t="s">
        <v>477</v>
      </c>
      <c r="O47" s="65" t="s">
        <v>477</v>
      </c>
      <c r="P47" s="48"/>
      <c r="Q47" s="48"/>
      <c r="R47" s="48"/>
      <c r="S47" s="48"/>
      <c r="T47" s="48"/>
      <c r="U47" s="48"/>
    </row>
    <row r="48" spans="1:21" ht="30.75" customHeight="1">
      <c r="A48" s="48"/>
      <c r="B48" s="1193"/>
      <c r="C48" s="1194"/>
      <c r="D48" s="62"/>
      <c r="E48" s="1185" t="s">
        <v>15</v>
      </c>
      <c r="F48" s="1185"/>
      <c r="G48" s="1185"/>
      <c r="H48" s="1185"/>
      <c r="I48" s="1185"/>
      <c r="J48" s="1186"/>
      <c r="K48" s="63">
        <v>256</v>
      </c>
      <c r="L48" s="64">
        <v>260</v>
      </c>
      <c r="M48" s="64">
        <v>387</v>
      </c>
      <c r="N48" s="64">
        <v>382</v>
      </c>
      <c r="O48" s="65">
        <v>412</v>
      </c>
      <c r="P48" s="48"/>
      <c r="Q48" s="48"/>
      <c r="R48" s="48"/>
      <c r="S48" s="48"/>
      <c r="T48" s="48"/>
      <c r="U48" s="48"/>
    </row>
    <row r="49" spans="1:21" ht="30.75" customHeight="1">
      <c r="A49" s="48"/>
      <c r="B49" s="1193"/>
      <c r="C49" s="1194"/>
      <c r="D49" s="62"/>
      <c r="E49" s="1185" t="s">
        <v>16</v>
      </c>
      <c r="F49" s="1185"/>
      <c r="G49" s="1185"/>
      <c r="H49" s="1185"/>
      <c r="I49" s="1185"/>
      <c r="J49" s="1186"/>
      <c r="K49" s="63">
        <v>236</v>
      </c>
      <c r="L49" s="64">
        <v>193</v>
      </c>
      <c r="M49" s="64">
        <v>193</v>
      </c>
      <c r="N49" s="64">
        <v>160</v>
      </c>
      <c r="O49" s="65">
        <v>158</v>
      </c>
      <c r="P49" s="48"/>
      <c r="Q49" s="48"/>
      <c r="R49" s="48"/>
      <c r="S49" s="48"/>
      <c r="T49" s="48"/>
      <c r="U49" s="48"/>
    </row>
    <row r="50" spans="1:21" ht="30.75" customHeight="1">
      <c r="A50" s="48"/>
      <c r="B50" s="1193"/>
      <c r="C50" s="1194"/>
      <c r="D50" s="62"/>
      <c r="E50" s="1185" t="s">
        <v>17</v>
      </c>
      <c r="F50" s="1185"/>
      <c r="G50" s="1185"/>
      <c r="H50" s="1185"/>
      <c r="I50" s="1185"/>
      <c r="J50" s="1186"/>
      <c r="K50" s="63" t="s">
        <v>477</v>
      </c>
      <c r="L50" s="64" t="s">
        <v>477</v>
      </c>
      <c r="M50" s="64" t="s">
        <v>477</v>
      </c>
      <c r="N50" s="64" t="s">
        <v>477</v>
      </c>
      <c r="O50" s="65" t="s">
        <v>477</v>
      </c>
      <c r="P50" s="48"/>
      <c r="Q50" s="48"/>
      <c r="R50" s="48"/>
      <c r="S50" s="48"/>
      <c r="T50" s="48"/>
      <c r="U50" s="48"/>
    </row>
    <row r="51" spans="1:21" ht="30.75" customHeight="1">
      <c r="A51" s="48"/>
      <c r="B51" s="1195"/>
      <c r="C51" s="1196"/>
      <c r="D51" s="66"/>
      <c r="E51" s="1185" t="s">
        <v>18</v>
      </c>
      <c r="F51" s="1185"/>
      <c r="G51" s="1185"/>
      <c r="H51" s="1185"/>
      <c r="I51" s="1185"/>
      <c r="J51" s="1186"/>
      <c r="K51" s="63">
        <v>0</v>
      </c>
      <c r="L51" s="64" t="s">
        <v>477</v>
      </c>
      <c r="M51" s="64" t="s">
        <v>477</v>
      </c>
      <c r="N51" s="64">
        <v>0</v>
      </c>
      <c r="O51" s="65" t="s">
        <v>477</v>
      </c>
      <c r="P51" s="48"/>
      <c r="Q51" s="48"/>
      <c r="R51" s="48"/>
      <c r="S51" s="48"/>
      <c r="T51" s="48"/>
      <c r="U51" s="48"/>
    </row>
    <row r="52" spans="1:21" ht="30.75" customHeight="1">
      <c r="A52" s="48"/>
      <c r="B52" s="1183" t="s">
        <v>19</v>
      </c>
      <c r="C52" s="1184"/>
      <c r="D52" s="66"/>
      <c r="E52" s="1185" t="s">
        <v>20</v>
      </c>
      <c r="F52" s="1185"/>
      <c r="G52" s="1185"/>
      <c r="H52" s="1185"/>
      <c r="I52" s="1185"/>
      <c r="J52" s="1186"/>
      <c r="K52" s="63">
        <v>789</v>
      </c>
      <c r="L52" s="64">
        <v>772</v>
      </c>
      <c r="M52" s="64">
        <v>812</v>
      </c>
      <c r="N52" s="64">
        <v>812</v>
      </c>
      <c r="O52" s="65">
        <v>789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476</v>
      </c>
      <c r="L53" s="69">
        <v>419</v>
      </c>
      <c r="M53" s="69">
        <v>380</v>
      </c>
      <c r="N53" s="69">
        <v>344</v>
      </c>
      <c r="O53" s="70">
        <v>366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99" t="s">
        <v>24</v>
      </c>
      <c r="C41" s="1200"/>
      <c r="D41" s="81"/>
      <c r="E41" s="1205" t="s">
        <v>25</v>
      </c>
      <c r="F41" s="1205"/>
      <c r="G41" s="1205"/>
      <c r="H41" s="1206"/>
      <c r="I41" s="82">
        <v>6879</v>
      </c>
      <c r="J41" s="83">
        <v>6624</v>
      </c>
      <c r="K41" s="83">
        <v>5951</v>
      </c>
      <c r="L41" s="83">
        <v>5787</v>
      </c>
      <c r="M41" s="84">
        <v>5697</v>
      </c>
    </row>
    <row r="42" spans="2:13" ht="27.75" customHeight="1">
      <c r="B42" s="1201"/>
      <c r="C42" s="1202"/>
      <c r="D42" s="85"/>
      <c r="E42" s="1207" t="s">
        <v>26</v>
      </c>
      <c r="F42" s="1207"/>
      <c r="G42" s="1207"/>
      <c r="H42" s="1208"/>
      <c r="I42" s="86" t="s">
        <v>477</v>
      </c>
      <c r="J42" s="87" t="s">
        <v>477</v>
      </c>
      <c r="K42" s="87" t="s">
        <v>477</v>
      </c>
      <c r="L42" s="87" t="s">
        <v>477</v>
      </c>
      <c r="M42" s="88" t="s">
        <v>477</v>
      </c>
    </row>
    <row r="43" spans="2:13" ht="27.75" customHeight="1">
      <c r="B43" s="1201"/>
      <c r="C43" s="1202"/>
      <c r="D43" s="85"/>
      <c r="E43" s="1207" t="s">
        <v>27</v>
      </c>
      <c r="F43" s="1207"/>
      <c r="G43" s="1207"/>
      <c r="H43" s="1208"/>
      <c r="I43" s="86">
        <v>4033</v>
      </c>
      <c r="J43" s="87">
        <v>3903</v>
      </c>
      <c r="K43" s="87">
        <v>4288</v>
      </c>
      <c r="L43" s="87">
        <v>4056</v>
      </c>
      <c r="M43" s="88">
        <v>3947</v>
      </c>
    </row>
    <row r="44" spans="2:13" ht="27.75" customHeight="1">
      <c r="B44" s="1201"/>
      <c r="C44" s="1202"/>
      <c r="D44" s="85"/>
      <c r="E44" s="1207" t="s">
        <v>28</v>
      </c>
      <c r="F44" s="1207"/>
      <c r="G44" s="1207"/>
      <c r="H44" s="1208"/>
      <c r="I44" s="86">
        <v>460</v>
      </c>
      <c r="J44" s="87">
        <v>324</v>
      </c>
      <c r="K44" s="87">
        <v>205</v>
      </c>
      <c r="L44" s="87">
        <v>112</v>
      </c>
      <c r="M44" s="88">
        <v>29</v>
      </c>
    </row>
    <row r="45" spans="2:13" ht="27.75" customHeight="1">
      <c r="B45" s="1201"/>
      <c r="C45" s="1202"/>
      <c r="D45" s="85"/>
      <c r="E45" s="1207" t="s">
        <v>29</v>
      </c>
      <c r="F45" s="1207"/>
      <c r="G45" s="1207"/>
      <c r="H45" s="1208"/>
      <c r="I45" s="86">
        <v>1040</v>
      </c>
      <c r="J45" s="87">
        <v>956</v>
      </c>
      <c r="K45" s="87">
        <v>936</v>
      </c>
      <c r="L45" s="87">
        <v>907</v>
      </c>
      <c r="M45" s="88">
        <v>936</v>
      </c>
    </row>
    <row r="46" spans="2:13" ht="27.75" customHeight="1">
      <c r="B46" s="1201"/>
      <c r="C46" s="1202"/>
      <c r="D46" s="85"/>
      <c r="E46" s="1207" t="s">
        <v>30</v>
      </c>
      <c r="F46" s="1207"/>
      <c r="G46" s="1207"/>
      <c r="H46" s="1208"/>
      <c r="I46" s="86">
        <v>2</v>
      </c>
      <c r="J46" s="87">
        <v>2</v>
      </c>
      <c r="K46" s="87">
        <v>1</v>
      </c>
      <c r="L46" s="87">
        <v>1</v>
      </c>
      <c r="M46" s="88">
        <v>1</v>
      </c>
    </row>
    <row r="47" spans="2:13" ht="27.75" customHeight="1">
      <c r="B47" s="1201"/>
      <c r="C47" s="1202"/>
      <c r="D47" s="85"/>
      <c r="E47" s="1207" t="s">
        <v>31</v>
      </c>
      <c r="F47" s="1207"/>
      <c r="G47" s="1207"/>
      <c r="H47" s="1208"/>
      <c r="I47" s="86" t="s">
        <v>477</v>
      </c>
      <c r="J47" s="87" t="s">
        <v>477</v>
      </c>
      <c r="K47" s="87" t="s">
        <v>477</v>
      </c>
      <c r="L47" s="87" t="s">
        <v>477</v>
      </c>
      <c r="M47" s="88" t="s">
        <v>477</v>
      </c>
    </row>
    <row r="48" spans="2:13" ht="27.75" customHeight="1">
      <c r="B48" s="1203"/>
      <c r="C48" s="1204"/>
      <c r="D48" s="85"/>
      <c r="E48" s="1207" t="s">
        <v>32</v>
      </c>
      <c r="F48" s="1207"/>
      <c r="G48" s="1207"/>
      <c r="H48" s="1208"/>
      <c r="I48" s="86" t="s">
        <v>477</v>
      </c>
      <c r="J48" s="87" t="s">
        <v>477</v>
      </c>
      <c r="K48" s="87" t="s">
        <v>477</v>
      </c>
      <c r="L48" s="87" t="s">
        <v>477</v>
      </c>
      <c r="M48" s="88" t="s">
        <v>477</v>
      </c>
    </row>
    <row r="49" spans="2:13" ht="27.75" customHeight="1">
      <c r="B49" s="1209" t="s">
        <v>33</v>
      </c>
      <c r="C49" s="1210"/>
      <c r="D49" s="89"/>
      <c r="E49" s="1207" t="s">
        <v>34</v>
      </c>
      <c r="F49" s="1207"/>
      <c r="G49" s="1207"/>
      <c r="H49" s="1208"/>
      <c r="I49" s="86">
        <v>2487</v>
      </c>
      <c r="J49" s="87">
        <v>2531</v>
      </c>
      <c r="K49" s="87">
        <v>2489</v>
      </c>
      <c r="L49" s="87">
        <v>2395</v>
      </c>
      <c r="M49" s="88">
        <v>2406</v>
      </c>
    </row>
    <row r="50" spans="2:13" ht="27.75" customHeight="1">
      <c r="B50" s="1201"/>
      <c r="C50" s="1202"/>
      <c r="D50" s="85"/>
      <c r="E50" s="1207" t="s">
        <v>35</v>
      </c>
      <c r="F50" s="1207"/>
      <c r="G50" s="1207"/>
      <c r="H50" s="1208"/>
      <c r="I50" s="86">
        <v>997</v>
      </c>
      <c r="J50" s="87">
        <v>1013</v>
      </c>
      <c r="K50" s="87">
        <v>934</v>
      </c>
      <c r="L50" s="87">
        <v>926</v>
      </c>
      <c r="M50" s="88">
        <v>906</v>
      </c>
    </row>
    <row r="51" spans="2:13" ht="27.75" customHeight="1">
      <c r="B51" s="1203"/>
      <c r="C51" s="1204"/>
      <c r="D51" s="85"/>
      <c r="E51" s="1207" t="s">
        <v>36</v>
      </c>
      <c r="F51" s="1207"/>
      <c r="G51" s="1207"/>
      <c r="H51" s="1208"/>
      <c r="I51" s="86">
        <v>6723</v>
      </c>
      <c r="J51" s="87">
        <v>6601</v>
      </c>
      <c r="K51" s="87">
        <v>6380</v>
      </c>
      <c r="L51" s="87">
        <v>6150</v>
      </c>
      <c r="M51" s="88">
        <v>6089</v>
      </c>
    </row>
    <row r="52" spans="2:13" ht="27.75" customHeight="1" thickBot="1">
      <c r="B52" s="1211" t="s">
        <v>37</v>
      </c>
      <c r="C52" s="1212"/>
      <c r="D52" s="90"/>
      <c r="E52" s="1213" t="s">
        <v>38</v>
      </c>
      <c r="F52" s="1213"/>
      <c r="G52" s="1213"/>
      <c r="H52" s="1214"/>
      <c r="I52" s="91">
        <v>2206</v>
      </c>
      <c r="J52" s="92">
        <v>1662</v>
      </c>
      <c r="K52" s="92">
        <v>1578</v>
      </c>
      <c r="L52" s="92">
        <v>1393</v>
      </c>
      <c r="M52" s="93">
        <v>1210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t="13.2" hidden="1"/>
    <row r="59" spans="2:13" ht="13.2" hidden="1"/>
    <row r="60" spans="2:13" ht="13.2" hidden="1"/>
    <row r="61" spans="2:13" ht="13.2" hidden="1"/>
    <row r="62" spans="2:13" ht="13.2" hidden="1"/>
    <row r="63" spans="2:13" ht="13.2" hidden="1"/>
    <row r="64" spans="2:13" ht="13.2"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49" zoomScaleNormal="100" zoomScaleSheetLayoutView="55" workbookViewId="0">
      <selection activeCell="G70" sqref="G70"/>
    </sheetView>
  </sheetViews>
  <sheetFormatPr defaultColWidth="0" defaultRowHeight="13.5" customHeight="1" zeroHeight="1"/>
  <cols>
    <col min="1" max="1" width="6.33203125" style="243" customWidth="1"/>
    <col min="2" max="2" width="18.109375" style="243" customWidth="1"/>
    <col min="3" max="3" width="22.6640625" style="243" customWidth="1"/>
    <col min="4" max="9" width="18.109375" style="243" customWidth="1"/>
    <col min="10" max="10" width="22.77734375" style="243" customWidth="1"/>
    <col min="11" max="15" width="18.109375" style="243" customWidth="1"/>
    <col min="16" max="16" width="6.109375" style="250" customWidth="1"/>
    <col min="17" max="17" width="5.88671875" style="248" customWidth="1"/>
    <col min="18" max="18" width="19.109375" style="243" hidden="1"/>
    <col min="19" max="23" width="12.6640625" style="243" hidden="1"/>
    <col min="24" max="257" width="8.6640625" style="243" hidden="1"/>
    <col min="258" max="263" width="14.88671875" style="243" hidden="1"/>
    <col min="264" max="265" width="15.88671875" style="243" hidden="1"/>
    <col min="266" max="271" width="16.109375" style="243" hidden="1"/>
    <col min="272" max="272" width="6.109375" style="243" hidden="1"/>
    <col min="273" max="273" width="3" style="243" hidden="1"/>
    <col min="274" max="513" width="8.6640625" style="243" hidden="1"/>
    <col min="514" max="519" width="14.88671875" style="243" hidden="1"/>
    <col min="520" max="521" width="15.88671875" style="243" hidden="1"/>
    <col min="522" max="527" width="16.109375" style="243" hidden="1"/>
    <col min="528" max="528" width="6.109375" style="243" hidden="1"/>
    <col min="529" max="529" width="3" style="243" hidden="1"/>
    <col min="530" max="769" width="8.6640625" style="243" hidden="1"/>
    <col min="770" max="775" width="14.88671875" style="243" hidden="1"/>
    <col min="776" max="777" width="15.88671875" style="243" hidden="1"/>
    <col min="778" max="783" width="16.109375" style="243" hidden="1"/>
    <col min="784" max="784" width="6.109375" style="243" hidden="1"/>
    <col min="785" max="785" width="3" style="243" hidden="1"/>
    <col min="786" max="1025" width="8.6640625" style="243" hidden="1"/>
    <col min="1026" max="1031" width="14.88671875" style="243" hidden="1"/>
    <col min="1032" max="1033" width="15.88671875" style="243" hidden="1"/>
    <col min="1034" max="1039" width="16.109375" style="243" hidden="1"/>
    <col min="1040" max="1040" width="6.109375" style="243" hidden="1"/>
    <col min="1041" max="1041" width="3" style="243" hidden="1"/>
    <col min="1042" max="1281" width="8.6640625" style="243" hidden="1"/>
    <col min="1282" max="1287" width="14.88671875" style="243" hidden="1"/>
    <col min="1288" max="1289" width="15.88671875" style="243" hidden="1"/>
    <col min="1290" max="1295" width="16.109375" style="243" hidden="1"/>
    <col min="1296" max="1296" width="6.109375" style="243" hidden="1"/>
    <col min="1297" max="1297" width="3" style="243" hidden="1"/>
    <col min="1298" max="1537" width="8.6640625" style="243" hidden="1"/>
    <col min="1538" max="1543" width="14.88671875" style="243" hidden="1"/>
    <col min="1544" max="1545" width="15.88671875" style="243" hidden="1"/>
    <col min="1546" max="1551" width="16.109375" style="243" hidden="1"/>
    <col min="1552" max="1552" width="6.109375" style="243" hidden="1"/>
    <col min="1553" max="1553" width="3" style="243" hidden="1"/>
    <col min="1554" max="1793" width="8.6640625" style="243" hidden="1"/>
    <col min="1794" max="1799" width="14.88671875" style="243" hidden="1"/>
    <col min="1800" max="1801" width="15.88671875" style="243" hidden="1"/>
    <col min="1802" max="1807" width="16.109375" style="243" hidden="1"/>
    <col min="1808" max="1808" width="6.109375" style="243" hidden="1"/>
    <col min="1809" max="1809" width="3" style="243" hidden="1"/>
    <col min="1810" max="2049" width="8.6640625" style="243" hidden="1"/>
    <col min="2050" max="2055" width="14.88671875" style="243" hidden="1"/>
    <col min="2056" max="2057" width="15.88671875" style="243" hidden="1"/>
    <col min="2058" max="2063" width="16.109375" style="243" hidden="1"/>
    <col min="2064" max="2064" width="6.109375" style="243" hidden="1"/>
    <col min="2065" max="2065" width="3" style="243" hidden="1"/>
    <col min="2066" max="2305" width="8.6640625" style="243" hidden="1"/>
    <col min="2306" max="2311" width="14.88671875" style="243" hidden="1"/>
    <col min="2312" max="2313" width="15.88671875" style="243" hidden="1"/>
    <col min="2314" max="2319" width="16.109375" style="243" hidden="1"/>
    <col min="2320" max="2320" width="6.109375" style="243" hidden="1"/>
    <col min="2321" max="2321" width="3" style="243" hidden="1"/>
    <col min="2322" max="2561" width="8.6640625" style="243" hidden="1"/>
    <col min="2562" max="2567" width="14.88671875" style="243" hidden="1"/>
    <col min="2568" max="2569" width="15.88671875" style="243" hidden="1"/>
    <col min="2570" max="2575" width="16.109375" style="243" hidden="1"/>
    <col min="2576" max="2576" width="6.109375" style="243" hidden="1"/>
    <col min="2577" max="2577" width="3" style="243" hidden="1"/>
    <col min="2578" max="2817" width="8.6640625" style="243" hidden="1"/>
    <col min="2818" max="2823" width="14.88671875" style="243" hidden="1"/>
    <col min="2824" max="2825" width="15.88671875" style="243" hidden="1"/>
    <col min="2826" max="2831" width="16.109375" style="243" hidden="1"/>
    <col min="2832" max="2832" width="6.109375" style="243" hidden="1"/>
    <col min="2833" max="2833" width="3" style="243" hidden="1"/>
    <col min="2834" max="3073" width="8.6640625" style="243" hidden="1"/>
    <col min="3074" max="3079" width="14.88671875" style="243" hidden="1"/>
    <col min="3080" max="3081" width="15.88671875" style="243" hidden="1"/>
    <col min="3082" max="3087" width="16.109375" style="243" hidden="1"/>
    <col min="3088" max="3088" width="6.109375" style="243" hidden="1"/>
    <col min="3089" max="3089" width="3" style="243" hidden="1"/>
    <col min="3090" max="3329" width="8.6640625" style="243" hidden="1"/>
    <col min="3330" max="3335" width="14.88671875" style="243" hidden="1"/>
    <col min="3336" max="3337" width="15.88671875" style="243" hidden="1"/>
    <col min="3338" max="3343" width="16.109375" style="243" hidden="1"/>
    <col min="3344" max="3344" width="6.109375" style="243" hidden="1"/>
    <col min="3345" max="3345" width="3" style="243" hidden="1"/>
    <col min="3346" max="3585" width="8.6640625" style="243" hidden="1"/>
    <col min="3586" max="3591" width="14.88671875" style="243" hidden="1"/>
    <col min="3592" max="3593" width="15.88671875" style="243" hidden="1"/>
    <col min="3594" max="3599" width="16.109375" style="243" hidden="1"/>
    <col min="3600" max="3600" width="6.109375" style="243" hidden="1"/>
    <col min="3601" max="3601" width="3" style="243" hidden="1"/>
    <col min="3602" max="3841" width="8.6640625" style="243" hidden="1"/>
    <col min="3842" max="3847" width="14.88671875" style="243" hidden="1"/>
    <col min="3848" max="3849" width="15.88671875" style="243" hidden="1"/>
    <col min="3850" max="3855" width="16.109375" style="243" hidden="1"/>
    <col min="3856" max="3856" width="6.109375" style="243" hidden="1"/>
    <col min="3857" max="3857" width="3" style="243" hidden="1"/>
    <col min="3858" max="4097" width="8.6640625" style="243" hidden="1"/>
    <col min="4098" max="4103" width="14.88671875" style="243" hidden="1"/>
    <col min="4104" max="4105" width="15.88671875" style="243" hidden="1"/>
    <col min="4106" max="4111" width="16.109375" style="243" hidden="1"/>
    <col min="4112" max="4112" width="6.109375" style="243" hidden="1"/>
    <col min="4113" max="4113" width="3" style="243" hidden="1"/>
    <col min="4114" max="4353" width="8.6640625" style="243" hidden="1"/>
    <col min="4354" max="4359" width="14.88671875" style="243" hidden="1"/>
    <col min="4360" max="4361" width="15.88671875" style="243" hidden="1"/>
    <col min="4362" max="4367" width="16.109375" style="243" hidden="1"/>
    <col min="4368" max="4368" width="6.109375" style="243" hidden="1"/>
    <col min="4369" max="4369" width="3" style="243" hidden="1"/>
    <col min="4370" max="4609" width="8.6640625" style="243" hidden="1"/>
    <col min="4610" max="4615" width="14.88671875" style="243" hidden="1"/>
    <col min="4616" max="4617" width="15.88671875" style="243" hidden="1"/>
    <col min="4618" max="4623" width="16.109375" style="243" hidden="1"/>
    <col min="4624" max="4624" width="6.109375" style="243" hidden="1"/>
    <col min="4625" max="4625" width="3" style="243" hidden="1"/>
    <col min="4626" max="4865" width="8.6640625" style="243" hidden="1"/>
    <col min="4866" max="4871" width="14.88671875" style="243" hidden="1"/>
    <col min="4872" max="4873" width="15.88671875" style="243" hidden="1"/>
    <col min="4874" max="4879" width="16.109375" style="243" hidden="1"/>
    <col min="4880" max="4880" width="6.109375" style="243" hidden="1"/>
    <col min="4881" max="4881" width="3" style="243" hidden="1"/>
    <col min="4882" max="5121" width="8.6640625" style="243" hidden="1"/>
    <col min="5122" max="5127" width="14.88671875" style="243" hidden="1"/>
    <col min="5128" max="5129" width="15.88671875" style="243" hidden="1"/>
    <col min="5130" max="5135" width="16.109375" style="243" hidden="1"/>
    <col min="5136" max="5136" width="6.109375" style="243" hidden="1"/>
    <col min="5137" max="5137" width="3" style="243" hidden="1"/>
    <col min="5138" max="5377" width="8.6640625" style="243" hidden="1"/>
    <col min="5378" max="5383" width="14.88671875" style="243" hidden="1"/>
    <col min="5384" max="5385" width="15.88671875" style="243" hidden="1"/>
    <col min="5386" max="5391" width="16.109375" style="243" hidden="1"/>
    <col min="5392" max="5392" width="6.109375" style="243" hidden="1"/>
    <col min="5393" max="5393" width="3" style="243" hidden="1"/>
    <col min="5394" max="5633" width="8.6640625" style="243" hidden="1"/>
    <col min="5634" max="5639" width="14.88671875" style="243" hidden="1"/>
    <col min="5640" max="5641" width="15.88671875" style="243" hidden="1"/>
    <col min="5642" max="5647" width="16.109375" style="243" hidden="1"/>
    <col min="5648" max="5648" width="6.109375" style="243" hidden="1"/>
    <col min="5649" max="5649" width="3" style="243" hidden="1"/>
    <col min="5650" max="5889" width="8.6640625" style="243" hidden="1"/>
    <col min="5890" max="5895" width="14.88671875" style="243" hidden="1"/>
    <col min="5896" max="5897" width="15.88671875" style="243" hidden="1"/>
    <col min="5898" max="5903" width="16.109375" style="243" hidden="1"/>
    <col min="5904" max="5904" width="6.109375" style="243" hidden="1"/>
    <col min="5905" max="5905" width="3" style="243" hidden="1"/>
    <col min="5906" max="6145" width="8.6640625" style="243" hidden="1"/>
    <col min="6146" max="6151" width="14.88671875" style="243" hidden="1"/>
    <col min="6152" max="6153" width="15.88671875" style="243" hidden="1"/>
    <col min="6154" max="6159" width="16.109375" style="243" hidden="1"/>
    <col min="6160" max="6160" width="6.109375" style="243" hidden="1"/>
    <col min="6161" max="6161" width="3" style="243" hidden="1"/>
    <col min="6162" max="6401" width="8.6640625" style="243" hidden="1"/>
    <col min="6402" max="6407" width="14.88671875" style="243" hidden="1"/>
    <col min="6408" max="6409" width="15.88671875" style="243" hidden="1"/>
    <col min="6410" max="6415" width="16.109375" style="243" hidden="1"/>
    <col min="6416" max="6416" width="6.109375" style="243" hidden="1"/>
    <col min="6417" max="6417" width="3" style="243" hidden="1"/>
    <col min="6418" max="6657" width="8.6640625" style="243" hidden="1"/>
    <col min="6658" max="6663" width="14.88671875" style="243" hidden="1"/>
    <col min="6664" max="6665" width="15.88671875" style="243" hidden="1"/>
    <col min="6666" max="6671" width="16.109375" style="243" hidden="1"/>
    <col min="6672" max="6672" width="6.109375" style="243" hidden="1"/>
    <col min="6673" max="6673" width="3" style="243" hidden="1"/>
    <col min="6674" max="6913" width="8.6640625" style="243" hidden="1"/>
    <col min="6914" max="6919" width="14.88671875" style="243" hidden="1"/>
    <col min="6920" max="6921" width="15.88671875" style="243" hidden="1"/>
    <col min="6922" max="6927" width="16.109375" style="243" hidden="1"/>
    <col min="6928" max="6928" width="6.109375" style="243" hidden="1"/>
    <col min="6929" max="6929" width="3" style="243" hidden="1"/>
    <col min="6930" max="7169" width="8.6640625" style="243" hidden="1"/>
    <col min="7170" max="7175" width="14.88671875" style="243" hidden="1"/>
    <col min="7176" max="7177" width="15.88671875" style="243" hidden="1"/>
    <col min="7178" max="7183" width="16.109375" style="243" hidden="1"/>
    <col min="7184" max="7184" width="6.109375" style="243" hidden="1"/>
    <col min="7185" max="7185" width="3" style="243" hidden="1"/>
    <col min="7186" max="7425" width="8.6640625" style="243" hidden="1"/>
    <col min="7426" max="7431" width="14.88671875" style="243" hidden="1"/>
    <col min="7432" max="7433" width="15.88671875" style="243" hidden="1"/>
    <col min="7434" max="7439" width="16.109375" style="243" hidden="1"/>
    <col min="7440" max="7440" width="6.109375" style="243" hidden="1"/>
    <col min="7441" max="7441" width="3" style="243" hidden="1"/>
    <col min="7442" max="7681" width="8.6640625" style="243" hidden="1"/>
    <col min="7682" max="7687" width="14.88671875" style="243" hidden="1"/>
    <col min="7688" max="7689" width="15.88671875" style="243" hidden="1"/>
    <col min="7690" max="7695" width="16.109375" style="243" hidden="1"/>
    <col min="7696" max="7696" width="6.109375" style="243" hidden="1"/>
    <col min="7697" max="7697" width="3" style="243" hidden="1"/>
    <col min="7698" max="7937" width="8.6640625" style="243" hidden="1"/>
    <col min="7938" max="7943" width="14.88671875" style="243" hidden="1"/>
    <col min="7944" max="7945" width="15.88671875" style="243" hidden="1"/>
    <col min="7946" max="7951" width="16.109375" style="243" hidden="1"/>
    <col min="7952" max="7952" width="6.109375" style="243" hidden="1"/>
    <col min="7953" max="7953" width="3" style="243" hidden="1"/>
    <col min="7954" max="8193" width="8.6640625" style="243" hidden="1"/>
    <col min="8194" max="8199" width="14.88671875" style="243" hidden="1"/>
    <col min="8200" max="8201" width="15.88671875" style="243" hidden="1"/>
    <col min="8202" max="8207" width="16.109375" style="243" hidden="1"/>
    <col min="8208" max="8208" width="6.109375" style="243" hidden="1"/>
    <col min="8209" max="8209" width="3" style="243" hidden="1"/>
    <col min="8210" max="8449" width="8.6640625" style="243" hidden="1"/>
    <col min="8450" max="8455" width="14.88671875" style="243" hidden="1"/>
    <col min="8456" max="8457" width="15.88671875" style="243" hidden="1"/>
    <col min="8458" max="8463" width="16.109375" style="243" hidden="1"/>
    <col min="8464" max="8464" width="6.109375" style="243" hidden="1"/>
    <col min="8465" max="8465" width="3" style="243" hidden="1"/>
    <col min="8466" max="8705" width="8.6640625" style="243" hidden="1"/>
    <col min="8706" max="8711" width="14.88671875" style="243" hidden="1"/>
    <col min="8712" max="8713" width="15.88671875" style="243" hidden="1"/>
    <col min="8714" max="8719" width="16.109375" style="243" hidden="1"/>
    <col min="8720" max="8720" width="6.109375" style="243" hidden="1"/>
    <col min="8721" max="8721" width="3" style="243" hidden="1"/>
    <col min="8722" max="8961" width="8.6640625" style="243" hidden="1"/>
    <col min="8962" max="8967" width="14.88671875" style="243" hidden="1"/>
    <col min="8968" max="8969" width="15.88671875" style="243" hidden="1"/>
    <col min="8970" max="8975" width="16.109375" style="243" hidden="1"/>
    <col min="8976" max="8976" width="6.109375" style="243" hidden="1"/>
    <col min="8977" max="8977" width="3" style="243" hidden="1"/>
    <col min="8978" max="9217" width="8.6640625" style="243" hidden="1"/>
    <col min="9218" max="9223" width="14.88671875" style="243" hidden="1"/>
    <col min="9224" max="9225" width="15.88671875" style="243" hidden="1"/>
    <col min="9226" max="9231" width="16.109375" style="243" hidden="1"/>
    <col min="9232" max="9232" width="6.109375" style="243" hidden="1"/>
    <col min="9233" max="9233" width="3" style="243" hidden="1"/>
    <col min="9234" max="9473" width="8.6640625" style="243" hidden="1"/>
    <col min="9474" max="9479" width="14.88671875" style="243" hidden="1"/>
    <col min="9480" max="9481" width="15.88671875" style="243" hidden="1"/>
    <col min="9482" max="9487" width="16.109375" style="243" hidden="1"/>
    <col min="9488" max="9488" width="6.109375" style="243" hidden="1"/>
    <col min="9489" max="9489" width="3" style="243" hidden="1"/>
    <col min="9490" max="9729" width="8.6640625" style="243" hidden="1"/>
    <col min="9730" max="9735" width="14.88671875" style="243" hidden="1"/>
    <col min="9736" max="9737" width="15.88671875" style="243" hidden="1"/>
    <col min="9738" max="9743" width="16.109375" style="243" hidden="1"/>
    <col min="9744" max="9744" width="6.109375" style="243" hidden="1"/>
    <col min="9745" max="9745" width="3" style="243" hidden="1"/>
    <col min="9746" max="9985" width="8.6640625" style="243" hidden="1"/>
    <col min="9986" max="9991" width="14.88671875" style="243" hidden="1"/>
    <col min="9992" max="9993" width="15.88671875" style="243" hidden="1"/>
    <col min="9994" max="9999" width="16.109375" style="243" hidden="1"/>
    <col min="10000" max="10000" width="6.109375" style="243" hidden="1"/>
    <col min="10001" max="10001" width="3" style="243" hidden="1"/>
    <col min="10002" max="10241" width="8.6640625" style="243" hidden="1"/>
    <col min="10242" max="10247" width="14.88671875" style="243" hidden="1"/>
    <col min="10248" max="10249" width="15.88671875" style="243" hidden="1"/>
    <col min="10250" max="10255" width="16.109375" style="243" hidden="1"/>
    <col min="10256" max="10256" width="6.109375" style="243" hidden="1"/>
    <col min="10257" max="10257" width="3" style="243" hidden="1"/>
    <col min="10258" max="10497" width="8.6640625" style="243" hidden="1"/>
    <col min="10498" max="10503" width="14.88671875" style="243" hidden="1"/>
    <col min="10504" max="10505" width="15.88671875" style="243" hidden="1"/>
    <col min="10506" max="10511" width="16.109375" style="243" hidden="1"/>
    <col min="10512" max="10512" width="6.109375" style="243" hidden="1"/>
    <col min="10513" max="10513" width="3" style="243" hidden="1"/>
    <col min="10514" max="10753" width="8.6640625" style="243" hidden="1"/>
    <col min="10754" max="10759" width="14.88671875" style="243" hidden="1"/>
    <col min="10760" max="10761" width="15.88671875" style="243" hidden="1"/>
    <col min="10762" max="10767" width="16.109375" style="243" hidden="1"/>
    <col min="10768" max="10768" width="6.109375" style="243" hidden="1"/>
    <col min="10769" max="10769" width="3" style="243" hidden="1"/>
    <col min="10770" max="11009" width="8.6640625" style="243" hidden="1"/>
    <col min="11010" max="11015" width="14.88671875" style="243" hidden="1"/>
    <col min="11016" max="11017" width="15.88671875" style="243" hidden="1"/>
    <col min="11018" max="11023" width="16.109375" style="243" hidden="1"/>
    <col min="11024" max="11024" width="6.109375" style="243" hidden="1"/>
    <col min="11025" max="11025" width="3" style="243" hidden="1"/>
    <col min="11026" max="11265" width="8.6640625" style="243" hidden="1"/>
    <col min="11266" max="11271" width="14.88671875" style="243" hidden="1"/>
    <col min="11272" max="11273" width="15.88671875" style="243" hidden="1"/>
    <col min="11274" max="11279" width="16.109375" style="243" hidden="1"/>
    <col min="11280" max="11280" width="6.109375" style="243" hidden="1"/>
    <col min="11281" max="11281" width="3" style="243" hidden="1"/>
    <col min="11282" max="11521" width="8.6640625" style="243" hidden="1"/>
    <col min="11522" max="11527" width="14.88671875" style="243" hidden="1"/>
    <col min="11528" max="11529" width="15.88671875" style="243" hidden="1"/>
    <col min="11530" max="11535" width="16.109375" style="243" hidden="1"/>
    <col min="11536" max="11536" width="6.109375" style="243" hidden="1"/>
    <col min="11537" max="11537" width="3" style="243" hidden="1"/>
    <col min="11538" max="11777" width="8.6640625" style="243" hidden="1"/>
    <col min="11778" max="11783" width="14.88671875" style="243" hidden="1"/>
    <col min="11784" max="11785" width="15.88671875" style="243" hidden="1"/>
    <col min="11786" max="11791" width="16.109375" style="243" hidden="1"/>
    <col min="11792" max="11792" width="6.109375" style="243" hidden="1"/>
    <col min="11793" max="11793" width="3" style="243" hidden="1"/>
    <col min="11794" max="12033" width="8.6640625" style="243" hidden="1"/>
    <col min="12034" max="12039" width="14.88671875" style="243" hidden="1"/>
    <col min="12040" max="12041" width="15.88671875" style="243" hidden="1"/>
    <col min="12042" max="12047" width="16.109375" style="243" hidden="1"/>
    <col min="12048" max="12048" width="6.109375" style="243" hidden="1"/>
    <col min="12049" max="12049" width="3" style="243" hidden="1"/>
    <col min="12050" max="12289" width="8.6640625" style="243" hidden="1"/>
    <col min="12290" max="12295" width="14.88671875" style="243" hidden="1"/>
    <col min="12296" max="12297" width="15.88671875" style="243" hidden="1"/>
    <col min="12298" max="12303" width="16.109375" style="243" hidden="1"/>
    <col min="12304" max="12304" width="6.109375" style="243" hidden="1"/>
    <col min="12305" max="12305" width="3" style="243" hidden="1"/>
    <col min="12306" max="12545" width="8.6640625" style="243" hidden="1"/>
    <col min="12546" max="12551" width="14.88671875" style="243" hidden="1"/>
    <col min="12552" max="12553" width="15.88671875" style="243" hidden="1"/>
    <col min="12554" max="12559" width="16.109375" style="243" hidden="1"/>
    <col min="12560" max="12560" width="6.109375" style="243" hidden="1"/>
    <col min="12561" max="12561" width="3" style="243" hidden="1"/>
    <col min="12562" max="12801" width="8.6640625" style="243" hidden="1"/>
    <col min="12802" max="12807" width="14.88671875" style="243" hidden="1"/>
    <col min="12808" max="12809" width="15.88671875" style="243" hidden="1"/>
    <col min="12810" max="12815" width="16.109375" style="243" hidden="1"/>
    <col min="12816" max="12816" width="6.109375" style="243" hidden="1"/>
    <col min="12817" max="12817" width="3" style="243" hidden="1"/>
    <col min="12818" max="13057" width="8.6640625" style="243" hidden="1"/>
    <col min="13058" max="13063" width="14.88671875" style="243" hidden="1"/>
    <col min="13064" max="13065" width="15.88671875" style="243" hidden="1"/>
    <col min="13066" max="13071" width="16.109375" style="243" hidden="1"/>
    <col min="13072" max="13072" width="6.109375" style="243" hidden="1"/>
    <col min="13073" max="13073" width="3" style="243" hidden="1"/>
    <col min="13074" max="13313" width="8.6640625" style="243" hidden="1"/>
    <col min="13314" max="13319" width="14.88671875" style="243" hidden="1"/>
    <col min="13320" max="13321" width="15.88671875" style="243" hidden="1"/>
    <col min="13322" max="13327" width="16.109375" style="243" hidden="1"/>
    <col min="13328" max="13328" width="6.109375" style="243" hidden="1"/>
    <col min="13329" max="13329" width="3" style="243" hidden="1"/>
    <col min="13330" max="13569" width="8.6640625" style="243" hidden="1"/>
    <col min="13570" max="13575" width="14.88671875" style="243" hidden="1"/>
    <col min="13576" max="13577" width="15.88671875" style="243" hidden="1"/>
    <col min="13578" max="13583" width="16.109375" style="243" hidden="1"/>
    <col min="13584" max="13584" width="6.109375" style="243" hidden="1"/>
    <col min="13585" max="13585" width="3" style="243" hidden="1"/>
    <col min="13586" max="13825" width="8.6640625" style="243" hidden="1"/>
    <col min="13826" max="13831" width="14.88671875" style="243" hidden="1"/>
    <col min="13832" max="13833" width="15.88671875" style="243" hidden="1"/>
    <col min="13834" max="13839" width="16.109375" style="243" hidden="1"/>
    <col min="13840" max="13840" width="6.109375" style="243" hidden="1"/>
    <col min="13841" max="13841" width="3" style="243" hidden="1"/>
    <col min="13842" max="14081" width="8.6640625" style="243" hidden="1"/>
    <col min="14082" max="14087" width="14.88671875" style="243" hidden="1"/>
    <col min="14088" max="14089" width="15.88671875" style="243" hidden="1"/>
    <col min="14090" max="14095" width="16.109375" style="243" hidden="1"/>
    <col min="14096" max="14096" width="6.109375" style="243" hidden="1"/>
    <col min="14097" max="14097" width="3" style="243" hidden="1"/>
    <col min="14098" max="14337" width="8.6640625" style="243" hidden="1"/>
    <col min="14338" max="14343" width="14.88671875" style="243" hidden="1"/>
    <col min="14344" max="14345" width="15.88671875" style="243" hidden="1"/>
    <col min="14346" max="14351" width="16.109375" style="243" hidden="1"/>
    <col min="14352" max="14352" width="6.109375" style="243" hidden="1"/>
    <col min="14353" max="14353" width="3" style="243" hidden="1"/>
    <col min="14354" max="14593" width="8.6640625" style="243" hidden="1"/>
    <col min="14594" max="14599" width="14.88671875" style="243" hidden="1"/>
    <col min="14600" max="14601" width="15.88671875" style="243" hidden="1"/>
    <col min="14602" max="14607" width="16.109375" style="243" hidden="1"/>
    <col min="14608" max="14608" width="6.109375" style="243" hidden="1"/>
    <col min="14609" max="14609" width="3" style="243" hidden="1"/>
    <col min="14610" max="14849" width="8.6640625" style="243" hidden="1"/>
    <col min="14850" max="14855" width="14.88671875" style="243" hidden="1"/>
    <col min="14856" max="14857" width="15.88671875" style="243" hidden="1"/>
    <col min="14858" max="14863" width="16.109375" style="243" hidden="1"/>
    <col min="14864" max="14864" width="6.109375" style="243" hidden="1"/>
    <col min="14865" max="14865" width="3" style="243" hidden="1"/>
    <col min="14866" max="15105" width="8.6640625" style="243" hidden="1"/>
    <col min="15106" max="15111" width="14.88671875" style="243" hidden="1"/>
    <col min="15112" max="15113" width="15.88671875" style="243" hidden="1"/>
    <col min="15114" max="15119" width="16.109375" style="243" hidden="1"/>
    <col min="15120" max="15120" width="6.109375" style="243" hidden="1"/>
    <col min="15121" max="15121" width="3" style="243" hidden="1"/>
    <col min="15122" max="15361" width="8.6640625" style="243" hidden="1"/>
    <col min="15362" max="15367" width="14.88671875" style="243" hidden="1"/>
    <col min="15368" max="15369" width="15.88671875" style="243" hidden="1"/>
    <col min="15370" max="15375" width="16.109375" style="243" hidden="1"/>
    <col min="15376" max="15376" width="6.109375" style="243" hidden="1"/>
    <col min="15377" max="15377" width="3" style="243" hidden="1"/>
    <col min="15378" max="15617" width="8.6640625" style="243" hidden="1"/>
    <col min="15618" max="15623" width="14.88671875" style="243" hidden="1"/>
    <col min="15624" max="15625" width="15.88671875" style="243" hidden="1"/>
    <col min="15626" max="15631" width="16.109375" style="243" hidden="1"/>
    <col min="15632" max="15632" width="6.109375" style="243" hidden="1"/>
    <col min="15633" max="15633" width="3" style="243" hidden="1"/>
    <col min="15634" max="15873" width="8.6640625" style="243" hidden="1"/>
    <col min="15874" max="15879" width="14.88671875" style="243" hidden="1"/>
    <col min="15880" max="15881" width="15.88671875" style="243" hidden="1"/>
    <col min="15882" max="15887" width="16.109375" style="243" hidden="1"/>
    <col min="15888" max="15888" width="6.109375" style="243" hidden="1"/>
    <col min="15889" max="15889" width="3" style="243" hidden="1"/>
    <col min="15890" max="16129" width="8.6640625" style="243" hidden="1"/>
    <col min="16130" max="16135" width="14.88671875" style="243" hidden="1"/>
    <col min="16136" max="16137" width="15.88671875" style="243" hidden="1"/>
    <col min="16138" max="16143" width="16.109375" style="243" hidden="1"/>
    <col min="16144" max="16144" width="6.109375" style="243" hidden="1"/>
    <col min="16145" max="16145" width="3" style="243" hidden="1"/>
    <col min="16146" max="16384" width="8.6640625" style="243" hidden="1"/>
  </cols>
  <sheetData>
    <row r="1" spans="1:51" ht="42.75" customHeight="1">
      <c r="A1" s="342"/>
      <c r="B1" s="343"/>
      <c r="P1" s="244"/>
      <c r="Q1" s="244"/>
    </row>
    <row r="2" spans="1:51" ht="25.8">
      <c r="A2" s="342"/>
      <c r="C2" s="344"/>
      <c r="P2" s="244"/>
      <c r="Q2" s="244"/>
    </row>
    <row r="3" spans="1:51" ht="25.8">
      <c r="A3" s="342"/>
      <c r="C3" s="344"/>
      <c r="P3" s="244"/>
      <c r="Q3" s="244"/>
    </row>
    <row r="4" spans="1:51" s="345" customFormat="1" ht="13.2">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ht="13.2">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ht="13.2">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ht="13.2">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ht="13.2">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ht="13.2">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ht="13.2">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ht="13.2">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ht="13.2">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ht="13.2">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ht="13.2">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ht="13.2">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ht="13.2">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ht="13.2">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ht="13.2">
      <c r="P19" s="244"/>
      <c r="Q19" s="244"/>
    </row>
    <row r="20" spans="1:259" ht="13.2">
      <c r="P20" s="244"/>
      <c r="Q20" s="244"/>
    </row>
    <row r="21" spans="1:259" ht="16.2">
      <c r="B21" s="346"/>
      <c r="C21" s="246"/>
      <c r="D21" s="246"/>
      <c r="E21" s="246"/>
      <c r="F21" s="246"/>
      <c r="G21" s="246"/>
      <c r="H21" s="246"/>
      <c r="I21" s="246"/>
      <c r="J21" s="246"/>
      <c r="K21" s="246"/>
      <c r="L21" s="246"/>
      <c r="M21" s="246"/>
      <c r="N21" s="347"/>
      <c r="O21" s="246"/>
      <c r="P21" s="247"/>
      <c r="Q21" s="244"/>
      <c r="IY21" s="348"/>
    </row>
    <row r="22" spans="1:259" ht="16.2">
      <c r="B22" s="248"/>
      <c r="IY22" s="349"/>
    </row>
    <row r="23" spans="1:259" ht="13.2">
      <c r="B23" s="248"/>
    </row>
    <row r="24" spans="1:259" ht="13.2">
      <c r="B24" s="248"/>
    </row>
    <row r="25" spans="1:259" ht="13.2">
      <c r="B25" s="248"/>
    </row>
    <row r="26" spans="1:259" ht="13.2">
      <c r="B26" s="248"/>
    </row>
    <row r="27" spans="1:259" ht="13.2">
      <c r="B27" s="248"/>
    </row>
    <row r="28" spans="1:259" ht="13.2">
      <c r="B28" s="248"/>
    </row>
    <row r="29" spans="1:259" ht="13.2">
      <c r="B29" s="248"/>
    </row>
    <row r="30" spans="1:259" ht="13.2">
      <c r="B30" s="248"/>
    </row>
    <row r="31" spans="1:259" ht="13.2">
      <c r="B31" s="248"/>
    </row>
    <row r="32" spans="1:259" ht="13.2">
      <c r="B32" s="248"/>
    </row>
    <row r="33" spans="2:17" ht="13.2">
      <c r="B33" s="248"/>
    </row>
    <row r="34" spans="2:17" ht="13.2">
      <c r="B34" s="248"/>
    </row>
    <row r="35" spans="2:17" ht="13.2">
      <c r="B35" s="248"/>
    </row>
    <row r="36" spans="2:17" ht="13.2">
      <c r="B36" s="248"/>
    </row>
    <row r="37" spans="2:17" ht="13.2">
      <c r="B37" s="248"/>
    </row>
    <row r="38" spans="2:17" ht="13.2">
      <c r="B38" s="248"/>
    </row>
    <row r="39" spans="2:17" ht="13.2">
      <c r="B39" s="340"/>
      <c r="C39" s="306"/>
      <c r="D39" s="306"/>
      <c r="E39" s="306"/>
      <c r="F39" s="306"/>
      <c r="G39" s="306"/>
      <c r="H39" s="306"/>
      <c r="I39" s="306"/>
      <c r="J39" s="306"/>
      <c r="K39" s="306"/>
      <c r="L39" s="306"/>
      <c r="M39" s="306"/>
      <c r="N39" s="306"/>
      <c r="O39" s="306"/>
      <c r="P39" s="341"/>
    </row>
    <row r="40" spans="2:17" ht="13.2">
      <c r="B40" s="350"/>
      <c r="C40" s="244"/>
      <c r="D40" s="244"/>
      <c r="E40" s="244"/>
      <c r="F40" s="244"/>
      <c r="G40" s="244"/>
      <c r="H40" s="244"/>
      <c r="I40" s="244"/>
      <c r="J40" s="244"/>
      <c r="K40" s="244"/>
      <c r="L40" s="244"/>
      <c r="M40" s="244"/>
      <c r="N40" s="244"/>
      <c r="O40" s="244"/>
      <c r="P40" s="350"/>
      <c r="Q40" s="244"/>
    </row>
    <row r="41" spans="2:17" ht="16.2">
      <c r="B41" s="245" t="s">
        <v>553</v>
      </c>
      <c r="C41" s="246"/>
      <c r="D41" s="246"/>
      <c r="E41" s="246"/>
      <c r="F41" s="246"/>
      <c r="G41" s="246"/>
      <c r="H41" s="246"/>
      <c r="I41" s="246"/>
      <c r="J41" s="246"/>
      <c r="K41" s="246"/>
      <c r="L41" s="246"/>
      <c r="M41" s="246"/>
      <c r="N41" s="246"/>
      <c r="O41" s="246"/>
      <c r="P41" s="247"/>
    </row>
    <row r="42" spans="2:17" ht="13.2">
      <c r="B42" s="248"/>
      <c r="C42" s="244"/>
      <c r="D42" s="244"/>
      <c r="E42" s="244"/>
      <c r="F42" s="244"/>
      <c r="G42" s="351" t="s">
        <v>554</v>
      </c>
      <c r="I42" s="352"/>
      <c r="J42" s="352"/>
      <c r="K42" s="352"/>
      <c r="L42" s="244"/>
      <c r="M42" s="244"/>
      <c r="N42" s="244"/>
      <c r="O42" s="244"/>
    </row>
    <row r="43" spans="2:17" ht="13.2">
      <c r="B43" s="248"/>
      <c r="C43" s="244"/>
      <c r="D43" s="244"/>
      <c r="E43" s="244"/>
      <c r="F43" s="244"/>
      <c r="G43" s="1215"/>
      <c r="H43" s="1216"/>
      <c r="I43" s="1216"/>
      <c r="J43" s="1216"/>
      <c r="K43" s="1216"/>
      <c r="L43" s="1216"/>
      <c r="M43" s="1216"/>
      <c r="N43" s="1216"/>
      <c r="O43" s="1217"/>
    </row>
    <row r="44" spans="2:17" ht="13.2">
      <c r="B44" s="248"/>
      <c r="C44" s="244"/>
      <c r="D44" s="244"/>
      <c r="E44" s="244"/>
      <c r="F44" s="244"/>
      <c r="G44" s="1218"/>
      <c r="H44" s="1219"/>
      <c r="I44" s="1219"/>
      <c r="J44" s="1219"/>
      <c r="K44" s="1219"/>
      <c r="L44" s="1219"/>
      <c r="M44" s="1219"/>
      <c r="N44" s="1219"/>
      <c r="O44" s="1220"/>
    </row>
    <row r="45" spans="2:17" ht="13.2">
      <c r="B45" s="248"/>
      <c r="C45" s="244"/>
      <c r="D45" s="244"/>
      <c r="E45" s="244"/>
      <c r="F45" s="244"/>
      <c r="G45" s="1218"/>
      <c r="H45" s="1219"/>
      <c r="I45" s="1219"/>
      <c r="J45" s="1219"/>
      <c r="K45" s="1219"/>
      <c r="L45" s="1219"/>
      <c r="M45" s="1219"/>
      <c r="N45" s="1219"/>
      <c r="O45" s="1220"/>
    </row>
    <row r="46" spans="2:17" ht="13.2">
      <c r="B46" s="248"/>
      <c r="C46" s="244"/>
      <c r="D46" s="244"/>
      <c r="E46" s="244"/>
      <c r="F46" s="244"/>
      <c r="G46" s="1218"/>
      <c r="H46" s="1219"/>
      <c r="I46" s="1219"/>
      <c r="J46" s="1219"/>
      <c r="K46" s="1219"/>
      <c r="L46" s="1219"/>
      <c r="M46" s="1219"/>
      <c r="N46" s="1219"/>
      <c r="O46" s="1220"/>
    </row>
    <row r="47" spans="2:17" ht="13.2">
      <c r="B47" s="248"/>
      <c r="C47" s="244"/>
      <c r="D47" s="244"/>
      <c r="E47" s="244"/>
      <c r="F47" s="244"/>
      <c r="G47" s="1221"/>
      <c r="H47" s="1222"/>
      <c r="I47" s="1222"/>
      <c r="J47" s="1222"/>
      <c r="K47" s="1222"/>
      <c r="L47" s="1222"/>
      <c r="M47" s="1222"/>
      <c r="N47" s="1222"/>
      <c r="O47" s="1223"/>
    </row>
    <row r="48" spans="2:17" ht="13.2">
      <c r="B48" s="248"/>
      <c r="C48" s="244"/>
      <c r="D48" s="244"/>
      <c r="E48" s="244"/>
      <c r="F48" s="244"/>
      <c r="G48" s="244"/>
      <c r="H48" s="353"/>
      <c r="I48" s="353"/>
      <c r="J48" s="353"/>
    </row>
    <row r="49" spans="1:17" ht="13.2">
      <c r="B49" s="248"/>
      <c r="C49" s="244"/>
      <c r="D49" s="244"/>
      <c r="E49" s="244"/>
      <c r="F49" s="244"/>
      <c r="G49" s="243" t="s">
        <v>555</v>
      </c>
    </row>
    <row r="50" spans="1:17" ht="13.2">
      <c r="B50" s="248"/>
      <c r="C50" s="244"/>
      <c r="D50" s="244"/>
      <c r="E50" s="244"/>
      <c r="F50" s="244"/>
      <c r="G50" s="1224"/>
      <c r="H50" s="1225"/>
      <c r="I50" s="1225"/>
      <c r="J50" s="1226"/>
      <c r="K50" s="354" t="s">
        <v>517</v>
      </c>
      <c r="L50" s="354" t="s">
        <v>518</v>
      </c>
      <c r="M50" s="354" t="s">
        <v>519</v>
      </c>
      <c r="N50" s="354" t="s">
        <v>520</v>
      </c>
      <c r="O50" s="354" t="s">
        <v>521</v>
      </c>
    </row>
    <row r="51" spans="1:17" ht="13.2">
      <c r="B51" s="248"/>
      <c r="C51" s="244"/>
      <c r="D51" s="244"/>
      <c r="E51" s="244"/>
      <c r="F51" s="244"/>
      <c r="G51" s="1227" t="s">
        <v>556</v>
      </c>
      <c r="H51" s="1228"/>
      <c r="I51" s="1233" t="s">
        <v>557</v>
      </c>
      <c r="J51" s="1233"/>
      <c r="K51" s="1235"/>
      <c r="L51" s="1235"/>
      <c r="M51" s="1235"/>
      <c r="N51" s="1235"/>
      <c r="O51" s="1235"/>
    </row>
    <row r="52" spans="1:17" ht="13.2">
      <c r="B52" s="248"/>
      <c r="C52" s="244"/>
      <c r="D52" s="244"/>
      <c r="E52" s="244"/>
      <c r="F52" s="244"/>
      <c r="G52" s="1229"/>
      <c r="H52" s="1230"/>
      <c r="I52" s="1234"/>
      <c r="J52" s="1234"/>
      <c r="K52" s="1236"/>
      <c r="L52" s="1236"/>
      <c r="M52" s="1236"/>
      <c r="N52" s="1236"/>
      <c r="O52" s="1236"/>
    </row>
    <row r="53" spans="1:17" ht="13.2">
      <c r="A53" s="355"/>
      <c r="B53" s="248"/>
      <c r="C53" s="244"/>
      <c r="D53" s="244"/>
      <c r="E53" s="244"/>
      <c r="F53" s="244"/>
      <c r="G53" s="1229"/>
      <c r="H53" s="1230"/>
      <c r="I53" s="1237" t="s">
        <v>558</v>
      </c>
      <c r="J53" s="1237"/>
      <c r="K53" s="1244"/>
      <c r="L53" s="1244"/>
      <c r="M53" s="1244"/>
      <c r="N53" s="1244"/>
      <c r="O53" s="1244"/>
    </row>
    <row r="54" spans="1:17" ht="13.2">
      <c r="A54" s="355"/>
      <c r="B54" s="248"/>
      <c r="C54" s="244"/>
      <c r="D54" s="244"/>
      <c r="E54" s="244"/>
      <c r="F54" s="244"/>
      <c r="G54" s="1231"/>
      <c r="H54" s="1232"/>
      <c r="I54" s="1237"/>
      <c r="J54" s="1237"/>
      <c r="K54" s="1245"/>
      <c r="L54" s="1245"/>
      <c r="M54" s="1245"/>
      <c r="N54" s="1245"/>
      <c r="O54" s="1245"/>
    </row>
    <row r="55" spans="1:17" ht="13.2">
      <c r="A55" s="355"/>
      <c r="B55" s="248"/>
      <c r="C55" s="244"/>
      <c r="D55" s="244"/>
      <c r="E55" s="244"/>
      <c r="F55" s="244"/>
      <c r="G55" s="1238" t="s">
        <v>559</v>
      </c>
      <c r="H55" s="1239"/>
      <c r="I55" s="1237" t="s">
        <v>557</v>
      </c>
      <c r="J55" s="1237"/>
      <c r="K55" s="1235"/>
      <c r="L55" s="1235"/>
      <c r="M55" s="1235"/>
      <c r="N55" s="1235"/>
      <c r="O55" s="1235"/>
    </row>
    <row r="56" spans="1:17" ht="13.2">
      <c r="A56" s="355"/>
      <c r="B56" s="248"/>
      <c r="C56" s="244"/>
      <c r="D56" s="244"/>
      <c r="E56" s="244"/>
      <c r="F56" s="244"/>
      <c r="G56" s="1240"/>
      <c r="H56" s="1241"/>
      <c r="I56" s="1237"/>
      <c r="J56" s="1237"/>
      <c r="K56" s="1236"/>
      <c r="L56" s="1236"/>
      <c r="M56" s="1236"/>
      <c r="N56" s="1236"/>
      <c r="O56" s="1236"/>
    </row>
    <row r="57" spans="1:17" s="355" customFormat="1" ht="13.2">
      <c r="B57" s="356"/>
      <c r="C57" s="352"/>
      <c r="D57" s="352"/>
      <c r="E57" s="352"/>
      <c r="F57" s="352"/>
      <c r="G57" s="1240"/>
      <c r="H57" s="1241"/>
      <c r="I57" s="1246" t="s">
        <v>558</v>
      </c>
      <c r="J57" s="1246"/>
      <c r="K57" s="1244"/>
      <c r="L57" s="1244"/>
      <c r="M57" s="1244"/>
      <c r="N57" s="1244"/>
      <c r="O57" s="1244"/>
      <c r="P57" s="357"/>
      <c r="Q57" s="356"/>
    </row>
    <row r="58" spans="1:17" s="355" customFormat="1" ht="13.2">
      <c r="A58" s="243"/>
      <c r="B58" s="356"/>
      <c r="C58" s="352"/>
      <c r="D58" s="352"/>
      <c r="E58" s="352"/>
      <c r="F58" s="352"/>
      <c r="G58" s="1242"/>
      <c r="H58" s="1243"/>
      <c r="I58" s="1246"/>
      <c r="J58" s="1246"/>
      <c r="K58" s="1245"/>
      <c r="L58" s="1245"/>
      <c r="M58" s="1245"/>
      <c r="N58" s="1245"/>
      <c r="O58" s="1245"/>
      <c r="P58" s="357"/>
      <c r="Q58" s="356"/>
    </row>
    <row r="59" spans="1:17" s="355" customFormat="1" ht="13.2">
      <c r="A59" s="243"/>
      <c r="B59" s="356"/>
      <c r="C59" s="352"/>
      <c r="D59" s="352"/>
      <c r="E59" s="352"/>
      <c r="F59" s="352"/>
      <c r="G59" s="352"/>
      <c r="H59" s="352"/>
      <c r="I59" s="352"/>
      <c r="J59" s="352"/>
      <c r="K59" s="358"/>
      <c r="L59" s="358"/>
      <c r="M59" s="358"/>
      <c r="N59" s="358"/>
      <c r="O59" s="358"/>
      <c r="P59" s="357"/>
      <c r="Q59" s="356"/>
    </row>
    <row r="60" spans="1:17" s="355" customFormat="1" ht="13.2">
      <c r="A60" s="243"/>
      <c r="B60" s="356"/>
      <c r="C60" s="352"/>
      <c r="D60" s="352"/>
      <c r="E60" s="352"/>
      <c r="F60" s="352"/>
      <c r="G60" s="352"/>
      <c r="H60" s="352"/>
      <c r="I60" s="352"/>
      <c r="J60" s="352"/>
      <c r="K60" s="358"/>
      <c r="L60" s="358"/>
      <c r="M60" s="358"/>
      <c r="N60" s="358"/>
      <c r="O60" s="358"/>
      <c r="P60" s="357"/>
      <c r="Q60" s="356"/>
    </row>
    <row r="61" spans="1:17" s="355" customFormat="1" ht="13.2">
      <c r="A61" s="243"/>
      <c r="B61" s="359"/>
      <c r="C61" s="360"/>
      <c r="D61" s="360"/>
      <c r="E61" s="360"/>
      <c r="F61" s="360"/>
      <c r="G61" s="360"/>
      <c r="H61" s="360"/>
      <c r="I61" s="360"/>
      <c r="J61" s="360"/>
      <c r="K61" s="360"/>
      <c r="L61" s="360"/>
      <c r="M61" s="361"/>
      <c r="N61" s="361"/>
      <c r="O61" s="361"/>
      <c r="P61" s="362"/>
      <c r="Q61" s="356"/>
    </row>
    <row r="62" spans="1:17" ht="13.2">
      <c r="B62" s="350"/>
      <c r="C62" s="350"/>
      <c r="D62" s="350"/>
      <c r="E62" s="350"/>
      <c r="F62" s="350"/>
      <c r="G62" s="350"/>
      <c r="H62" s="350"/>
      <c r="I62" s="350"/>
      <c r="J62" s="350"/>
      <c r="K62" s="350"/>
      <c r="L62" s="350"/>
      <c r="M62" s="350"/>
      <c r="N62" s="350"/>
      <c r="O62" s="350"/>
      <c r="P62" s="350"/>
      <c r="Q62" s="244"/>
    </row>
    <row r="63" spans="1:17" ht="16.2">
      <c r="B63" s="307" t="s">
        <v>560</v>
      </c>
      <c r="C63" s="244"/>
      <c r="D63" s="244"/>
      <c r="E63" s="244"/>
      <c r="F63" s="244"/>
      <c r="G63" s="244"/>
      <c r="H63" s="244"/>
      <c r="I63" s="244"/>
      <c r="J63" s="244"/>
      <c r="K63" s="244"/>
      <c r="L63" s="244"/>
      <c r="M63" s="244"/>
      <c r="N63" s="244"/>
      <c r="O63" s="244"/>
    </row>
    <row r="64" spans="1:17" ht="13.2">
      <c r="B64" s="248"/>
      <c r="C64" s="244"/>
      <c r="D64" s="244"/>
      <c r="E64" s="244"/>
      <c r="F64" s="244"/>
      <c r="G64" s="351" t="s">
        <v>554</v>
      </c>
      <c r="I64" s="352"/>
      <c r="J64" s="352"/>
      <c r="K64" s="352"/>
      <c r="L64" s="244"/>
      <c r="M64" s="244"/>
      <c r="N64" s="244"/>
      <c r="O64" s="244"/>
    </row>
    <row r="65" spans="2:30" ht="13.2">
      <c r="B65" s="248"/>
      <c r="C65" s="244"/>
      <c r="D65" s="244"/>
      <c r="E65" s="244"/>
      <c r="F65" s="244"/>
      <c r="G65" s="1247" t="s">
        <v>563</v>
      </c>
      <c r="H65" s="1216"/>
      <c r="I65" s="1216"/>
      <c r="J65" s="1216"/>
      <c r="K65" s="1216"/>
      <c r="L65" s="1216"/>
      <c r="M65" s="1216"/>
      <c r="N65" s="1216"/>
      <c r="O65" s="1217"/>
    </row>
    <row r="66" spans="2:30" ht="13.2">
      <c r="B66" s="248"/>
      <c r="C66" s="244"/>
      <c r="D66" s="244"/>
      <c r="E66" s="244"/>
      <c r="F66" s="244"/>
      <c r="G66" s="1218"/>
      <c r="H66" s="1219"/>
      <c r="I66" s="1219"/>
      <c r="J66" s="1219"/>
      <c r="K66" s="1219"/>
      <c r="L66" s="1219"/>
      <c r="M66" s="1219"/>
      <c r="N66" s="1219"/>
      <c r="O66" s="1220"/>
    </row>
    <row r="67" spans="2:30" ht="13.2">
      <c r="B67" s="248"/>
      <c r="C67" s="244"/>
      <c r="D67" s="244"/>
      <c r="E67" s="244"/>
      <c r="F67" s="244"/>
      <c r="G67" s="1218"/>
      <c r="H67" s="1219"/>
      <c r="I67" s="1219"/>
      <c r="J67" s="1219"/>
      <c r="K67" s="1219"/>
      <c r="L67" s="1219"/>
      <c r="M67" s="1219"/>
      <c r="N67" s="1219"/>
      <c r="O67" s="1220"/>
    </row>
    <row r="68" spans="2:30" ht="13.2">
      <c r="B68" s="248"/>
      <c r="C68" s="244"/>
      <c r="D68" s="244"/>
      <c r="E68" s="244"/>
      <c r="F68" s="244"/>
      <c r="G68" s="1218"/>
      <c r="H68" s="1219"/>
      <c r="I68" s="1219"/>
      <c r="J68" s="1219"/>
      <c r="K68" s="1219"/>
      <c r="L68" s="1219"/>
      <c r="M68" s="1219"/>
      <c r="N68" s="1219"/>
      <c r="O68" s="1220"/>
    </row>
    <row r="69" spans="2:30" ht="13.2">
      <c r="B69" s="248"/>
      <c r="C69" s="244"/>
      <c r="D69" s="244"/>
      <c r="E69" s="244"/>
      <c r="F69" s="244"/>
      <c r="G69" s="1221"/>
      <c r="H69" s="1222"/>
      <c r="I69" s="1222"/>
      <c r="J69" s="1222"/>
      <c r="K69" s="1222"/>
      <c r="L69" s="1222"/>
      <c r="M69" s="1222"/>
      <c r="N69" s="1222"/>
      <c r="O69" s="1223"/>
    </row>
    <row r="70" spans="2:30" ht="13.2">
      <c r="B70" s="248"/>
      <c r="C70" s="244"/>
      <c r="D70" s="244"/>
      <c r="E70" s="244"/>
      <c r="F70" s="244"/>
      <c r="G70" s="244"/>
      <c r="H70" s="363"/>
      <c r="I70" s="363"/>
      <c r="J70" s="364"/>
      <c r="K70" s="364"/>
      <c r="L70" s="365"/>
      <c r="M70" s="364"/>
      <c r="N70" s="365"/>
      <c r="O70" s="366"/>
    </row>
    <row r="71" spans="2:30" ht="13.2">
      <c r="B71" s="248"/>
      <c r="C71" s="244"/>
      <c r="D71" s="244"/>
      <c r="E71" s="244"/>
      <c r="F71" s="244"/>
      <c r="G71" s="367" t="s">
        <v>561</v>
      </c>
      <c r="I71" s="368"/>
      <c r="J71" s="364"/>
      <c r="K71" s="364"/>
      <c r="L71" s="365"/>
      <c r="M71" s="364"/>
      <c r="N71" s="365"/>
      <c r="O71" s="366"/>
    </row>
    <row r="72" spans="2:30" ht="13.2">
      <c r="B72" s="248"/>
      <c r="C72" s="244"/>
      <c r="D72" s="244"/>
      <c r="E72" s="244"/>
      <c r="F72" s="244"/>
      <c r="G72" s="1224"/>
      <c r="H72" s="1225"/>
      <c r="I72" s="1225"/>
      <c r="J72" s="1226"/>
      <c r="K72" s="354" t="s">
        <v>517</v>
      </c>
      <c r="L72" s="354" t="s">
        <v>518</v>
      </c>
      <c r="M72" s="354" t="s">
        <v>519</v>
      </c>
      <c r="N72" s="354" t="s">
        <v>520</v>
      </c>
      <c r="O72" s="354" t="s">
        <v>521</v>
      </c>
    </row>
    <row r="73" spans="2:30" ht="13.2">
      <c r="B73" s="248"/>
      <c r="C73" s="244"/>
      <c r="D73" s="244"/>
      <c r="E73" s="244"/>
      <c r="F73" s="244"/>
      <c r="G73" s="1227" t="s">
        <v>556</v>
      </c>
      <c r="H73" s="1228"/>
      <c r="I73" s="1233" t="s">
        <v>557</v>
      </c>
      <c r="J73" s="1233"/>
      <c r="K73" s="1248">
        <v>72.2</v>
      </c>
      <c r="L73" s="1248">
        <v>54.7</v>
      </c>
      <c r="M73" s="1236">
        <v>53.2</v>
      </c>
      <c r="N73" s="1236">
        <v>47.5</v>
      </c>
      <c r="O73" s="1236">
        <v>39.4</v>
      </c>
      <c r="S73" s="243">
        <v>9.9</v>
      </c>
    </row>
    <row r="74" spans="2:30" ht="13.2">
      <c r="B74" s="248"/>
      <c r="C74" s="244"/>
      <c r="D74" s="244"/>
      <c r="E74" s="244"/>
      <c r="F74" s="244"/>
      <c r="G74" s="1229"/>
      <c r="H74" s="1230"/>
      <c r="I74" s="1234"/>
      <c r="J74" s="1234"/>
      <c r="K74" s="1248"/>
      <c r="L74" s="1248"/>
      <c r="M74" s="1236"/>
      <c r="N74" s="1236"/>
      <c r="O74" s="1236"/>
    </row>
    <row r="75" spans="2:30" ht="13.2">
      <c r="B75" s="248"/>
      <c r="C75" s="244"/>
      <c r="D75" s="244"/>
      <c r="E75" s="244"/>
      <c r="F75" s="244"/>
      <c r="G75" s="1229"/>
      <c r="H75" s="1230"/>
      <c r="I75" s="1237" t="s">
        <v>562</v>
      </c>
      <c r="J75" s="1237"/>
      <c r="K75" s="1249">
        <v>15.9</v>
      </c>
      <c r="L75" s="1249">
        <v>15.4</v>
      </c>
      <c r="M75" s="1249">
        <v>14</v>
      </c>
      <c r="N75" s="1249">
        <v>12.8</v>
      </c>
      <c r="O75" s="1249">
        <v>12.1</v>
      </c>
      <c r="U75" s="243">
        <v>81.2</v>
      </c>
      <c r="W75" s="243">
        <v>87.2</v>
      </c>
      <c r="Y75" s="243">
        <v>99.8</v>
      </c>
      <c r="AA75" s="243">
        <v>109.5</v>
      </c>
      <c r="AC75" s="243">
        <v>115.2</v>
      </c>
    </row>
    <row r="76" spans="2:30" ht="13.2">
      <c r="B76" s="248"/>
      <c r="C76" s="244"/>
      <c r="D76" s="244"/>
      <c r="E76" s="244"/>
      <c r="F76" s="244"/>
      <c r="G76" s="1231"/>
      <c r="H76" s="1232"/>
      <c r="I76" s="1237"/>
      <c r="J76" s="1237"/>
      <c r="K76" s="1245"/>
      <c r="L76" s="1245"/>
      <c r="M76" s="1245"/>
      <c r="N76" s="1245"/>
      <c r="O76" s="1245"/>
    </row>
    <row r="77" spans="2:30" ht="13.2">
      <c r="B77" s="248"/>
      <c r="C77" s="244"/>
      <c r="D77" s="244"/>
      <c r="E77" s="244"/>
      <c r="F77" s="244"/>
      <c r="G77" s="1238" t="s">
        <v>559</v>
      </c>
      <c r="H77" s="1239"/>
      <c r="I77" s="1237" t="s">
        <v>557</v>
      </c>
      <c r="J77" s="1237"/>
      <c r="K77" s="1248">
        <v>35.299999999999997</v>
      </c>
      <c r="L77" s="1248">
        <v>29.4</v>
      </c>
      <c r="M77" s="1236">
        <v>18.899999999999999</v>
      </c>
      <c r="N77" s="1236">
        <v>10.199999999999999</v>
      </c>
      <c r="O77" s="1236">
        <v>13.1</v>
      </c>
      <c r="R77" s="243">
        <v>12.3</v>
      </c>
      <c r="T77" s="243">
        <v>11.1</v>
      </c>
    </row>
    <row r="78" spans="2:30" ht="13.2">
      <c r="B78" s="248"/>
      <c r="C78" s="244"/>
      <c r="D78" s="244"/>
      <c r="E78" s="244"/>
      <c r="F78" s="244"/>
      <c r="G78" s="1240"/>
      <c r="H78" s="1241"/>
      <c r="I78" s="1237"/>
      <c r="J78" s="1237"/>
      <c r="K78" s="1248"/>
      <c r="L78" s="1248"/>
      <c r="M78" s="1236"/>
      <c r="N78" s="1236"/>
      <c r="O78" s="1236"/>
    </row>
    <row r="79" spans="2:30" ht="13.2">
      <c r="B79" s="248"/>
      <c r="C79" s="244"/>
      <c r="D79" s="244"/>
      <c r="E79" s="244"/>
      <c r="F79" s="244"/>
      <c r="G79" s="1240"/>
      <c r="H79" s="1241"/>
      <c r="I79" s="1250" t="s">
        <v>562</v>
      </c>
      <c r="J79" s="1246"/>
      <c r="K79" s="1251">
        <v>11.6</v>
      </c>
      <c r="L79" s="1251">
        <v>10.9</v>
      </c>
      <c r="M79" s="1251">
        <v>10.1</v>
      </c>
      <c r="N79" s="1251">
        <v>9.1</v>
      </c>
      <c r="O79" s="1251">
        <v>8.9</v>
      </c>
      <c r="V79" s="243">
        <v>53.5</v>
      </c>
      <c r="X79" s="243">
        <v>48.2</v>
      </c>
      <c r="Z79" s="243">
        <v>34.200000000000003</v>
      </c>
      <c r="AB79" s="243">
        <v>30.3</v>
      </c>
      <c r="AD79" s="243">
        <v>28.9</v>
      </c>
    </row>
    <row r="80" spans="2:30" ht="13.2">
      <c r="B80" s="248"/>
      <c r="C80" s="244"/>
      <c r="D80" s="244"/>
      <c r="E80" s="244"/>
      <c r="F80" s="244"/>
      <c r="G80" s="1242"/>
      <c r="H80" s="1243"/>
      <c r="I80" s="1246"/>
      <c r="J80" s="1246"/>
      <c r="K80" s="1251"/>
      <c r="L80" s="1251"/>
      <c r="M80" s="1251"/>
      <c r="N80" s="1251"/>
      <c r="O80" s="1251"/>
    </row>
    <row r="81" spans="2:17" ht="13.2">
      <c r="B81" s="248"/>
      <c r="C81" s="244"/>
      <c r="D81" s="244"/>
      <c r="E81" s="244"/>
      <c r="F81" s="244"/>
      <c r="G81" s="244"/>
      <c r="H81" s="244"/>
      <c r="I81" s="244"/>
      <c r="J81" s="244"/>
      <c r="K81" s="369"/>
      <c r="L81" s="244"/>
      <c r="M81" s="244"/>
      <c r="N81" s="244"/>
      <c r="O81" s="244"/>
    </row>
    <row r="82" spans="2:17" ht="16.2">
      <c r="B82" s="248"/>
      <c r="C82" s="244"/>
      <c r="D82" s="244"/>
      <c r="E82" s="244"/>
      <c r="F82" s="244"/>
      <c r="G82" s="244"/>
      <c r="H82" s="244"/>
      <c r="I82" s="244"/>
      <c r="J82" s="244"/>
      <c r="K82" s="370"/>
      <c r="L82" s="370"/>
      <c r="M82" s="370"/>
      <c r="N82" s="370"/>
      <c r="O82" s="370"/>
    </row>
    <row r="83" spans="2:17" ht="13.2">
      <c r="B83" s="340"/>
      <c r="C83" s="306"/>
      <c r="D83" s="306"/>
      <c r="E83" s="306"/>
      <c r="F83" s="306"/>
      <c r="G83" s="306"/>
      <c r="H83" s="306"/>
      <c r="I83" s="306"/>
      <c r="J83" s="306"/>
      <c r="K83" s="306"/>
      <c r="L83" s="306"/>
      <c r="M83" s="306"/>
      <c r="N83" s="306"/>
      <c r="O83" s="306"/>
      <c r="P83" s="341"/>
    </row>
    <row r="84" spans="2:17" ht="13.2">
      <c r="H84" s="244"/>
      <c r="I84" s="244"/>
      <c r="J84" s="244"/>
      <c r="K84" s="244"/>
      <c r="L84" s="244"/>
      <c r="M84" s="244"/>
      <c r="N84" s="244"/>
      <c r="O84" s="244"/>
      <c r="P84" s="244"/>
      <c r="Q84" s="244"/>
    </row>
    <row r="85" spans="2:17" ht="13.2">
      <c r="B85" s="244"/>
      <c r="C85" s="244"/>
      <c r="D85" s="244"/>
      <c r="E85" s="244"/>
      <c r="F85" s="244"/>
      <c r="G85" s="244"/>
      <c r="H85" s="244"/>
      <c r="I85" s="244"/>
      <c r="J85" s="244"/>
      <c r="K85" s="244"/>
      <c r="L85" s="244"/>
      <c r="M85" s="244"/>
      <c r="N85" s="244"/>
      <c r="O85" s="244"/>
      <c r="P85" s="244"/>
      <c r="Q85" s="244"/>
    </row>
    <row r="86" spans="2:17" ht="13.2" hidden="1">
      <c r="B86" s="244"/>
      <c r="C86" s="244"/>
      <c r="D86" s="244"/>
      <c r="E86" s="244"/>
      <c r="F86" s="244"/>
      <c r="G86" s="244"/>
      <c r="H86" s="244"/>
      <c r="I86" s="244"/>
      <c r="J86" s="244"/>
      <c r="K86" s="244"/>
      <c r="L86" s="244"/>
      <c r="M86" s="244"/>
      <c r="N86" s="244"/>
      <c r="O86" s="244"/>
      <c r="P86" s="244"/>
      <c r="Q86" s="244"/>
    </row>
    <row r="87" spans="2:17" ht="13.2" hidden="1">
      <c r="B87" s="244"/>
      <c r="C87" s="244"/>
      <c r="D87" s="244"/>
      <c r="E87" s="244"/>
      <c r="F87" s="244"/>
      <c r="G87" s="244"/>
      <c r="H87" s="244"/>
      <c r="I87" s="244"/>
      <c r="J87" s="244"/>
      <c r="K87" s="371"/>
      <c r="L87" s="244"/>
      <c r="M87" s="244"/>
      <c r="N87" s="244"/>
      <c r="O87" s="244"/>
      <c r="P87" s="244"/>
      <c r="Q87" s="244"/>
    </row>
    <row r="88" spans="2:17" ht="13.2" hidden="1">
      <c r="B88" s="244"/>
      <c r="C88" s="244"/>
      <c r="D88" s="244"/>
      <c r="E88" s="244"/>
      <c r="F88" s="244"/>
      <c r="G88" s="244"/>
      <c r="H88" s="244"/>
      <c r="I88" s="244"/>
      <c r="J88" s="244"/>
      <c r="K88" s="244"/>
      <c r="L88" s="244"/>
      <c r="M88" s="244"/>
      <c r="N88" s="244"/>
      <c r="O88" s="244"/>
      <c r="P88" s="244"/>
      <c r="Q88" s="244"/>
    </row>
    <row r="89" spans="2:17" ht="13.2" hidden="1">
      <c r="B89" s="244"/>
      <c r="C89" s="244"/>
      <c r="D89" s="244"/>
      <c r="E89" s="244"/>
      <c r="F89" s="244"/>
      <c r="G89" s="244"/>
      <c r="H89" s="244"/>
      <c r="I89" s="244"/>
      <c r="J89" s="244"/>
      <c r="K89" s="244"/>
      <c r="L89" s="244"/>
      <c r="M89" s="244"/>
      <c r="N89" s="244"/>
      <c r="O89" s="244"/>
      <c r="P89" s="244"/>
      <c r="Q89" s="244"/>
    </row>
    <row r="90" spans="2:17" ht="13.2" hidden="1">
      <c r="B90" s="244"/>
      <c r="C90" s="244"/>
      <c r="D90" s="244"/>
      <c r="E90" s="244"/>
      <c r="F90" s="244"/>
      <c r="G90" s="244"/>
      <c r="H90" s="244"/>
      <c r="I90" s="244"/>
      <c r="J90" s="244"/>
      <c r="K90" s="244"/>
      <c r="L90" s="244"/>
      <c r="M90" s="244"/>
      <c r="N90" s="244"/>
      <c r="O90" s="244"/>
      <c r="P90" s="244"/>
      <c r="Q90" s="244"/>
    </row>
    <row r="91" spans="2:17" ht="13.2"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election activeCell="H41" sqref="H41"/>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H41" sqref="H41"/>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S2" s="241"/>
      <c r="AH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12:34" ht="13.2">
      <c r="AH17" s="241"/>
    </row>
    <row r="18" spans="12:34" ht="13.2"/>
    <row r="19" spans="12:34" ht="13.2"/>
    <row r="20" spans="12:34" ht="13.2">
      <c r="AH20" s="241"/>
    </row>
    <row r="21" spans="12:34" ht="13.2">
      <c r="AH21" s="241"/>
    </row>
    <row r="22" spans="12:34" ht="13.2"/>
    <row r="23" spans="12:34" ht="13.2"/>
    <row r="24" spans="12:34" ht="13.2">
      <c r="Q24" s="241"/>
    </row>
    <row r="25" spans="12:34" ht="13.2"/>
    <row r="26" spans="12:34" ht="13.2"/>
    <row r="27" spans="12:34" ht="13.2"/>
    <row r="28" spans="12:34" ht="13.2">
      <c r="O28" s="241"/>
      <c r="T28" s="241"/>
      <c r="AH28" s="241"/>
    </row>
    <row r="29" spans="12:34" ht="13.2"/>
    <row r="30" spans="12:34" ht="13.2"/>
    <row r="31" spans="12:34" ht="13.2">
      <c r="Q31" s="241"/>
    </row>
    <row r="32" spans="12:34" ht="13.2">
      <c r="L32" s="241"/>
    </row>
    <row r="33" spans="2:34" ht="13.2">
      <c r="C33" s="241"/>
      <c r="E33" s="241"/>
      <c r="G33" s="241"/>
      <c r="I33" s="241"/>
      <c r="X33" s="241"/>
    </row>
    <row r="34" spans="2:34" ht="13.2">
      <c r="B34" s="241"/>
      <c r="P34" s="241"/>
      <c r="R34" s="241"/>
      <c r="T34" s="241"/>
    </row>
    <row r="35" spans="2:34" ht="13.2">
      <c r="D35" s="241"/>
      <c r="W35" s="241"/>
      <c r="AC35" s="241"/>
      <c r="AD35" s="241"/>
      <c r="AE35" s="241"/>
      <c r="AF35" s="241"/>
      <c r="AG35" s="241"/>
      <c r="AH35" s="241"/>
    </row>
    <row r="36" spans="2:34" ht="13.2">
      <c r="H36" s="241"/>
      <c r="J36" s="241"/>
      <c r="K36" s="241"/>
      <c r="M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X40" s="241"/>
    </row>
    <row r="41" spans="2:34" ht="13.2">
      <c r="R41" s="241"/>
    </row>
    <row r="42" spans="2:34" ht="13.2">
      <c r="W42" s="241"/>
    </row>
    <row r="43" spans="2:34" ht="13.2">
      <c r="Y43" s="241"/>
      <c r="Z43" s="241"/>
      <c r="AA43" s="241"/>
      <c r="AB43" s="241"/>
      <c r="AC43" s="241"/>
      <c r="AD43" s="241"/>
      <c r="AE43" s="241"/>
      <c r="AF43" s="241"/>
      <c r="AG43" s="241"/>
      <c r="AH43" s="241"/>
    </row>
    <row r="44" spans="2:34" ht="13.2">
      <c r="AH44" s="241"/>
    </row>
    <row r="45" spans="2:34" ht="13.2">
      <c r="X45" s="241"/>
    </row>
    <row r="46" spans="2:34" ht="13.2"/>
    <row r="47" spans="2:34" ht="13.2"/>
    <row r="48" spans="2:34" ht="13.2">
      <c r="W48" s="241"/>
      <c r="Y48" s="241"/>
      <c r="Z48" s="241"/>
      <c r="AA48" s="241"/>
      <c r="AB48" s="241"/>
      <c r="AC48" s="241"/>
      <c r="AD48" s="241"/>
      <c r="AE48" s="241"/>
      <c r="AF48" s="241"/>
      <c r="AG48" s="241"/>
      <c r="AH48" s="241"/>
    </row>
    <row r="49" spans="28:34" ht="13.2"/>
    <row r="50" spans="28:34" ht="13.2">
      <c r="AE50" s="241"/>
      <c r="AF50" s="241"/>
      <c r="AG50" s="241"/>
      <c r="AH50" s="241"/>
    </row>
    <row r="51" spans="28:34" ht="13.2">
      <c r="AC51" s="241"/>
      <c r="AD51" s="241"/>
      <c r="AE51" s="241"/>
      <c r="AF51" s="241"/>
      <c r="AG51" s="241"/>
      <c r="AH51" s="241"/>
    </row>
    <row r="52" spans="28:34" ht="13.2"/>
    <row r="53" spans="28:34" ht="13.2">
      <c r="AF53" s="241"/>
      <c r="AG53" s="241"/>
      <c r="AH53" s="241"/>
    </row>
    <row r="54" spans="28:34" ht="13.2">
      <c r="AH54" s="241"/>
    </row>
    <row r="55" spans="28:34" ht="13.2"/>
    <row r="56" spans="28:34" ht="13.2">
      <c r="AB56" s="241"/>
      <c r="AC56" s="241"/>
      <c r="AD56" s="241"/>
      <c r="AE56" s="241"/>
      <c r="AF56" s="241"/>
      <c r="AG56" s="241"/>
      <c r="AH56" s="241"/>
    </row>
    <row r="57" spans="28:34" ht="13.2">
      <c r="AH57" s="241"/>
    </row>
    <row r="58" spans="28:34" ht="13.2">
      <c r="AH58" s="241"/>
    </row>
    <row r="59" spans="28:34" ht="13.2">
      <c r="AG59" s="241"/>
      <c r="AH59" s="241"/>
    </row>
    <row r="60" spans="28:34" ht="13.2"/>
    <row r="61" spans="28:34" ht="13.2"/>
    <row r="62" spans="28:34" ht="13.2"/>
    <row r="63" spans="28:34" ht="13.2">
      <c r="AH63" s="241"/>
    </row>
    <row r="64" spans="28:34" ht="13.2">
      <c r="AG64" s="241"/>
      <c r="AH64" s="241"/>
    </row>
    <row r="65" spans="28:34" ht="13.2"/>
    <row r="66" spans="28:34" ht="13.2"/>
    <row r="67" spans="28:34" ht="13.2"/>
    <row r="68" spans="28:34" ht="13.2">
      <c r="AB68" s="241"/>
      <c r="AC68" s="241"/>
      <c r="AD68" s="241"/>
      <c r="AE68" s="241"/>
      <c r="AF68" s="241"/>
      <c r="AG68" s="241"/>
      <c r="AH68" s="241"/>
    </row>
    <row r="69" spans="28:34" ht="13.2">
      <c r="AF69" s="241"/>
      <c r="AG69" s="241"/>
      <c r="AH69" s="241"/>
    </row>
    <row r="70" spans="28:34" ht="13.2"/>
    <row r="71" spans="28:34" ht="13.2"/>
    <row r="72" spans="28:34" ht="13.2"/>
    <row r="73" spans="28:34" ht="13.2"/>
    <row r="74" spans="28:34" ht="13.2"/>
    <row r="75" spans="28:34" ht="13.2">
      <c r="AH75" s="241"/>
    </row>
    <row r="76" spans="28:34" ht="13.2">
      <c r="AF76" s="241"/>
      <c r="AG76" s="241"/>
      <c r="AH76" s="241"/>
    </row>
    <row r="77" spans="28:34" ht="13.2">
      <c r="AG77" s="241"/>
      <c r="AH77" s="241"/>
    </row>
    <row r="78" spans="28:34" ht="13.2"/>
    <row r="79" spans="28:34" ht="13.2"/>
    <row r="80" spans="28:34" ht="13.2"/>
    <row r="81" spans="25:34" ht="13.2"/>
    <row r="82" spans="25:34" ht="13.2">
      <c r="Y82" s="241"/>
    </row>
    <row r="83" spans="25:34" ht="13.2">
      <c r="Y83" s="241"/>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09375" defaultRowHeight="13.2"/>
  <cols>
    <col min="1" max="1" width="45.88671875" style="104" customWidth="1"/>
    <col min="2" max="8" width="13.33203125" style="104" customWidth="1"/>
    <col min="9" max="16384" width="11.109375" style="104"/>
  </cols>
  <sheetData>
    <row r="1" spans="1:8">
      <c r="A1" s="98"/>
      <c r="B1" s="99"/>
      <c r="C1" s="100"/>
      <c r="D1" s="101"/>
      <c r="E1" s="102"/>
      <c r="F1" s="102"/>
      <c r="G1" s="102"/>
      <c r="H1" s="103"/>
    </row>
    <row r="2" spans="1:8">
      <c r="A2" s="105"/>
      <c r="B2" s="106"/>
      <c r="C2" s="107"/>
      <c r="D2" s="108" t="s">
        <v>40</v>
      </c>
      <c r="E2" s="109"/>
      <c r="F2" s="110" t="s">
        <v>516</v>
      </c>
      <c r="G2" s="111"/>
      <c r="H2" s="112"/>
    </row>
    <row r="3" spans="1:8">
      <c r="A3" s="108" t="s">
        <v>509</v>
      </c>
      <c r="B3" s="113"/>
      <c r="C3" s="114"/>
      <c r="D3" s="115">
        <v>35909</v>
      </c>
      <c r="E3" s="116"/>
      <c r="F3" s="117">
        <v>70897</v>
      </c>
      <c r="G3" s="118"/>
      <c r="H3" s="119"/>
    </row>
    <row r="4" spans="1:8">
      <c r="A4" s="120"/>
      <c r="B4" s="121"/>
      <c r="C4" s="122"/>
      <c r="D4" s="123">
        <v>23105</v>
      </c>
      <c r="E4" s="124"/>
      <c r="F4" s="125">
        <v>39878</v>
      </c>
      <c r="G4" s="126"/>
      <c r="H4" s="127"/>
    </row>
    <row r="5" spans="1:8">
      <c r="A5" s="108" t="s">
        <v>511</v>
      </c>
      <c r="B5" s="113"/>
      <c r="C5" s="114"/>
      <c r="D5" s="115">
        <v>27178</v>
      </c>
      <c r="E5" s="116"/>
      <c r="F5" s="117">
        <v>66496</v>
      </c>
      <c r="G5" s="118"/>
      <c r="H5" s="119"/>
    </row>
    <row r="6" spans="1:8">
      <c r="A6" s="120"/>
      <c r="B6" s="121"/>
      <c r="C6" s="122"/>
      <c r="D6" s="123">
        <v>10379</v>
      </c>
      <c r="E6" s="124"/>
      <c r="F6" s="125">
        <v>36530</v>
      </c>
      <c r="G6" s="126"/>
      <c r="H6" s="127"/>
    </row>
    <row r="7" spans="1:8">
      <c r="A7" s="108" t="s">
        <v>512</v>
      </c>
      <c r="B7" s="113"/>
      <c r="C7" s="114"/>
      <c r="D7" s="115">
        <v>68829</v>
      </c>
      <c r="E7" s="116"/>
      <c r="F7" s="117">
        <v>82748</v>
      </c>
      <c r="G7" s="118"/>
      <c r="H7" s="119"/>
    </row>
    <row r="8" spans="1:8">
      <c r="A8" s="120"/>
      <c r="B8" s="121"/>
      <c r="C8" s="122"/>
      <c r="D8" s="123">
        <v>20465</v>
      </c>
      <c r="E8" s="124"/>
      <c r="F8" s="125">
        <v>44732</v>
      </c>
      <c r="G8" s="126"/>
      <c r="H8" s="127"/>
    </row>
    <row r="9" spans="1:8">
      <c r="A9" s="108" t="s">
        <v>513</v>
      </c>
      <c r="B9" s="113"/>
      <c r="C9" s="114"/>
      <c r="D9" s="115">
        <v>31308</v>
      </c>
      <c r="E9" s="116"/>
      <c r="F9" s="117">
        <v>91837</v>
      </c>
      <c r="G9" s="118"/>
      <c r="H9" s="119"/>
    </row>
    <row r="10" spans="1:8">
      <c r="A10" s="120"/>
      <c r="B10" s="121"/>
      <c r="C10" s="122"/>
      <c r="D10" s="123">
        <v>10890</v>
      </c>
      <c r="E10" s="124"/>
      <c r="F10" s="125">
        <v>54439</v>
      </c>
      <c r="G10" s="126"/>
      <c r="H10" s="127"/>
    </row>
    <row r="11" spans="1:8">
      <c r="A11" s="108" t="s">
        <v>514</v>
      </c>
      <c r="B11" s="113"/>
      <c r="C11" s="114"/>
      <c r="D11" s="115">
        <v>32876</v>
      </c>
      <c r="E11" s="116"/>
      <c r="F11" s="117">
        <v>75972</v>
      </c>
      <c r="G11" s="118"/>
      <c r="H11" s="119"/>
    </row>
    <row r="12" spans="1:8">
      <c r="A12" s="120"/>
      <c r="B12" s="121"/>
      <c r="C12" s="128"/>
      <c r="D12" s="123">
        <v>11228</v>
      </c>
      <c r="E12" s="124"/>
      <c r="F12" s="125">
        <v>40712</v>
      </c>
      <c r="G12" s="126"/>
      <c r="H12" s="127"/>
    </row>
    <row r="13" spans="1:8">
      <c r="A13" s="108"/>
      <c r="B13" s="113"/>
      <c r="C13" s="129"/>
      <c r="D13" s="130">
        <v>39220</v>
      </c>
      <c r="E13" s="131"/>
      <c r="F13" s="132">
        <v>77590</v>
      </c>
      <c r="G13" s="133"/>
      <c r="H13" s="119"/>
    </row>
    <row r="14" spans="1:8">
      <c r="A14" s="120"/>
      <c r="B14" s="121"/>
      <c r="C14" s="122"/>
      <c r="D14" s="123">
        <v>15213</v>
      </c>
      <c r="E14" s="124"/>
      <c r="F14" s="125">
        <v>43258</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5.95</v>
      </c>
      <c r="C19" s="134">
        <f>ROUND(VALUE(SUBSTITUTE(実質収支比率等に係る経年分析!G$48,"▲","-")),2)</f>
        <v>5.13</v>
      </c>
      <c r="D19" s="134">
        <f>ROUND(VALUE(SUBSTITUTE(実質収支比率等に係る経年分析!H$48,"▲","-")),2)</f>
        <v>3.77</v>
      </c>
      <c r="E19" s="134">
        <f>ROUND(VALUE(SUBSTITUTE(実質収支比率等に係る経年分析!I$48,"▲","-")),2)</f>
        <v>2.74</v>
      </c>
      <c r="F19" s="134">
        <f>ROUND(VALUE(SUBSTITUTE(実質収支比率等に係る経年分析!J$48,"▲","-")),2)</f>
        <v>3.93</v>
      </c>
    </row>
    <row r="20" spans="1:11">
      <c r="A20" s="134" t="s">
        <v>43</v>
      </c>
      <c r="B20" s="134">
        <f>ROUND(VALUE(SUBSTITUTE(実質収支比率等に係る経年分析!F$47,"▲","-")),2)</f>
        <v>9.09</v>
      </c>
      <c r="C20" s="134">
        <f>ROUND(VALUE(SUBSTITUTE(実質収支比率等に係る経年分析!G$47,"▲","-")),2)</f>
        <v>9.1999999999999993</v>
      </c>
      <c r="D20" s="134">
        <f>ROUND(VALUE(SUBSTITUTE(実質収支比率等に係る経年分析!H$47,"▲","-")),2)</f>
        <v>9.2899999999999991</v>
      </c>
      <c r="E20" s="134">
        <f>ROUND(VALUE(SUBSTITUTE(実質収支比率等に係る経年分析!I$47,"▲","-")),2)</f>
        <v>8.41</v>
      </c>
      <c r="F20" s="134">
        <f>ROUND(VALUE(SUBSTITUTE(実質収支比率等に係る経年分析!J$47,"▲","-")),2)</f>
        <v>8.19</v>
      </c>
    </row>
    <row r="21" spans="1:11">
      <c r="A21" s="134" t="s">
        <v>44</v>
      </c>
      <c r="B21" s="134">
        <f>IF(ISNUMBER(VALUE(SUBSTITUTE(実質収支比率等に係る経年分析!F$49,"▲","-"))),ROUND(VALUE(SUBSTITUTE(実質収支比率等に係る経年分析!F$49,"▲","-")),2),NA())</f>
        <v>3.29</v>
      </c>
      <c r="C21" s="134">
        <f>IF(ISNUMBER(VALUE(SUBSTITUTE(実質収支比率等に係る経年分析!G$49,"▲","-"))),ROUND(VALUE(SUBSTITUTE(実質収支比率等に係る経年分析!G$49,"▲","-")),2),NA())</f>
        <v>-0.87</v>
      </c>
      <c r="D21" s="134">
        <f>IF(ISNUMBER(VALUE(SUBSTITUTE(実質収支比率等に係る経年分析!H$49,"▲","-"))),ROUND(VALUE(SUBSTITUTE(実質収支比率等に係る経年分析!H$49,"▲","-")),2),NA())</f>
        <v>-1.38</v>
      </c>
      <c r="E21" s="134">
        <f>IF(ISNUMBER(VALUE(SUBSTITUTE(実質収支比率等に係る経年分析!I$49,"▲","-"))),ROUND(VALUE(SUBSTITUTE(実質収支比率等に係る経年分析!I$49,"▲","-")),2),NA())</f>
        <v>-2.04</v>
      </c>
      <c r="F21" s="134">
        <f>IF(ISNUMBER(VALUE(SUBSTITUTE(実質収支比率等に係る経年分析!J$49,"▲","-"))),ROUND(VALUE(SUBSTITUTE(実質収支比率等に係る経年分析!J$49,"▲","-")),2),NA())</f>
        <v>1.33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0.02</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観光施設事業特別会計</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0.14000000000000001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0.08</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0.55000000000000004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0.79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1.55</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1.52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2.2999999999999998</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1.57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1.58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1.56</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5.95</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3.77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2.73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3.93</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13.33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14.13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15.33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15.15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789</v>
      </c>
      <c r="E42" s="136"/>
      <c r="F42" s="136"/>
      <c r="G42" s="136">
        <f>'実質公債費比率（分子）の構造'!L$52</f>
        <v>772</v>
      </c>
      <c r="H42" s="136"/>
      <c r="I42" s="136"/>
      <c r="J42" s="136">
        <f>'実質公債費比率（分子）の構造'!M$52</f>
        <v>812</v>
      </c>
      <c r="K42" s="136"/>
      <c r="L42" s="136"/>
      <c r="M42" s="136">
        <f>'実質公債費比率（分子）の構造'!N$52</f>
        <v>812</v>
      </c>
      <c r="N42" s="136"/>
      <c r="O42" s="136"/>
      <c r="P42" s="136">
        <f>'実質公債費比率（分子）の構造'!O$52</f>
        <v>789</v>
      </c>
    </row>
    <row r="43" spans="1:16">
      <c r="A43" s="136" t="s">
        <v>18</v>
      </c>
      <c r="B43" s="136">
        <f>'実質公債費比率（分子）の構造'!K$51</f>
        <v>0</v>
      </c>
      <c r="C43" s="136"/>
      <c r="D43" s="136"/>
      <c r="E43" s="136" t="str">
        <f>'実質公債費比率（分子）の構造'!L$51</f>
        <v>-</v>
      </c>
      <c r="F43" s="136"/>
      <c r="G43" s="136"/>
      <c r="H43" s="136" t="str">
        <f>'実質公債費比率（分子）の構造'!M$51</f>
        <v>-</v>
      </c>
      <c r="I43" s="136"/>
      <c r="J43" s="136"/>
      <c r="K43" s="136">
        <f>'実質公債費比率（分子）の構造'!N$51</f>
        <v>0</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236</v>
      </c>
      <c r="C45" s="136"/>
      <c r="D45" s="136"/>
      <c r="E45" s="136">
        <f>'実質公債費比率（分子）の構造'!L$49</f>
        <v>193</v>
      </c>
      <c r="F45" s="136"/>
      <c r="G45" s="136"/>
      <c r="H45" s="136">
        <f>'実質公債費比率（分子）の構造'!M$49</f>
        <v>193</v>
      </c>
      <c r="I45" s="136"/>
      <c r="J45" s="136"/>
      <c r="K45" s="136">
        <f>'実質公債費比率（分子）の構造'!N$49</f>
        <v>160</v>
      </c>
      <c r="L45" s="136"/>
      <c r="M45" s="136"/>
      <c r="N45" s="136">
        <f>'実質公債費比率（分子）の構造'!O$49</f>
        <v>158</v>
      </c>
      <c r="O45" s="136"/>
      <c r="P45" s="136"/>
    </row>
    <row r="46" spans="1:16">
      <c r="A46" s="136" t="s">
        <v>54</v>
      </c>
      <c r="B46" s="136">
        <f>'実質公債費比率（分子）の構造'!K$48</f>
        <v>256</v>
      </c>
      <c r="C46" s="136"/>
      <c r="D46" s="136"/>
      <c r="E46" s="136">
        <f>'実質公債費比率（分子）の構造'!L$48</f>
        <v>260</v>
      </c>
      <c r="F46" s="136"/>
      <c r="G46" s="136"/>
      <c r="H46" s="136">
        <f>'実質公債費比率（分子）の構造'!M$48</f>
        <v>387</v>
      </c>
      <c r="I46" s="136"/>
      <c r="J46" s="136"/>
      <c r="K46" s="136">
        <f>'実質公債費比率（分子）の構造'!N$48</f>
        <v>382</v>
      </c>
      <c r="L46" s="136"/>
      <c r="M46" s="136"/>
      <c r="N46" s="136">
        <f>'実質公債費比率（分子）の構造'!O$48</f>
        <v>412</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773</v>
      </c>
      <c r="C49" s="136"/>
      <c r="D49" s="136"/>
      <c r="E49" s="136">
        <f>'実質公債費比率（分子）の構造'!L$45</f>
        <v>738</v>
      </c>
      <c r="F49" s="136"/>
      <c r="G49" s="136"/>
      <c r="H49" s="136">
        <f>'実質公債費比率（分子）の構造'!M$45</f>
        <v>612</v>
      </c>
      <c r="I49" s="136"/>
      <c r="J49" s="136"/>
      <c r="K49" s="136">
        <f>'実質公債費比率（分子）の構造'!N$45</f>
        <v>614</v>
      </c>
      <c r="L49" s="136"/>
      <c r="M49" s="136"/>
      <c r="N49" s="136">
        <f>'実質公債費比率（分子）の構造'!O$45</f>
        <v>585</v>
      </c>
      <c r="O49" s="136"/>
      <c r="P49" s="136"/>
    </row>
    <row r="50" spans="1:16">
      <c r="A50" s="136" t="s">
        <v>58</v>
      </c>
      <c r="B50" s="136" t="e">
        <f>NA()</f>
        <v>#N/A</v>
      </c>
      <c r="C50" s="136">
        <f>IF(ISNUMBER('実質公債費比率（分子）の構造'!K$53),'実質公債費比率（分子）の構造'!K$53,NA())</f>
        <v>476</v>
      </c>
      <c r="D50" s="136" t="e">
        <f>NA()</f>
        <v>#N/A</v>
      </c>
      <c r="E50" s="136" t="e">
        <f>NA()</f>
        <v>#N/A</v>
      </c>
      <c r="F50" s="136">
        <f>IF(ISNUMBER('実質公債費比率（分子）の構造'!L$53),'実質公債費比率（分子）の構造'!L$53,NA())</f>
        <v>419</v>
      </c>
      <c r="G50" s="136" t="e">
        <f>NA()</f>
        <v>#N/A</v>
      </c>
      <c r="H50" s="136" t="e">
        <f>NA()</f>
        <v>#N/A</v>
      </c>
      <c r="I50" s="136">
        <f>IF(ISNUMBER('実質公債費比率（分子）の構造'!M$53),'実質公債費比率（分子）の構造'!M$53,NA())</f>
        <v>380</v>
      </c>
      <c r="J50" s="136" t="e">
        <f>NA()</f>
        <v>#N/A</v>
      </c>
      <c r="K50" s="136" t="e">
        <f>NA()</f>
        <v>#N/A</v>
      </c>
      <c r="L50" s="136">
        <f>IF(ISNUMBER('実質公債費比率（分子）の構造'!N$53),'実質公債費比率（分子）の構造'!N$53,NA())</f>
        <v>344</v>
      </c>
      <c r="M50" s="136" t="e">
        <f>NA()</f>
        <v>#N/A</v>
      </c>
      <c r="N50" s="136" t="e">
        <f>NA()</f>
        <v>#N/A</v>
      </c>
      <c r="O50" s="136">
        <f>IF(ISNUMBER('実質公債費比率（分子）の構造'!O$53),'実質公債費比率（分子）の構造'!O$53,NA())</f>
        <v>366</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6723</v>
      </c>
      <c r="E56" s="135"/>
      <c r="F56" s="135"/>
      <c r="G56" s="135">
        <f>'将来負担比率（分子）の構造'!J$51</f>
        <v>6601</v>
      </c>
      <c r="H56" s="135"/>
      <c r="I56" s="135"/>
      <c r="J56" s="135">
        <f>'将来負担比率（分子）の構造'!K$51</f>
        <v>6380</v>
      </c>
      <c r="K56" s="135"/>
      <c r="L56" s="135"/>
      <c r="M56" s="135">
        <f>'将来負担比率（分子）の構造'!L$51</f>
        <v>6150</v>
      </c>
      <c r="N56" s="135"/>
      <c r="O56" s="135"/>
      <c r="P56" s="135">
        <f>'将来負担比率（分子）の構造'!M$51</f>
        <v>6089</v>
      </c>
    </row>
    <row r="57" spans="1:16">
      <c r="A57" s="135" t="s">
        <v>35</v>
      </c>
      <c r="B57" s="135"/>
      <c r="C57" s="135"/>
      <c r="D57" s="135">
        <f>'将来負担比率（分子）の構造'!I$50</f>
        <v>997</v>
      </c>
      <c r="E57" s="135"/>
      <c r="F57" s="135"/>
      <c r="G57" s="135">
        <f>'将来負担比率（分子）の構造'!J$50</f>
        <v>1013</v>
      </c>
      <c r="H57" s="135"/>
      <c r="I57" s="135"/>
      <c r="J57" s="135">
        <f>'将来負担比率（分子）の構造'!K$50</f>
        <v>934</v>
      </c>
      <c r="K57" s="135"/>
      <c r="L57" s="135"/>
      <c r="M57" s="135">
        <f>'将来負担比率（分子）の構造'!L$50</f>
        <v>926</v>
      </c>
      <c r="N57" s="135"/>
      <c r="O57" s="135"/>
      <c r="P57" s="135">
        <f>'将来負担比率（分子）の構造'!M$50</f>
        <v>906</v>
      </c>
    </row>
    <row r="58" spans="1:16">
      <c r="A58" s="135" t="s">
        <v>34</v>
      </c>
      <c r="B58" s="135"/>
      <c r="C58" s="135"/>
      <c r="D58" s="135">
        <f>'将来負担比率（分子）の構造'!I$49</f>
        <v>2487</v>
      </c>
      <c r="E58" s="135"/>
      <c r="F58" s="135"/>
      <c r="G58" s="135">
        <f>'将来負担比率（分子）の構造'!J$49</f>
        <v>2531</v>
      </c>
      <c r="H58" s="135"/>
      <c r="I58" s="135"/>
      <c r="J58" s="135">
        <f>'将来負担比率（分子）の構造'!K$49</f>
        <v>2489</v>
      </c>
      <c r="K58" s="135"/>
      <c r="L58" s="135"/>
      <c r="M58" s="135">
        <f>'将来負担比率（分子）の構造'!L$49</f>
        <v>2395</v>
      </c>
      <c r="N58" s="135"/>
      <c r="O58" s="135"/>
      <c r="P58" s="135">
        <f>'将来負担比率（分子）の構造'!M$49</f>
        <v>2406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v>
      </c>
      <c r="C61" s="135"/>
      <c r="D61" s="135"/>
      <c r="E61" s="135">
        <f>'将来負担比率（分子）の構造'!J$46</f>
        <v>2</v>
      </c>
      <c r="F61" s="135"/>
      <c r="G61" s="135"/>
      <c r="H61" s="135">
        <f>'将来負担比率（分子）の構造'!K$46</f>
        <v>1</v>
      </c>
      <c r="I61" s="135"/>
      <c r="J61" s="135"/>
      <c r="K61" s="135">
        <f>'将来負担比率（分子）の構造'!L$46</f>
        <v>1</v>
      </c>
      <c r="L61" s="135"/>
      <c r="M61" s="135"/>
      <c r="N61" s="135">
        <f>'将来負担比率（分子）の構造'!M$46</f>
        <v>1</v>
      </c>
      <c r="O61" s="135"/>
      <c r="P61" s="135"/>
    </row>
    <row r="62" spans="1:16">
      <c r="A62" s="135" t="s">
        <v>29</v>
      </c>
      <c r="B62" s="135">
        <f>'将来負担比率（分子）の構造'!I$45</f>
        <v>1040</v>
      </c>
      <c r="C62" s="135"/>
      <c r="D62" s="135"/>
      <c r="E62" s="135">
        <f>'将来負担比率（分子）の構造'!J$45</f>
        <v>956</v>
      </c>
      <c r="F62" s="135"/>
      <c r="G62" s="135"/>
      <c r="H62" s="135">
        <f>'将来負担比率（分子）の構造'!K$45</f>
        <v>936</v>
      </c>
      <c r="I62" s="135"/>
      <c r="J62" s="135"/>
      <c r="K62" s="135">
        <f>'将来負担比率（分子）の構造'!L$45</f>
        <v>907</v>
      </c>
      <c r="L62" s="135"/>
      <c r="M62" s="135"/>
      <c r="N62" s="135">
        <f>'将来負担比率（分子）の構造'!M$45</f>
        <v>936</v>
      </c>
      <c r="O62" s="135"/>
      <c r="P62" s="135"/>
    </row>
    <row r="63" spans="1:16">
      <c r="A63" s="135" t="s">
        <v>28</v>
      </c>
      <c r="B63" s="135">
        <f>'将来負担比率（分子）の構造'!I$44</f>
        <v>460</v>
      </c>
      <c r="C63" s="135"/>
      <c r="D63" s="135"/>
      <c r="E63" s="135">
        <f>'将来負担比率（分子）の構造'!J$44</f>
        <v>324</v>
      </c>
      <c r="F63" s="135"/>
      <c r="G63" s="135"/>
      <c r="H63" s="135">
        <f>'将来負担比率（分子）の構造'!K$44</f>
        <v>205</v>
      </c>
      <c r="I63" s="135"/>
      <c r="J63" s="135"/>
      <c r="K63" s="135">
        <f>'将来負担比率（分子）の構造'!L$44</f>
        <v>112</v>
      </c>
      <c r="L63" s="135"/>
      <c r="M63" s="135"/>
      <c r="N63" s="135">
        <f>'将来負担比率（分子）の構造'!M$44</f>
        <v>29</v>
      </c>
      <c r="O63" s="135"/>
      <c r="P63" s="135"/>
    </row>
    <row r="64" spans="1:16">
      <c r="A64" s="135" t="s">
        <v>27</v>
      </c>
      <c r="B64" s="135">
        <f>'将来負担比率（分子）の構造'!I$43</f>
        <v>4033</v>
      </c>
      <c r="C64" s="135"/>
      <c r="D64" s="135"/>
      <c r="E64" s="135">
        <f>'将来負担比率（分子）の構造'!J$43</f>
        <v>3903</v>
      </c>
      <c r="F64" s="135"/>
      <c r="G64" s="135"/>
      <c r="H64" s="135">
        <f>'将来負担比率（分子）の構造'!K$43</f>
        <v>4288</v>
      </c>
      <c r="I64" s="135"/>
      <c r="J64" s="135"/>
      <c r="K64" s="135">
        <f>'将来負担比率（分子）の構造'!L$43</f>
        <v>4056</v>
      </c>
      <c r="L64" s="135"/>
      <c r="M64" s="135"/>
      <c r="N64" s="135">
        <f>'将来負担比率（分子）の構造'!M$43</f>
        <v>3947</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6879</v>
      </c>
      <c r="C66" s="135"/>
      <c r="D66" s="135"/>
      <c r="E66" s="135">
        <f>'将来負担比率（分子）の構造'!J$41</f>
        <v>6624</v>
      </c>
      <c r="F66" s="135"/>
      <c r="G66" s="135"/>
      <c r="H66" s="135">
        <f>'将来負担比率（分子）の構造'!K$41</f>
        <v>5951</v>
      </c>
      <c r="I66" s="135"/>
      <c r="J66" s="135"/>
      <c r="K66" s="135">
        <f>'将来負担比率（分子）の構造'!L$41</f>
        <v>5787</v>
      </c>
      <c r="L66" s="135"/>
      <c r="M66" s="135"/>
      <c r="N66" s="135">
        <f>'将来負担比率（分子）の構造'!M$41</f>
        <v>5697</v>
      </c>
      <c r="O66" s="135"/>
      <c r="P66" s="135"/>
    </row>
    <row r="67" spans="1:16">
      <c r="A67" s="135" t="s">
        <v>62</v>
      </c>
      <c r="B67" s="135" t="e">
        <f>NA()</f>
        <v>#N/A</v>
      </c>
      <c r="C67" s="135">
        <f>IF(ISNUMBER('将来負担比率（分子）の構造'!I$52), IF('将来負担比率（分子）の構造'!I$52 &lt; 0, 0, '将来負担比率（分子）の構造'!I$52), NA())</f>
        <v>2206</v>
      </c>
      <c r="D67" s="135" t="e">
        <f>NA()</f>
        <v>#N/A</v>
      </c>
      <c r="E67" s="135" t="e">
        <f>NA()</f>
        <v>#N/A</v>
      </c>
      <c r="F67" s="135">
        <f>IF(ISNUMBER('将来負担比率（分子）の構造'!J$52), IF('将来負担比率（分子）の構造'!J$52 &lt; 0, 0, '将来負担比率（分子）の構造'!J$52), NA())</f>
        <v>1662</v>
      </c>
      <c r="G67" s="135" t="e">
        <f>NA()</f>
        <v>#N/A</v>
      </c>
      <c r="H67" s="135" t="e">
        <f>NA()</f>
        <v>#N/A</v>
      </c>
      <c r="I67" s="135">
        <f>IF(ISNUMBER('将来負担比率（分子）の構造'!K$52), IF('将来負担比率（分子）の構造'!K$52 &lt; 0, 0, '将来負担比率（分子）の構造'!K$52), NA())</f>
        <v>1578</v>
      </c>
      <c r="J67" s="135" t="e">
        <f>NA()</f>
        <v>#N/A</v>
      </c>
      <c r="K67" s="135" t="e">
        <f>NA()</f>
        <v>#N/A</v>
      </c>
      <c r="L67" s="135">
        <f>IF(ISNUMBER('将来負担比率（分子）の構造'!L$52), IF('将来負担比率（分子）の構造'!L$52 &lt; 0, 0, '将来負担比率（分子）の構造'!L$52), NA())</f>
        <v>1393</v>
      </c>
      <c r="M67" s="135" t="e">
        <f>NA()</f>
        <v>#N/A</v>
      </c>
      <c r="N67" s="135" t="e">
        <f>NA()</f>
        <v>#N/A</v>
      </c>
      <c r="O67" s="135">
        <f>IF(ISNUMBER('将来負担比率（分子）の構造'!M$52), IF('将来負担比率（分子）の構造'!M$52 &lt; 0, 0, '将来負担比率（分子）の構造'!M$52), NA())</f>
        <v>1210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0" workbookViewId="0"/>
  </sheetViews>
  <sheetFormatPr defaultColWidth="0" defaultRowHeight="11.25" customHeight="1" zeroHeight="1"/>
  <cols>
    <col min="1" max="143" width="1.6640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1195866</v>
      </c>
      <c r="S5" s="613"/>
      <c r="T5" s="613"/>
      <c r="U5" s="613"/>
      <c r="V5" s="613"/>
      <c r="W5" s="613"/>
      <c r="X5" s="613"/>
      <c r="Y5" s="614"/>
      <c r="Z5" s="615">
        <v>20.2</v>
      </c>
      <c r="AA5" s="615"/>
      <c r="AB5" s="615"/>
      <c r="AC5" s="615"/>
      <c r="AD5" s="616">
        <v>1195866</v>
      </c>
      <c r="AE5" s="616"/>
      <c r="AF5" s="616"/>
      <c r="AG5" s="616"/>
      <c r="AH5" s="616"/>
      <c r="AI5" s="616"/>
      <c r="AJ5" s="616"/>
      <c r="AK5" s="616"/>
      <c r="AL5" s="617">
        <v>32.799999999999997</v>
      </c>
      <c r="AM5" s="618"/>
      <c r="AN5" s="618"/>
      <c r="AO5" s="619"/>
      <c r="AP5" s="609" t="s">
        <v>206</v>
      </c>
      <c r="AQ5" s="610"/>
      <c r="AR5" s="610"/>
      <c r="AS5" s="610"/>
      <c r="AT5" s="610"/>
      <c r="AU5" s="610"/>
      <c r="AV5" s="610"/>
      <c r="AW5" s="610"/>
      <c r="AX5" s="610"/>
      <c r="AY5" s="610"/>
      <c r="AZ5" s="610"/>
      <c r="BA5" s="610"/>
      <c r="BB5" s="610"/>
      <c r="BC5" s="610"/>
      <c r="BD5" s="610"/>
      <c r="BE5" s="610"/>
      <c r="BF5" s="611"/>
      <c r="BG5" s="623">
        <v>1187061</v>
      </c>
      <c r="BH5" s="624"/>
      <c r="BI5" s="624"/>
      <c r="BJ5" s="624"/>
      <c r="BK5" s="624"/>
      <c r="BL5" s="624"/>
      <c r="BM5" s="624"/>
      <c r="BN5" s="625"/>
      <c r="BO5" s="626">
        <v>99.3</v>
      </c>
      <c r="BP5" s="626"/>
      <c r="BQ5" s="626"/>
      <c r="BR5" s="626"/>
      <c r="BS5" s="627">
        <v>6050</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50271</v>
      </c>
      <c r="S6" s="624"/>
      <c r="T6" s="624"/>
      <c r="U6" s="624"/>
      <c r="V6" s="624"/>
      <c r="W6" s="624"/>
      <c r="X6" s="624"/>
      <c r="Y6" s="625"/>
      <c r="Z6" s="626">
        <v>0.8</v>
      </c>
      <c r="AA6" s="626"/>
      <c r="AB6" s="626"/>
      <c r="AC6" s="626"/>
      <c r="AD6" s="627">
        <v>50271</v>
      </c>
      <c r="AE6" s="627"/>
      <c r="AF6" s="627"/>
      <c r="AG6" s="627"/>
      <c r="AH6" s="627"/>
      <c r="AI6" s="627"/>
      <c r="AJ6" s="627"/>
      <c r="AK6" s="627"/>
      <c r="AL6" s="628">
        <v>1.4</v>
      </c>
      <c r="AM6" s="629"/>
      <c r="AN6" s="629"/>
      <c r="AO6" s="630"/>
      <c r="AP6" s="620" t="s">
        <v>211</v>
      </c>
      <c r="AQ6" s="621"/>
      <c r="AR6" s="621"/>
      <c r="AS6" s="621"/>
      <c r="AT6" s="621"/>
      <c r="AU6" s="621"/>
      <c r="AV6" s="621"/>
      <c r="AW6" s="621"/>
      <c r="AX6" s="621"/>
      <c r="AY6" s="621"/>
      <c r="AZ6" s="621"/>
      <c r="BA6" s="621"/>
      <c r="BB6" s="621"/>
      <c r="BC6" s="621"/>
      <c r="BD6" s="621"/>
      <c r="BE6" s="621"/>
      <c r="BF6" s="622"/>
      <c r="BG6" s="623">
        <v>1187061</v>
      </c>
      <c r="BH6" s="624"/>
      <c r="BI6" s="624"/>
      <c r="BJ6" s="624"/>
      <c r="BK6" s="624"/>
      <c r="BL6" s="624"/>
      <c r="BM6" s="624"/>
      <c r="BN6" s="625"/>
      <c r="BO6" s="626">
        <v>99.3</v>
      </c>
      <c r="BP6" s="626"/>
      <c r="BQ6" s="626"/>
      <c r="BR6" s="626"/>
      <c r="BS6" s="627">
        <v>6050</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99124</v>
      </c>
      <c r="CS6" s="624"/>
      <c r="CT6" s="624"/>
      <c r="CU6" s="624"/>
      <c r="CV6" s="624"/>
      <c r="CW6" s="624"/>
      <c r="CX6" s="624"/>
      <c r="CY6" s="625"/>
      <c r="CZ6" s="626">
        <v>1.7</v>
      </c>
      <c r="DA6" s="626"/>
      <c r="DB6" s="626"/>
      <c r="DC6" s="626"/>
      <c r="DD6" s="632" t="s">
        <v>213</v>
      </c>
      <c r="DE6" s="624"/>
      <c r="DF6" s="624"/>
      <c r="DG6" s="624"/>
      <c r="DH6" s="624"/>
      <c r="DI6" s="624"/>
      <c r="DJ6" s="624"/>
      <c r="DK6" s="624"/>
      <c r="DL6" s="624"/>
      <c r="DM6" s="624"/>
      <c r="DN6" s="624"/>
      <c r="DO6" s="624"/>
      <c r="DP6" s="625"/>
      <c r="DQ6" s="632">
        <v>99049</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1934</v>
      </c>
      <c r="S7" s="624"/>
      <c r="T7" s="624"/>
      <c r="U7" s="624"/>
      <c r="V7" s="624"/>
      <c r="W7" s="624"/>
      <c r="X7" s="624"/>
      <c r="Y7" s="625"/>
      <c r="Z7" s="626">
        <v>0</v>
      </c>
      <c r="AA7" s="626"/>
      <c r="AB7" s="626"/>
      <c r="AC7" s="626"/>
      <c r="AD7" s="627">
        <v>1934</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535423</v>
      </c>
      <c r="BH7" s="624"/>
      <c r="BI7" s="624"/>
      <c r="BJ7" s="624"/>
      <c r="BK7" s="624"/>
      <c r="BL7" s="624"/>
      <c r="BM7" s="624"/>
      <c r="BN7" s="625"/>
      <c r="BO7" s="626">
        <v>44.8</v>
      </c>
      <c r="BP7" s="626"/>
      <c r="BQ7" s="626"/>
      <c r="BR7" s="626"/>
      <c r="BS7" s="627">
        <v>6050</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678803</v>
      </c>
      <c r="CS7" s="624"/>
      <c r="CT7" s="624"/>
      <c r="CU7" s="624"/>
      <c r="CV7" s="624"/>
      <c r="CW7" s="624"/>
      <c r="CX7" s="624"/>
      <c r="CY7" s="625"/>
      <c r="CZ7" s="626">
        <v>11.8</v>
      </c>
      <c r="DA7" s="626"/>
      <c r="DB7" s="626"/>
      <c r="DC7" s="626"/>
      <c r="DD7" s="632">
        <v>20741</v>
      </c>
      <c r="DE7" s="624"/>
      <c r="DF7" s="624"/>
      <c r="DG7" s="624"/>
      <c r="DH7" s="624"/>
      <c r="DI7" s="624"/>
      <c r="DJ7" s="624"/>
      <c r="DK7" s="624"/>
      <c r="DL7" s="624"/>
      <c r="DM7" s="624"/>
      <c r="DN7" s="624"/>
      <c r="DO7" s="624"/>
      <c r="DP7" s="625"/>
      <c r="DQ7" s="632">
        <v>570677</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5359</v>
      </c>
      <c r="S8" s="624"/>
      <c r="T8" s="624"/>
      <c r="U8" s="624"/>
      <c r="V8" s="624"/>
      <c r="W8" s="624"/>
      <c r="X8" s="624"/>
      <c r="Y8" s="625"/>
      <c r="Z8" s="626">
        <v>0.1</v>
      </c>
      <c r="AA8" s="626"/>
      <c r="AB8" s="626"/>
      <c r="AC8" s="626"/>
      <c r="AD8" s="627">
        <v>5359</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23133</v>
      </c>
      <c r="BH8" s="624"/>
      <c r="BI8" s="624"/>
      <c r="BJ8" s="624"/>
      <c r="BK8" s="624"/>
      <c r="BL8" s="624"/>
      <c r="BM8" s="624"/>
      <c r="BN8" s="625"/>
      <c r="BO8" s="626">
        <v>1.9</v>
      </c>
      <c r="BP8" s="626"/>
      <c r="BQ8" s="626"/>
      <c r="BR8" s="626"/>
      <c r="BS8" s="632" t="s">
        <v>107</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2121668</v>
      </c>
      <c r="CS8" s="624"/>
      <c r="CT8" s="624"/>
      <c r="CU8" s="624"/>
      <c r="CV8" s="624"/>
      <c r="CW8" s="624"/>
      <c r="CX8" s="624"/>
      <c r="CY8" s="625"/>
      <c r="CZ8" s="626">
        <v>36.9</v>
      </c>
      <c r="DA8" s="626"/>
      <c r="DB8" s="626"/>
      <c r="DC8" s="626"/>
      <c r="DD8" s="632" t="s">
        <v>213</v>
      </c>
      <c r="DE8" s="624"/>
      <c r="DF8" s="624"/>
      <c r="DG8" s="624"/>
      <c r="DH8" s="624"/>
      <c r="DI8" s="624"/>
      <c r="DJ8" s="624"/>
      <c r="DK8" s="624"/>
      <c r="DL8" s="624"/>
      <c r="DM8" s="624"/>
      <c r="DN8" s="624"/>
      <c r="DO8" s="624"/>
      <c r="DP8" s="625"/>
      <c r="DQ8" s="632">
        <v>1053425</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4463</v>
      </c>
      <c r="S9" s="624"/>
      <c r="T9" s="624"/>
      <c r="U9" s="624"/>
      <c r="V9" s="624"/>
      <c r="W9" s="624"/>
      <c r="X9" s="624"/>
      <c r="Y9" s="625"/>
      <c r="Z9" s="626">
        <v>0.1</v>
      </c>
      <c r="AA9" s="626"/>
      <c r="AB9" s="626"/>
      <c r="AC9" s="626"/>
      <c r="AD9" s="627">
        <v>4463</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453537</v>
      </c>
      <c r="BH9" s="624"/>
      <c r="BI9" s="624"/>
      <c r="BJ9" s="624"/>
      <c r="BK9" s="624"/>
      <c r="BL9" s="624"/>
      <c r="BM9" s="624"/>
      <c r="BN9" s="625"/>
      <c r="BO9" s="626">
        <v>37.9</v>
      </c>
      <c r="BP9" s="626"/>
      <c r="BQ9" s="626"/>
      <c r="BR9" s="626"/>
      <c r="BS9" s="632" t="s">
        <v>107</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482275</v>
      </c>
      <c r="CS9" s="624"/>
      <c r="CT9" s="624"/>
      <c r="CU9" s="624"/>
      <c r="CV9" s="624"/>
      <c r="CW9" s="624"/>
      <c r="CX9" s="624"/>
      <c r="CY9" s="625"/>
      <c r="CZ9" s="626">
        <v>8.4</v>
      </c>
      <c r="DA9" s="626"/>
      <c r="DB9" s="626"/>
      <c r="DC9" s="626"/>
      <c r="DD9" s="632">
        <v>3606</v>
      </c>
      <c r="DE9" s="624"/>
      <c r="DF9" s="624"/>
      <c r="DG9" s="624"/>
      <c r="DH9" s="624"/>
      <c r="DI9" s="624"/>
      <c r="DJ9" s="624"/>
      <c r="DK9" s="624"/>
      <c r="DL9" s="624"/>
      <c r="DM9" s="624"/>
      <c r="DN9" s="624"/>
      <c r="DO9" s="624"/>
      <c r="DP9" s="625"/>
      <c r="DQ9" s="632">
        <v>476658</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258517</v>
      </c>
      <c r="S10" s="624"/>
      <c r="T10" s="624"/>
      <c r="U10" s="624"/>
      <c r="V10" s="624"/>
      <c r="W10" s="624"/>
      <c r="X10" s="624"/>
      <c r="Y10" s="625"/>
      <c r="Z10" s="626">
        <v>4.4000000000000004</v>
      </c>
      <c r="AA10" s="626"/>
      <c r="AB10" s="626"/>
      <c r="AC10" s="626"/>
      <c r="AD10" s="627">
        <v>258517</v>
      </c>
      <c r="AE10" s="627"/>
      <c r="AF10" s="627"/>
      <c r="AG10" s="627"/>
      <c r="AH10" s="627"/>
      <c r="AI10" s="627"/>
      <c r="AJ10" s="627"/>
      <c r="AK10" s="627"/>
      <c r="AL10" s="628">
        <v>7.1</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25451</v>
      </c>
      <c r="BH10" s="624"/>
      <c r="BI10" s="624"/>
      <c r="BJ10" s="624"/>
      <c r="BK10" s="624"/>
      <c r="BL10" s="624"/>
      <c r="BM10" s="624"/>
      <c r="BN10" s="625"/>
      <c r="BO10" s="626">
        <v>2.1</v>
      </c>
      <c r="BP10" s="626"/>
      <c r="BQ10" s="626"/>
      <c r="BR10" s="626"/>
      <c r="BS10" s="632" t="s">
        <v>107</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1244</v>
      </c>
      <c r="CS10" s="624"/>
      <c r="CT10" s="624"/>
      <c r="CU10" s="624"/>
      <c r="CV10" s="624"/>
      <c r="CW10" s="624"/>
      <c r="CX10" s="624"/>
      <c r="CY10" s="625"/>
      <c r="CZ10" s="626">
        <v>0</v>
      </c>
      <c r="DA10" s="626"/>
      <c r="DB10" s="626"/>
      <c r="DC10" s="626"/>
      <c r="DD10" s="632" t="s">
        <v>107</v>
      </c>
      <c r="DE10" s="624"/>
      <c r="DF10" s="624"/>
      <c r="DG10" s="624"/>
      <c r="DH10" s="624"/>
      <c r="DI10" s="624"/>
      <c r="DJ10" s="624"/>
      <c r="DK10" s="624"/>
      <c r="DL10" s="624"/>
      <c r="DM10" s="624"/>
      <c r="DN10" s="624"/>
      <c r="DO10" s="624"/>
      <c r="DP10" s="625"/>
      <c r="DQ10" s="632">
        <v>914</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33302</v>
      </c>
      <c r="BH11" s="624"/>
      <c r="BI11" s="624"/>
      <c r="BJ11" s="624"/>
      <c r="BK11" s="624"/>
      <c r="BL11" s="624"/>
      <c r="BM11" s="624"/>
      <c r="BN11" s="625"/>
      <c r="BO11" s="626">
        <v>2.8</v>
      </c>
      <c r="BP11" s="626"/>
      <c r="BQ11" s="626"/>
      <c r="BR11" s="626"/>
      <c r="BS11" s="632">
        <v>6050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297076</v>
      </c>
      <c r="CS11" s="624"/>
      <c r="CT11" s="624"/>
      <c r="CU11" s="624"/>
      <c r="CV11" s="624"/>
      <c r="CW11" s="624"/>
      <c r="CX11" s="624"/>
      <c r="CY11" s="625"/>
      <c r="CZ11" s="626">
        <v>5.2</v>
      </c>
      <c r="DA11" s="626"/>
      <c r="DB11" s="626"/>
      <c r="DC11" s="626"/>
      <c r="DD11" s="632">
        <v>163881</v>
      </c>
      <c r="DE11" s="624"/>
      <c r="DF11" s="624"/>
      <c r="DG11" s="624"/>
      <c r="DH11" s="624"/>
      <c r="DI11" s="624"/>
      <c r="DJ11" s="624"/>
      <c r="DK11" s="624"/>
      <c r="DL11" s="624"/>
      <c r="DM11" s="624"/>
      <c r="DN11" s="624"/>
      <c r="DO11" s="624"/>
      <c r="DP11" s="625"/>
      <c r="DQ11" s="632">
        <v>120580</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531545</v>
      </c>
      <c r="BH12" s="624"/>
      <c r="BI12" s="624"/>
      <c r="BJ12" s="624"/>
      <c r="BK12" s="624"/>
      <c r="BL12" s="624"/>
      <c r="BM12" s="624"/>
      <c r="BN12" s="625"/>
      <c r="BO12" s="626">
        <v>44.4</v>
      </c>
      <c r="BP12" s="626"/>
      <c r="BQ12" s="626"/>
      <c r="BR12" s="626"/>
      <c r="BS12" s="632" t="s">
        <v>107</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246831</v>
      </c>
      <c r="CS12" s="624"/>
      <c r="CT12" s="624"/>
      <c r="CU12" s="624"/>
      <c r="CV12" s="624"/>
      <c r="CW12" s="624"/>
      <c r="CX12" s="624"/>
      <c r="CY12" s="625"/>
      <c r="CZ12" s="626">
        <v>4.3</v>
      </c>
      <c r="DA12" s="626"/>
      <c r="DB12" s="626"/>
      <c r="DC12" s="626"/>
      <c r="DD12" s="632" t="s">
        <v>107</v>
      </c>
      <c r="DE12" s="624"/>
      <c r="DF12" s="624"/>
      <c r="DG12" s="624"/>
      <c r="DH12" s="624"/>
      <c r="DI12" s="624"/>
      <c r="DJ12" s="624"/>
      <c r="DK12" s="624"/>
      <c r="DL12" s="624"/>
      <c r="DM12" s="624"/>
      <c r="DN12" s="624"/>
      <c r="DO12" s="624"/>
      <c r="DP12" s="625"/>
      <c r="DQ12" s="632">
        <v>190377</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6198</v>
      </c>
      <c r="S13" s="624"/>
      <c r="T13" s="624"/>
      <c r="U13" s="624"/>
      <c r="V13" s="624"/>
      <c r="W13" s="624"/>
      <c r="X13" s="624"/>
      <c r="Y13" s="625"/>
      <c r="Z13" s="626">
        <v>0.1</v>
      </c>
      <c r="AA13" s="626"/>
      <c r="AB13" s="626"/>
      <c r="AC13" s="626"/>
      <c r="AD13" s="627">
        <v>6198</v>
      </c>
      <c r="AE13" s="627"/>
      <c r="AF13" s="627"/>
      <c r="AG13" s="627"/>
      <c r="AH13" s="627"/>
      <c r="AI13" s="627"/>
      <c r="AJ13" s="627"/>
      <c r="AK13" s="627"/>
      <c r="AL13" s="628">
        <v>0.2</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530411</v>
      </c>
      <c r="BH13" s="624"/>
      <c r="BI13" s="624"/>
      <c r="BJ13" s="624"/>
      <c r="BK13" s="624"/>
      <c r="BL13" s="624"/>
      <c r="BM13" s="624"/>
      <c r="BN13" s="625"/>
      <c r="BO13" s="626">
        <v>44.4</v>
      </c>
      <c r="BP13" s="626"/>
      <c r="BQ13" s="626"/>
      <c r="BR13" s="626"/>
      <c r="BS13" s="632" t="s">
        <v>107</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661251</v>
      </c>
      <c r="CS13" s="624"/>
      <c r="CT13" s="624"/>
      <c r="CU13" s="624"/>
      <c r="CV13" s="624"/>
      <c r="CW13" s="624"/>
      <c r="CX13" s="624"/>
      <c r="CY13" s="625"/>
      <c r="CZ13" s="626">
        <v>11.5</v>
      </c>
      <c r="DA13" s="626"/>
      <c r="DB13" s="626"/>
      <c r="DC13" s="626"/>
      <c r="DD13" s="632">
        <v>227313</v>
      </c>
      <c r="DE13" s="624"/>
      <c r="DF13" s="624"/>
      <c r="DG13" s="624"/>
      <c r="DH13" s="624"/>
      <c r="DI13" s="624"/>
      <c r="DJ13" s="624"/>
      <c r="DK13" s="624"/>
      <c r="DL13" s="624"/>
      <c r="DM13" s="624"/>
      <c r="DN13" s="624"/>
      <c r="DO13" s="624"/>
      <c r="DP13" s="625"/>
      <c r="DQ13" s="632">
        <v>474629</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38725</v>
      </c>
      <c r="BH14" s="624"/>
      <c r="BI14" s="624"/>
      <c r="BJ14" s="624"/>
      <c r="BK14" s="624"/>
      <c r="BL14" s="624"/>
      <c r="BM14" s="624"/>
      <c r="BN14" s="625"/>
      <c r="BO14" s="626">
        <v>3.2</v>
      </c>
      <c r="BP14" s="626"/>
      <c r="BQ14" s="626"/>
      <c r="BR14" s="626"/>
      <c r="BS14" s="632" t="s">
        <v>107</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274999</v>
      </c>
      <c r="CS14" s="624"/>
      <c r="CT14" s="624"/>
      <c r="CU14" s="624"/>
      <c r="CV14" s="624"/>
      <c r="CW14" s="624"/>
      <c r="CX14" s="624"/>
      <c r="CY14" s="625"/>
      <c r="CZ14" s="626">
        <v>4.8</v>
      </c>
      <c r="DA14" s="626"/>
      <c r="DB14" s="626"/>
      <c r="DC14" s="626"/>
      <c r="DD14" s="632">
        <v>49960</v>
      </c>
      <c r="DE14" s="624"/>
      <c r="DF14" s="624"/>
      <c r="DG14" s="624"/>
      <c r="DH14" s="624"/>
      <c r="DI14" s="624"/>
      <c r="DJ14" s="624"/>
      <c r="DK14" s="624"/>
      <c r="DL14" s="624"/>
      <c r="DM14" s="624"/>
      <c r="DN14" s="624"/>
      <c r="DO14" s="624"/>
      <c r="DP14" s="625"/>
      <c r="DQ14" s="632">
        <v>225752</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4335</v>
      </c>
      <c r="S15" s="624"/>
      <c r="T15" s="624"/>
      <c r="U15" s="624"/>
      <c r="V15" s="624"/>
      <c r="W15" s="624"/>
      <c r="X15" s="624"/>
      <c r="Y15" s="625"/>
      <c r="Z15" s="626">
        <v>0.1</v>
      </c>
      <c r="AA15" s="626"/>
      <c r="AB15" s="626"/>
      <c r="AC15" s="626"/>
      <c r="AD15" s="627">
        <v>4335</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81368</v>
      </c>
      <c r="BH15" s="624"/>
      <c r="BI15" s="624"/>
      <c r="BJ15" s="624"/>
      <c r="BK15" s="624"/>
      <c r="BL15" s="624"/>
      <c r="BM15" s="624"/>
      <c r="BN15" s="625"/>
      <c r="BO15" s="626">
        <v>6.8</v>
      </c>
      <c r="BP15" s="626"/>
      <c r="BQ15" s="626"/>
      <c r="BR15" s="626"/>
      <c r="BS15" s="632" t="s">
        <v>107</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289542</v>
      </c>
      <c r="CS15" s="624"/>
      <c r="CT15" s="624"/>
      <c r="CU15" s="624"/>
      <c r="CV15" s="624"/>
      <c r="CW15" s="624"/>
      <c r="CX15" s="624"/>
      <c r="CY15" s="625"/>
      <c r="CZ15" s="626">
        <v>5</v>
      </c>
      <c r="DA15" s="626"/>
      <c r="DB15" s="626"/>
      <c r="DC15" s="626"/>
      <c r="DD15" s="632">
        <v>8175</v>
      </c>
      <c r="DE15" s="624"/>
      <c r="DF15" s="624"/>
      <c r="DG15" s="624"/>
      <c r="DH15" s="624"/>
      <c r="DI15" s="624"/>
      <c r="DJ15" s="624"/>
      <c r="DK15" s="624"/>
      <c r="DL15" s="624"/>
      <c r="DM15" s="624"/>
      <c r="DN15" s="624"/>
      <c r="DO15" s="624"/>
      <c r="DP15" s="625"/>
      <c r="DQ15" s="632">
        <v>282838</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2193402</v>
      </c>
      <c r="S16" s="624"/>
      <c r="T16" s="624"/>
      <c r="U16" s="624"/>
      <c r="V16" s="624"/>
      <c r="W16" s="624"/>
      <c r="X16" s="624"/>
      <c r="Y16" s="625"/>
      <c r="Z16" s="626">
        <v>37</v>
      </c>
      <c r="AA16" s="626"/>
      <c r="AB16" s="626"/>
      <c r="AC16" s="626"/>
      <c r="AD16" s="627">
        <v>2116718</v>
      </c>
      <c r="AE16" s="627"/>
      <c r="AF16" s="627"/>
      <c r="AG16" s="627"/>
      <c r="AH16" s="627"/>
      <c r="AI16" s="627"/>
      <c r="AJ16" s="627"/>
      <c r="AK16" s="627"/>
      <c r="AL16" s="628">
        <v>58</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13844</v>
      </c>
      <c r="CS16" s="624"/>
      <c r="CT16" s="624"/>
      <c r="CU16" s="624"/>
      <c r="CV16" s="624"/>
      <c r="CW16" s="624"/>
      <c r="CX16" s="624"/>
      <c r="CY16" s="625"/>
      <c r="CZ16" s="626">
        <v>0.2</v>
      </c>
      <c r="DA16" s="626"/>
      <c r="DB16" s="626"/>
      <c r="DC16" s="626"/>
      <c r="DD16" s="632" t="s">
        <v>107</v>
      </c>
      <c r="DE16" s="624"/>
      <c r="DF16" s="624"/>
      <c r="DG16" s="624"/>
      <c r="DH16" s="624"/>
      <c r="DI16" s="624"/>
      <c r="DJ16" s="624"/>
      <c r="DK16" s="624"/>
      <c r="DL16" s="624"/>
      <c r="DM16" s="624"/>
      <c r="DN16" s="624"/>
      <c r="DO16" s="624"/>
      <c r="DP16" s="625"/>
      <c r="DQ16" s="632">
        <v>1697</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2116718</v>
      </c>
      <c r="S17" s="624"/>
      <c r="T17" s="624"/>
      <c r="U17" s="624"/>
      <c r="V17" s="624"/>
      <c r="W17" s="624"/>
      <c r="X17" s="624"/>
      <c r="Y17" s="625"/>
      <c r="Z17" s="626">
        <v>35.700000000000003</v>
      </c>
      <c r="AA17" s="626"/>
      <c r="AB17" s="626"/>
      <c r="AC17" s="626"/>
      <c r="AD17" s="627">
        <v>2116718</v>
      </c>
      <c r="AE17" s="627"/>
      <c r="AF17" s="627"/>
      <c r="AG17" s="627"/>
      <c r="AH17" s="627"/>
      <c r="AI17" s="627"/>
      <c r="AJ17" s="627"/>
      <c r="AK17" s="627"/>
      <c r="AL17" s="628">
        <v>58</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585204</v>
      </c>
      <c r="CS17" s="624"/>
      <c r="CT17" s="624"/>
      <c r="CU17" s="624"/>
      <c r="CV17" s="624"/>
      <c r="CW17" s="624"/>
      <c r="CX17" s="624"/>
      <c r="CY17" s="625"/>
      <c r="CZ17" s="626">
        <v>10.199999999999999</v>
      </c>
      <c r="DA17" s="626"/>
      <c r="DB17" s="626"/>
      <c r="DC17" s="626"/>
      <c r="DD17" s="632" t="s">
        <v>107</v>
      </c>
      <c r="DE17" s="624"/>
      <c r="DF17" s="624"/>
      <c r="DG17" s="624"/>
      <c r="DH17" s="624"/>
      <c r="DI17" s="624"/>
      <c r="DJ17" s="624"/>
      <c r="DK17" s="624"/>
      <c r="DL17" s="624"/>
      <c r="DM17" s="624"/>
      <c r="DN17" s="624"/>
      <c r="DO17" s="624"/>
      <c r="DP17" s="625"/>
      <c r="DQ17" s="632">
        <v>506060</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76684</v>
      </c>
      <c r="S18" s="624"/>
      <c r="T18" s="624"/>
      <c r="U18" s="624"/>
      <c r="V18" s="624"/>
      <c r="W18" s="624"/>
      <c r="X18" s="624"/>
      <c r="Y18" s="625"/>
      <c r="Z18" s="626">
        <v>1.3</v>
      </c>
      <c r="AA18" s="626"/>
      <c r="AB18" s="626"/>
      <c r="AC18" s="626"/>
      <c r="AD18" s="627" t="s">
        <v>107</v>
      </c>
      <c r="AE18" s="627"/>
      <c r="AF18" s="627"/>
      <c r="AG18" s="627"/>
      <c r="AH18" s="627"/>
      <c r="AI18" s="627"/>
      <c r="AJ18" s="627"/>
      <c r="AK18" s="627"/>
      <c r="AL18" s="628" t="s">
        <v>107</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107</v>
      </c>
      <c r="S19" s="624"/>
      <c r="T19" s="624"/>
      <c r="U19" s="624"/>
      <c r="V19" s="624"/>
      <c r="W19" s="624"/>
      <c r="X19" s="624"/>
      <c r="Y19" s="625"/>
      <c r="Z19" s="626" t="s">
        <v>107</v>
      </c>
      <c r="AA19" s="626"/>
      <c r="AB19" s="626"/>
      <c r="AC19" s="626"/>
      <c r="AD19" s="627" t="s">
        <v>107</v>
      </c>
      <c r="AE19" s="627"/>
      <c r="AF19" s="627"/>
      <c r="AG19" s="627"/>
      <c r="AH19" s="627"/>
      <c r="AI19" s="627"/>
      <c r="AJ19" s="627"/>
      <c r="AK19" s="627"/>
      <c r="AL19" s="628" t="s">
        <v>107</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8805</v>
      </c>
      <c r="BH19" s="624"/>
      <c r="BI19" s="624"/>
      <c r="BJ19" s="624"/>
      <c r="BK19" s="624"/>
      <c r="BL19" s="624"/>
      <c r="BM19" s="624"/>
      <c r="BN19" s="625"/>
      <c r="BO19" s="626">
        <v>0.7</v>
      </c>
      <c r="BP19" s="626"/>
      <c r="BQ19" s="626"/>
      <c r="BR19" s="626"/>
      <c r="BS19" s="632" t="s">
        <v>107</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3720345</v>
      </c>
      <c r="S20" s="624"/>
      <c r="T20" s="624"/>
      <c r="U20" s="624"/>
      <c r="V20" s="624"/>
      <c r="W20" s="624"/>
      <c r="X20" s="624"/>
      <c r="Y20" s="625"/>
      <c r="Z20" s="626">
        <v>62.8</v>
      </c>
      <c r="AA20" s="626"/>
      <c r="AB20" s="626"/>
      <c r="AC20" s="626"/>
      <c r="AD20" s="627">
        <v>3643661</v>
      </c>
      <c r="AE20" s="627"/>
      <c r="AF20" s="627"/>
      <c r="AG20" s="627"/>
      <c r="AH20" s="627"/>
      <c r="AI20" s="627"/>
      <c r="AJ20" s="627"/>
      <c r="AK20" s="627"/>
      <c r="AL20" s="628">
        <v>99.9</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8805</v>
      </c>
      <c r="BH20" s="624"/>
      <c r="BI20" s="624"/>
      <c r="BJ20" s="624"/>
      <c r="BK20" s="624"/>
      <c r="BL20" s="624"/>
      <c r="BM20" s="624"/>
      <c r="BN20" s="625"/>
      <c r="BO20" s="626">
        <v>0.7</v>
      </c>
      <c r="BP20" s="626"/>
      <c r="BQ20" s="626"/>
      <c r="BR20" s="626"/>
      <c r="BS20" s="632" t="s">
        <v>107</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5751861</v>
      </c>
      <c r="CS20" s="624"/>
      <c r="CT20" s="624"/>
      <c r="CU20" s="624"/>
      <c r="CV20" s="624"/>
      <c r="CW20" s="624"/>
      <c r="CX20" s="624"/>
      <c r="CY20" s="625"/>
      <c r="CZ20" s="626">
        <v>100</v>
      </c>
      <c r="DA20" s="626"/>
      <c r="DB20" s="626"/>
      <c r="DC20" s="626"/>
      <c r="DD20" s="632">
        <v>473676</v>
      </c>
      <c r="DE20" s="624"/>
      <c r="DF20" s="624"/>
      <c r="DG20" s="624"/>
      <c r="DH20" s="624"/>
      <c r="DI20" s="624"/>
      <c r="DJ20" s="624"/>
      <c r="DK20" s="624"/>
      <c r="DL20" s="624"/>
      <c r="DM20" s="624"/>
      <c r="DN20" s="624"/>
      <c r="DO20" s="624"/>
      <c r="DP20" s="625"/>
      <c r="DQ20" s="632">
        <v>4002656</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2271</v>
      </c>
      <c r="S21" s="624"/>
      <c r="T21" s="624"/>
      <c r="U21" s="624"/>
      <c r="V21" s="624"/>
      <c r="W21" s="624"/>
      <c r="X21" s="624"/>
      <c r="Y21" s="625"/>
      <c r="Z21" s="626">
        <v>0</v>
      </c>
      <c r="AA21" s="626"/>
      <c r="AB21" s="626"/>
      <c r="AC21" s="626"/>
      <c r="AD21" s="627">
        <v>2271</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8805</v>
      </c>
      <c r="BH21" s="624"/>
      <c r="BI21" s="624"/>
      <c r="BJ21" s="624"/>
      <c r="BK21" s="624"/>
      <c r="BL21" s="624"/>
      <c r="BM21" s="624"/>
      <c r="BN21" s="625"/>
      <c r="BO21" s="626">
        <v>0.7</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47284</v>
      </c>
      <c r="S22" s="624"/>
      <c r="T22" s="624"/>
      <c r="U22" s="624"/>
      <c r="V22" s="624"/>
      <c r="W22" s="624"/>
      <c r="X22" s="624"/>
      <c r="Y22" s="625"/>
      <c r="Z22" s="626">
        <v>0.8</v>
      </c>
      <c r="AA22" s="626"/>
      <c r="AB22" s="626"/>
      <c r="AC22" s="626"/>
      <c r="AD22" s="627" t="s">
        <v>107</v>
      </c>
      <c r="AE22" s="627"/>
      <c r="AF22" s="627"/>
      <c r="AG22" s="627"/>
      <c r="AH22" s="627"/>
      <c r="AI22" s="627"/>
      <c r="AJ22" s="627"/>
      <c r="AK22" s="627"/>
      <c r="AL22" s="628" t="s">
        <v>107</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130850</v>
      </c>
      <c r="S23" s="624"/>
      <c r="T23" s="624"/>
      <c r="U23" s="624"/>
      <c r="V23" s="624"/>
      <c r="W23" s="624"/>
      <c r="X23" s="624"/>
      <c r="Y23" s="625"/>
      <c r="Z23" s="626">
        <v>2.2000000000000002</v>
      </c>
      <c r="AA23" s="626"/>
      <c r="AB23" s="626"/>
      <c r="AC23" s="626"/>
      <c r="AD23" s="627">
        <v>932</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8144</v>
      </c>
      <c r="S24" s="624"/>
      <c r="T24" s="624"/>
      <c r="U24" s="624"/>
      <c r="V24" s="624"/>
      <c r="W24" s="624"/>
      <c r="X24" s="624"/>
      <c r="Y24" s="625"/>
      <c r="Z24" s="626">
        <v>0.1</v>
      </c>
      <c r="AA24" s="626"/>
      <c r="AB24" s="626"/>
      <c r="AC24" s="626"/>
      <c r="AD24" s="627" t="s">
        <v>107</v>
      </c>
      <c r="AE24" s="627"/>
      <c r="AF24" s="627"/>
      <c r="AG24" s="627"/>
      <c r="AH24" s="627"/>
      <c r="AI24" s="627"/>
      <c r="AJ24" s="627"/>
      <c r="AK24" s="627"/>
      <c r="AL24" s="628" t="s">
        <v>107</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2700597</v>
      </c>
      <c r="CS24" s="613"/>
      <c r="CT24" s="613"/>
      <c r="CU24" s="613"/>
      <c r="CV24" s="613"/>
      <c r="CW24" s="613"/>
      <c r="CX24" s="613"/>
      <c r="CY24" s="614"/>
      <c r="CZ24" s="650">
        <v>47</v>
      </c>
      <c r="DA24" s="651"/>
      <c r="DB24" s="651"/>
      <c r="DC24" s="652"/>
      <c r="DD24" s="649">
        <v>1673831</v>
      </c>
      <c r="DE24" s="613"/>
      <c r="DF24" s="613"/>
      <c r="DG24" s="613"/>
      <c r="DH24" s="613"/>
      <c r="DI24" s="613"/>
      <c r="DJ24" s="613"/>
      <c r="DK24" s="614"/>
      <c r="DL24" s="649">
        <v>1673537</v>
      </c>
      <c r="DM24" s="613"/>
      <c r="DN24" s="613"/>
      <c r="DO24" s="613"/>
      <c r="DP24" s="613"/>
      <c r="DQ24" s="613"/>
      <c r="DR24" s="613"/>
      <c r="DS24" s="613"/>
      <c r="DT24" s="613"/>
      <c r="DU24" s="613"/>
      <c r="DV24" s="614"/>
      <c r="DW24" s="617">
        <v>43.2</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749077</v>
      </c>
      <c r="S25" s="624"/>
      <c r="T25" s="624"/>
      <c r="U25" s="624"/>
      <c r="V25" s="624"/>
      <c r="W25" s="624"/>
      <c r="X25" s="624"/>
      <c r="Y25" s="625"/>
      <c r="Z25" s="626">
        <v>12.6</v>
      </c>
      <c r="AA25" s="626"/>
      <c r="AB25" s="626"/>
      <c r="AC25" s="626"/>
      <c r="AD25" s="627" t="s">
        <v>107</v>
      </c>
      <c r="AE25" s="627"/>
      <c r="AF25" s="627"/>
      <c r="AG25" s="627"/>
      <c r="AH25" s="627"/>
      <c r="AI25" s="627"/>
      <c r="AJ25" s="627"/>
      <c r="AK25" s="627"/>
      <c r="AL25" s="628" t="s">
        <v>107</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825800</v>
      </c>
      <c r="CS25" s="655"/>
      <c r="CT25" s="655"/>
      <c r="CU25" s="655"/>
      <c r="CV25" s="655"/>
      <c r="CW25" s="655"/>
      <c r="CX25" s="655"/>
      <c r="CY25" s="656"/>
      <c r="CZ25" s="657">
        <v>14.4</v>
      </c>
      <c r="DA25" s="658"/>
      <c r="DB25" s="658"/>
      <c r="DC25" s="659"/>
      <c r="DD25" s="632">
        <v>792474</v>
      </c>
      <c r="DE25" s="655"/>
      <c r="DF25" s="655"/>
      <c r="DG25" s="655"/>
      <c r="DH25" s="655"/>
      <c r="DI25" s="655"/>
      <c r="DJ25" s="655"/>
      <c r="DK25" s="656"/>
      <c r="DL25" s="632">
        <v>792240</v>
      </c>
      <c r="DM25" s="655"/>
      <c r="DN25" s="655"/>
      <c r="DO25" s="655"/>
      <c r="DP25" s="655"/>
      <c r="DQ25" s="655"/>
      <c r="DR25" s="655"/>
      <c r="DS25" s="655"/>
      <c r="DT25" s="655"/>
      <c r="DU25" s="655"/>
      <c r="DV25" s="656"/>
      <c r="DW25" s="628">
        <v>20.5</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490619</v>
      </c>
      <c r="CS26" s="624"/>
      <c r="CT26" s="624"/>
      <c r="CU26" s="624"/>
      <c r="CV26" s="624"/>
      <c r="CW26" s="624"/>
      <c r="CX26" s="624"/>
      <c r="CY26" s="625"/>
      <c r="CZ26" s="657">
        <v>8.5</v>
      </c>
      <c r="DA26" s="658"/>
      <c r="DB26" s="658"/>
      <c r="DC26" s="659"/>
      <c r="DD26" s="632">
        <v>462937</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523008</v>
      </c>
      <c r="S27" s="624"/>
      <c r="T27" s="624"/>
      <c r="U27" s="624"/>
      <c r="V27" s="624"/>
      <c r="W27" s="624"/>
      <c r="X27" s="624"/>
      <c r="Y27" s="625"/>
      <c r="Z27" s="626">
        <v>8.8000000000000007</v>
      </c>
      <c r="AA27" s="626"/>
      <c r="AB27" s="626"/>
      <c r="AC27" s="626"/>
      <c r="AD27" s="627" t="s">
        <v>107</v>
      </c>
      <c r="AE27" s="627"/>
      <c r="AF27" s="627"/>
      <c r="AG27" s="627"/>
      <c r="AH27" s="627"/>
      <c r="AI27" s="627"/>
      <c r="AJ27" s="627"/>
      <c r="AK27" s="627"/>
      <c r="AL27" s="628" t="s">
        <v>107</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1195866</v>
      </c>
      <c r="BH27" s="624"/>
      <c r="BI27" s="624"/>
      <c r="BJ27" s="624"/>
      <c r="BK27" s="624"/>
      <c r="BL27" s="624"/>
      <c r="BM27" s="624"/>
      <c r="BN27" s="625"/>
      <c r="BO27" s="626">
        <v>100</v>
      </c>
      <c r="BP27" s="626"/>
      <c r="BQ27" s="626"/>
      <c r="BR27" s="626"/>
      <c r="BS27" s="632">
        <v>6050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1289593</v>
      </c>
      <c r="CS27" s="655"/>
      <c r="CT27" s="655"/>
      <c r="CU27" s="655"/>
      <c r="CV27" s="655"/>
      <c r="CW27" s="655"/>
      <c r="CX27" s="655"/>
      <c r="CY27" s="656"/>
      <c r="CZ27" s="657">
        <v>22.4</v>
      </c>
      <c r="DA27" s="658"/>
      <c r="DB27" s="658"/>
      <c r="DC27" s="659"/>
      <c r="DD27" s="632">
        <v>375297</v>
      </c>
      <c r="DE27" s="655"/>
      <c r="DF27" s="655"/>
      <c r="DG27" s="655"/>
      <c r="DH27" s="655"/>
      <c r="DI27" s="655"/>
      <c r="DJ27" s="655"/>
      <c r="DK27" s="656"/>
      <c r="DL27" s="632">
        <v>375237</v>
      </c>
      <c r="DM27" s="655"/>
      <c r="DN27" s="655"/>
      <c r="DO27" s="655"/>
      <c r="DP27" s="655"/>
      <c r="DQ27" s="655"/>
      <c r="DR27" s="655"/>
      <c r="DS27" s="655"/>
      <c r="DT27" s="655"/>
      <c r="DU27" s="655"/>
      <c r="DV27" s="656"/>
      <c r="DW27" s="628">
        <v>9.6999999999999993</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34418</v>
      </c>
      <c r="S28" s="624"/>
      <c r="T28" s="624"/>
      <c r="U28" s="624"/>
      <c r="V28" s="624"/>
      <c r="W28" s="624"/>
      <c r="X28" s="624"/>
      <c r="Y28" s="625"/>
      <c r="Z28" s="626">
        <v>0.6</v>
      </c>
      <c r="AA28" s="626"/>
      <c r="AB28" s="626"/>
      <c r="AC28" s="626"/>
      <c r="AD28" s="627" t="s">
        <v>107</v>
      </c>
      <c r="AE28" s="627"/>
      <c r="AF28" s="627"/>
      <c r="AG28" s="627"/>
      <c r="AH28" s="627"/>
      <c r="AI28" s="627"/>
      <c r="AJ28" s="627"/>
      <c r="AK28" s="627"/>
      <c r="AL28" s="628" t="s">
        <v>107</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585204</v>
      </c>
      <c r="CS28" s="624"/>
      <c r="CT28" s="624"/>
      <c r="CU28" s="624"/>
      <c r="CV28" s="624"/>
      <c r="CW28" s="624"/>
      <c r="CX28" s="624"/>
      <c r="CY28" s="625"/>
      <c r="CZ28" s="657">
        <v>10.199999999999999</v>
      </c>
      <c r="DA28" s="658"/>
      <c r="DB28" s="658"/>
      <c r="DC28" s="659"/>
      <c r="DD28" s="632">
        <v>506060</v>
      </c>
      <c r="DE28" s="624"/>
      <c r="DF28" s="624"/>
      <c r="DG28" s="624"/>
      <c r="DH28" s="624"/>
      <c r="DI28" s="624"/>
      <c r="DJ28" s="624"/>
      <c r="DK28" s="625"/>
      <c r="DL28" s="632">
        <v>506060</v>
      </c>
      <c r="DM28" s="624"/>
      <c r="DN28" s="624"/>
      <c r="DO28" s="624"/>
      <c r="DP28" s="624"/>
      <c r="DQ28" s="624"/>
      <c r="DR28" s="624"/>
      <c r="DS28" s="624"/>
      <c r="DT28" s="624"/>
      <c r="DU28" s="624"/>
      <c r="DV28" s="625"/>
      <c r="DW28" s="628">
        <v>13.1</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6550</v>
      </c>
      <c r="S29" s="624"/>
      <c r="T29" s="624"/>
      <c r="U29" s="624"/>
      <c r="V29" s="624"/>
      <c r="W29" s="624"/>
      <c r="X29" s="624"/>
      <c r="Y29" s="625"/>
      <c r="Z29" s="626">
        <v>0.1</v>
      </c>
      <c r="AA29" s="626"/>
      <c r="AB29" s="626"/>
      <c r="AC29" s="626"/>
      <c r="AD29" s="627" t="s">
        <v>107</v>
      </c>
      <c r="AE29" s="627"/>
      <c r="AF29" s="627"/>
      <c r="AG29" s="627"/>
      <c r="AH29" s="627"/>
      <c r="AI29" s="627"/>
      <c r="AJ29" s="627"/>
      <c r="AK29" s="627"/>
      <c r="AL29" s="628" t="s">
        <v>107</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585204</v>
      </c>
      <c r="CS29" s="655"/>
      <c r="CT29" s="655"/>
      <c r="CU29" s="655"/>
      <c r="CV29" s="655"/>
      <c r="CW29" s="655"/>
      <c r="CX29" s="655"/>
      <c r="CY29" s="656"/>
      <c r="CZ29" s="657">
        <v>10.199999999999999</v>
      </c>
      <c r="DA29" s="658"/>
      <c r="DB29" s="658"/>
      <c r="DC29" s="659"/>
      <c r="DD29" s="632">
        <v>506060</v>
      </c>
      <c r="DE29" s="655"/>
      <c r="DF29" s="655"/>
      <c r="DG29" s="655"/>
      <c r="DH29" s="655"/>
      <c r="DI29" s="655"/>
      <c r="DJ29" s="655"/>
      <c r="DK29" s="656"/>
      <c r="DL29" s="632">
        <v>506060</v>
      </c>
      <c r="DM29" s="655"/>
      <c r="DN29" s="655"/>
      <c r="DO29" s="655"/>
      <c r="DP29" s="655"/>
      <c r="DQ29" s="655"/>
      <c r="DR29" s="655"/>
      <c r="DS29" s="655"/>
      <c r="DT29" s="655"/>
      <c r="DU29" s="655"/>
      <c r="DV29" s="656"/>
      <c r="DW29" s="628">
        <v>13.1</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5968</v>
      </c>
      <c r="S30" s="624"/>
      <c r="T30" s="624"/>
      <c r="U30" s="624"/>
      <c r="V30" s="624"/>
      <c r="W30" s="624"/>
      <c r="X30" s="624"/>
      <c r="Y30" s="625"/>
      <c r="Z30" s="626">
        <v>0.1</v>
      </c>
      <c r="AA30" s="626"/>
      <c r="AB30" s="626"/>
      <c r="AC30" s="626"/>
      <c r="AD30" s="627" t="s">
        <v>107</v>
      </c>
      <c r="AE30" s="627"/>
      <c r="AF30" s="627"/>
      <c r="AG30" s="627"/>
      <c r="AH30" s="627"/>
      <c r="AI30" s="627"/>
      <c r="AJ30" s="627"/>
      <c r="AK30" s="627"/>
      <c r="AL30" s="628" t="s">
        <v>107</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98.9</v>
      </c>
      <c r="BH30" s="682"/>
      <c r="BI30" s="682"/>
      <c r="BJ30" s="682"/>
      <c r="BK30" s="682"/>
      <c r="BL30" s="682"/>
      <c r="BM30" s="618">
        <v>91.6</v>
      </c>
      <c r="BN30" s="682"/>
      <c r="BO30" s="682"/>
      <c r="BP30" s="682"/>
      <c r="BQ30" s="683"/>
      <c r="BR30" s="681">
        <v>98.6</v>
      </c>
      <c r="BS30" s="682"/>
      <c r="BT30" s="682"/>
      <c r="BU30" s="682"/>
      <c r="BV30" s="682"/>
      <c r="BW30" s="682"/>
      <c r="BX30" s="618">
        <v>91</v>
      </c>
      <c r="BY30" s="682"/>
      <c r="BZ30" s="682"/>
      <c r="CA30" s="682"/>
      <c r="CB30" s="683"/>
      <c r="CD30" s="686"/>
      <c r="CE30" s="687"/>
      <c r="CF30" s="637" t="s">
        <v>290</v>
      </c>
      <c r="CG30" s="638"/>
      <c r="CH30" s="638"/>
      <c r="CI30" s="638"/>
      <c r="CJ30" s="638"/>
      <c r="CK30" s="638"/>
      <c r="CL30" s="638"/>
      <c r="CM30" s="638"/>
      <c r="CN30" s="638"/>
      <c r="CO30" s="638"/>
      <c r="CP30" s="638"/>
      <c r="CQ30" s="639"/>
      <c r="CR30" s="623">
        <v>512148</v>
      </c>
      <c r="CS30" s="624"/>
      <c r="CT30" s="624"/>
      <c r="CU30" s="624"/>
      <c r="CV30" s="624"/>
      <c r="CW30" s="624"/>
      <c r="CX30" s="624"/>
      <c r="CY30" s="625"/>
      <c r="CZ30" s="657">
        <v>8.9</v>
      </c>
      <c r="DA30" s="658"/>
      <c r="DB30" s="658"/>
      <c r="DC30" s="659"/>
      <c r="DD30" s="632">
        <v>433004</v>
      </c>
      <c r="DE30" s="624"/>
      <c r="DF30" s="624"/>
      <c r="DG30" s="624"/>
      <c r="DH30" s="624"/>
      <c r="DI30" s="624"/>
      <c r="DJ30" s="624"/>
      <c r="DK30" s="625"/>
      <c r="DL30" s="632">
        <v>433004</v>
      </c>
      <c r="DM30" s="624"/>
      <c r="DN30" s="624"/>
      <c r="DO30" s="624"/>
      <c r="DP30" s="624"/>
      <c r="DQ30" s="624"/>
      <c r="DR30" s="624"/>
      <c r="DS30" s="624"/>
      <c r="DT30" s="624"/>
      <c r="DU30" s="624"/>
      <c r="DV30" s="625"/>
      <c r="DW30" s="628">
        <v>11.2</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183967</v>
      </c>
      <c r="S31" s="624"/>
      <c r="T31" s="624"/>
      <c r="U31" s="624"/>
      <c r="V31" s="624"/>
      <c r="W31" s="624"/>
      <c r="X31" s="624"/>
      <c r="Y31" s="625"/>
      <c r="Z31" s="626">
        <v>3.1</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99.2</v>
      </c>
      <c r="BH31" s="655"/>
      <c r="BI31" s="655"/>
      <c r="BJ31" s="655"/>
      <c r="BK31" s="655"/>
      <c r="BL31" s="655"/>
      <c r="BM31" s="629">
        <v>95.8</v>
      </c>
      <c r="BN31" s="679"/>
      <c r="BO31" s="679"/>
      <c r="BP31" s="679"/>
      <c r="BQ31" s="680"/>
      <c r="BR31" s="678">
        <v>99</v>
      </c>
      <c r="BS31" s="655"/>
      <c r="BT31" s="655"/>
      <c r="BU31" s="655"/>
      <c r="BV31" s="655"/>
      <c r="BW31" s="655"/>
      <c r="BX31" s="629">
        <v>95</v>
      </c>
      <c r="BY31" s="679"/>
      <c r="BZ31" s="679"/>
      <c r="CA31" s="679"/>
      <c r="CB31" s="680"/>
      <c r="CD31" s="686"/>
      <c r="CE31" s="687"/>
      <c r="CF31" s="637" t="s">
        <v>294</v>
      </c>
      <c r="CG31" s="638"/>
      <c r="CH31" s="638"/>
      <c r="CI31" s="638"/>
      <c r="CJ31" s="638"/>
      <c r="CK31" s="638"/>
      <c r="CL31" s="638"/>
      <c r="CM31" s="638"/>
      <c r="CN31" s="638"/>
      <c r="CO31" s="638"/>
      <c r="CP31" s="638"/>
      <c r="CQ31" s="639"/>
      <c r="CR31" s="623">
        <v>73056</v>
      </c>
      <c r="CS31" s="655"/>
      <c r="CT31" s="655"/>
      <c r="CU31" s="655"/>
      <c r="CV31" s="655"/>
      <c r="CW31" s="655"/>
      <c r="CX31" s="655"/>
      <c r="CY31" s="656"/>
      <c r="CZ31" s="657">
        <v>1.3</v>
      </c>
      <c r="DA31" s="658"/>
      <c r="DB31" s="658"/>
      <c r="DC31" s="659"/>
      <c r="DD31" s="632">
        <v>73056</v>
      </c>
      <c r="DE31" s="655"/>
      <c r="DF31" s="655"/>
      <c r="DG31" s="655"/>
      <c r="DH31" s="655"/>
      <c r="DI31" s="655"/>
      <c r="DJ31" s="655"/>
      <c r="DK31" s="656"/>
      <c r="DL31" s="632">
        <v>73056</v>
      </c>
      <c r="DM31" s="655"/>
      <c r="DN31" s="655"/>
      <c r="DO31" s="655"/>
      <c r="DP31" s="655"/>
      <c r="DQ31" s="655"/>
      <c r="DR31" s="655"/>
      <c r="DS31" s="655"/>
      <c r="DT31" s="655"/>
      <c r="DU31" s="655"/>
      <c r="DV31" s="656"/>
      <c r="DW31" s="628">
        <v>1.9</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89669</v>
      </c>
      <c r="S32" s="624"/>
      <c r="T32" s="624"/>
      <c r="U32" s="624"/>
      <c r="V32" s="624"/>
      <c r="W32" s="624"/>
      <c r="X32" s="624"/>
      <c r="Y32" s="625"/>
      <c r="Z32" s="626">
        <v>1.5</v>
      </c>
      <c r="AA32" s="626"/>
      <c r="AB32" s="626"/>
      <c r="AC32" s="626"/>
      <c r="AD32" s="627">
        <v>412</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98.4</v>
      </c>
      <c r="BH32" s="691"/>
      <c r="BI32" s="691"/>
      <c r="BJ32" s="691"/>
      <c r="BK32" s="691"/>
      <c r="BL32" s="691"/>
      <c r="BM32" s="692">
        <v>86.3</v>
      </c>
      <c r="BN32" s="691"/>
      <c r="BO32" s="691"/>
      <c r="BP32" s="691"/>
      <c r="BQ32" s="693"/>
      <c r="BR32" s="690">
        <v>98.1</v>
      </c>
      <c r="BS32" s="691"/>
      <c r="BT32" s="691"/>
      <c r="BU32" s="691"/>
      <c r="BV32" s="691"/>
      <c r="BW32" s="691"/>
      <c r="BX32" s="692">
        <v>86.2</v>
      </c>
      <c r="BY32" s="691"/>
      <c r="BZ32" s="691"/>
      <c r="CA32" s="691"/>
      <c r="CB32" s="693"/>
      <c r="CD32" s="688"/>
      <c r="CE32" s="689"/>
      <c r="CF32" s="637" t="s">
        <v>297</v>
      </c>
      <c r="CG32" s="638"/>
      <c r="CH32" s="638"/>
      <c r="CI32" s="638"/>
      <c r="CJ32" s="638"/>
      <c r="CK32" s="638"/>
      <c r="CL32" s="638"/>
      <c r="CM32" s="638"/>
      <c r="CN32" s="638"/>
      <c r="CO32" s="638"/>
      <c r="CP32" s="638"/>
      <c r="CQ32" s="639"/>
      <c r="CR32" s="623" t="s">
        <v>107</v>
      </c>
      <c r="CS32" s="624"/>
      <c r="CT32" s="624"/>
      <c r="CU32" s="624"/>
      <c r="CV32" s="624"/>
      <c r="CW32" s="624"/>
      <c r="CX32" s="624"/>
      <c r="CY32" s="625"/>
      <c r="CZ32" s="657" t="s">
        <v>107</v>
      </c>
      <c r="DA32" s="658"/>
      <c r="DB32" s="658"/>
      <c r="DC32" s="659"/>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422000</v>
      </c>
      <c r="S33" s="624"/>
      <c r="T33" s="624"/>
      <c r="U33" s="624"/>
      <c r="V33" s="624"/>
      <c r="W33" s="624"/>
      <c r="X33" s="624"/>
      <c r="Y33" s="625"/>
      <c r="Z33" s="626">
        <v>7.1</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2563744</v>
      </c>
      <c r="CS33" s="655"/>
      <c r="CT33" s="655"/>
      <c r="CU33" s="655"/>
      <c r="CV33" s="655"/>
      <c r="CW33" s="655"/>
      <c r="CX33" s="655"/>
      <c r="CY33" s="656"/>
      <c r="CZ33" s="657">
        <v>44.6</v>
      </c>
      <c r="DA33" s="658"/>
      <c r="DB33" s="658"/>
      <c r="DC33" s="659"/>
      <c r="DD33" s="632">
        <v>2240457</v>
      </c>
      <c r="DE33" s="655"/>
      <c r="DF33" s="655"/>
      <c r="DG33" s="655"/>
      <c r="DH33" s="655"/>
      <c r="DI33" s="655"/>
      <c r="DJ33" s="655"/>
      <c r="DK33" s="656"/>
      <c r="DL33" s="632">
        <v>1575264</v>
      </c>
      <c r="DM33" s="655"/>
      <c r="DN33" s="655"/>
      <c r="DO33" s="655"/>
      <c r="DP33" s="655"/>
      <c r="DQ33" s="655"/>
      <c r="DR33" s="655"/>
      <c r="DS33" s="655"/>
      <c r="DT33" s="655"/>
      <c r="DU33" s="655"/>
      <c r="DV33" s="656"/>
      <c r="DW33" s="628">
        <v>40.700000000000003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521018</v>
      </c>
      <c r="CS34" s="624"/>
      <c r="CT34" s="624"/>
      <c r="CU34" s="624"/>
      <c r="CV34" s="624"/>
      <c r="CW34" s="624"/>
      <c r="CX34" s="624"/>
      <c r="CY34" s="625"/>
      <c r="CZ34" s="657">
        <v>9.1</v>
      </c>
      <c r="DA34" s="658"/>
      <c r="DB34" s="658"/>
      <c r="DC34" s="659"/>
      <c r="DD34" s="632">
        <v>436597</v>
      </c>
      <c r="DE34" s="624"/>
      <c r="DF34" s="624"/>
      <c r="DG34" s="624"/>
      <c r="DH34" s="624"/>
      <c r="DI34" s="624"/>
      <c r="DJ34" s="624"/>
      <c r="DK34" s="625"/>
      <c r="DL34" s="632">
        <v>392304</v>
      </c>
      <c r="DM34" s="624"/>
      <c r="DN34" s="624"/>
      <c r="DO34" s="624"/>
      <c r="DP34" s="624"/>
      <c r="DQ34" s="624"/>
      <c r="DR34" s="624"/>
      <c r="DS34" s="624"/>
      <c r="DT34" s="624"/>
      <c r="DU34" s="624"/>
      <c r="DV34" s="625"/>
      <c r="DW34" s="628">
        <v>10.1</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224500</v>
      </c>
      <c r="S35" s="624"/>
      <c r="T35" s="624"/>
      <c r="U35" s="624"/>
      <c r="V35" s="624"/>
      <c r="W35" s="624"/>
      <c r="X35" s="624"/>
      <c r="Y35" s="625"/>
      <c r="Z35" s="626">
        <v>3.8</v>
      </c>
      <c r="AA35" s="626"/>
      <c r="AB35" s="626"/>
      <c r="AC35" s="626"/>
      <c r="AD35" s="627" t="s">
        <v>107</v>
      </c>
      <c r="AE35" s="627"/>
      <c r="AF35" s="627"/>
      <c r="AG35" s="627"/>
      <c r="AH35" s="627"/>
      <c r="AI35" s="627"/>
      <c r="AJ35" s="627"/>
      <c r="AK35" s="627"/>
      <c r="AL35" s="628" t="s">
        <v>107</v>
      </c>
      <c r="AM35" s="629"/>
      <c r="AN35" s="629"/>
      <c r="AO35" s="630"/>
      <c r="AP35" s="186"/>
      <c r="AQ35" s="634" t="s">
        <v>305</v>
      </c>
      <c r="AR35" s="635"/>
      <c r="AS35" s="635"/>
      <c r="AT35" s="635"/>
      <c r="AU35" s="635"/>
      <c r="AV35" s="635"/>
      <c r="AW35" s="635"/>
      <c r="AX35" s="635"/>
      <c r="AY35" s="636"/>
      <c r="AZ35" s="612">
        <v>1133650</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58857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20975</v>
      </c>
      <c r="CS35" s="655"/>
      <c r="CT35" s="655"/>
      <c r="CU35" s="655"/>
      <c r="CV35" s="655"/>
      <c r="CW35" s="655"/>
      <c r="CX35" s="655"/>
      <c r="CY35" s="656"/>
      <c r="CZ35" s="657">
        <v>0.4</v>
      </c>
      <c r="DA35" s="658"/>
      <c r="DB35" s="658"/>
      <c r="DC35" s="659"/>
      <c r="DD35" s="632">
        <v>7265</v>
      </c>
      <c r="DE35" s="655"/>
      <c r="DF35" s="655"/>
      <c r="DG35" s="655"/>
      <c r="DH35" s="655"/>
      <c r="DI35" s="655"/>
      <c r="DJ35" s="655"/>
      <c r="DK35" s="656"/>
      <c r="DL35" s="632">
        <v>5387</v>
      </c>
      <c r="DM35" s="655"/>
      <c r="DN35" s="655"/>
      <c r="DO35" s="655"/>
      <c r="DP35" s="655"/>
      <c r="DQ35" s="655"/>
      <c r="DR35" s="655"/>
      <c r="DS35" s="655"/>
      <c r="DT35" s="655"/>
      <c r="DU35" s="655"/>
      <c r="DV35" s="656"/>
      <c r="DW35" s="628">
        <v>0.1</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5923551</v>
      </c>
      <c r="S36" s="696"/>
      <c r="T36" s="696"/>
      <c r="U36" s="696"/>
      <c r="V36" s="696"/>
      <c r="W36" s="696"/>
      <c r="X36" s="696"/>
      <c r="Y36" s="697"/>
      <c r="Z36" s="698">
        <v>100</v>
      </c>
      <c r="AA36" s="698"/>
      <c r="AB36" s="698"/>
      <c r="AC36" s="698"/>
      <c r="AD36" s="699">
        <v>3647276</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335272</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28380</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817195</v>
      </c>
      <c r="CS36" s="624"/>
      <c r="CT36" s="624"/>
      <c r="CU36" s="624"/>
      <c r="CV36" s="624"/>
      <c r="CW36" s="624"/>
      <c r="CX36" s="624"/>
      <c r="CY36" s="625"/>
      <c r="CZ36" s="657">
        <v>14.2</v>
      </c>
      <c r="DA36" s="658"/>
      <c r="DB36" s="658"/>
      <c r="DC36" s="659"/>
      <c r="DD36" s="632">
        <v>769317</v>
      </c>
      <c r="DE36" s="624"/>
      <c r="DF36" s="624"/>
      <c r="DG36" s="624"/>
      <c r="DH36" s="624"/>
      <c r="DI36" s="624"/>
      <c r="DJ36" s="624"/>
      <c r="DK36" s="625"/>
      <c r="DL36" s="632">
        <v>590530</v>
      </c>
      <c r="DM36" s="624"/>
      <c r="DN36" s="624"/>
      <c r="DO36" s="624"/>
      <c r="DP36" s="624"/>
      <c r="DQ36" s="624"/>
      <c r="DR36" s="624"/>
      <c r="DS36" s="624"/>
      <c r="DT36" s="624"/>
      <c r="DU36" s="624"/>
      <c r="DV36" s="625"/>
      <c r="DW36" s="628">
        <v>15.3</v>
      </c>
      <c r="DX36" s="653"/>
      <c r="DY36" s="653"/>
      <c r="DZ36" s="653"/>
      <c r="EA36" s="653"/>
      <c r="EB36" s="653"/>
      <c r="EC36" s="654"/>
    </row>
    <row r="37" spans="2:133" ht="11.25" customHeight="1">
      <c r="AQ37" s="702" t="s">
        <v>312</v>
      </c>
      <c r="AR37" s="703"/>
      <c r="AS37" s="703"/>
      <c r="AT37" s="703"/>
      <c r="AU37" s="703"/>
      <c r="AV37" s="703"/>
      <c r="AW37" s="703"/>
      <c r="AX37" s="703"/>
      <c r="AY37" s="704"/>
      <c r="AZ37" s="623">
        <v>157732</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2194</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360386</v>
      </c>
      <c r="CS37" s="655"/>
      <c r="CT37" s="655"/>
      <c r="CU37" s="655"/>
      <c r="CV37" s="655"/>
      <c r="CW37" s="655"/>
      <c r="CX37" s="655"/>
      <c r="CY37" s="656"/>
      <c r="CZ37" s="657">
        <v>6.3</v>
      </c>
      <c r="DA37" s="658"/>
      <c r="DB37" s="658"/>
      <c r="DC37" s="659"/>
      <c r="DD37" s="632">
        <v>360386</v>
      </c>
      <c r="DE37" s="655"/>
      <c r="DF37" s="655"/>
      <c r="DG37" s="655"/>
      <c r="DH37" s="655"/>
      <c r="DI37" s="655"/>
      <c r="DJ37" s="655"/>
      <c r="DK37" s="656"/>
      <c r="DL37" s="632">
        <v>304782</v>
      </c>
      <c r="DM37" s="655"/>
      <c r="DN37" s="655"/>
      <c r="DO37" s="655"/>
      <c r="DP37" s="655"/>
      <c r="DQ37" s="655"/>
      <c r="DR37" s="655"/>
      <c r="DS37" s="655"/>
      <c r="DT37" s="655"/>
      <c r="DU37" s="655"/>
      <c r="DV37" s="656"/>
      <c r="DW37" s="628">
        <v>7.9</v>
      </c>
      <c r="DX37" s="653"/>
      <c r="DY37" s="653"/>
      <c r="DZ37" s="653"/>
      <c r="EA37" s="653"/>
      <c r="EB37" s="653"/>
      <c r="EC37" s="654"/>
    </row>
    <row r="38" spans="2:133" ht="11.25" customHeight="1">
      <c r="AQ38" s="702" t="s">
        <v>315</v>
      </c>
      <c r="AR38" s="703"/>
      <c r="AS38" s="703"/>
      <c r="AT38" s="703"/>
      <c r="AU38" s="703"/>
      <c r="AV38" s="703"/>
      <c r="AW38" s="703"/>
      <c r="AX38" s="703"/>
      <c r="AY38" s="704"/>
      <c r="AZ38" s="623" t="s">
        <v>107</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3674</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1133650</v>
      </c>
      <c r="CS38" s="624"/>
      <c r="CT38" s="624"/>
      <c r="CU38" s="624"/>
      <c r="CV38" s="624"/>
      <c r="CW38" s="624"/>
      <c r="CX38" s="624"/>
      <c r="CY38" s="625"/>
      <c r="CZ38" s="657">
        <v>19.7</v>
      </c>
      <c r="DA38" s="658"/>
      <c r="DB38" s="658"/>
      <c r="DC38" s="659"/>
      <c r="DD38" s="632">
        <v>1027048</v>
      </c>
      <c r="DE38" s="624"/>
      <c r="DF38" s="624"/>
      <c r="DG38" s="624"/>
      <c r="DH38" s="624"/>
      <c r="DI38" s="624"/>
      <c r="DJ38" s="624"/>
      <c r="DK38" s="625"/>
      <c r="DL38" s="632">
        <v>586814</v>
      </c>
      <c r="DM38" s="624"/>
      <c r="DN38" s="624"/>
      <c r="DO38" s="624"/>
      <c r="DP38" s="624"/>
      <c r="DQ38" s="624"/>
      <c r="DR38" s="624"/>
      <c r="DS38" s="624"/>
      <c r="DT38" s="624"/>
      <c r="DU38" s="624"/>
      <c r="DV38" s="625"/>
      <c r="DW38" s="628">
        <v>15.2</v>
      </c>
      <c r="DX38" s="653"/>
      <c r="DY38" s="653"/>
      <c r="DZ38" s="653"/>
      <c r="EA38" s="653"/>
      <c r="EB38" s="653"/>
      <c r="EC38" s="654"/>
    </row>
    <row r="39" spans="2:133" ht="11.25" customHeight="1">
      <c r="AQ39" s="702" t="s">
        <v>318</v>
      </c>
      <c r="AR39" s="703"/>
      <c r="AS39" s="703"/>
      <c r="AT39" s="703"/>
      <c r="AU39" s="703"/>
      <c r="AV39" s="703"/>
      <c r="AW39" s="703"/>
      <c r="AX39" s="703"/>
      <c r="AY39" s="704"/>
      <c r="AZ39" s="623" t="s">
        <v>107</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86</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20677</v>
      </c>
      <c r="CS39" s="655"/>
      <c r="CT39" s="655"/>
      <c r="CU39" s="655"/>
      <c r="CV39" s="655"/>
      <c r="CW39" s="655"/>
      <c r="CX39" s="655"/>
      <c r="CY39" s="656"/>
      <c r="CZ39" s="657">
        <v>0.4</v>
      </c>
      <c r="DA39" s="658"/>
      <c r="DB39" s="658"/>
      <c r="DC39" s="659"/>
      <c r="DD39" s="632">
        <v>1</v>
      </c>
      <c r="DE39" s="655"/>
      <c r="DF39" s="655"/>
      <c r="DG39" s="655"/>
      <c r="DH39" s="655"/>
      <c r="DI39" s="655"/>
      <c r="DJ39" s="655"/>
      <c r="DK39" s="656"/>
      <c r="DL39" s="632" t="s">
        <v>107</v>
      </c>
      <c r="DM39" s="655"/>
      <c r="DN39" s="655"/>
      <c r="DO39" s="655"/>
      <c r="DP39" s="655"/>
      <c r="DQ39" s="655"/>
      <c r="DR39" s="655"/>
      <c r="DS39" s="655"/>
      <c r="DT39" s="655"/>
      <c r="DU39" s="655"/>
      <c r="DV39" s="656"/>
      <c r="DW39" s="628" t="s">
        <v>107</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208671</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134</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50229</v>
      </c>
      <c r="CS40" s="624"/>
      <c r="CT40" s="624"/>
      <c r="CU40" s="624"/>
      <c r="CV40" s="624"/>
      <c r="CW40" s="624"/>
      <c r="CX40" s="624"/>
      <c r="CY40" s="625"/>
      <c r="CZ40" s="657">
        <v>0.9</v>
      </c>
      <c r="DA40" s="658"/>
      <c r="DB40" s="658"/>
      <c r="DC40" s="659"/>
      <c r="DD40" s="632">
        <v>229</v>
      </c>
      <c r="DE40" s="624"/>
      <c r="DF40" s="624"/>
      <c r="DG40" s="624"/>
      <c r="DH40" s="624"/>
      <c r="DI40" s="624"/>
      <c r="DJ40" s="624"/>
      <c r="DK40" s="625"/>
      <c r="DL40" s="632">
        <v>229</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431975</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356</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487520</v>
      </c>
      <c r="CS42" s="624"/>
      <c r="CT42" s="624"/>
      <c r="CU42" s="624"/>
      <c r="CV42" s="624"/>
      <c r="CW42" s="624"/>
      <c r="CX42" s="624"/>
      <c r="CY42" s="625"/>
      <c r="CZ42" s="657">
        <v>8.5</v>
      </c>
      <c r="DA42" s="706"/>
      <c r="DB42" s="706"/>
      <c r="DC42" s="707"/>
      <c r="DD42" s="632">
        <v>88368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4871</v>
      </c>
      <c r="CS43" s="655"/>
      <c r="CT43" s="655"/>
      <c r="CU43" s="655"/>
      <c r="CV43" s="655"/>
      <c r="CW43" s="655"/>
      <c r="CX43" s="655"/>
      <c r="CY43" s="656"/>
      <c r="CZ43" s="657">
        <v>0.1</v>
      </c>
      <c r="DA43" s="658"/>
      <c r="DB43" s="658"/>
      <c r="DC43" s="659"/>
      <c r="DD43" s="632">
        <v>3863</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473676</v>
      </c>
      <c r="CS44" s="624"/>
      <c r="CT44" s="624"/>
      <c r="CU44" s="624"/>
      <c r="CV44" s="624"/>
      <c r="CW44" s="624"/>
      <c r="CX44" s="624"/>
      <c r="CY44" s="625"/>
      <c r="CZ44" s="657">
        <v>8.1999999999999993</v>
      </c>
      <c r="DA44" s="706"/>
      <c r="DB44" s="706"/>
      <c r="DC44" s="707"/>
      <c r="DD44" s="632">
        <v>86671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247140</v>
      </c>
      <c r="CS45" s="655"/>
      <c r="CT45" s="655"/>
      <c r="CU45" s="655"/>
      <c r="CV45" s="655"/>
      <c r="CW45" s="655"/>
      <c r="CX45" s="655"/>
      <c r="CY45" s="656"/>
      <c r="CZ45" s="657">
        <v>4.3</v>
      </c>
      <c r="DA45" s="658"/>
      <c r="DB45" s="658"/>
      <c r="DC45" s="659"/>
      <c r="DD45" s="632">
        <v>30908</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161778</v>
      </c>
      <c r="CS46" s="624"/>
      <c r="CT46" s="624"/>
      <c r="CU46" s="624"/>
      <c r="CV46" s="624"/>
      <c r="CW46" s="624"/>
      <c r="CX46" s="624"/>
      <c r="CY46" s="625"/>
      <c r="CZ46" s="657">
        <v>2.8</v>
      </c>
      <c r="DA46" s="706"/>
      <c r="DB46" s="706"/>
      <c r="DC46" s="707"/>
      <c r="DD46" s="632">
        <v>49005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13844</v>
      </c>
      <c r="CS47" s="655"/>
      <c r="CT47" s="655"/>
      <c r="CU47" s="655"/>
      <c r="CV47" s="655"/>
      <c r="CW47" s="655"/>
      <c r="CX47" s="655"/>
      <c r="CY47" s="656"/>
      <c r="CZ47" s="657">
        <v>0.2</v>
      </c>
      <c r="DA47" s="658"/>
      <c r="DB47" s="658"/>
      <c r="DC47" s="659"/>
      <c r="DD47" s="632">
        <v>1697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ht="10.8">
      <c r="CD48" s="733"/>
      <c r="CE48" s="734"/>
      <c r="CF48" s="620" t="s">
        <v>337</v>
      </c>
      <c r="CG48" s="621"/>
      <c r="CH48" s="621"/>
      <c r="CI48" s="621"/>
      <c r="CJ48" s="621"/>
      <c r="CK48" s="621"/>
      <c r="CL48" s="621"/>
      <c r="CM48" s="621"/>
      <c r="CN48" s="621"/>
      <c r="CO48" s="621"/>
      <c r="CP48" s="621"/>
      <c r="CQ48" s="622"/>
      <c r="CR48" s="623" t="s">
        <v>116</v>
      </c>
      <c r="CS48" s="624"/>
      <c r="CT48" s="624"/>
      <c r="CU48" s="624"/>
      <c r="CV48" s="624"/>
      <c r="CW48" s="624"/>
      <c r="CX48" s="624"/>
      <c r="CY48" s="625"/>
      <c r="CZ48" s="657" t="s">
        <v>116</v>
      </c>
      <c r="DA48" s="706"/>
      <c r="DB48" s="706"/>
      <c r="DC48" s="707"/>
      <c r="DD48" s="632" t="s">
        <v>116</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5751861</v>
      </c>
      <c r="CS49" s="691"/>
      <c r="CT49" s="691"/>
      <c r="CU49" s="691"/>
      <c r="CV49" s="691"/>
      <c r="CW49" s="691"/>
      <c r="CX49" s="691"/>
      <c r="CY49" s="718"/>
      <c r="CZ49" s="719">
        <v>100</v>
      </c>
      <c r="DA49" s="720"/>
      <c r="DB49" s="720"/>
      <c r="DC49" s="721"/>
      <c r="DD49" s="722">
        <v>4002656</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t="10.8" hidden="1"/>
    <row r="51" spans="82:133" ht="10.8"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R1" zoomScale="70" zoomScaleNormal="25" zoomScaleSheetLayoutView="70" workbookViewId="0">
      <selection activeCell="DB8" sqref="DB8:DF8"/>
    </sheetView>
  </sheetViews>
  <sheetFormatPr defaultColWidth="0" defaultRowHeight="13.2" zeroHeight="1"/>
  <cols>
    <col min="1" max="130" width="2.77734375" style="240" customWidth="1"/>
    <col min="131" max="131" width="1.6640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5924</v>
      </c>
      <c r="R7" s="753"/>
      <c r="S7" s="753"/>
      <c r="T7" s="753"/>
      <c r="U7" s="753"/>
      <c r="V7" s="753">
        <v>5752</v>
      </c>
      <c r="W7" s="753"/>
      <c r="X7" s="753"/>
      <c r="Y7" s="753"/>
      <c r="Z7" s="753"/>
      <c r="AA7" s="753">
        <v>172</v>
      </c>
      <c r="AB7" s="753"/>
      <c r="AC7" s="753"/>
      <c r="AD7" s="753"/>
      <c r="AE7" s="754"/>
      <c r="AF7" s="755">
        <v>149</v>
      </c>
      <c r="AG7" s="756"/>
      <c r="AH7" s="756"/>
      <c r="AI7" s="756"/>
      <c r="AJ7" s="757"/>
      <c r="AK7" s="792">
        <v>8</v>
      </c>
      <c r="AL7" s="793"/>
      <c r="AM7" s="793"/>
      <c r="AN7" s="793"/>
      <c r="AO7" s="793"/>
      <c r="AP7" s="793">
        <v>5697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t="s">
        <v>551</v>
      </c>
      <c r="BS7" s="796" t="s">
        <v>549</v>
      </c>
      <c r="BT7" s="797"/>
      <c r="BU7" s="797"/>
      <c r="BV7" s="797"/>
      <c r="BW7" s="797"/>
      <c r="BX7" s="797"/>
      <c r="BY7" s="797"/>
      <c r="BZ7" s="797"/>
      <c r="CA7" s="797"/>
      <c r="CB7" s="797"/>
      <c r="CC7" s="797"/>
      <c r="CD7" s="797"/>
      <c r="CE7" s="797"/>
      <c r="CF7" s="797"/>
      <c r="CG7" s="798"/>
      <c r="CH7" s="789">
        <v>120</v>
      </c>
      <c r="CI7" s="790"/>
      <c r="CJ7" s="790"/>
      <c r="CK7" s="790"/>
      <c r="CL7" s="791"/>
      <c r="CM7" s="789">
        <v>7398</v>
      </c>
      <c r="CN7" s="790"/>
      <c r="CO7" s="790"/>
      <c r="CP7" s="790"/>
      <c r="CQ7" s="791"/>
      <c r="CR7" s="789" t="s">
        <v>546</v>
      </c>
      <c r="CS7" s="790"/>
      <c r="CT7" s="790"/>
      <c r="CU7" s="790"/>
      <c r="CV7" s="791"/>
      <c r="CW7" s="789" t="s">
        <v>546</v>
      </c>
      <c r="CX7" s="790"/>
      <c r="CY7" s="790"/>
      <c r="CZ7" s="790"/>
      <c r="DA7" s="791"/>
      <c r="DB7" s="789">
        <v>0</v>
      </c>
      <c r="DC7" s="790"/>
      <c r="DD7" s="790"/>
      <c r="DE7" s="790"/>
      <c r="DF7" s="791"/>
      <c r="DG7" s="789" t="s">
        <v>546</v>
      </c>
      <c r="DH7" s="790"/>
      <c r="DI7" s="790"/>
      <c r="DJ7" s="790"/>
      <c r="DK7" s="791"/>
      <c r="DL7" s="789">
        <v>12</v>
      </c>
      <c r="DM7" s="790"/>
      <c r="DN7" s="790"/>
      <c r="DO7" s="790"/>
      <c r="DP7" s="791"/>
      <c r="DQ7" s="789">
        <v>1</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5924</v>
      </c>
      <c r="R23" s="812"/>
      <c r="S23" s="812"/>
      <c r="T23" s="812"/>
      <c r="U23" s="812"/>
      <c r="V23" s="812">
        <v>5752</v>
      </c>
      <c r="W23" s="812"/>
      <c r="X23" s="812"/>
      <c r="Y23" s="812"/>
      <c r="Z23" s="812"/>
      <c r="AA23" s="812">
        <v>172</v>
      </c>
      <c r="AB23" s="812"/>
      <c r="AC23" s="812"/>
      <c r="AD23" s="812"/>
      <c r="AE23" s="813"/>
      <c r="AF23" s="814">
        <v>149</v>
      </c>
      <c r="AG23" s="812"/>
      <c r="AH23" s="812"/>
      <c r="AI23" s="812"/>
      <c r="AJ23" s="815"/>
      <c r="AK23" s="816"/>
      <c r="AL23" s="817"/>
      <c r="AM23" s="817"/>
      <c r="AN23" s="817"/>
      <c r="AO23" s="817"/>
      <c r="AP23" s="812">
        <v>5697</v>
      </c>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2164</v>
      </c>
      <c r="R28" s="841"/>
      <c r="S28" s="841"/>
      <c r="T28" s="841"/>
      <c r="U28" s="841"/>
      <c r="V28" s="841">
        <v>2105</v>
      </c>
      <c r="W28" s="841"/>
      <c r="X28" s="841"/>
      <c r="Y28" s="841"/>
      <c r="Z28" s="841"/>
      <c r="AA28" s="841">
        <v>59</v>
      </c>
      <c r="AB28" s="841"/>
      <c r="AC28" s="841"/>
      <c r="AD28" s="841"/>
      <c r="AE28" s="842"/>
      <c r="AF28" s="843">
        <v>59</v>
      </c>
      <c r="AG28" s="841"/>
      <c r="AH28" s="841"/>
      <c r="AI28" s="841"/>
      <c r="AJ28" s="844"/>
      <c r="AK28" s="845">
        <v>236</v>
      </c>
      <c r="AL28" s="836"/>
      <c r="AM28" s="836"/>
      <c r="AN28" s="836"/>
      <c r="AO28" s="836"/>
      <c r="AP28" s="836" t="s">
        <v>534</v>
      </c>
      <c r="AQ28" s="836"/>
      <c r="AR28" s="836"/>
      <c r="AS28" s="836"/>
      <c r="AT28" s="836"/>
      <c r="AU28" s="836" t="s">
        <v>534</v>
      </c>
      <c r="AV28" s="836"/>
      <c r="AW28" s="836"/>
      <c r="AX28" s="836"/>
      <c r="AY28" s="836"/>
      <c r="AZ28" s="837" t="s">
        <v>534</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1307</v>
      </c>
      <c r="R29" s="777"/>
      <c r="S29" s="777"/>
      <c r="T29" s="777"/>
      <c r="U29" s="777"/>
      <c r="V29" s="777">
        <v>1248</v>
      </c>
      <c r="W29" s="777"/>
      <c r="X29" s="777"/>
      <c r="Y29" s="777"/>
      <c r="Z29" s="777"/>
      <c r="AA29" s="777">
        <v>59</v>
      </c>
      <c r="AB29" s="777"/>
      <c r="AC29" s="777"/>
      <c r="AD29" s="777"/>
      <c r="AE29" s="778"/>
      <c r="AF29" s="779">
        <v>59</v>
      </c>
      <c r="AG29" s="780"/>
      <c r="AH29" s="780"/>
      <c r="AI29" s="780"/>
      <c r="AJ29" s="781"/>
      <c r="AK29" s="848">
        <v>177</v>
      </c>
      <c r="AL29" s="849"/>
      <c r="AM29" s="849"/>
      <c r="AN29" s="849"/>
      <c r="AO29" s="849"/>
      <c r="AP29" s="849" t="s">
        <v>534</v>
      </c>
      <c r="AQ29" s="849"/>
      <c r="AR29" s="849"/>
      <c r="AS29" s="849"/>
      <c r="AT29" s="849"/>
      <c r="AU29" s="849" t="s">
        <v>534</v>
      </c>
      <c r="AV29" s="849"/>
      <c r="AW29" s="849"/>
      <c r="AX29" s="849"/>
      <c r="AY29" s="849"/>
      <c r="AZ29" s="850" t="s">
        <v>534</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159</v>
      </c>
      <c r="R30" s="777"/>
      <c r="S30" s="777"/>
      <c r="T30" s="777"/>
      <c r="U30" s="777"/>
      <c r="V30" s="777">
        <v>158</v>
      </c>
      <c r="W30" s="777"/>
      <c r="X30" s="777"/>
      <c r="Y30" s="777"/>
      <c r="Z30" s="777"/>
      <c r="AA30" s="777">
        <v>1</v>
      </c>
      <c r="AB30" s="777"/>
      <c r="AC30" s="777"/>
      <c r="AD30" s="777"/>
      <c r="AE30" s="778"/>
      <c r="AF30" s="779">
        <v>1</v>
      </c>
      <c r="AG30" s="780"/>
      <c r="AH30" s="780"/>
      <c r="AI30" s="780"/>
      <c r="AJ30" s="781"/>
      <c r="AK30" s="848">
        <v>51</v>
      </c>
      <c r="AL30" s="849"/>
      <c r="AM30" s="849"/>
      <c r="AN30" s="849"/>
      <c r="AO30" s="849"/>
      <c r="AP30" s="849" t="s">
        <v>534</v>
      </c>
      <c r="AQ30" s="849"/>
      <c r="AR30" s="849"/>
      <c r="AS30" s="849"/>
      <c r="AT30" s="849"/>
      <c r="AU30" s="849" t="s">
        <v>534</v>
      </c>
      <c r="AV30" s="849"/>
      <c r="AW30" s="849"/>
      <c r="AX30" s="849"/>
      <c r="AY30" s="849"/>
      <c r="AZ30" s="850" t="s">
        <v>534</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311</v>
      </c>
      <c r="R31" s="777"/>
      <c r="S31" s="777"/>
      <c r="T31" s="777"/>
      <c r="U31" s="777"/>
      <c r="V31" s="777">
        <v>260</v>
      </c>
      <c r="W31" s="777"/>
      <c r="X31" s="777"/>
      <c r="Y31" s="777"/>
      <c r="Z31" s="777"/>
      <c r="AA31" s="777">
        <v>51</v>
      </c>
      <c r="AB31" s="777"/>
      <c r="AC31" s="777"/>
      <c r="AD31" s="777"/>
      <c r="AE31" s="778"/>
      <c r="AF31" s="779">
        <v>573</v>
      </c>
      <c r="AG31" s="780"/>
      <c r="AH31" s="780"/>
      <c r="AI31" s="780"/>
      <c r="AJ31" s="781"/>
      <c r="AK31" s="848">
        <v>1</v>
      </c>
      <c r="AL31" s="849"/>
      <c r="AM31" s="849"/>
      <c r="AN31" s="849"/>
      <c r="AO31" s="849"/>
      <c r="AP31" s="849">
        <v>1748</v>
      </c>
      <c r="AQ31" s="849"/>
      <c r="AR31" s="849"/>
      <c r="AS31" s="849"/>
      <c r="AT31" s="849"/>
      <c r="AU31" s="849" t="s">
        <v>534</v>
      </c>
      <c r="AV31" s="849"/>
      <c r="AW31" s="849"/>
      <c r="AX31" s="849"/>
      <c r="AY31" s="849"/>
      <c r="AZ31" s="850" t="s">
        <v>535</v>
      </c>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686</v>
      </c>
      <c r="R32" s="777"/>
      <c r="S32" s="777"/>
      <c r="T32" s="777"/>
      <c r="U32" s="777"/>
      <c r="V32" s="777">
        <v>681</v>
      </c>
      <c r="W32" s="777"/>
      <c r="X32" s="777"/>
      <c r="Y32" s="777"/>
      <c r="Z32" s="777"/>
      <c r="AA32" s="777">
        <v>5</v>
      </c>
      <c r="AB32" s="777"/>
      <c r="AC32" s="777"/>
      <c r="AD32" s="777"/>
      <c r="AE32" s="778"/>
      <c r="AF32" s="779">
        <v>5</v>
      </c>
      <c r="AG32" s="780"/>
      <c r="AH32" s="780"/>
      <c r="AI32" s="780"/>
      <c r="AJ32" s="781"/>
      <c r="AK32" s="848">
        <v>335</v>
      </c>
      <c r="AL32" s="849"/>
      <c r="AM32" s="849"/>
      <c r="AN32" s="849"/>
      <c r="AO32" s="849"/>
      <c r="AP32" s="849">
        <v>4048</v>
      </c>
      <c r="AQ32" s="849"/>
      <c r="AR32" s="849"/>
      <c r="AS32" s="849"/>
      <c r="AT32" s="849"/>
      <c r="AU32" s="849">
        <v>3649</v>
      </c>
      <c r="AV32" s="849"/>
      <c r="AW32" s="849"/>
      <c r="AX32" s="849"/>
      <c r="AY32" s="849"/>
      <c r="AZ32" s="850" t="s">
        <v>534</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185</v>
      </c>
      <c r="R33" s="777"/>
      <c r="S33" s="777"/>
      <c r="T33" s="777"/>
      <c r="U33" s="777"/>
      <c r="V33" s="777">
        <v>185</v>
      </c>
      <c r="W33" s="777"/>
      <c r="X33" s="777"/>
      <c r="Y33" s="777"/>
      <c r="Z33" s="777"/>
      <c r="AA33" s="777" t="s">
        <v>534</v>
      </c>
      <c r="AB33" s="777"/>
      <c r="AC33" s="777"/>
      <c r="AD33" s="777"/>
      <c r="AE33" s="778"/>
      <c r="AF33" s="779" t="s">
        <v>107</v>
      </c>
      <c r="AG33" s="780"/>
      <c r="AH33" s="780"/>
      <c r="AI33" s="780"/>
      <c r="AJ33" s="781"/>
      <c r="AK33" s="848">
        <v>158</v>
      </c>
      <c r="AL33" s="849"/>
      <c r="AM33" s="849"/>
      <c r="AN33" s="849"/>
      <c r="AO33" s="849"/>
      <c r="AP33" s="849">
        <v>301</v>
      </c>
      <c r="AQ33" s="849"/>
      <c r="AR33" s="849"/>
      <c r="AS33" s="849"/>
      <c r="AT33" s="849"/>
      <c r="AU33" s="849">
        <v>301</v>
      </c>
      <c r="AV33" s="849"/>
      <c r="AW33" s="849"/>
      <c r="AX33" s="849"/>
      <c r="AY33" s="849"/>
      <c r="AZ33" s="850" t="s">
        <v>534</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383</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384</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696</v>
      </c>
      <c r="AG63" s="860"/>
      <c r="AH63" s="860"/>
      <c r="AI63" s="860"/>
      <c r="AJ63" s="861"/>
      <c r="AK63" s="862"/>
      <c r="AL63" s="857"/>
      <c r="AM63" s="857"/>
      <c r="AN63" s="857"/>
      <c r="AO63" s="857"/>
      <c r="AP63" s="860">
        <v>6097</v>
      </c>
      <c r="AQ63" s="860"/>
      <c r="AR63" s="860"/>
      <c r="AS63" s="860"/>
      <c r="AT63" s="860"/>
      <c r="AU63" s="860">
        <v>3950</v>
      </c>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386</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387</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1063</v>
      </c>
      <c r="R68" s="884"/>
      <c r="S68" s="884"/>
      <c r="T68" s="884"/>
      <c r="U68" s="884"/>
      <c r="V68" s="884">
        <v>1023</v>
      </c>
      <c r="W68" s="884"/>
      <c r="X68" s="884"/>
      <c r="Y68" s="884"/>
      <c r="Z68" s="884"/>
      <c r="AA68" s="884">
        <v>40</v>
      </c>
      <c r="AB68" s="884"/>
      <c r="AC68" s="884"/>
      <c r="AD68" s="884"/>
      <c r="AE68" s="884"/>
      <c r="AF68" s="884">
        <v>32</v>
      </c>
      <c r="AG68" s="884"/>
      <c r="AH68" s="884"/>
      <c r="AI68" s="884"/>
      <c r="AJ68" s="884"/>
      <c r="AK68" s="884">
        <v>176</v>
      </c>
      <c r="AL68" s="884"/>
      <c r="AM68" s="884"/>
      <c r="AN68" s="884"/>
      <c r="AO68" s="884"/>
      <c r="AP68" s="884">
        <v>335</v>
      </c>
      <c r="AQ68" s="884"/>
      <c r="AR68" s="884"/>
      <c r="AS68" s="884"/>
      <c r="AT68" s="884"/>
      <c r="AU68" s="884">
        <v>29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537</v>
      </c>
      <c r="C69" s="892"/>
      <c r="D69" s="892"/>
      <c r="E69" s="892"/>
      <c r="F69" s="892"/>
      <c r="G69" s="892"/>
      <c r="H69" s="892"/>
      <c r="I69" s="892"/>
      <c r="J69" s="892"/>
      <c r="K69" s="892"/>
      <c r="L69" s="892"/>
      <c r="M69" s="892"/>
      <c r="N69" s="892"/>
      <c r="O69" s="892"/>
      <c r="P69" s="893"/>
      <c r="Q69" s="894">
        <v>41</v>
      </c>
      <c r="R69" s="849"/>
      <c r="S69" s="849"/>
      <c r="T69" s="849"/>
      <c r="U69" s="849"/>
      <c r="V69" s="849">
        <v>29</v>
      </c>
      <c r="W69" s="849"/>
      <c r="X69" s="849"/>
      <c r="Y69" s="849"/>
      <c r="Z69" s="849"/>
      <c r="AA69" s="849">
        <v>12</v>
      </c>
      <c r="AB69" s="849"/>
      <c r="AC69" s="849"/>
      <c r="AD69" s="849"/>
      <c r="AE69" s="849"/>
      <c r="AF69" s="849">
        <v>20</v>
      </c>
      <c r="AG69" s="849"/>
      <c r="AH69" s="849"/>
      <c r="AI69" s="849"/>
      <c r="AJ69" s="849"/>
      <c r="AK69" s="849" t="s">
        <v>545</v>
      </c>
      <c r="AL69" s="849"/>
      <c r="AM69" s="849"/>
      <c r="AN69" s="849"/>
      <c r="AO69" s="849"/>
      <c r="AP69" s="849" t="s">
        <v>546</v>
      </c>
      <c r="AQ69" s="849"/>
      <c r="AR69" s="849"/>
      <c r="AS69" s="849"/>
      <c r="AT69" s="849"/>
      <c r="AU69" s="849" t="s">
        <v>546</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538</v>
      </c>
      <c r="C70" s="892"/>
      <c r="D70" s="892"/>
      <c r="E70" s="892"/>
      <c r="F70" s="892"/>
      <c r="G70" s="892"/>
      <c r="H70" s="892"/>
      <c r="I70" s="892"/>
      <c r="J70" s="892"/>
      <c r="K70" s="892"/>
      <c r="L70" s="892"/>
      <c r="M70" s="892"/>
      <c r="N70" s="892"/>
      <c r="O70" s="892"/>
      <c r="P70" s="893"/>
      <c r="Q70" s="894">
        <v>14266</v>
      </c>
      <c r="R70" s="849"/>
      <c r="S70" s="849"/>
      <c r="T70" s="849"/>
      <c r="U70" s="849"/>
      <c r="V70" s="849">
        <v>13003</v>
      </c>
      <c r="W70" s="849"/>
      <c r="X70" s="849"/>
      <c r="Y70" s="849"/>
      <c r="Z70" s="849"/>
      <c r="AA70" s="849">
        <v>1263</v>
      </c>
      <c r="AB70" s="849"/>
      <c r="AC70" s="849"/>
      <c r="AD70" s="849"/>
      <c r="AE70" s="849"/>
      <c r="AF70" s="849">
        <v>1263</v>
      </c>
      <c r="AG70" s="849"/>
      <c r="AH70" s="849"/>
      <c r="AI70" s="849"/>
      <c r="AJ70" s="849"/>
      <c r="AK70" s="849">
        <v>2125</v>
      </c>
      <c r="AL70" s="849"/>
      <c r="AM70" s="849"/>
      <c r="AN70" s="849"/>
      <c r="AO70" s="849"/>
      <c r="AP70" s="849" t="s">
        <v>546</v>
      </c>
      <c r="AQ70" s="849"/>
      <c r="AR70" s="849"/>
      <c r="AS70" s="849"/>
      <c r="AT70" s="849"/>
      <c r="AU70" s="849" t="s">
        <v>546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539</v>
      </c>
      <c r="C71" s="892"/>
      <c r="D71" s="892"/>
      <c r="E71" s="892"/>
      <c r="F71" s="892"/>
      <c r="G71" s="892"/>
      <c r="H71" s="892"/>
      <c r="I71" s="892"/>
      <c r="J71" s="892"/>
      <c r="K71" s="892"/>
      <c r="L71" s="892"/>
      <c r="M71" s="892"/>
      <c r="N71" s="892"/>
      <c r="O71" s="892"/>
      <c r="P71" s="893"/>
      <c r="Q71" s="894">
        <v>48</v>
      </c>
      <c r="R71" s="849"/>
      <c r="S71" s="849"/>
      <c r="T71" s="849"/>
      <c r="U71" s="849"/>
      <c r="V71" s="849">
        <v>40</v>
      </c>
      <c r="W71" s="849"/>
      <c r="X71" s="849"/>
      <c r="Y71" s="849"/>
      <c r="Z71" s="849"/>
      <c r="AA71" s="849">
        <v>8</v>
      </c>
      <c r="AB71" s="849"/>
      <c r="AC71" s="849"/>
      <c r="AD71" s="849"/>
      <c r="AE71" s="849"/>
      <c r="AF71" s="849">
        <v>8</v>
      </c>
      <c r="AG71" s="849"/>
      <c r="AH71" s="849"/>
      <c r="AI71" s="849"/>
      <c r="AJ71" s="849"/>
      <c r="AK71" s="849" t="s">
        <v>546</v>
      </c>
      <c r="AL71" s="849"/>
      <c r="AM71" s="849"/>
      <c r="AN71" s="849"/>
      <c r="AO71" s="849"/>
      <c r="AP71" s="849" t="s">
        <v>546</v>
      </c>
      <c r="AQ71" s="849"/>
      <c r="AR71" s="849"/>
      <c r="AS71" s="849"/>
      <c r="AT71" s="849"/>
      <c r="AU71" s="849" t="s">
        <v>546</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540</v>
      </c>
      <c r="C72" s="892"/>
      <c r="D72" s="892"/>
      <c r="E72" s="892"/>
      <c r="F72" s="892"/>
      <c r="G72" s="892"/>
      <c r="H72" s="892"/>
      <c r="I72" s="892"/>
      <c r="J72" s="892"/>
      <c r="K72" s="892"/>
      <c r="L72" s="892"/>
      <c r="M72" s="892"/>
      <c r="N72" s="892"/>
      <c r="O72" s="892"/>
      <c r="P72" s="893"/>
      <c r="Q72" s="894">
        <v>12</v>
      </c>
      <c r="R72" s="849"/>
      <c r="S72" s="849"/>
      <c r="T72" s="849"/>
      <c r="U72" s="849"/>
      <c r="V72" s="849">
        <v>7</v>
      </c>
      <c r="W72" s="849"/>
      <c r="X72" s="849"/>
      <c r="Y72" s="849"/>
      <c r="Z72" s="849"/>
      <c r="AA72" s="849">
        <v>5</v>
      </c>
      <c r="AB72" s="849"/>
      <c r="AC72" s="849"/>
      <c r="AD72" s="849"/>
      <c r="AE72" s="849"/>
      <c r="AF72" s="849">
        <v>5</v>
      </c>
      <c r="AG72" s="849"/>
      <c r="AH72" s="849"/>
      <c r="AI72" s="849"/>
      <c r="AJ72" s="849"/>
      <c r="AK72" s="849" t="s">
        <v>546</v>
      </c>
      <c r="AL72" s="849"/>
      <c r="AM72" s="849"/>
      <c r="AN72" s="849"/>
      <c r="AO72" s="849"/>
      <c r="AP72" s="849" t="s">
        <v>547</v>
      </c>
      <c r="AQ72" s="849"/>
      <c r="AR72" s="849"/>
      <c r="AS72" s="849"/>
      <c r="AT72" s="849"/>
      <c r="AU72" s="849" t="s">
        <v>546</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541</v>
      </c>
      <c r="C73" s="892"/>
      <c r="D73" s="892"/>
      <c r="E73" s="892"/>
      <c r="F73" s="892"/>
      <c r="G73" s="892"/>
      <c r="H73" s="892"/>
      <c r="I73" s="892"/>
      <c r="J73" s="892"/>
      <c r="K73" s="892"/>
      <c r="L73" s="892"/>
      <c r="M73" s="892"/>
      <c r="N73" s="892"/>
      <c r="O73" s="892"/>
      <c r="P73" s="893"/>
      <c r="Q73" s="894">
        <v>2</v>
      </c>
      <c r="R73" s="849"/>
      <c r="S73" s="849"/>
      <c r="T73" s="849"/>
      <c r="U73" s="849"/>
      <c r="V73" s="849">
        <v>1</v>
      </c>
      <c r="W73" s="849"/>
      <c r="X73" s="849"/>
      <c r="Y73" s="849"/>
      <c r="Z73" s="849"/>
      <c r="AA73" s="849">
        <v>1</v>
      </c>
      <c r="AB73" s="849"/>
      <c r="AC73" s="849"/>
      <c r="AD73" s="849"/>
      <c r="AE73" s="849"/>
      <c r="AF73" s="849">
        <v>1</v>
      </c>
      <c r="AG73" s="849"/>
      <c r="AH73" s="849"/>
      <c r="AI73" s="849"/>
      <c r="AJ73" s="849"/>
      <c r="AK73" s="849" t="s">
        <v>546</v>
      </c>
      <c r="AL73" s="849"/>
      <c r="AM73" s="849"/>
      <c r="AN73" s="849"/>
      <c r="AO73" s="849"/>
      <c r="AP73" s="849" t="s">
        <v>546</v>
      </c>
      <c r="AQ73" s="849"/>
      <c r="AR73" s="849"/>
      <c r="AS73" s="849"/>
      <c r="AT73" s="849"/>
      <c r="AU73" s="849" t="s">
        <v>546</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542</v>
      </c>
      <c r="C74" s="892"/>
      <c r="D74" s="892"/>
      <c r="E74" s="892"/>
      <c r="F74" s="892"/>
      <c r="G74" s="892"/>
      <c r="H74" s="892"/>
      <c r="I74" s="892"/>
      <c r="J74" s="892"/>
      <c r="K74" s="892"/>
      <c r="L74" s="892"/>
      <c r="M74" s="892"/>
      <c r="N74" s="892"/>
      <c r="O74" s="892"/>
      <c r="P74" s="893"/>
      <c r="Q74" s="894">
        <v>45</v>
      </c>
      <c r="R74" s="849"/>
      <c r="S74" s="849"/>
      <c r="T74" s="849"/>
      <c r="U74" s="849"/>
      <c r="V74" s="849">
        <v>40</v>
      </c>
      <c r="W74" s="849"/>
      <c r="X74" s="849"/>
      <c r="Y74" s="849"/>
      <c r="Z74" s="849"/>
      <c r="AA74" s="849">
        <v>5</v>
      </c>
      <c r="AB74" s="849"/>
      <c r="AC74" s="849"/>
      <c r="AD74" s="849"/>
      <c r="AE74" s="849"/>
      <c r="AF74" s="849">
        <v>5</v>
      </c>
      <c r="AG74" s="849"/>
      <c r="AH74" s="849"/>
      <c r="AI74" s="849"/>
      <c r="AJ74" s="849"/>
      <c r="AK74" s="849" t="s">
        <v>546</v>
      </c>
      <c r="AL74" s="849"/>
      <c r="AM74" s="849"/>
      <c r="AN74" s="849"/>
      <c r="AO74" s="849"/>
      <c r="AP74" s="849" t="s">
        <v>548</v>
      </c>
      <c r="AQ74" s="849"/>
      <c r="AR74" s="849"/>
      <c r="AS74" s="849"/>
      <c r="AT74" s="849"/>
      <c r="AU74" s="849" t="s">
        <v>546</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543</v>
      </c>
      <c r="C75" s="892"/>
      <c r="D75" s="892"/>
      <c r="E75" s="892"/>
      <c r="F75" s="892"/>
      <c r="G75" s="892"/>
      <c r="H75" s="892"/>
      <c r="I75" s="892"/>
      <c r="J75" s="892"/>
      <c r="K75" s="892"/>
      <c r="L75" s="892"/>
      <c r="M75" s="892"/>
      <c r="N75" s="892"/>
      <c r="O75" s="892"/>
      <c r="P75" s="893"/>
      <c r="Q75" s="897">
        <v>304</v>
      </c>
      <c r="R75" s="898"/>
      <c r="S75" s="898"/>
      <c r="T75" s="898"/>
      <c r="U75" s="848"/>
      <c r="V75" s="899">
        <v>289</v>
      </c>
      <c r="W75" s="898"/>
      <c r="X75" s="898"/>
      <c r="Y75" s="898"/>
      <c r="Z75" s="848"/>
      <c r="AA75" s="899">
        <v>15</v>
      </c>
      <c r="AB75" s="898"/>
      <c r="AC75" s="898"/>
      <c r="AD75" s="898"/>
      <c r="AE75" s="848"/>
      <c r="AF75" s="899">
        <v>15</v>
      </c>
      <c r="AG75" s="898"/>
      <c r="AH75" s="898"/>
      <c r="AI75" s="898"/>
      <c r="AJ75" s="848"/>
      <c r="AK75" s="899">
        <v>133</v>
      </c>
      <c r="AL75" s="898"/>
      <c r="AM75" s="898"/>
      <c r="AN75" s="898"/>
      <c r="AO75" s="848"/>
      <c r="AP75" s="899" t="s">
        <v>546</v>
      </c>
      <c r="AQ75" s="898"/>
      <c r="AR75" s="898"/>
      <c r="AS75" s="898"/>
      <c r="AT75" s="848"/>
      <c r="AU75" s="899" t="s">
        <v>546</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544</v>
      </c>
      <c r="C76" s="892"/>
      <c r="D76" s="892"/>
      <c r="E76" s="892"/>
      <c r="F76" s="892"/>
      <c r="G76" s="892"/>
      <c r="H76" s="892"/>
      <c r="I76" s="892"/>
      <c r="J76" s="892"/>
      <c r="K76" s="892"/>
      <c r="L76" s="892"/>
      <c r="M76" s="892"/>
      <c r="N76" s="892"/>
      <c r="O76" s="892"/>
      <c r="P76" s="893"/>
      <c r="Q76" s="897">
        <v>225771</v>
      </c>
      <c r="R76" s="898"/>
      <c r="S76" s="898"/>
      <c r="T76" s="898"/>
      <c r="U76" s="848"/>
      <c r="V76" s="899">
        <v>216473</v>
      </c>
      <c r="W76" s="898"/>
      <c r="X76" s="898"/>
      <c r="Y76" s="898"/>
      <c r="Z76" s="848"/>
      <c r="AA76" s="899">
        <v>9298</v>
      </c>
      <c r="AB76" s="898"/>
      <c r="AC76" s="898"/>
      <c r="AD76" s="898"/>
      <c r="AE76" s="848"/>
      <c r="AF76" s="899">
        <v>9298</v>
      </c>
      <c r="AG76" s="898"/>
      <c r="AH76" s="898"/>
      <c r="AI76" s="898"/>
      <c r="AJ76" s="848"/>
      <c r="AK76" s="899">
        <v>2279</v>
      </c>
      <c r="AL76" s="898"/>
      <c r="AM76" s="898"/>
      <c r="AN76" s="898"/>
      <c r="AO76" s="848"/>
      <c r="AP76" s="899" t="s">
        <v>546</v>
      </c>
      <c r="AQ76" s="898"/>
      <c r="AR76" s="898"/>
      <c r="AS76" s="898"/>
      <c r="AT76" s="848"/>
      <c r="AU76" s="899" t="s">
        <v>546</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388</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389</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t="s">
        <v>550</v>
      </c>
      <c r="CS102" s="868"/>
      <c r="CT102" s="868"/>
      <c r="CU102" s="868"/>
      <c r="CV102" s="911"/>
      <c r="CW102" s="910" t="s">
        <v>546</v>
      </c>
      <c r="CX102" s="868"/>
      <c r="CY102" s="868"/>
      <c r="CZ102" s="868"/>
      <c r="DA102" s="911"/>
      <c r="DB102" s="910">
        <v>229</v>
      </c>
      <c r="DC102" s="868"/>
      <c r="DD102" s="868"/>
      <c r="DE102" s="868"/>
      <c r="DF102" s="911"/>
      <c r="DG102" s="910" t="s">
        <v>546</v>
      </c>
      <c r="DH102" s="868"/>
      <c r="DI102" s="868"/>
      <c r="DJ102" s="868"/>
      <c r="DK102" s="911"/>
      <c r="DL102" s="910">
        <v>12</v>
      </c>
      <c r="DM102" s="868"/>
      <c r="DN102" s="868"/>
      <c r="DO102" s="868"/>
      <c r="DP102" s="911"/>
      <c r="DQ102" s="910">
        <v>1</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390</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391</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394</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395</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396</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397</v>
      </c>
      <c r="AB109" s="913"/>
      <c r="AC109" s="913"/>
      <c r="AD109" s="913"/>
      <c r="AE109" s="914"/>
      <c r="AF109" s="912" t="s">
        <v>284</v>
      </c>
      <c r="AG109" s="913"/>
      <c r="AH109" s="913"/>
      <c r="AI109" s="913"/>
      <c r="AJ109" s="914"/>
      <c r="AK109" s="912" t="s">
        <v>283</v>
      </c>
      <c r="AL109" s="913"/>
      <c r="AM109" s="913"/>
      <c r="AN109" s="913"/>
      <c r="AO109" s="914"/>
      <c r="AP109" s="912" t="s">
        <v>398</v>
      </c>
      <c r="AQ109" s="913"/>
      <c r="AR109" s="913"/>
      <c r="AS109" s="913"/>
      <c r="AT109" s="915"/>
      <c r="AU109" s="934" t="s">
        <v>396</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397</v>
      </c>
      <c r="BR109" s="913"/>
      <c r="BS109" s="913"/>
      <c r="BT109" s="913"/>
      <c r="BU109" s="914"/>
      <c r="BV109" s="912" t="s">
        <v>284</v>
      </c>
      <c r="BW109" s="913"/>
      <c r="BX109" s="913"/>
      <c r="BY109" s="913"/>
      <c r="BZ109" s="914"/>
      <c r="CA109" s="912" t="s">
        <v>283</v>
      </c>
      <c r="CB109" s="913"/>
      <c r="CC109" s="913"/>
      <c r="CD109" s="913"/>
      <c r="CE109" s="914"/>
      <c r="CF109" s="935" t="s">
        <v>398</v>
      </c>
      <c r="CG109" s="935"/>
      <c r="CH109" s="935"/>
      <c r="CI109" s="935"/>
      <c r="CJ109" s="935"/>
      <c r="CK109" s="912" t="s">
        <v>399</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397</v>
      </c>
      <c r="DH109" s="913"/>
      <c r="DI109" s="913"/>
      <c r="DJ109" s="913"/>
      <c r="DK109" s="914"/>
      <c r="DL109" s="912" t="s">
        <v>284</v>
      </c>
      <c r="DM109" s="913"/>
      <c r="DN109" s="913"/>
      <c r="DO109" s="913"/>
      <c r="DP109" s="914"/>
      <c r="DQ109" s="912" t="s">
        <v>283</v>
      </c>
      <c r="DR109" s="913"/>
      <c r="DS109" s="913"/>
      <c r="DT109" s="913"/>
      <c r="DU109" s="914"/>
      <c r="DV109" s="912" t="s">
        <v>398</v>
      </c>
      <c r="DW109" s="913"/>
      <c r="DX109" s="913"/>
      <c r="DY109" s="913"/>
      <c r="DZ109" s="915"/>
    </row>
    <row r="110" spans="1:131" s="197" customFormat="1" ht="26.25" customHeight="1">
      <c r="A110" s="916" t="s">
        <v>400</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612084</v>
      </c>
      <c r="AB110" s="920"/>
      <c r="AC110" s="920"/>
      <c r="AD110" s="920"/>
      <c r="AE110" s="921"/>
      <c r="AF110" s="922">
        <v>614233</v>
      </c>
      <c r="AG110" s="920"/>
      <c r="AH110" s="920"/>
      <c r="AI110" s="920"/>
      <c r="AJ110" s="921"/>
      <c r="AK110" s="922">
        <v>585204</v>
      </c>
      <c r="AL110" s="920"/>
      <c r="AM110" s="920"/>
      <c r="AN110" s="920"/>
      <c r="AO110" s="921"/>
      <c r="AP110" s="923">
        <v>19.100000000000001</v>
      </c>
      <c r="AQ110" s="924"/>
      <c r="AR110" s="924"/>
      <c r="AS110" s="924"/>
      <c r="AT110" s="925"/>
      <c r="AU110" s="926" t="s">
        <v>60</v>
      </c>
      <c r="AV110" s="927"/>
      <c r="AW110" s="927"/>
      <c r="AX110" s="927"/>
      <c r="AY110" s="928"/>
      <c r="AZ110" s="970" t="s">
        <v>401</v>
      </c>
      <c r="BA110" s="917"/>
      <c r="BB110" s="917"/>
      <c r="BC110" s="917"/>
      <c r="BD110" s="917"/>
      <c r="BE110" s="917"/>
      <c r="BF110" s="917"/>
      <c r="BG110" s="917"/>
      <c r="BH110" s="917"/>
      <c r="BI110" s="917"/>
      <c r="BJ110" s="917"/>
      <c r="BK110" s="917"/>
      <c r="BL110" s="917"/>
      <c r="BM110" s="917"/>
      <c r="BN110" s="917"/>
      <c r="BO110" s="917"/>
      <c r="BP110" s="918"/>
      <c r="BQ110" s="956">
        <v>5951284</v>
      </c>
      <c r="BR110" s="957"/>
      <c r="BS110" s="957"/>
      <c r="BT110" s="957"/>
      <c r="BU110" s="957"/>
      <c r="BV110" s="957">
        <v>5786727</v>
      </c>
      <c r="BW110" s="957"/>
      <c r="BX110" s="957"/>
      <c r="BY110" s="957"/>
      <c r="BZ110" s="957"/>
      <c r="CA110" s="957">
        <v>5696579</v>
      </c>
      <c r="CB110" s="957"/>
      <c r="CC110" s="957"/>
      <c r="CD110" s="957"/>
      <c r="CE110" s="957"/>
      <c r="CF110" s="971">
        <v>185.8</v>
      </c>
      <c r="CG110" s="972"/>
      <c r="CH110" s="972"/>
      <c r="CI110" s="972"/>
      <c r="CJ110" s="972"/>
      <c r="CK110" s="973" t="s">
        <v>402</v>
      </c>
      <c r="CL110" s="974"/>
      <c r="CM110" s="953" t="s">
        <v>403</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404</v>
      </c>
      <c r="DH110" s="957"/>
      <c r="DI110" s="957"/>
      <c r="DJ110" s="957"/>
      <c r="DK110" s="957"/>
      <c r="DL110" s="957" t="s">
        <v>404</v>
      </c>
      <c r="DM110" s="957"/>
      <c r="DN110" s="957"/>
      <c r="DO110" s="957"/>
      <c r="DP110" s="957"/>
      <c r="DQ110" s="957" t="s">
        <v>404</v>
      </c>
      <c r="DR110" s="957"/>
      <c r="DS110" s="957"/>
      <c r="DT110" s="957"/>
      <c r="DU110" s="957"/>
      <c r="DV110" s="958" t="s">
        <v>404</v>
      </c>
      <c r="DW110" s="958"/>
      <c r="DX110" s="958"/>
      <c r="DY110" s="958"/>
      <c r="DZ110" s="959"/>
    </row>
    <row r="111" spans="1:131" s="197"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404</v>
      </c>
      <c r="AB111" s="964"/>
      <c r="AC111" s="964"/>
      <c r="AD111" s="964"/>
      <c r="AE111" s="965"/>
      <c r="AF111" s="966" t="s">
        <v>404</v>
      </c>
      <c r="AG111" s="964"/>
      <c r="AH111" s="964"/>
      <c r="AI111" s="964"/>
      <c r="AJ111" s="965"/>
      <c r="AK111" s="966" t="s">
        <v>404</v>
      </c>
      <c r="AL111" s="964"/>
      <c r="AM111" s="964"/>
      <c r="AN111" s="964"/>
      <c r="AO111" s="965"/>
      <c r="AP111" s="967" t="s">
        <v>404</v>
      </c>
      <c r="AQ111" s="968"/>
      <c r="AR111" s="968"/>
      <c r="AS111" s="968"/>
      <c r="AT111" s="969"/>
      <c r="AU111" s="929"/>
      <c r="AV111" s="930"/>
      <c r="AW111" s="930"/>
      <c r="AX111" s="930"/>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407</v>
      </c>
      <c r="BR111" s="950"/>
      <c r="BS111" s="950"/>
      <c r="BT111" s="950"/>
      <c r="BU111" s="950"/>
      <c r="BV111" s="950" t="s">
        <v>407</v>
      </c>
      <c r="BW111" s="950"/>
      <c r="BX111" s="950"/>
      <c r="BY111" s="950"/>
      <c r="BZ111" s="950"/>
      <c r="CA111" s="950" t="s">
        <v>407</v>
      </c>
      <c r="CB111" s="950"/>
      <c r="CC111" s="950"/>
      <c r="CD111" s="950"/>
      <c r="CE111" s="950"/>
      <c r="CF111" s="944" t="s">
        <v>407</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407</v>
      </c>
      <c r="DH111" s="950"/>
      <c r="DI111" s="950"/>
      <c r="DJ111" s="950"/>
      <c r="DK111" s="950"/>
      <c r="DL111" s="950" t="s">
        <v>407</v>
      </c>
      <c r="DM111" s="950"/>
      <c r="DN111" s="950"/>
      <c r="DO111" s="950"/>
      <c r="DP111" s="950"/>
      <c r="DQ111" s="950" t="s">
        <v>407</v>
      </c>
      <c r="DR111" s="950"/>
      <c r="DS111" s="950"/>
      <c r="DT111" s="950"/>
      <c r="DU111" s="950"/>
      <c r="DV111" s="951" t="s">
        <v>407</v>
      </c>
      <c r="DW111" s="951"/>
      <c r="DX111" s="951"/>
      <c r="DY111" s="951"/>
      <c r="DZ111" s="952"/>
    </row>
    <row r="112" spans="1:131" s="197" customFormat="1" ht="26.25" customHeight="1">
      <c r="A112" s="982" t="s">
        <v>409</v>
      </c>
      <c r="B112" s="983"/>
      <c r="C112" s="980" t="s">
        <v>410</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407</v>
      </c>
      <c r="AB112" s="989"/>
      <c r="AC112" s="989"/>
      <c r="AD112" s="989"/>
      <c r="AE112" s="990"/>
      <c r="AF112" s="991" t="s">
        <v>407</v>
      </c>
      <c r="AG112" s="989"/>
      <c r="AH112" s="989"/>
      <c r="AI112" s="989"/>
      <c r="AJ112" s="990"/>
      <c r="AK112" s="991" t="s">
        <v>407</v>
      </c>
      <c r="AL112" s="989"/>
      <c r="AM112" s="989"/>
      <c r="AN112" s="989"/>
      <c r="AO112" s="990"/>
      <c r="AP112" s="992" t="s">
        <v>407</v>
      </c>
      <c r="AQ112" s="993"/>
      <c r="AR112" s="993"/>
      <c r="AS112" s="993"/>
      <c r="AT112" s="994"/>
      <c r="AU112" s="929"/>
      <c r="AV112" s="930"/>
      <c r="AW112" s="930"/>
      <c r="AX112" s="930"/>
      <c r="AY112" s="931"/>
      <c r="AZ112" s="979" t="s">
        <v>411</v>
      </c>
      <c r="BA112" s="980"/>
      <c r="BB112" s="980"/>
      <c r="BC112" s="980"/>
      <c r="BD112" s="980"/>
      <c r="BE112" s="980"/>
      <c r="BF112" s="980"/>
      <c r="BG112" s="980"/>
      <c r="BH112" s="980"/>
      <c r="BI112" s="980"/>
      <c r="BJ112" s="980"/>
      <c r="BK112" s="980"/>
      <c r="BL112" s="980"/>
      <c r="BM112" s="980"/>
      <c r="BN112" s="980"/>
      <c r="BO112" s="980"/>
      <c r="BP112" s="981"/>
      <c r="BQ112" s="949">
        <v>4287887</v>
      </c>
      <c r="BR112" s="950"/>
      <c r="BS112" s="950"/>
      <c r="BT112" s="950"/>
      <c r="BU112" s="950"/>
      <c r="BV112" s="950">
        <v>4055564</v>
      </c>
      <c r="BW112" s="950"/>
      <c r="BX112" s="950"/>
      <c r="BY112" s="950"/>
      <c r="BZ112" s="950"/>
      <c r="CA112" s="950">
        <v>3947453</v>
      </c>
      <c r="CB112" s="950"/>
      <c r="CC112" s="950"/>
      <c r="CD112" s="950"/>
      <c r="CE112" s="950"/>
      <c r="CF112" s="944">
        <v>128.69999999999999</v>
      </c>
      <c r="CG112" s="945"/>
      <c r="CH112" s="945"/>
      <c r="CI112" s="945"/>
      <c r="CJ112" s="945"/>
      <c r="CK112" s="975"/>
      <c r="CL112" s="976"/>
      <c r="CM112" s="946" t="s">
        <v>412</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c r="A113" s="984"/>
      <c r="B113" s="985"/>
      <c r="C113" s="980" t="s">
        <v>413</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387477</v>
      </c>
      <c r="AB113" s="964"/>
      <c r="AC113" s="964"/>
      <c r="AD113" s="964"/>
      <c r="AE113" s="965"/>
      <c r="AF113" s="966">
        <v>382402</v>
      </c>
      <c r="AG113" s="964"/>
      <c r="AH113" s="964"/>
      <c r="AI113" s="964"/>
      <c r="AJ113" s="965"/>
      <c r="AK113" s="966">
        <v>411968</v>
      </c>
      <c r="AL113" s="964"/>
      <c r="AM113" s="964"/>
      <c r="AN113" s="964"/>
      <c r="AO113" s="965"/>
      <c r="AP113" s="967">
        <v>13.4</v>
      </c>
      <c r="AQ113" s="968"/>
      <c r="AR113" s="968"/>
      <c r="AS113" s="968"/>
      <c r="AT113" s="969"/>
      <c r="AU113" s="929"/>
      <c r="AV113" s="930"/>
      <c r="AW113" s="930"/>
      <c r="AX113" s="930"/>
      <c r="AY113" s="931"/>
      <c r="AZ113" s="979" t="s">
        <v>414</v>
      </c>
      <c r="BA113" s="980"/>
      <c r="BB113" s="980"/>
      <c r="BC113" s="980"/>
      <c r="BD113" s="980"/>
      <c r="BE113" s="980"/>
      <c r="BF113" s="980"/>
      <c r="BG113" s="980"/>
      <c r="BH113" s="980"/>
      <c r="BI113" s="980"/>
      <c r="BJ113" s="980"/>
      <c r="BK113" s="980"/>
      <c r="BL113" s="980"/>
      <c r="BM113" s="980"/>
      <c r="BN113" s="980"/>
      <c r="BO113" s="980"/>
      <c r="BP113" s="981"/>
      <c r="BQ113" s="949">
        <v>205443</v>
      </c>
      <c r="BR113" s="950"/>
      <c r="BS113" s="950"/>
      <c r="BT113" s="950"/>
      <c r="BU113" s="950"/>
      <c r="BV113" s="950">
        <v>112359</v>
      </c>
      <c r="BW113" s="950"/>
      <c r="BX113" s="950"/>
      <c r="BY113" s="950"/>
      <c r="BZ113" s="950"/>
      <c r="CA113" s="950">
        <v>29383</v>
      </c>
      <c r="CB113" s="950"/>
      <c r="CC113" s="950"/>
      <c r="CD113" s="950"/>
      <c r="CE113" s="950"/>
      <c r="CF113" s="944">
        <v>1</v>
      </c>
      <c r="CG113" s="945"/>
      <c r="CH113" s="945"/>
      <c r="CI113" s="945"/>
      <c r="CJ113" s="945"/>
      <c r="CK113" s="975"/>
      <c r="CL113" s="976"/>
      <c r="CM113" s="946" t="s">
        <v>415</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7" customFormat="1" ht="26.25" customHeight="1">
      <c r="A114" s="984"/>
      <c r="B114" s="985"/>
      <c r="C114" s="980" t="s">
        <v>416</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192563</v>
      </c>
      <c r="AB114" s="989"/>
      <c r="AC114" s="989"/>
      <c r="AD114" s="989"/>
      <c r="AE114" s="990"/>
      <c r="AF114" s="991">
        <v>159681</v>
      </c>
      <c r="AG114" s="989"/>
      <c r="AH114" s="989"/>
      <c r="AI114" s="989"/>
      <c r="AJ114" s="990"/>
      <c r="AK114" s="991">
        <v>158443</v>
      </c>
      <c r="AL114" s="989"/>
      <c r="AM114" s="989"/>
      <c r="AN114" s="989"/>
      <c r="AO114" s="990"/>
      <c r="AP114" s="992">
        <v>5.2</v>
      </c>
      <c r="AQ114" s="993"/>
      <c r="AR114" s="993"/>
      <c r="AS114" s="993"/>
      <c r="AT114" s="994"/>
      <c r="AU114" s="929"/>
      <c r="AV114" s="930"/>
      <c r="AW114" s="930"/>
      <c r="AX114" s="930"/>
      <c r="AY114" s="931"/>
      <c r="AZ114" s="979" t="s">
        <v>417</v>
      </c>
      <c r="BA114" s="980"/>
      <c r="BB114" s="980"/>
      <c r="BC114" s="980"/>
      <c r="BD114" s="980"/>
      <c r="BE114" s="980"/>
      <c r="BF114" s="980"/>
      <c r="BG114" s="980"/>
      <c r="BH114" s="980"/>
      <c r="BI114" s="980"/>
      <c r="BJ114" s="980"/>
      <c r="BK114" s="980"/>
      <c r="BL114" s="980"/>
      <c r="BM114" s="980"/>
      <c r="BN114" s="980"/>
      <c r="BO114" s="980"/>
      <c r="BP114" s="981"/>
      <c r="BQ114" s="949">
        <v>935608</v>
      </c>
      <c r="BR114" s="950"/>
      <c r="BS114" s="950"/>
      <c r="BT114" s="950"/>
      <c r="BU114" s="950"/>
      <c r="BV114" s="950">
        <v>907465</v>
      </c>
      <c r="BW114" s="950"/>
      <c r="BX114" s="950"/>
      <c r="BY114" s="950"/>
      <c r="BZ114" s="950"/>
      <c r="CA114" s="950">
        <v>936183</v>
      </c>
      <c r="CB114" s="950"/>
      <c r="CC114" s="950"/>
      <c r="CD114" s="950"/>
      <c r="CE114" s="950"/>
      <c r="CF114" s="944">
        <v>30.5</v>
      </c>
      <c r="CG114" s="945"/>
      <c r="CH114" s="945"/>
      <c r="CI114" s="945"/>
      <c r="CJ114" s="945"/>
      <c r="CK114" s="975"/>
      <c r="CL114" s="976"/>
      <c r="CM114" s="946" t="s">
        <v>418</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c r="A115" s="984"/>
      <c r="B115" s="985"/>
      <c r="C115" s="980" t="s">
        <v>419</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407</v>
      </c>
      <c r="AB115" s="964"/>
      <c r="AC115" s="964"/>
      <c r="AD115" s="964"/>
      <c r="AE115" s="965"/>
      <c r="AF115" s="966" t="s">
        <v>407</v>
      </c>
      <c r="AG115" s="964"/>
      <c r="AH115" s="964"/>
      <c r="AI115" s="964"/>
      <c r="AJ115" s="965"/>
      <c r="AK115" s="966" t="s">
        <v>407</v>
      </c>
      <c r="AL115" s="964"/>
      <c r="AM115" s="964"/>
      <c r="AN115" s="964"/>
      <c r="AO115" s="965"/>
      <c r="AP115" s="967" t="s">
        <v>407</v>
      </c>
      <c r="AQ115" s="968"/>
      <c r="AR115" s="968"/>
      <c r="AS115" s="968"/>
      <c r="AT115" s="969"/>
      <c r="AU115" s="929"/>
      <c r="AV115" s="930"/>
      <c r="AW115" s="930"/>
      <c r="AX115" s="930"/>
      <c r="AY115" s="931"/>
      <c r="AZ115" s="979" t="s">
        <v>420</v>
      </c>
      <c r="BA115" s="980"/>
      <c r="BB115" s="980"/>
      <c r="BC115" s="980"/>
      <c r="BD115" s="980"/>
      <c r="BE115" s="980"/>
      <c r="BF115" s="980"/>
      <c r="BG115" s="980"/>
      <c r="BH115" s="980"/>
      <c r="BI115" s="980"/>
      <c r="BJ115" s="980"/>
      <c r="BK115" s="980"/>
      <c r="BL115" s="980"/>
      <c r="BM115" s="980"/>
      <c r="BN115" s="980"/>
      <c r="BO115" s="980"/>
      <c r="BP115" s="981"/>
      <c r="BQ115" s="949">
        <v>1415</v>
      </c>
      <c r="BR115" s="950"/>
      <c r="BS115" s="950"/>
      <c r="BT115" s="950"/>
      <c r="BU115" s="950"/>
      <c r="BV115" s="950">
        <v>1323</v>
      </c>
      <c r="BW115" s="950"/>
      <c r="BX115" s="950"/>
      <c r="BY115" s="950"/>
      <c r="BZ115" s="950"/>
      <c r="CA115" s="950">
        <v>1231</v>
      </c>
      <c r="CB115" s="950"/>
      <c r="CC115" s="950"/>
      <c r="CD115" s="950"/>
      <c r="CE115" s="950"/>
      <c r="CF115" s="944">
        <v>0</v>
      </c>
      <c r="CG115" s="945"/>
      <c r="CH115" s="945"/>
      <c r="CI115" s="945"/>
      <c r="CJ115" s="945"/>
      <c r="CK115" s="975"/>
      <c r="CL115" s="976"/>
      <c r="CM115" s="979" t="s">
        <v>421</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407</v>
      </c>
      <c r="DH115" s="989"/>
      <c r="DI115" s="989"/>
      <c r="DJ115" s="989"/>
      <c r="DK115" s="990"/>
      <c r="DL115" s="991" t="s">
        <v>407</v>
      </c>
      <c r="DM115" s="989"/>
      <c r="DN115" s="989"/>
      <c r="DO115" s="989"/>
      <c r="DP115" s="990"/>
      <c r="DQ115" s="991" t="s">
        <v>407</v>
      </c>
      <c r="DR115" s="989"/>
      <c r="DS115" s="989"/>
      <c r="DT115" s="989"/>
      <c r="DU115" s="990"/>
      <c r="DV115" s="992" t="s">
        <v>407</v>
      </c>
      <c r="DW115" s="993"/>
      <c r="DX115" s="993"/>
      <c r="DY115" s="993"/>
      <c r="DZ115" s="994"/>
    </row>
    <row r="116" spans="1:130" s="197" customFormat="1" ht="26.25" customHeight="1">
      <c r="A116" s="986"/>
      <c r="B116" s="987"/>
      <c r="C116" s="1001" t="s">
        <v>422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407</v>
      </c>
      <c r="AB116" s="989"/>
      <c r="AC116" s="989"/>
      <c r="AD116" s="989"/>
      <c r="AE116" s="990"/>
      <c r="AF116" s="991">
        <v>18</v>
      </c>
      <c r="AG116" s="989"/>
      <c r="AH116" s="989"/>
      <c r="AI116" s="989"/>
      <c r="AJ116" s="990"/>
      <c r="AK116" s="991" t="s">
        <v>407</v>
      </c>
      <c r="AL116" s="989"/>
      <c r="AM116" s="989"/>
      <c r="AN116" s="989"/>
      <c r="AO116" s="990"/>
      <c r="AP116" s="992" t="s">
        <v>407</v>
      </c>
      <c r="AQ116" s="993"/>
      <c r="AR116" s="993"/>
      <c r="AS116" s="993"/>
      <c r="AT116" s="994"/>
      <c r="AU116" s="929"/>
      <c r="AV116" s="930"/>
      <c r="AW116" s="930"/>
      <c r="AX116" s="930"/>
      <c r="AY116" s="931"/>
      <c r="AZ116" s="979" t="s">
        <v>423</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424</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425</v>
      </c>
      <c r="Z117" s="914"/>
      <c r="AA117" s="1026">
        <v>1192124</v>
      </c>
      <c r="AB117" s="996"/>
      <c r="AC117" s="996"/>
      <c r="AD117" s="996"/>
      <c r="AE117" s="997"/>
      <c r="AF117" s="995">
        <v>1156334</v>
      </c>
      <c r="AG117" s="996"/>
      <c r="AH117" s="996"/>
      <c r="AI117" s="996"/>
      <c r="AJ117" s="997"/>
      <c r="AK117" s="995">
        <v>1155615</v>
      </c>
      <c r="AL117" s="996"/>
      <c r="AM117" s="996"/>
      <c r="AN117" s="996"/>
      <c r="AO117" s="997"/>
      <c r="AP117" s="998"/>
      <c r="AQ117" s="999"/>
      <c r="AR117" s="999"/>
      <c r="AS117" s="999"/>
      <c r="AT117" s="1000"/>
      <c r="AU117" s="929"/>
      <c r="AV117" s="930"/>
      <c r="AW117" s="930"/>
      <c r="AX117" s="930"/>
      <c r="AY117" s="931"/>
      <c r="AZ117" s="1025" t="s">
        <v>426</v>
      </c>
      <c r="BA117" s="1001"/>
      <c r="BB117" s="1001"/>
      <c r="BC117" s="1001"/>
      <c r="BD117" s="1001"/>
      <c r="BE117" s="1001"/>
      <c r="BF117" s="1001"/>
      <c r="BG117" s="1001"/>
      <c r="BH117" s="1001"/>
      <c r="BI117" s="1001"/>
      <c r="BJ117" s="1001"/>
      <c r="BK117" s="1001"/>
      <c r="BL117" s="1001"/>
      <c r="BM117" s="1001"/>
      <c r="BN117" s="1001"/>
      <c r="BO117" s="1001"/>
      <c r="BP117" s="1002"/>
      <c r="BQ117" s="1015" t="s">
        <v>107</v>
      </c>
      <c r="BR117" s="1016"/>
      <c r="BS117" s="1016"/>
      <c r="BT117" s="1016"/>
      <c r="BU117" s="1016"/>
      <c r="BV117" s="1016" t="s">
        <v>107</v>
      </c>
      <c r="BW117" s="1016"/>
      <c r="BX117" s="1016"/>
      <c r="BY117" s="1016"/>
      <c r="BZ117" s="1016"/>
      <c r="CA117" s="1016" t="s">
        <v>107</v>
      </c>
      <c r="CB117" s="1016"/>
      <c r="CC117" s="1016"/>
      <c r="CD117" s="1016"/>
      <c r="CE117" s="1016"/>
      <c r="CF117" s="944" t="s">
        <v>107</v>
      </c>
      <c r="CG117" s="945"/>
      <c r="CH117" s="945"/>
      <c r="CI117" s="945"/>
      <c r="CJ117" s="945"/>
      <c r="CK117" s="975"/>
      <c r="CL117" s="976"/>
      <c r="CM117" s="946" t="s">
        <v>427</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107</v>
      </c>
      <c r="DH117" s="989"/>
      <c r="DI117" s="989"/>
      <c r="DJ117" s="989"/>
      <c r="DK117" s="990"/>
      <c r="DL117" s="991" t="s">
        <v>107</v>
      </c>
      <c r="DM117" s="989"/>
      <c r="DN117" s="989"/>
      <c r="DO117" s="989"/>
      <c r="DP117" s="990"/>
      <c r="DQ117" s="991" t="s">
        <v>107</v>
      </c>
      <c r="DR117" s="989"/>
      <c r="DS117" s="989"/>
      <c r="DT117" s="989"/>
      <c r="DU117" s="990"/>
      <c r="DV117" s="992" t="s">
        <v>107</v>
      </c>
      <c r="DW117" s="993"/>
      <c r="DX117" s="993"/>
      <c r="DY117" s="993"/>
      <c r="DZ117" s="994"/>
    </row>
    <row r="118" spans="1:130" s="197" customFormat="1" ht="26.25" customHeight="1">
      <c r="A118" s="934" t="s">
        <v>399</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397</v>
      </c>
      <c r="AB118" s="913"/>
      <c r="AC118" s="913"/>
      <c r="AD118" s="913"/>
      <c r="AE118" s="914"/>
      <c r="AF118" s="912" t="s">
        <v>284</v>
      </c>
      <c r="AG118" s="913"/>
      <c r="AH118" s="913"/>
      <c r="AI118" s="913"/>
      <c r="AJ118" s="914"/>
      <c r="AK118" s="912" t="s">
        <v>283</v>
      </c>
      <c r="AL118" s="913"/>
      <c r="AM118" s="913"/>
      <c r="AN118" s="913"/>
      <c r="AO118" s="914"/>
      <c r="AP118" s="1020" t="s">
        <v>398</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428</v>
      </c>
      <c r="BP118" s="1024"/>
      <c r="BQ118" s="1015">
        <v>11381637</v>
      </c>
      <c r="BR118" s="1016"/>
      <c r="BS118" s="1016"/>
      <c r="BT118" s="1016"/>
      <c r="BU118" s="1016"/>
      <c r="BV118" s="1016">
        <v>10863438</v>
      </c>
      <c r="BW118" s="1016"/>
      <c r="BX118" s="1016"/>
      <c r="BY118" s="1016"/>
      <c r="BZ118" s="1016"/>
      <c r="CA118" s="1016">
        <v>10610829</v>
      </c>
      <c r="CB118" s="1016"/>
      <c r="CC118" s="1016"/>
      <c r="CD118" s="1016"/>
      <c r="CE118" s="1016"/>
      <c r="CF118" s="1017"/>
      <c r="CG118" s="1018"/>
      <c r="CH118" s="1018"/>
      <c r="CI118" s="1018"/>
      <c r="CJ118" s="1019"/>
      <c r="CK118" s="975"/>
      <c r="CL118" s="976"/>
      <c r="CM118" s="946" t="s">
        <v>429</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107</v>
      </c>
      <c r="DH118" s="989"/>
      <c r="DI118" s="989"/>
      <c r="DJ118" s="989"/>
      <c r="DK118" s="990"/>
      <c r="DL118" s="991" t="s">
        <v>107</v>
      </c>
      <c r="DM118" s="989"/>
      <c r="DN118" s="989"/>
      <c r="DO118" s="989"/>
      <c r="DP118" s="990"/>
      <c r="DQ118" s="991" t="s">
        <v>107</v>
      </c>
      <c r="DR118" s="989"/>
      <c r="DS118" s="989"/>
      <c r="DT118" s="989"/>
      <c r="DU118" s="990"/>
      <c r="DV118" s="992" t="s">
        <v>107</v>
      </c>
      <c r="DW118" s="993"/>
      <c r="DX118" s="993"/>
      <c r="DY118" s="993"/>
      <c r="DZ118" s="994"/>
    </row>
    <row r="119" spans="1:130" s="197" customFormat="1" ht="26.25" customHeight="1">
      <c r="A119" s="1004" t="s">
        <v>402</v>
      </c>
      <c r="B119" s="974"/>
      <c r="C119" s="953" t="s">
        <v>403</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107</v>
      </c>
      <c r="AB119" s="920"/>
      <c r="AC119" s="920"/>
      <c r="AD119" s="920"/>
      <c r="AE119" s="921"/>
      <c r="AF119" s="922" t="s">
        <v>107</v>
      </c>
      <c r="AG119" s="920"/>
      <c r="AH119" s="920"/>
      <c r="AI119" s="920"/>
      <c r="AJ119" s="921"/>
      <c r="AK119" s="922" t="s">
        <v>107</v>
      </c>
      <c r="AL119" s="920"/>
      <c r="AM119" s="920"/>
      <c r="AN119" s="920"/>
      <c r="AO119" s="921"/>
      <c r="AP119" s="923" t="s">
        <v>107</v>
      </c>
      <c r="AQ119" s="924"/>
      <c r="AR119" s="924"/>
      <c r="AS119" s="924"/>
      <c r="AT119" s="925"/>
      <c r="AU119" s="1007" t="s">
        <v>430</v>
      </c>
      <c r="AV119" s="1008"/>
      <c r="AW119" s="1008"/>
      <c r="AX119" s="1008"/>
      <c r="AY119" s="1009"/>
      <c r="AZ119" s="970" t="s">
        <v>431</v>
      </c>
      <c r="BA119" s="917"/>
      <c r="BB119" s="917"/>
      <c r="BC119" s="917"/>
      <c r="BD119" s="917"/>
      <c r="BE119" s="917"/>
      <c r="BF119" s="917"/>
      <c r="BG119" s="917"/>
      <c r="BH119" s="917"/>
      <c r="BI119" s="917"/>
      <c r="BJ119" s="917"/>
      <c r="BK119" s="917"/>
      <c r="BL119" s="917"/>
      <c r="BM119" s="917"/>
      <c r="BN119" s="917"/>
      <c r="BO119" s="917"/>
      <c r="BP119" s="918"/>
      <c r="BQ119" s="956">
        <v>2489475</v>
      </c>
      <c r="BR119" s="957"/>
      <c r="BS119" s="957"/>
      <c r="BT119" s="957"/>
      <c r="BU119" s="957"/>
      <c r="BV119" s="957">
        <v>2395043</v>
      </c>
      <c r="BW119" s="957"/>
      <c r="BX119" s="957"/>
      <c r="BY119" s="957"/>
      <c r="BZ119" s="957"/>
      <c r="CA119" s="957">
        <v>2405794</v>
      </c>
      <c r="CB119" s="957"/>
      <c r="CC119" s="957"/>
      <c r="CD119" s="957"/>
      <c r="CE119" s="957"/>
      <c r="CF119" s="971">
        <v>78.5</v>
      </c>
      <c r="CG119" s="972"/>
      <c r="CH119" s="972"/>
      <c r="CI119" s="972"/>
      <c r="CJ119" s="972"/>
      <c r="CK119" s="977"/>
      <c r="CL119" s="978"/>
      <c r="CM119" s="1034" t="s">
        <v>432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107</v>
      </c>
      <c r="DH119" s="1028"/>
      <c r="DI119" s="1028"/>
      <c r="DJ119" s="1028"/>
      <c r="DK119" s="1029"/>
      <c r="DL119" s="1030" t="s">
        <v>107</v>
      </c>
      <c r="DM119" s="1028"/>
      <c r="DN119" s="1028"/>
      <c r="DO119" s="1028"/>
      <c r="DP119" s="1029"/>
      <c r="DQ119" s="1030" t="s">
        <v>107</v>
      </c>
      <c r="DR119" s="1028"/>
      <c r="DS119" s="1028"/>
      <c r="DT119" s="1028"/>
      <c r="DU119" s="1029"/>
      <c r="DV119" s="1031" t="s">
        <v>107</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107</v>
      </c>
      <c r="AB120" s="989"/>
      <c r="AC120" s="989"/>
      <c r="AD120" s="989"/>
      <c r="AE120" s="990"/>
      <c r="AF120" s="991" t="s">
        <v>107</v>
      </c>
      <c r="AG120" s="989"/>
      <c r="AH120" s="989"/>
      <c r="AI120" s="989"/>
      <c r="AJ120" s="990"/>
      <c r="AK120" s="991" t="s">
        <v>107</v>
      </c>
      <c r="AL120" s="989"/>
      <c r="AM120" s="989"/>
      <c r="AN120" s="989"/>
      <c r="AO120" s="990"/>
      <c r="AP120" s="992" t="s">
        <v>107</v>
      </c>
      <c r="AQ120" s="993"/>
      <c r="AR120" s="993"/>
      <c r="AS120" s="993"/>
      <c r="AT120" s="994"/>
      <c r="AU120" s="1010"/>
      <c r="AV120" s="1011"/>
      <c r="AW120" s="1011"/>
      <c r="AX120" s="1011"/>
      <c r="AY120" s="1012"/>
      <c r="AZ120" s="979" t="s">
        <v>433</v>
      </c>
      <c r="BA120" s="980"/>
      <c r="BB120" s="980"/>
      <c r="BC120" s="980"/>
      <c r="BD120" s="980"/>
      <c r="BE120" s="980"/>
      <c r="BF120" s="980"/>
      <c r="BG120" s="980"/>
      <c r="BH120" s="980"/>
      <c r="BI120" s="980"/>
      <c r="BJ120" s="980"/>
      <c r="BK120" s="980"/>
      <c r="BL120" s="980"/>
      <c r="BM120" s="980"/>
      <c r="BN120" s="980"/>
      <c r="BO120" s="980"/>
      <c r="BP120" s="981"/>
      <c r="BQ120" s="949">
        <v>934352</v>
      </c>
      <c r="BR120" s="950"/>
      <c r="BS120" s="950"/>
      <c r="BT120" s="950"/>
      <c r="BU120" s="950"/>
      <c r="BV120" s="950">
        <v>925876</v>
      </c>
      <c r="BW120" s="950"/>
      <c r="BX120" s="950"/>
      <c r="BY120" s="950"/>
      <c r="BZ120" s="950"/>
      <c r="CA120" s="950">
        <v>905756</v>
      </c>
      <c r="CB120" s="950"/>
      <c r="CC120" s="950"/>
      <c r="CD120" s="950"/>
      <c r="CE120" s="950"/>
      <c r="CF120" s="944">
        <v>29.5</v>
      </c>
      <c r="CG120" s="945"/>
      <c r="CH120" s="945"/>
      <c r="CI120" s="945"/>
      <c r="CJ120" s="945"/>
      <c r="CK120" s="1043" t="s">
        <v>434</v>
      </c>
      <c r="CL120" s="1044"/>
      <c r="CM120" s="1044"/>
      <c r="CN120" s="1044"/>
      <c r="CO120" s="1045"/>
      <c r="CP120" s="1051" t="s">
        <v>380</v>
      </c>
      <c r="CQ120" s="1052"/>
      <c r="CR120" s="1052"/>
      <c r="CS120" s="1052"/>
      <c r="CT120" s="1052"/>
      <c r="CU120" s="1052"/>
      <c r="CV120" s="1052"/>
      <c r="CW120" s="1052"/>
      <c r="CX120" s="1052"/>
      <c r="CY120" s="1052"/>
      <c r="CZ120" s="1052"/>
      <c r="DA120" s="1052"/>
      <c r="DB120" s="1052"/>
      <c r="DC120" s="1052"/>
      <c r="DD120" s="1052"/>
      <c r="DE120" s="1052"/>
      <c r="DF120" s="1053"/>
      <c r="DG120" s="956">
        <v>3778898</v>
      </c>
      <c r="DH120" s="957"/>
      <c r="DI120" s="957"/>
      <c r="DJ120" s="957"/>
      <c r="DK120" s="957"/>
      <c r="DL120" s="957">
        <v>3649798</v>
      </c>
      <c r="DM120" s="957"/>
      <c r="DN120" s="957"/>
      <c r="DO120" s="957"/>
      <c r="DP120" s="957"/>
      <c r="DQ120" s="957">
        <v>3646845</v>
      </c>
      <c r="DR120" s="957"/>
      <c r="DS120" s="957"/>
      <c r="DT120" s="957"/>
      <c r="DU120" s="957"/>
      <c r="DV120" s="958">
        <v>118.9</v>
      </c>
      <c r="DW120" s="958"/>
      <c r="DX120" s="958"/>
      <c r="DY120" s="958"/>
      <c r="DZ120" s="959"/>
    </row>
    <row r="121" spans="1:130" s="197" customFormat="1" ht="26.25" customHeight="1">
      <c r="A121" s="1005"/>
      <c r="B121" s="976"/>
      <c r="C121" s="1040" t="s">
        <v>435</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107</v>
      </c>
      <c r="AB121" s="989"/>
      <c r="AC121" s="989"/>
      <c r="AD121" s="989"/>
      <c r="AE121" s="990"/>
      <c r="AF121" s="991" t="s">
        <v>107</v>
      </c>
      <c r="AG121" s="989"/>
      <c r="AH121" s="989"/>
      <c r="AI121" s="989"/>
      <c r="AJ121" s="990"/>
      <c r="AK121" s="991" t="s">
        <v>107</v>
      </c>
      <c r="AL121" s="989"/>
      <c r="AM121" s="989"/>
      <c r="AN121" s="989"/>
      <c r="AO121" s="990"/>
      <c r="AP121" s="992" t="s">
        <v>107</v>
      </c>
      <c r="AQ121" s="993"/>
      <c r="AR121" s="993"/>
      <c r="AS121" s="993"/>
      <c r="AT121" s="994"/>
      <c r="AU121" s="1010"/>
      <c r="AV121" s="1011"/>
      <c r="AW121" s="1011"/>
      <c r="AX121" s="1011"/>
      <c r="AY121" s="1012"/>
      <c r="AZ121" s="1025" t="s">
        <v>436</v>
      </c>
      <c r="BA121" s="1001"/>
      <c r="BB121" s="1001"/>
      <c r="BC121" s="1001"/>
      <c r="BD121" s="1001"/>
      <c r="BE121" s="1001"/>
      <c r="BF121" s="1001"/>
      <c r="BG121" s="1001"/>
      <c r="BH121" s="1001"/>
      <c r="BI121" s="1001"/>
      <c r="BJ121" s="1001"/>
      <c r="BK121" s="1001"/>
      <c r="BL121" s="1001"/>
      <c r="BM121" s="1001"/>
      <c r="BN121" s="1001"/>
      <c r="BO121" s="1001"/>
      <c r="BP121" s="1002"/>
      <c r="BQ121" s="1015">
        <v>6379634</v>
      </c>
      <c r="BR121" s="1016"/>
      <c r="BS121" s="1016"/>
      <c r="BT121" s="1016"/>
      <c r="BU121" s="1016"/>
      <c r="BV121" s="1016">
        <v>6149950</v>
      </c>
      <c r="BW121" s="1016"/>
      <c r="BX121" s="1016"/>
      <c r="BY121" s="1016"/>
      <c r="BZ121" s="1016"/>
      <c r="CA121" s="1016">
        <v>6088838</v>
      </c>
      <c r="CB121" s="1016"/>
      <c r="CC121" s="1016"/>
      <c r="CD121" s="1016"/>
      <c r="CE121" s="1016"/>
      <c r="CF121" s="1054">
        <v>198.6</v>
      </c>
      <c r="CG121" s="1055"/>
      <c r="CH121" s="1055"/>
      <c r="CI121" s="1055"/>
      <c r="CJ121" s="1055"/>
      <c r="CK121" s="1046"/>
      <c r="CL121" s="1047"/>
      <c r="CM121" s="1047"/>
      <c r="CN121" s="1047"/>
      <c r="CO121" s="1048"/>
      <c r="CP121" s="1037" t="s">
        <v>382</v>
      </c>
      <c r="CQ121" s="1038"/>
      <c r="CR121" s="1038"/>
      <c r="CS121" s="1038"/>
      <c r="CT121" s="1038"/>
      <c r="CU121" s="1038"/>
      <c r="CV121" s="1038"/>
      <c r="CW121" s="1038"/>
      <c r="CX121" s="1038"/>
      <c r="CY121" s="1038"/>
      <c r="CZ121" s="1038"/>
      <c r="DA121" s="1038"/>
      <c r="DB121" s="1038"/>
      <c r="DC121" s="1038"/>
      <c r="DD121" s="1038"/>
      <c r="DE121" s="1038"/>
      <c r="DF121" s="1039"/>
      <c r="DG121" s="949">
        <v>508989</v>
      </c>
      <c r="DH121" s="950"/>
      <c r="DI121" s="950"/>
      <c r="DJ121" s="950"/>
      <c r="DK121" s="950"/>
      <c r="DL121" s="950">
        <v>405766</v>
      </c>
      <c r="DM121" s="950"/>
      <c r="DN121" s="950"/>
      <c r="DO121" s="950"/>
      <c r="DP121" s="950"/>
      <c r="DQ121" s="950">
        <v>300608</v>
      </c>
      <c r="DR121" s="950"/>
      <c r="DS121" s="950"/>
      <c r="DT121" s="950"/>
      <c r="DU121" s="950"/>
      <c r="DV121" s="951">
        <v>9.8000000000000007</v>
      </c>
      <c r="DW121" s="951"/>
      <c r="DX121" s="951"/>
      <c r="DY121" s="951"/>
      <c r="DZ121" s="952"/>
    </row>
    <row r="122" spans="1:130" s="197" customFormat="1" ht="26.25" customHeight="1">
      <c r="A122" s="1005"/>
      <c r="B122" s="976"/>
      <c r="C122" s="946" t="s">
        <v>418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107</v>
      </c>
      <c r="AB122" s="989"/>
      <c r="AC122" s="989"/>
      <c r="AD122" s="989"/>
      <c r="AE122" s="990"/>
      <c r="AF122" s="991" t="s">
        <v>107</v>
      </c>
      <c r="AG122" s="989"/>
      <c r="AH122" s="989"/>
      <c r="AI122" s="989"/>
      <c r="AJ122" s="990"/>
      <c r="AK122" s="991" t="s">
        <v>107</v>
      </c>
      <c r="AL122" s="989"/>
      <c r="AM122" s="989"/>
      <c r="AN122" s="989"/>
      <c r="AO122" s="990"/>
      <c r="AP122" s="992" t="s">
        <v>107</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437</v>
      </c>
      <c r="BP122" s="1024"/>
      <c r="BQ122" s="1064">
        <v>9803461</v>
      </c>
      <c r="BR122" s="1065"/>
      <c r="BS122" s="1065"/>
      <c r="BT122" s="1065"/>
      <c r="BU122" s="1065"/>
      <c r="BV122" s="1065">
        <v>9470869</v>
      </c>
      <c r="BW122" s="1065"/>
      <c r="BX122" s="1065"/>
      <c r="BY122" s="1065"/>
      <c r="BZ122" s="1065"/>
      <c r="CA122" s="1065">
        <v>9400388</v>
      </c>
      <c r="CB122" s="1065"/>
      <c r="CC122" s="1065"/>
      <c r="CD122" s="1065"/>
      <c r="CE122" s="1065"/>
      <c r="CF122" s="1017"/>
      <c r="CG122" s="1018"/>
      <c r="CH122" s="1018"/>
      <c r="CI122" s="1018"/>
      <c r="CJ122" s="1019"/>
      <c r="CK122" s="1046"/>
      <c r="CL122" s="1047"/>
      <c r="CM122" s="1047"/>
      <c r="CN122" s="1047"/>
      <c r="CO122" s="1048"/>
      <c r="CP122" s="1037" t="s">
        <v>438</v>
      </c>
      <c r="CQ122" s="1038"/>
      <c r="CR122" s="1038"/>
      <c r="CS122" s="1038"/>
      <c r="CT122" s="1038"/>
      <c r="CU122" s="1038"/>
      <c r="CV122" s="1038"/>
      <c r="CW122" s="1038"/>
      <c r="CX122" s="1038"/>
      <c r="CY122" s="1038"/>
      <c r="CZ122" s="1038"/>
      <c r="DA122" s="1038"/>
      <c r="DB122" s="1038"/>
      <c r="DC122" s="1038"/>
      <c r="DD122" s="1038"/>
      <c r="DE122" s="1038"/>
      <c r="DF122" s="1039"/>
      <c r="DG122" s="949" t="s">
        <v>439</v>
      </c>
      <c r="DH122" s="950"/>
      <c r="DI122" s="950"/>
      <c r="DJ122" s="950"/>
      <c r="DK122" s="950"/>
      <c r="DL122" s="950" t="s">
        <v>439</v>
      </c>
      <c r="DM122" s="950"/>
      <c r="DN122" s="950"/>
      <c r="DO122" s="950"/>
      <c r="DP122" s="950"/>
      <c r="DQ122" s="950" t="s">
        <v>439</v>
      </c>
      <c r="DR122" s="950"/>
      <c r="DS122" s="950"/>
      <c r="DT122" s="950"/>
      <c r="DU122" s="950"/>
      <c r="DV122" s="951" t="s">
        <v>439</v>
      </c>
      <c r="DW122" s="951"/>
      <c r="DX122" s="951"/>
      <c r="DY122" s="951"/>
      <c r="DZ122" s="952"/>
    </row>
    <row r="123" spans="1:130" s="197" customFormat="1" ht="26.25" customHeight="1" thickBot="1">
      <c r="A123" s="1005"/>
      <c r="B123" s="976"/>
      <c r="C123" s="946" t="s">
        <v>424</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439</v>
      </c>
      <c r="AB123" s="989"/>
      <c r="AC123" s="989"/>
      <c r="AD123" s="989"/>
      <c r="AE123" s="990"/>
      <c r="AF123" s="991" t="s">
        <v>439</v>
      </c>
      <c r="AG123" s="989"/>
      <c r="AH123" s="989"/>
      <c r="AI123" s="989"/>
      <c r="AJ123" s="990"/>
      <c r="AK123" s="991" t="s">
        <v>439</v>
      </c>
      <c r="AL123" s="989"/>
      <c r="AM123" s="989"/>
      <c r="AN123" s="989"/>
      <c r="AO123" s="990"/>
      <c r="AP123" s="992" t="s">
        <v>439</v>
      </c>
      <c r="AQ123" s="993"/>
      <c r="AR123" s="993"/>
      <c r="AS123" s="993"/>
      <c r="AT123" s="994"/>
      <c r="AU123" s="1061" t="s">
        <v>440</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53.2</v>
      </c>
      <c r="BR123" s="1057"/>
      <c r="BS123" s="1057"/>
      <c r="BT123" s="1057"/>
      <c r="BU123" s="1057"/>
      <c r="BV123" s="1057">
        <v>47.5</v>
      </c>
      <c r="BW123" s="1057"/>
      <c r="BX123" s="1057"/>
      <c r="BY123" s="1057"/>
      <c r="BZ123" s="1057"/>
      <c r="CA123" s="1057">
        <v>39.4</v>
      </c>
      <c r="CB123" s="1057"/>
      <c r="CC123" s="1057"/>
      <c r="CD123" s="1057"/>
      <c r="CE123" s="1057"/>
      <c r="CF123" s="1058"/>
      <c r="CG123" s="1059"/>
      <c r="CH123" s="1059"/>
      <c r="CI123" s="1059"/>
      <c r="CJ123" s="1060"/>
      <c r="CK123" s="1046"/>
      <c r="CL123" s="1047"/>
      <c r="CM123" s="1047"/>
      <c r="CN123" s="1047"/>
      <c r="CO123" s="1048"/>
      <c r="CP123" s="1037" t="s">
        <v>441</v>
      </c>
      <c r="CQ123" s="1038"/>
      <c r="CR123" s="1038"/>
      <c r="CS123" s="1038"/>
      <c r="CT123" s="1038"/>
      <c r="CU123" s="1038"/>
      <c r="CV123" s="1038"/>
      <c r="CW123" s="1038"/>
      <c r="CX123" s="1038"/>
      <c r="CY123" s="1038"/>
      <c r="CZ123" s="1038"/>
      <c r="DA123" s="1038"/>
      <c r="DB123" s="1038"/>
      <c r="DC123" s="1038"/>
      <c r="DD123" s="1038"/>
      <c r="DE123" s="1038"/>
      <c r="DF123" s="1039"/>
      <c r="DG123" s="988" t="s">
        <v>439</v>
      </c>
      <c r="DH123" s="989"/>
      <c r="DI123" s="989"/>
      <c r="DJ123" s="989"/>
      <c r="DK123" s="990"/>
      <c r="DL123" s="991" t="s">
        <v>439</v>
      </c>
      <c r="DM123" s="989"/>
      <c r="DN123" s="989"/>
      <c r="DO123" s="989"/>
      <c r="DP123" s="990"/>
      <c r="DQ123" s="991" t="s">
        <v>439</v>
      </c>
      <c r="DR123" s="989"/>
      <c r="DS123" s="989"/>
      <c r="DT123" s="989"/>
      <c r="DU123" s="990"/>
      <c r="DV123" s="992" t="s">
        <v>439</v>
      </c>
      <c r="DW123" s="993"/>
      <c r="DX123" s="993"/>
      <c r="DY123" s="993"/>
      <c r="DZ123" s="994"/>
    </row>
    <row r="124" spans="1:130" s="197" customFormat="1" ht="26.25" customHeight="1">
      <c r="A124" s="1005"/>
      <c r="B124" s="976"/>
      <c r="C124" s="946" t="s">
        <v>427</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442</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c r="A125" s="1005"/>
      <c r="B125" s="976"/>
      <c r="C125" s="946" t="s">
        <v>429</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443</v>
      </c>
      <c r="CL125" s="1044"/>
      <c r="CM125" s="1044"/>
      <c r="CN125" s="1044"/>
      <c r="CO125" s="1045"/>
      <c r="CP125" s="970" t="s">
        <v>444</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c r="A126" s="1005"/>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439</v>
      </c>
      <c r="AB126" s="989"/>
      <c r="AC126" s="989"/>
      <c r="AD126" s="989"/>
      <c r="AE126" s="990"/>
      <c r="AF126" s="991" t="s">
        <v>439</v>
      </c>
      <c r="AG126" s="989"/>
      <c r="AH126" s="989"/>
      <c r="AI126" s="989"/>
      <c r="AJ126" s="990"/>
      <c r="AK126" s="991" t="s">
        <v>439</v>
      </c>
      <c r="AL126" s="989"/>
      <c r="AM126" s="989"/>
      <c r="AN126" s="989"/>
      <c r="AO126" s="990"/>
      <c r="AP126" s="992" t="s">
        <v>439</v>
      </c>
      <c r="AQ126" s="993"/>
      <c r="AR126" s="993"/>
      <c r="AS126" s="993"/>
      <c r="AT126" s="994"/>
      <c r="AU126" s="233"/>
      <c r="AV126" s="233"/>
      <c r="AW126" s="233"/>
      <c r="AX126" s="1066" t="s">
        <v>445</v>
      </c>
      <c r="AY126" s="1067"/>
      <c r="AZ126" s="1067"/>
      <c r="BA126" s="1067"/>
      <c r="BB126" s="1067"/>
      <c r="BC126" s="1067"/>
      <c r="BD126" s="1067"/>
      <c r="BE126" s="1068"/>
      <c r="BF126" s="1082" t="s">
        <v>446</v>
      </c>
      <c r="BG126" s="1067"/>
      <c r="BH126" s="1067"/>
      <c r="BI126" s="1067"/>
      <c r="BJ126" s="1067"/>
      <c r="BK126" s="1067"/>
      <c r="BL126" s="1068"/>
      <c r="BM126" s="1082" t="s">
        <v>447</v>
      </c>
      <c r="BN126" s="1067"/>
      <c r="BO126" s="1067"/>
      <c r="BP126" s="1067"/>
      <c r="BQ126" s="1067"/>
      <c r="BR126" s="1067"/>
      <c r="BS126" s="1068"/>
      <c r="BT126" s="1082" t="s">
        <v>448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449</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c r="A127" s="1006"/>
      <c r="B127" s="978"/>
      <c r="C127" s="1034" t="s">
        <v>450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439</v>
      </c>
      <c r="AB127" s="989"/>
      <c r="AC127" s="989"/>
      <c r="AD127" s="989"/>
      <c r="AE127" s="990"/>
      <c r="AF127" s="991" t="s">
        <v>439</v>
      </c>
      <c r="AG127" s="989"/>
      <c r="AH127" s="989"/>
      <c r="AI127" s="989"/>
      <c r="AJ127" s="990"/>
      <c r="AK127" s="991" t="s">
        <v>439</v>
      </c>
      <c r="AL127" s="989"/>
      <c r="AM127" s="989"/>
      <c r="AN127" s="989"/>
      <c r="AO127" s="990"/>
      <c r="AP127" s="992" t="s">
        <v>439</v>
      </c>
      <c r="AQ127" s="993"/>
      <c r="AR127" s="993"/>
      <c r="AS127" s="993"/>
      <c r="AT127" s="994"/>
      <c r="AU127" s="233"/>
      <c r="AV127" s="233"/>
      <c r="AW127" s="233"/>
      <c r="AX127" s="916" t="s">
        <v>451</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452</v>
      </c>
      <c r="CQ127" s="1075"/>
      <c r="CR127" s="1075"/>
      <c r="CS127" s="1075"/>
      <c r="CT127" s="1075"/>
      <c r="CU127" s="1075"/>
      <c r="CV127" s="1075"/>
      <c r="CW127" s="1075"/>
      <c r="CX127" s="1075"/>
      <c r="CY127" s="1075"/>
      <c r="CZ127" s="1075"/>
      <c r="DA127" s="1075"/>
      <c r="DB127" s="1075"/>
      <c r="DC127" s="1075"/>
      <c r="DD127" s="1075"/>
      <c r="DE127" s="1075"/>
      <c r="DF127" s="1076"/>
      <c r="DG127" s="1077">
        <v>1415</v>
      </c>
      <c r="DH127" s="1078"/>
      <c r="DI127" s="1078"/>
      <c r="DJ127" s="1078"/>
      <c r="DK127" s="1078"/>
      <c r="DL127" s="1078">
        <v>1323</v>
      </c>
      <c r="DM127" s="1078"/>
      <c r="DN127" s="1078"/>
      <c r="DO127" s="1078"/>
      <c r="DP127" s="1078"/>
      <c r="DQ127" s="1078">
        <v>1231</v>
      </c>
      <c r="DR127" s="1078"/>
      <c r="DS127" s="1078"/>
      <c r="DT127" s="1078"/>
      <c r="DU127" s="1078"/>
      <c r="DV127" s="1079">
        <v>0</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85705</v>
      </c>
      <c r="AB128" s="1120"/>
      <c r="AC128" s="1120"/>
      <c r="AD128" s="1120"/>
      <c r="AE128" s="1121"/>
      <c r="AF128" s="1122">
        <v>84138</v>
      </c>
      <c r="AG128" s="1120"/>
      <c r="AH128" s="1120"/>
      <c r="AI128" s="1120"/>
      <c r="AJ128" s="1121"/>
      <c r="AK128" s="1122">
        <v>79144</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456</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457</v>
      </c>
      <c r="X129" s="1091"/>
      <c r="Y129" s="1091"/>
      <c r="Z129" s="1092"/>
      <c r="AA129" s="988">
        <v>3689684</v>
      </c>
      <c r="AB129" s="989"/>
      <c r="AC129" s="989"/>
      <c r="AD129" s="989"/>
      <c r="AE129" s="990"/>
      <c r="AF129" s="991">
        <v>3653913</v>
      </c>
      <c r="AG129" s="989"/>
      <c r="AH129" s="989"/>
      <c r="AI129" s="989"/>
      <c r="AJ129" s="990"/>
      <c r="AK129" s="991">
        <v>3776841</v>
      </c>
      <c r="AL129" s="989"/>
      <c r="AM129" s="989"/>
      <c r="AN129" s="989"/>
      <c r="AO129" s="990"/>
      <c r="AP129" s="1093"/>
      <c r="AQ129" s="1094"/>
      <c r="AR129" s="1094"/>
      <c r="AS129" s="1094"/>
      <c r="AT129" s="1095"/>
      <c r="AU129" s="235"/>
      <c r="AV129" s="235"/>
      <c r="AW129" s="235"/>
      <c r="AX129" s="1084" t="s">
        <v>458</v>
      </c>
      <c r="AY129" s="980"/>
      <c r="AZ129" s="980"/>
      <c r="BA129" s="980"/>
      <c r="BB129" s="980"/>
      <c r="BC129" s="980"/>
      <c r="BD129" s="980"/>
      <c r="BE129" s="981"/>
      <c r="BF129" s="1085">
        <v>12.1</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460</v>
      </c>
      <c r="X130" s="1091"/>
      <c r="Y130" s="1091"/>
      <c r="Z130" s="1092"/>
      <c r="AA130" s="988">
        <v>725955</v>
      </c>
      <c r="AB130" s="989"/>
      <c r="AC130" s="989"/>
      <c r="AD130" s="989"/>
      <c r="AE130" s="990"/>
      <c r="AF130" s="991">
        <v>727495</v>
      </c>
      <c r="AG130" s="989"/>
      <c r="AH130" s="989"/>
      <c r="AI130" s="989"/>
      <c r="AJ130" s="990"/>
      <c r="AK130" s="991">
        <v>710289</v>
      </c>
      <c r="AL130" s="989"/>
      <c r="AM130" s="989"/>
      <c r="AN130" s="989"/>
      <c r="AO130" s="990"/>
      <c r="AP130" s="1093"/>
      <c r="AQ130" s="1094"/>
      <c r="AR130" s="1094"/>
      <c r="AS130" s="1094"/>
      <c r="AT130" s="1095"/>
      <c r="AU130" s="235"/>
      <c r="AV130" s="235"/>
      <c r="AW130" s="235"/>
      <c r="AX130" s="1143" t="s">
        <v>461</v>
      </c>
      <c r="AY130" s="1075"/>
      <c r="AZ130" s="1075"/>
      <c r="BA130" s="1075"/>
      <c r="BB130" s="1075"/>
      <c r="BC130" s="1075"/>
      <c r="BD130" s="1075"/>
      <c r="BE130" s="1076"/>
      <c r="BF130" s="1105">
        <v>39.4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462</v>
      </c>
      <c r="X131" s="1114"/>
      <c r="Y131" s="1114"/>
      <c r="Z131" s="1115"/>
      <c r="AA131" s="1027">
        <v>2963729</v>
      </c>
      <c r="AB131" s="1028"/>
      <c r="AC131" s="1028"/>
      <c r="AD131" s="1028"/>
      <c r="AE131" s="1029"/>
      <c r="AF131" s="1030">
        <v>2926418</v>
      </c>
      <c r="AG131" s="1028"/>
      <c r="AH131" s="1028"/>
      <c r="AI131" s="1028"/>
      <c r="AJ131" s="1029"/>
      <c r="AK131" s="1030">
        <v>3066552</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464</v>
      </c>
      <c r="W132" s="1131"/>
      <c r="X132" s="1131"/>
      <c r="Y132" s="1131"/>
      <c r="Z132" s="1132"/>
      <c r="AA132" s="1133">
        <v>12.837341070000001</v>
      </c>
      <c r="AB132" s="1134"/>
      <c r="AC132" s="1134"/>
      <c r="AD132" s="1134"/>
      <c r="AE132" s="1135"/>
      <c r="AF132" s="1136">
        <v>11.778939299999999</v>
      </c>
      <c r="AG132" s="1134"/>
      <c r="AH132" s="1134"/>
      <c r="AI132" s="1134"/>
      <c r="AJ132" s="1135"/>
      <c r="AK132" s="1136">
        <v>11.94116389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465</v>
      </c>
      <c r="W133" s="1138"/>
      <c r="X133" s="1138"/>
      <c r="Y133" s="1138"/>
      <c r="Z133" s="1139"/>
      <c r="AA133" s="1140">
        <v>14</v>
      </c>
      <c r="AB133" s="1141"/>
      <c r="AC133" s="1141"/>
      <c r="AD133" s="1141"/>
      <c r="AE133" s="1142"/>
      <c r="AF133" s="1140">
        <v>12.8</v>
      </c>
      <c r="AG133" s="1141"/>
      <c r="AH133" s="1141"/>
      <c r="AI133" s="1141"/>
      <c r="AJ133" s="1142"/>
      <c r="AK133" s="1140">
        <v>12.1</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R46" zoomScaleNormal="85" zoomScaleSheetLayoutView="55" workbookViewId="0">
      <selection activeCell="AA29" sqref="AA29"/>
    </sheetView>
  </sheetViews>
  <sheetFormatPr defaultColWidth="0" defaultRowHeight="13.5" customHeight="1" zeroHeight="1"/>
  <cols>
    <col min="1" max="36" width="9" style="242" customWidth="1"/>
    <col min="37" max="16384" width="9" style="241" hidden="1"/>
  </cols>
  <sheetData>
    <row r="1" spans="2:36" ht="13.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ht="13.2"/>
    <row r="3" spans="2:36" ht="13.2"/>
    <row r="4" spans="2:36" ht="13.2"/>
    <row r="5" spans="2:36" ht="13.2"/>
    <row r="6" spans="2:36" ht="13.2"/>
    <row r="7" spans="2:36" ht="13.2"/>
    <row r="8" spans="2:36" ht="13.2"/>
    <row r="9" spans="2:36" ht="13.2"/>
    <row r="10" spans="2:36" ht="13.2"/>
    <row r="11" spans="2:36" ht="13.2"/>
    <row r="12" spans="2:36" ht="13.2"/>
    <row r="13" spans="2:36" ht="13.2"/>
    <row r="14" spans="2:36" ht="13.2"/>
    <row r="15" spans="2:36" ht="13.2"/>
    <row r="16" spans="2:36" ht="13.2">
      <c r="AJ16" s="241"/>
    </row>
    <row r="17" spans="34:36" ht="13.2">
      <c r="AJ17" s="241"/>
    </row>
    <row r="18" spans="34:36" ht="13.2"/>
    <row r="19" spans="34:36" ht="13.2"/>
    <row r="20" spans="34:36" ht="13.2">
      <c r="AI20" s="241"/>
      <c r="AJ20" s="241"/>
    </row>
    <row r="21" spans="34:36" ht="13.2">
      <c r="AJ21" s="241"/>
    </row>
    <row r="22" spans="34:36" ht="13.2"/>
    <row r="23" spans="34:36" ht="13.2">
      <c r="AI23" s="241"/>
      <c r="AJ23" s="241"/>
    </row>
    <row r="24" spans="34:36" ht="13.2">
      <c r="AJ24" s="241"/>
    </row>
    <row r="25" spans="34:36" ht="13.2">
      <c r="AJ25" s="241"/>
    </row>
    <row r="26" spans="34:36" ht="13.2">
      <c r="AI26" s="241"/>
      <c r="AJ26" s="241"/>
    </row>
    <row r="27" spans="34:36" ht="13.2"/>
    <row r="28" spans="34:36" ht="13.2">
      <c r="AI28" s="241"/>
      <c r="AJ28" s="241"/>
    </row>
    <row r="29" spans="34:36" ht="13.2">
      <c r="AJ29" s="241"/>
    </row>
    <row r="30" spans="34:36" ht="13.2"/>
    <row r="31" spans="34:36" ht="13.2">
      <c r="AH31" s="241"/>
      <c r="AI31" s="241"/>
      <c r="AJ31" s="241"/>
    </row>
    <row r="32" spans="34:36" ht="13.2"/>
    <row r="33" spans="28:36" ht="13.2">
      <c r="AI33" s="241"/>
      <c r="AJ33" s="241"/>
    </row>
    <row r="34" spans="28:36" ht="13.2">
      <c r="AF34" s="241"/>
    </row>
    <row r="35" spans="28:36" ht="13.2">
      <c r="AB35" s="241"/>
      <c r="AC35" s="241"/>
      <c r="AD35" s="241"/>
      <c r="AF35" s="241"/>
      <c r="AG35" s="241"/>
      <c r="AH35" s="241"/>
      <c r="AI35" s="241"/>
      <c r="AJ35" s="241"/>
    </row>
    <row r="36" spans="28:36" ht="13.2"/>
    <row r="37" spans="28:36" ht="13.2">
      <c r="AE37" s="241"/>
      <c r="AJ37" s="241"/>
    </row>
    <row r="38" spans="28:36" ht="13.2">
      <c r="AB38" s="241"/>
      <c r="AC38" s="241"/>
      <c r="AD38" s="241"/>
      <c r="AE38" s="241"/>
      <c r="AG38" s="241"/>
      <c r="AH38" s="241"/>
      <c r="AI38" s="241"/>
      <c r="AJ38" s="241"/>
    </row>
    <row r="39" spans="28:36" ht="13.2"/>
    <row r="40" spans="28:36" ht="13.2"/>
    <row r="41" spans="28:36" ht="13.2"/>
    <row r="42" spans="28:36" ht="13.2"/>
    <row r="43" spans="28:36" ht="13.2"/>
    <row r="44" spans="28:36" ht="13.2"/>
    <row r="45" spans="28:36" ht="13.2"/>
    <row r="46" spans="28:36" ht="13.2"/>
    <row r="47" spans="28:36" ht="13.2"/>
    <row r="48" spans="28:36" ht="13.2"/>
    <row r="49" spans="22:36" ht="13.2">
      <c r="AG49" s="241"/>
      <c r="AH49" s="241"/>
      <c r="AI49" s="241"/>
      <c r="AJ49" s="241"/>
    </row>
    <row r="50" spans="22:36" ht="13.2"/>
    <row r="51" spans="22:36" ht="13.2"/>
    <row r="52" spans="22:36" ht="13.2"/>
    <row r="53" spans="22:36" ht="13.2"/>
    <row r="54" spans="22:36" ht="13.2"/>
    <row r="55" spans="22:36" ht="13.2"/>
    <row r="56" spans="22:36" ht="13.2"/>
    <row r="57" spans="22:36" ht="13.2"/>
    <row r="58" spans="22:36" ht="13.2"/>
    <row r="59" spans="22:36" ht="13.2"/>
    <row r="60" spans="22:36" ht="13.2"/>
    <row r="61" spans="22:36" ht="13.2"/>
    <row r="62" spans="22:36" ht="13.2"/>
    <row r="63" spans="22:36" ht="13.2">
      <c r="W63" s="241"/>
      <c r="AA63" s="241"/>
    </row>
    <row r="64" spans="22:36" ht="13.2">
      <c r="V64" s="241"/>
    </row>
    <row r="65" spans="15:36" ht="13.2">
      <c r="X65" s="241"/>
      <c r="Z65" s="241"/>
      <c r="AC65" s="241"/>
    </row>
    <row r="66" spans="15:36" ht="13.2">
      <c r="Q66" s="241"/>
      <c r="S66" s="241"/>
      <c r="U66" s="241"/>
      <c r="AF66" s="241"/>
    </row>
    <row r="67" spans="15:36" ht="13.2">
      <c r="O67" s="241"/>
      <c r="P67" s="241"/>
      <c r="R67" s="241"/>
      <c r="T67" s="241"/>
      <c r="Y67" s="241"/>
      <c r="AB67" s="241"/>
      <c r="AD67" s="241"/>
      <c r="AE67" s="241"/>
      <c r="AG67" s="241"/>
      <c r="AH67" s="241"/>
      <c r="AI67" s="241"/>
      <c r="AJ67" s="241"/>
    </row>
    <row r="68" spans="15:36" ht="13.2"/>
    <row r="69" spans="15:36" ht="13.2"/>
    <row r="70" spans="15:36" ht="13.2"/>
    <row r="71" spans="15:36" ht="13.2"/>
    <row r="72" spans="15:36" ht="13.2">
      <c r="AJ72" s="241"/>
    </row>
    <row r="73" spans="15:36" ht="13.2">
      <c r="AJ73" s="241"/>
    </row>
    <row r="74" spans="15:36" ht="13.2"/>
    <row r="75" spans="15:36" ht="13.2"/>
    <row r="76" spans="15:36" ht="13.2"/>
    <row r="77" spans="15:36" ht="13.2"/>
    <row r="78" spans="15:36" ht="13.2"/>
    <row r="79" spans="15:36" ht="13.2"/>
    <row r="80" spans="15:36" ht="13.2"/>
    <row r="81" spans="27:27" ht="13.2"/>
    <row r="82" spans="27:27" ht="13.2"/>
    <row r="83" spans="27:27" ht="13.2"/>
    <row r="84" spans="27:27" ht="13.2"/>
    <row r="85" spans="27:27" ht="13.2"/>
    <row r="86" spans="27:27" ht="13.2"/>
    <row r="87" spans="27:27" ht="13.2"/>
    <row r="88" spans="27:27" ht="13.2"/>
    <row r="89" spans="27:27" ht="13.2"/>
    <row r="90" spans="27:27" ht="13.2"/>
    <row r="91" spans="27:27" ht="13.2"/>
    <row r="92" spans="27:27" ht="13.2"/>
    <row r="93" spans="27:27" ht="13.2"/>
    <row r="94" spans="27:27" ht="13.2"/>
    <row r="95" spans="27:27" ht="13.2"/>
    <row r="96" spans="27:27" ht="13.2">
      <c r="AA96" s="241"/>
    </row>
    <row r="97" spans="24:36" ht="13.2">
      <c r="AA97" s="241"/>
    </row>
    <row r="98" spans="24:36" ht="13.2" hidden="1">
      <c r="AA98" s="241"/>
    </row>
    <row r="99" spans="24:36" ht="13.2" hidden="1">
      <c r="AA99" s="241"/>
    </row>
    <row r="100" spans="24:36" ht="13.2" hidden="1"/>
    <row r="101" spans="24:36" ht="12" hidden="1" customHeight="1">
      <c r="X101" s="241"/>
      <c r="Y101" s="241"/>
      <c r="Z101" s="241"/>
      <c r="AC101" s="241"/>
    </row>
    <row r="102" spans="24:36" ht="1.5" hidden="1" customHeight="1">
      <c r="AC102" s="241"/>
      <c r="AF102" s="241"/>
    </row>
    <row r="103" spans="24:36" ht="13.2" hidden="1">
      <c r="AB103" s="241"/>
      <c r="AD103" s="241"/>
      <c r="AE103" s="241"/>
      <c r="AF103" s="241"/>
      <c r="AG103" s="241"/>
      <c r="AH103" s="241"/>
      <c r="AI103" s="241"/>
      <c r="AJ103" s="241"/>
    </row>
    <row r="104" spans="24:36" ht="13.2" hidden="1">
      <c r="AD104" s="241"/>
      <c r="AE104" s="241"/>
      <c r="AG104" s="241"/>
      <c r="AH104" s="241"/>
      <c r="AI104" s="241"/>
      <c r="AJ104" s="241"/>
    </row>
    <row r="105" spans="24:36" ht="12.75" hidden="1" customHeight="1"/>
    <row r="106" spans="24:36" ht="13.2" hidden="1"/>
    <row r="107" spans="24:36" ht="13.2" hidden="1"/>
    <row r="108" spans="24:36" ht="13.2" hidden="1"/>
    <row r="109" spans="24:36" ht="13.2" hidden="1"/>
    <row r="110" spans="24:36" ht="13.2"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L1" zoomScaleNormal="40" zoomScaleSheetLayoutView="55" workbookViewId="0"/>
  </sheetViews>
  <sheetFormatPr defaultColWidth="0" defaultRowHeight="13.5" customHeight="1" zeroHeight="1"/>
  <cols>
    <col min="1" max="1" width="9.109375" style="242" customWidth="1"/>
    <col min="2" max="15" width="9" style="242" customWidth="1"/>
    <col min="16" max="16" width="9.109375" style="242" bestFit="1" customWidth="1"/>
    <col min="17" max="34" width="9" style="242" customWidth="1"/>
    <col min="35" max="16384" width="9" style="241" hidden="1"/>
  </cols>
  <sheetData>
    <row r="1" spans="1:34" ht="13.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row r="3" spans="1:34" ht="13.2"/>
    <row r="4" spans="1:34" ht="13.2">
      <c r="R4" s="241"/>
      <c r="S4" s="241"/>
      <c r="T4" s="241"/>
      <c r="U4" s="241"/>
      <c r="V4" s="241"/>
      <c r="W4" s="241"/>
      <c r="X4" s="241"/>
      <c r="Y4" s="241"/>
      <c r="Z4" s="241"/>
      <c r="AA4" s="241"/>
      <c r="AB4" s="241"/>
      <c r="AC4" s="241"/>
      <c r="AD4" s="241"/>
      <c r="AE4" s="241"/>
      <c r="AF4" s="241"/>
      <c r="AG4" s="241"/>
      <c r="AH4" s="241"/>
    </row>
    <row r="5" spans="1:34" ht="13.2">
      <c r="R5" s="241"/>
      <c r="S5" s="241"/>
      <c r="T5" s="241"/>
      <c r="U5" s="241"/>
      <c r="V5" s="241"/>
      <c r="W5" s="241"/>
      <c r="X5" s="241"/>
      <c r="Y5" s="241"/>
      <c r="Z5" s="241"/>
      <c r="AA5" s="241"/>
      <c r="AB5" s="241"/>
      <c r="AC5" s="241"/>
      <c r="AD5" s="241"/>
      <c r="AE5" s="241"/>
      <c r="AF5" s="241"/>
      <c r="AG5" s="241"/>
      <c r="AH5" s="241"/>
    </row>
    <row r="6" spans="1:34" ht="13.2"/>
    <row r="7" spans="1:34" ht="13.2"/>
    <row r="8" spans="1:34" ht="13.2"/>
    <row r="9" spans="1:34" ht="13.2"/>
    <row r="10" spans="1:34" ht="13.2"/>
    <row r="11" spans="1:34" ht="13.2"/>
    <row r="12" spans="1:34" ht="13.2"/>
    <row r="13" spans="1:34" ht="13.2"/>
    <row r="14" spans="1:34" ht="13.2"/>
    <row r="15" spans="1:34" ht="13.2"/>
    <row r="16" spans="1:34" ht="13.2"/>
    <row r="17" spans="9:34" ht="13.2"/>
    <row r="18" spans="9:34" ht="13.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ht="13.2"/>
    <row r="20" spans="9:34" ht="13.2"/>
    <row r="21" spans="9:34" ht="13.2">
      <c r="AH21" s="241"/>
    </row>
    <row r="22" spans="9:34" ht="13.2">
      <c r="AE22" s="241"/>
      <c r="AF22" s="241"/>
      <c r="AG22" s="241"/>
      <c r="AH22" s="241"/>
    </row>
    <row r="23" spans="9:34" ht="13.2">
      <c r="U23" s="241"/>
      <c r="V23" s="241"/>
      <c r="W23" s="241"/>
      <c r="X23" s="241"/>
      <c r="Y23" s="241"/>
      <c r="Z23" s="241"/>
      <c r="AA23" s="241"/>
      <c r="AB23" s="241"/>
      <c r="AC23" s="241"/>
      <c r="AD23" s="241"/>
      <c r="AE23" s="241"/>
      <c r="AF23" s="241"/>
      <c r="AG23" s="241"/>
      <c r="AH23" s="241"/>
    </row>
    <row r="24" spans="9:34" ht="13.2"/>
    <row r="25" spans="9:34" ht="13.2"/>
    <row r="26" spans="9:34" ht="13.2"/>
    <row r="27" spans="9:34" ht="13.2"/>
    <row r="28" spans="9:34" ht="13.2"/>
    <row r="29" spans="9:34" ht="13.2"/>
    <row r="30" spans="9:34" ht="13.2"/>
    <row r="31" spans="9:34" ht="13.2"/>
    <row r="32" spans="9:34" ht="13.2"/>
    <row r="33" spans="15:34" ht="13.2"/>
    <row r="34" spans="15:34" ht="13.2"/>
    <row r="35" spans="15:34" ht="13.2">
      <c r="V35" s="241"/>
      <c r="W35" s="241"/>
      <c r="X35" s="241"/>
      <c r="Y35" s="241"/>
      <c r="Z35" s="241"/>
      <c r="AA35" s="241"/>
      <c r="AB35" s="241"/>
      <c r="AC35" s="241"/>
      <c r="AD35" s="241"/>
      <c r="AE35" s="241"/>
      <c r="AF35" s="241"/>
      <c r="AG35" s="241"/>
      <c r="AH35" s="241"/>
    </row>
    <row r="36" spans="15:34" ht="13.2"/>
    <row r="37" spans="15:34" ht="13.2">
      <c r="AH37" s="241"/>
    </row>
    <row r="38" spans="15:34" ht="13.2">
      <c r="AE38" s="241"/>
      <c r="AF38" s="241"/>
      <c r="AG38" s="241"/>
      <c r="AH38" s="241"/>
    </row>
    <row r="39" spans="15:34" ht="13.2"/>
    <row r="40" spans="15:34" ht="13.2"/>
    <row r="41" spans="15:34" ht="13.2"/>
    <row r="42" spans="15:34" ht="13.2"/>
    <row r="43" spans="15:34" ht="13.2">
      <c r="O43" s="241"/>
      <c r="P43" s="241"/>
      <c r="Q43" s="241"/>
      <c r="R43" s="241"/>
      <c r="S43" s="241"/>
      <c r="T43" s="241"/>
      <c r="U43" s="241"/>
      <c r="V43" s="241"/>
      <c r="W43" s="241"/>
      <c r="X43" s="241"/>
      <c r="Y43" s="241"/>
      <c r="Z43" s="241"/>
      <c r="AA43" s="241"/>
      <c r="AB43" s="241"/>
      <c r="AC43" s="241"/>
      <c r="AD43" s="241"/>
      <c r="AE43" s="241"/>
      <c r="AF43" s="241"/>
      <c r="AG43" s="241"/>
      <c r="AH43" s="241"/>
    </row>
    <row r="44" spans="15:34" ht="13.2">
      <c r="AH44" s="241"/>
    </row>
    <row r="45" spans="15:34" ht="13.2"/>
    <row r="46" spans="15:34" ht="13.2">
      <c r="W46" s="241"/>
      <c r="X46" s="241"/>
      <c r="Y46" s="241"/>
      <c r="Z46" s="241"/>
      <c r="AA46" s="241"/>
      <c r="AB46" s="241"/>
      <c r="AC46" s="241"/>
      <c r="AD46" s="241"/>
      <c r="AE46" s="241"/>
      <c r="AF46" s="241"/>
      <c r="AG46" s="241"/>
      <c r="AH46" s="241"/>
    </row>
    <row r="47" spans="15:34" ht="13.2"/>
    <row r="48" spans="15:34" ht="13.2"/>
    <row r="49" spans="22:34" ht="13.2"/>
    <row r="50" spans="22:34" ht="13.2">
      <c r="V50" s="241"/>
      <c r="W50" s="241"/>
      <c r="X50" s="241"/>
      <c r="Y50" s="241"/>
      <c r="Z50" s="241"/>
      <c r="AA50" s="241"/>
      <c r="AB50" s="241"/>
      <c r="AC50" s="241"/>
      <c r="AD50" s="241"/>
      <c r="AE50" s="241"/>
      <c r="AF50" s="241"/>
      <c r="AG50" s="241"/>
      <c r="AH50" s="241"/>
    </row>
    <row r="51" spans="22:34" ht="13.2"/>
    <row r="52" spans="22:34" ht="13.2"/>
    <row r="53" spans="22:34" ht="13.2">
      <c r="AH53" s="241"/>
    </row>
    <row r="54" spans="22:34" ht="13.2"/>
    <row r="55" spans="22:34" ht="13.2"/>
    <row r="56" spans="22:34" ht="13.2"/>
    <row r="57" spans="22:34" ht="13.2"/>
    <row r="58" spans="22:34" ht="13.2"/>
    <row r="59" spans="22:34" ht="13.2"/>
    <row r="60" spans="22:34" ht="13.2"/>
    <row r="61" spans="22:34" ht="13.2"/>
    <row r="62" spans="22:34" ht="13.2"/>
    <row r="63" spans="22:34" ht="13.2"/>
    <row r="64" spans="22:34" ht="13.2"/>
    <row r="65" spans="25:34" ht="13.2"/>
    <row r="66" spans="25:34" ht="13.2"/>
    <row r="67" spans="25:34" ht="13.2">
      <c r="Y67" s="241"/>
      <c r="Z67" s="241"/>
      <c r="AA67" s="241"/>
      <c r="AB67" s="241"/>
      <c r="AC67" s="241"/>
      <c r="AD67" s="241"/>
      <c r="AE67" s="241"/>
      <c r="AF67" s="241"/>
      <c r="AG67" s="241"/>
      <c r="AH67" s="241"/>
    </row>
    <row r="68" spans="25:34" ht="13.2"/>
    <row r="69" spans="25:34" ht="13.2"/>
    <row r="70" spans="25:34" ht="13.2"/>
    <row r="71" spans="25:34" ht="13.2"/>
    <row r="72" spans="25:34" ht="13.2"/>
    <row r="73" spans="25:34" ht="13.2"/>
    <row r="74" spans="25:34" ht="13.2"/>
    <row r="75" spans="25:34" ht="13.2"/>
    <row r="76" spans="25:34" ht="13.2"/>
    <row r="77" spans="25:34" ht="13.2"/>
    <row r="78" spans="25:34" ht="13.2"/>
    <row r="79" spans="25:34" ht="13.2"/>
    <row r="80" spans="25:34" ht="13.2"/>
    <row r="81" ht="13.2"/>
    <row r="82" ht="13.2"/>
    <row r="83" ht="13.2"/>
    <row r="84" ht="13.2"/>
    <row r="85" ht="13.2"/>
    <row r="86" ht="13.2"/>
    <row r="87" ht="13.2"/>
    <row r="88" ht="13.2"/>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25" workbookViewId="0"/>
  </sheetViews>
  <sheetFormatPr defaultColWidth="0" defaultRowHeight="13.5" customHeight="1" zeroHeight="1"/>
  <cols>
    <col min="1" max="6" width="14.88671875" style="243" customWidth="1"/>
    <col min="7" max="8" width="15.88671875" style="243" customWidth="1"/>
    <col min="9" max="14" width="16.109375" style="243" customWidth="1"/>
    <col min="15" max="15" width="6.109375" style="250" customWidth="1"/>
    <col min="16" max="16" width="3" style="248" customWidth="1"/>
    <col min="17" max="17" width="19.109375" style="243" hidden="1" customWidth="1"/>
    <col min="18" max="22" width="12.6640625" style="243" hidden="1" customWidth="1"/>
    <col min="23" max="16384" width="8.6640625" style="243" hidden="1"/>
  </cols>
  <sheetData>
    <row r="1" spans="1:16" ht="13.2">
      <c r="O1" s="244"/>
      <c r="P1" s="244"/>
    </row>
    <row r="2" spans="1:16" ht="13.2">
      <c r="O2" s="244"/>
      <c r="P2" s="244"/>
    </row>
    <row r="3" spans="1:16" ht="13.2">
      <c r="O3" s="244"/>
      <c r="P3" s="244"/>
    </row>
    <row r="4" spans="1:16" ht="13.2">
      <c r="O4" s="244"/>
      <c r="P4" s="244"/>
    </row>
    <row r="5" spans="1:16" ht="16.2">
      <c r="A5" s="245" t="s">
        <v>466</v>
      </c>
      <c r="B5" s="246"/>
      <c r="C5" s="246"/>
      <c r="D5" s="246"/>
      <c r="E5" s="246"/>
      <c r="F5" s="246"/>
      <c r="G5" s="246"/>
      <c r="H5" s="246"/>
      <c r="I5" s="246"/>
      <c r="J5" s="246"/>
      <c r="K5" s="246"/>
      <c r="L5" s="246"/>
      <c r="M5" s="246"/>
      <c r="N5" s="246"/>
      <c r="O5" s="247"/>
    </row>
    <row r="6" spans="1:16" ht="13.2">
      <c r="A6" s="248"/>
      <c r="B6" s="244"/>
      <c r="C6" s="244"/>
      <c r="D6" s="244"/>
      <c r="E6" s="244"/>
      <c r="F6" s="244"/>
      <c r="G6" s="249" t="s">
        <v>467</v>
      </c>
      <c r="H6" s="249"/>
      <c r="I6" s="249"/>
      <c r="J6" s="249"/>
      <c r="K6" s="244"/>
      <c r="L6" s="244"/>
      <c r="M6" s="244"/>
      <c r="N6" s="244"/>
    </row>
    <row r="7" spans="1:16" ht="13.2">
      <c r="A7" s="248"/>
      <c r="B7" s="244"/>
      <c r="C7" s="244"/>
      <c r="D7" s="244"/>
      <c r="E7" s="244"/>
      <c r="F7" s="244"/>
      <c r="G7" s="251"/>
      <c r="H7" s="252"/>
      <c r="I7" s="252"/>
      <c r="J7" s="253"/>
      <c r="K7" s="1147" t="s">
        <v>468</v>
      </c>
      <c r="L7" s="254"/>
      <c r="M7" s="255" t="s">
        <v>469</v>
      </c>
      <c r="N7" s="256"/>
    </row>
    <row r="8" spans="1:16" ht="13.2">
      <c r="A8" s="248"/>
      <c r="B8" s="244"/>
      <c r="C8" s="244"/>
      <c r="D8" s="244"/>
      <c r="E8" s="244"/>
      <c r="F8" s="244"/>
      <c r="G8" s="257"/>
      <c r="H8" s="258"/>
      <c r="I8" s="258"/>
      <c r="J8" s="259"/>
      <c r="K8" s="1148"/>
      <c r="L8" s="260" t="s">
        <v>470</v>
      </c>
      <c r="M8" s="261" t="s">
        <v>471</v>
      </c>
      <c r="N8" s="262" t="s">
        <v>472</v>
      </c>
    </row>
    <row r="9" spans="1:16" ht="13.2">
      <c r="A9" s="248"/>
      <c r="B9" s="244"/>
      <c r="C9" s="244"/>
      <c r="D9" s="244"/>
      <c r="E9" s="244"/>
      <c r="F9" s="244"/>
      <c r="G9" s="1149" t="s">
        <v>473</v>
      </c>
      <c r="H9" s="1150"/>
      <c r="I9" s="1150"/>
      <c r="J9" s="1151"/>
      <c r="K9" s="263">
        <v>825800</v>
      </c>
      <c r="L9" s="264">
        <v>57315</v>
      </c>
      <c r="M9" s="265">
        <v>88618</v>
      </c>
      <c r="N9" s="266">
        <v>-35.299999999999997</v>
      </c>
    </row>
    <row r="10" spans="1:16" ht="13.2">
      <c r="A10" s="248"/>
      <c r="B10" s="244"/>
      <c r="C10" s="244"/>
      <c r="D10" s="244"/>
      <c r="E10" s="244"/>
      <c r="F10" s="244"/>
      <c r="G10" s="1149" t="s">
        <v>474</v>
      </c>
      <c r="H10" s="1150"/>
      <c r="I10" s="1150"/>
      <c r="J10" s="1151"/>
      <c r="K10" s="267">
        <v>45854</v>
      </c>
      <c r="L10" s="268">
        <v>3183</v>
      </c>
      <c r="M10" s="269">
        <v>9248</v>
      </c>
      <c r="N10" s="270">
        <v>-65.599999999999994</v>
      </c>
    </row>
    <row r="11" spans="1:16" ht="13.5" customHeight="1">
      <c r="A11" s="248"/>
      <c r="B11" s="244"/>
      <c r="C11" s="244"/>
      <c r="D11" s="244"/>
      <c r="E11" s="244"/>
      <c r="F11" s="244"/>
      <c r="G11" s="1149" t="s">
        <v>475</v>
      </c>
      <c r="H11" s="1150"/>
      <c r="I11" s="1150"/>
      <c r="J11" s="1151"/>
      <c r="K11" s="267">
        <v>58381</v>
      </c>
      <c r="L11" s="268">
        <v>4052</v>
      </c>
      <c r="M11" s="269">
        <v>13111</v>
      </c>
      <c r="N11" s="270">
        <v>-69.099999999999994</v>
      </c>
    </row>
    <row r="12" spans="1:16" ht="13.5" customHeight="1">
      <c r="A12" s="248"/>
      <c r="B12" s="244"/>
      <c r="C12" s="244"/>
      <c r="D12" s="244"/>
      <c r="E12" s="244"/>
      <c r="F12" s="244"/>
      <c r="G12" s="1149" t="s">
        <v>476</v>
      </c>
      <c r="H12" s="1150"/>
      <c r="I12" s="1150"/>
      <c r="J12" s="1151"/>
      <c r="K12" s="267" t="s">
        <v>477</v>
      </c>
      <c r="L12" s="268" t="s">
        <v>477</v>
      </c>
      <c r="M12" s="269">
        <v>631</v>
      </c>
      <c r="N12" s="270" t="s">
        <v>477</v>
      </c>
    </row>
    <row r="13" spans="1:16" ht="13.5" customHeight="1">
      <c r="A13" s="248"/>
      <c r="B13" s="244"/>
      <c r="C13" s="244"/>
      <c r="D13" s="244"/>
      <c r="E13" s="244"/>
      <c r="F13" s="244"/>
      <c r="G13" s="1149" t="s">
        <v>478</v>
      </c>
      <c r="H13" s="1150"/>
      <c r="I13" s="1150"/>
      <c r="J13" s="1151"/>
      <c r="K13" s="267" t="s">
        <v>477</v>
      </c>
      <c r="L13" s="268" t="s">
        <v>477</v>
      </c>
      <c r="M13" s="269" t="s">
        <v>477</v>
      </c>
      <c r="N13" s="270" t="s">
        <v>477</v>
      </c>
    </row>
    <row r="14" spans="1:16" ht="13.5" customHeight="1">
      <c r="A14" s="248"/>
      <c r="B14" s="244"/>
      <c r="C14" s="244"/>
      <c r="D14" s="244"/>
      <c r="E14" s="244"/>
      <c r="F14" s="244"/>
      <c r="G14" s="1149" t="s">
        <v>479</v>
      </c>
      <c r="H14" s="1150"/>
      <c r="I14" s="1150"/>
      <c r="J14" s="1151"/>
      <c r="K14" s="267">
        <v>30294</v>
      </c>
      <c r="L14" s="268">
        <v>2103</v>
      </c>
      <c r="M14" s="269">
        <v>4206</v>
      </c>
      <c r="N14" s="270">
        <v>-50</v>
      </c>
    </row>
    <row r="15" spans="1:16" ht="13.5" customHeight="1">
      <c r="A15" s="248"/>
      <c r="B15" s="244"/>
      <c r="C15" s="244"/>
      <c r="D15" s="244"/>
      <c r="E15" s="244"/>
      <c r="F15" s="244"/>
      <c r="G15" s="1149" t="s">
        <v>480</v>
      </c>
      <c r="H15" s="1150"/>
      <c r="I15" s="1150"/>
      <c r="J15" s="1151"/>
      <c r="K15" s="267">
        <v>4871</v>
      </c>
      <c r="L15" s="268">
        <v>338</v>
      </c>
      <c r="M15" s="269">
        <v>1853</v>
      </c>
      <c r="N15" s="270">
        <v>-81.8</v>
      </c>
    </row>
    <row r="16" spans="1:16" ht="13.2">
      <c r="A16" s="248"/>
      <c r="B16" s="244"/>
      <c r="C16" s="244"/>
      <c r="D16" s="244"/>
      <c r="E16" s="244"/>
      <c r="F16" s="244"/>
      <c r="G16" s="1152" t="s">
        <v>481</v>
      </c>
      <c r="H16" s="1153"/>
      <c r="I16" s="1153"/>
      <c r="J16" s="1154"/>
      <c r="K16" s="268">
        <v>-79357</v>
      </c>
      <c r="L16" s="268">
        <v>-5508</v>
      </c>
      <c r="M16" s="269">
        <v>-9315</v>
      </c>
      <c r="N16" s="270">
        <v>-40.9</v>
      </c>
    </row>
    <row r="17" spans="1:16" ht="13.2">
      <c r="A17" s="248"/>
      <c r="B17" s="244"/>
      <c r="C17" s="244"/>
      <c r="D17" s="244"/>
      <c r="E17" s="244"/>
      <c r="F17" s="244"/>
      <c r="G17" s="1152" t="s">
        <v>167</v>
      </c>
      <c r="H17" s="1153"/>
      <c r="I17" s="1153"/>
      <c r="J17" s="1154"/>
      <c r="K17" s="268">
        <v>885843</v>
      </c>
      <c r="L17" s="268">
        <v>61483</v>
      </c>
      <c r="M17" s="269">
        <v>108353</v>
      </c>
      <c r="N17" s="270">
        <v>-43.3</v>
      </c>
    </row>
    <row r="18" spans="1:16" ht="13.2">
      <c r="A18" s="248"/>
      <c r="B18" s="244"/>
      <c r="C18" s="244"/>
      <c r="D18" s="244"/>
      <c r="E18" s="244"/>
      <c r="F18" s="244"/>
      <c r="G18" s="244"/>
      <c r="H18" s="244"/>
      <c r="I18" s="244"/>
      <c r="J18" s="244"/>
      <c r="K18" s="244"/>
      <c r="L18" s="244"/>
      <c r="M18" s="271"/>
      <c r="N18" s="271"/>
    </row>
    <row r="19" spans="1:16" ht="13.2">
      <c r="A19" s="248"/>
      <c r="B19" s="244"/>
      <c r="C19" s="244"/>
      <c r="D19" s="244"/>
      <c r="E19" s="244"/>
      <c r="F19" s="244"/>
      <c r="G19" s="244" t="s">
        <v>482</v>
      </c>
      <c r="H19" s="244"/>
      <c r="I19" s="244"/>
      <c r="J19" s="244"/>
      <c r="K19" s="244"/>
      <c r="L19" s="244"/>
      <c r="M19" s="244"/>
      <c r="N19" s="244"/>
    </row>
    <row r="20" spans="1:16" ht="13.2">
      <c r="A20" s="248"/>
      <c r="B20" s="244"/>
      <c r="C20" s="244"/>
      <c r="D20" s="244"/>
      <c r="E20" s="244"/>
      <c r="F20" s="244"/>
      <c r="G20" s="272"/>
      <c r="H20" s="273"/>
      <c r="I20" s="273"/>
      <c r="J20" s="274"/>
      <c r="K20" s="275" t="s">
        <v>483</v>
      </c>
      <c r="L20" s="276" t="s">
        <v>484</v>
      </c>
      <c r="M20" s="277" t="s">
        <v>485</v>
      </c>
      <c r="N20" s="278"/>
    </row>
    <row r="21" spans="1:16" s="284" customFormat="1" ht="13.2">
      <c r="A21" s="279"/>
      <c r="B21" s="249"/>
      <c r="C21" s="249"/>
      <c r="D21" s="249"/>
      <c r="E21" s="249"/>
      <c r="F21" s="249"/>
      <c r="G21" s="1144" t="s">
        <v>486</v>
      </c>
      <c r="H21" s="1145"/>
      <c r="I21" s="1145"/>
      <c r="J21" s="1146"/>
      <c r="K21" s="280">
        <v>6.32</v>
      </c>
      <c r="L21" s="281">
        <v>10.050000000000001</v>
      </c>
      <c r="M21" s="282">
        <v>-3.73</v>
      </c>
      <c r="N21" s="249"/>
      <c r="O21" s="283"/>
      <c r="P21" s="279"/>
    </row>
    <row r="22" spans="1:16" s="284" customFormat="1" ht="13.2">
      <c r="A22" s="279"/>
      <c r="B22" s="249"/>
      <c r="C22" s="249"/>
      <c r="D22" s="249"/>
      <c r="E22" s="249"/>
      <c r="F22" s="249"/>
      <c r="G22" s="1144" t="s">
        <v>487</v>
      </c>
      <c r="H22" s="1145"/>
      <c r="I22" s="1145"/>
      <c r="J22" s="1146"/>
      <c r="K22" s="285">
        <v>98.3</v>
      </c>
      <c r="L22" s="286">
        <v>96.3</v>
      </c>
      <c r="M22" s="287">
        <v>2</v>
      </c>
      <c r="N22" s="271"/>
      <c r="O22" s="283"/>
      <c r="P22" s="279"/>
    </row>
    <row r="23" spans="1:16" s="284" customFormat="1" ht="13.2">
      <c r="A23" s="279"/>
      <c r="B23" s="249"/>
      <c r="C23" s="249"/>
      <c r="D23" s="249"/>
      <c r="E23" s="249"/>
      <c r="F23" s="249"/>
      <c r="G23" s="249"/>
      <c r="H23" s="249"/>
      <c r="I23" s="249"/>
      <c r="J23" s="249"/>
      <c r="K23" s="249"/>
      <c r="L23" s="271"/>
      <c r="M23" s="271"/>
      <c r="N23" s="271"/>
      <c r="O23" s="283"/>
      <c r="P23" s="279"/>
    </row>
    <row r="24" spans="1:16" s="284" customFormat="1" ht="13.2">
      <c r="A24" s="279"/>
      <c r="B24" s="249"/>
      <c r="C24" s="249"/>
      <c r="D24" s="249"/>
      <c r="E24" s="249"/>
      <c r="F24" s="249"/>
      <c r="G24" s="249"/>
      <c r="H24" s="249"/>
      <c r="I24" s="249"/>
      <c r="J24" s="249"/>
      <c r="K24" s="249"/>
      <c r="L24" s="271"/>
      <c r="M24" s="271"/>
      <c r="N24" s="271"/>
      <c r="O24" s="283"/>
      <c r="P24" s="279"/>
    </row>
    <row r="25" spans="1:16" s="284" customFormat="1" ht="13.2">
      <c r="A25" s="288"/>
      <c r="B25" s="289"/>
      <c r="C25" s="289"/>
      <c r="D25" s="289"/>
      <c r="E25" s="289"/>
      <c r="F25" s="289"/>
      <c r="G25" s="289"/>
      <c r="H25" s="289"/>
      <c r="I25" s="289"/>
      <c r="J25" s="289"/>
      <c r="K25" s="289"/>
      <c r="L25" s="290"/>
      <c r="M25" s="290"/>
      <c r="N25" s="290"/>
      <c r="O25" s="291"/>
      <c r="P25" s="279"/>
    </row>
    <row r="26" spans="1:16" s="284" customFormat="1" ht="13.2">
      <c r="A26" s="249" t="s">
        <v>488</v>
      </c>
      <c r="B26" s="249"/>
      <c r="C26" s="249"/>
      <c r="D26" s="249"/>
      <c r="E26" s="249"/>
      <c r="F26" s="249"/>
      <c r="G26" s="249"/>
      <c r="H26" s="249"/>
      <c r="I26" s="249"/>
      <c r="J26" s="249"/>
      <c r="K26" s="249"/>
      <c r="L26" s="271"/>
      <c r="M26" s="271"/>
      <c r="N26" s="271"/>
      <c r="O26" s="249"/>
      <c r="P26" s="249"/>
    </row>
    <row r="27" spans="1:16" ht="13.2">
      <c r="K27" s="244"/>
      <c r="L27" s="244"/>
      <c r="M27" s="244"/>
      <c r="N27" s="244"/>
      <c r="O27" s="244"/>
      <c r="P27" s="244"/>
    </row>
    <row r="28" spans="1:16" ht="16.2">
      <c r="A28" s="245" t="s">
        <v>489</v>
      </c>
      <c r="B28" s="246"/>
      <c r="C28" s="246"/>
      <c r="D28" s="246"/>
      <c r="E28" s="246"/>
      <c r="F28" s="246"/>
      <c r="G28" s="246"/>
      <c r="H28" s="246"/>
      <c r="I28" s="246"/>
      <c r="J28" s="246"/>
      <c r="K28" s="246"/>
      <c r="L28" s="246"/>
      <c r="M28" s="246"/>
      <c r="N28" s="246"/>
      <c r="O28" s="292"/>
    </row>
    <row r="29" spans="1:16" ht="13.2">
      <c r="A29" s="248"/>
      <c r="B29" s="244"/>
      <c r="C29" s="244"/>
      <c r="D29" s="244"/>
      <c r="E29" s="244"/>
      <c r="F29" s="244"/>
      <c r="G29" s="249" t="s">
        <v>490</v>
      </c>
      <c r="H29" s="249"/>
      <c r="I29" s="249"/>
      <c r="J29" s="249"/>
      <c r="K29" s="244"/>
      <c r="L29" s="244"/>
      <c r="M29" s="244"/>
      <c r="N29" s="244"/>
      <c r="O29" s="293"/>
    </row>
    <row r="30" spans="1:16" ht="13.2">
      <c r="A30" s="248"/>
      <c r="B30" s="244"/>
      <c r="C30" s="244"/>
      <c r="D30" s="244"/>
      <c r="E30" s="244"/>
      <c r="F30" s="244"/>
      <c r="G30" s="251"/>
      <c r="H30" s="252"/>
      <c r="I30" s="252"/>
      <c r="J30" s="253"/>
      <c r="K30" s="1147" t="s">
        <v>468</v>
      </c>
      <c r="L30" s="254"/>
      <c r="M30" s="255" t="s">
        <v>469</v>
      </c>
      <c r="N30" s="256"/>
    </row>
    <row r="31" spans="1:16" ht="13.2">
      <c r="A31" s="248"/>
      <c r="B31" s="244"/>
      <c r="C31" s="244"/>
      <c r="D31" s="244"/>
      <c r="E31" s="244"/>
      <c r="F31" s="244"/>
      <c r="G31" s="257"/>
      <c r="H31" s="258"/>
      <c r="I31" s="258"/>
      <c r="J31" s="259"/>
      <c r="K31" s="1148"/>
      <c r="L31" s="260" t="s">
        <v>470</v>
      </c>
      <c r="M31" s="261" t="s">
        <v>471</v>
      </c>
      <c r="N31" s="262" t="s">
        <v>472</v>
      </c>
    </row>
    <row r="32" spans="1:16" ht="27" customHeight="1">
      <c r="A32" s="248"/>
      <c r="B32" s="244"/>
      <c r="C32" s="244"/>
      <c r="D32" s="244"/>
      <c r="E32" s="244"/>
      <c r="F32" s="244"/>
      <c r="G32" s="1160" t="s">
        <v>491</v>
      </c>
      <c r="H32" s="1161"/>
      <c r="I32" s="1161"/>
      <c r="J32" s="1162"/>
      <c r="K32" s="294">
        <v>585204</v>
      </c>
      <c r="L32" s="294">
        <v>40617</v>
      </c>
      <c r="M32" s="295">
        <v>56391</v>
      </c>
      <c r="N32" s="296">
        <v>-28</v>
      </c>
    </row>
    <row r="33" spans="1:16" ht="13.5" customHeight="1">
      <c r="A33" s="248"/>
      <c r="B33" s="244"/>
      <c r="C33" s="244"/>
      <c r="D33" s="244"/>
      <c r="E33" s="244"/>
      <c r="F33" s="244"/>
      <c r="G33" s="1160" t="s">
        <v>492</v>
      </c>
      <c r="H33" s="1161"/>
      <c r="I33" s="1161"/>
      <c r="J33" s="1162"/>
      <c r="K33" s="294" t="s">
        <v>477</v>
      </c>
      <c r="L33" s="294" t="s">
        <v>477</v>
      </c>
      <c r="M33" s="295" t="s">
        <v>477</v>
      </c>
      <c r="N33" s="296" t="s">
        <v>477</v>
      </c>
    </row>
    <row r="34" spans="1:16" ht="27" customHeight="1">
      <c r="A34" s="248"/>
      <c r="B34" s="244"/>
      <c r="C34" s="244"/>
      <c r="D34" s="244"/>
      <c r="E34" s="244"/>
      <c r="F34" s="244"/>
      <c r="G34" s="1160" t="s">
        <v>493</v>
      </c>
      <c r="H34" s="1161"/>
      <c r="I34" s="1161"/>
      <c r="J34" s="1162"/>
      <c r="K34" s="294" t="s">
        <v>477</v>
      </c>
      <c r="L34" s="294" t="s">
        <v>477</v>
      </c>
      <c r="M34" s="295">
        <v>12</v>
      </c>
      <c r="N34" s="296" t="s">
        <v>477</v>
      </c>
    </row>
    <row r="35" spans="1:16" ht="27" customHeight="1">
      <c r="A35" s="248"/>
      <c r="B35" s="244"/>
      <c r="C35" s="244"/>
      <c r="D35" s="244"/>
      <c r="E35" s="244"/>
      <c r="F35" s="244"/>
      <c r="G35" s="1160" t="s">
        <v>494</v>
      </c>
      <c r="H35" s="1161"/>
      <c r="I35" s="1161"/>
      <c r="J35" s="1162"/>
      <c r="K35" s="294">
        <v>411968</v>
      </c>
      <c r="L35" s="294">
        <v>28593</v>
      </c>
      <c r="M35" s="295">
        <v>15281</v>
      </c>
      <c r="N35" s="296">
        <v>87.1</v>
      </c>
    </row>
    <row r="36" spans="1:16" ht="27" customHeight="1">
      <c r="A36" s="248"/>
      <c r="B36" s="244"/>
      <c r="C36" s="244"/>
      <c r="D36" s="244"/>
      <c r="E36" s="244"/>
      <c r="F36" s="244"/>
      <c r="G36" s="1160" t="s">
        <v>495</v>
      </c>
      <c r="H36" s="1161"/>
      <c r="I36" s="1161"/>
      <c r="J36" s="1162"/>
      <c r="K36" s="294">
        <v>158443</v>
      </c>
      <c r="L36" s="294">
        <v>10997</v>
      </c>
      <c r="M36" s="295">
        <v>4643</v>
      </c>
      <c r="N36" s="296">
        <v>136.9</v>
      </c>
    </row>
    <row r="37" spans="1:16" ht="13.5" customHeight="1">
      <c r="A37" s="248"/>
      <c r="B37" s="244"/>
      <c r="C37" s="244"/>
      <c r="D37" s="244"/>
      <c r="E37" s="244"/>
      <c r="F37" s="244"/>
      <c r="G37" s="1160" t="s">
        <v>496</v>
      </c>
      <c r="H37" s="1161"/>
      <c r="I37" s="1161"/>
      <c r="J37" s="1162"/>
      <c r="K37" s="294" t="s">
        <v>477</v>
      </c>
      <c r="L37" s="294" t="s">
        <v>477</v>
      </c>
      <c r="M37" s="295">
        <v>1074</v>
      </c>
      <c r="N37" s="296" t="s">
        <v>477</v>
      </c>
    </row>
    <row r="38" spans="1:16" ht="27" customHeight="1">
      <c r="A38" s="248"/>
      <c r="B38" s="244"/>
      <c r="C38" s="244"/>
      <c r="D38" s="244"/>
      <c r="E38" s="244"/>
      <c r="F38" s="244"/>
      <c r="G38" s="1163" t="s">
        <v>497</v>
      </c>
      <c r="H38" s="1164"/>
      <c r="I38" s="1164"/>
      <c r="J38" s="1165"/>
      <c r="K38" s="297" t="s">
        <v>477</v>
      </c>
      <c r="L38" s="297" t="s">
        <v>477</v>
      </c>
      <c r="M38" s="298">
        <v>6</v>
      </c>
      <c r="N38" s="299" t="s">
        <v>477</v>
      </c>
      <c r="O38" s="293"/>
    </row>
    <row r="39" spans="1:16" ht="13.2">
      <c r="A39" s="248"/>
      <c r="B39" s="244"/>
      <c r="C39" s="244"/>
      <c r="D39" s="244"/>
      <c r="E39" s="244"/>
      <c r="F39" s="244"/>
      <c r="G39" s="1163" t="s">
        <v>498</v>
      </c>
      <c r="H39" s="1164"/>
      <c r="I39" s="1164"/>
      <c r="J39" s="1165"/>
      <c r="K39" s="300">
        <v>-79144</v>
      </c>
      <c r="L39" s="300">
        <v>-5493</v>
      </c>
      <c r="M39" s="301">
        <v>-3030</v>
      </c>
      <c r="N39" s="302">
        <v>81.3</v>
      </c>
      <c r="O39" s="293"/>
    </row>
    <row r="40" spans="1:16" ht="27" customHeight="1">
      <c r="A40" s="248"/>
      <c r="B40" s="244"/>
      <c r="C40" s="244"/>
      <c r="D40" s="244"/>
      <c r="E40" s="244"/>
      <c r="F40" s="244"/>
      <c r="G40" s="1160" t="s">
        <v>499</v>
      </c>
      <c r="H40" s="1161"/>
      <c r="I40" s="1161"/>
      <c r="J40" s="1162"/>
      <c r="K40" s="300">
        <v>-710289</v>
      </c>
      <c r="L40" s="300">
        <v>-49298</v>
      </c>
      <c r="M40" s="301">
        <v>-51711</v>
      </c>
      <c r="N40" s="302">
        <v>-4.7</v>
      </c>
      <c r="O40" s="293"/>
    </row>
    <row r="41" spans="1:16" ht="13.2">
      <c r="A41" s="248"/>
      <c r="B41" s="244"/>
      <c r="C41" s="244"/>
      <c r="D41" s="244"/>
      <c r="E41" s="244"/>
      <c r="F41" s="244"/>
      <c r="G41" s="1166" t="s">
        <v>278</v>
      </c>
      <c r="H41" s="1167"/>
      <c r="I41" s="1167"/>
      <c r="J41" s="1168"/>
      <c r="K41" s="294">
        <v>366182</v>
      </c>
      <c r="L41" s="300">
        <v>25415</v>
      </c>
      <c r="M41" s="301">
        <v>22665</v>
      </c>
      <c r="N41" s="302">
        <v>12.1</v>
      </c>
      <c r="O41" s="293"/>
    </row>
    <row r="42" spans="1:16" ht="13.2">
      <c r="A42" s="248"/>
      <c r="B42" s="244"/>
      <c r="C42" s="244"/>
      <c r="D42" s="244"/>
      <c r="E42" s="244"/>
      <c r="F42" s="244"/>
      <c r="G42" s="303" t="s">
        <v>500</v>
      </c>
      <c r="H42" s="244"/>
      <c r="I42" s="244"/>
      <c r="J42" s="244"/>
      <c r="K42" s="244"/>
      <c r="L42" s="244"/>
      <c r="M42" s="271"/>
      <c r="N42" s="271"/>
      <c r="O42" s="293"/>
    </row>
    <row r="43" spans="1:16" ht="13.2">
      <c r="A43" s="248"/>
      <c r="B43" s="244"/>
      <c r="C43" s="244"/>
      <c r="D43" s="244"/>
      <c r="E43" s="244"/>
      <c r="F43" s="244"/>
      <c r="G43" s="244"/>
      <c r="H43" s="244"/>
      <c r="I43" s="244"/>
      <c r="J43" s="244"/>
      <c r="K43" s="244"/>
      <c r="L43" s="304"/>
      <c r="M43" s="271"/>
      <c r="N43" s="244"/>
      <c r="O43" s="293"/>
    </row>
    <row r="44" spans="1:16" ht="13.2">
      <c r="A44" s="248"/>
      <c r="B44" s="244"/>
      <c r="C44" s="244"/>
      <c r="D44" s="244"/>
      <c r="E44" s="244"/>
      <c r="F44" s="244"/>
      <c r="G44" s="244"/>
      <c r="H44" s="244"/>
      <c r="I44" s="244"/>
      <c r="J44" s="244"/>
      <c r="K44" s="244"/>
      <c r="L44" s="244"/>
      <c r="M44" s="271"/>
      <c r="N44" s="244"/>
    </row>
    <row r="45" spans="1:16" ht="13.2">
      <c r="A45" s="246"/>
      <c r="B45" s="246"/>
      <c r="C45" s="246"/>
      <c r="D45" s="246"/>
      <c r="E45" s="246"/>
      <c r="F45" s="246"/>
      <c r="G45" s="246"/>
      <c r="H45" s="246"/>
      <c r="I45" s="246"/>
      <c r="J45" s="246"/>
      <c r="K45" s="246"/>
      <c r="L45" s="246"/>
      <c r="M45" s="305"/>
      <c r="N45" s="246"/>
      <c r="O45" s="246"/>
      <c r="P45" s="244"/>
    </row>
    <row r="46" spans="1:16" ht="13.2">
      <c r="A46" s="306"/>
      <c r="B46" s="306"/>
      <c r="C46" s="306"/>
      <c r="D46" s="306"/>
      <c r="E46" s="306"/>
      <c r="F46" s="306"/>
      <c r="G46" s="306"/>
      <c r="H46" s="306"/>
      <c r="I46" s="306"/>
      <c r="J46" s="306"/>
      <c r="K46" s="306"/>
      <c r="L46" s="306"/>
      <c r="M46" s="306"/>
      <c r="N46" s="306"/>
      <c r="O46" s="306"/>
      <c r="P46" s="244"/>
    </row>
    <row r="47" spans="1:16" ht="17.25" customHeight="1">
      <c r="A47" s="307" t="s">
        <v>501</v>
      </c>
      <c r="B47" s="244"/>
      <c r="C47" s="244"/>
      <c r="D47" s="244"/>
      <c r="E47" s="244"/>
      <c r="F47" s="244"/>
      <c r="G47" s="244"/>
      <c r="H47" s="244"/>
      <c r="I47" s="244"/>
      <c r="J47" s="244"/>
      <c r="K47" s="244"/>
      <c r="L47" s="244"/>
      <c r="M47" s="244"/>
      <c r="N47" s="244"/>
    </row>
    <row r="48" spans="1:16" ht="13.2">
      <c r="A48" s="248"/>
      <c r="B48" s="244"/>
      <c r="C48" s="244"/>
      <c r="D48" s="244"/>
      <c r="E48" s="244"/>
      <c r="F48" s="244"/>
      <c r="G48" s="308" t="s">
        <v>502</v>
      </c>
      <c r="H48" s="308"/>
      <c r="I48" s="308"/>
      <c r="J48" s="308"/>
      <c r="K48" s="308"/>
      <c r="L48" s="308"/>
      <c r="M48" s="309"/>
      <c r="N48" s="308"/>
    </row>
    <row r="49" spans="1:14" ht="13.5" customHeight="1">
      <c r="A49" s="248"/>
      <c r="B49" s="244"/>
      <c r="C49" s="244"/>
      <c r="D49" s="244"/>
      <c r="E49" s="244"/>
      <c r="F49" s="244"/>
      <c r="G49" s="310"/>
      <c r="H49" s="311"/>
      <c r="I49" s="1155" t="s">
        <v>468</v>
      </c>
      <c r="J49" s="1157" t="s">
        <v>503</v>
      </c>
      <c r="K49" s="1158"/>
      <c r="L49" s="1158"/>
      <c r="M49" s="1158"/>
      <c r="N49" s="1159"/>
    </row>
    <row r="50" spans="1:14" ht="13.2">
      <c r="A50" s="248"/>
      <c r="B50" s="244"/>
      <c r="C50" s="244"/>
      <c r="D50" s="244"/>
      <c r="E50" s="244"/>
      <c r="F50" s="244"/>
      <c r="G50" s="312"/>
      <c r="H50" s="313"/>
      <c r="I50" s="1156"/>
      <c r="J50" s="314" t="s">
        <v>504</v>
      </c>
      <c r="K50" s="315" t="s">
        <v>505</v>
      </c>
      <c r="L50" s="316" t="s">
        <v>506</v>
      </c>
      <c r="M50" s="317" t="s">
        <v>507</v>
      </c>
      <c r="N50" s="318" t="s">
        <v>508</v>
      </c>
    </row>
    <row r="51" spans="1:14" ht="13.2">
      <c r="A51" s="248"/>
      <c r="B51" s="244"/>
      <c r="C51" s="244"/>
      <c r="D51" s="244"/>
      <c r="E51" s="244"/>
      <c r="F51" s="244"/>
      <c r="G51" s="310" t="s">
        <v>509</v>
      </c>
      <c r="H51" s="311"/>
      <c r="I51" s="319">
        <v>534791</v>
      </c>
      <c r="J51" s="320">
        <v>35909</v>
      </c>
      <c r="K51" s="321">
        <v>-54.2</v>
      </c>
      <c r="L51" s="322">
        <v>70897</v>
      </c>
      <c r="M51" s="323">
        <v>9.5</v>
      </c>
      <c r="N51" s="324">
        <v>-63.7</v>
      </c>
    </row>
    <row r="52" spans="1:14" ht="13.2">
      <c r="A52" s="248"/>
      <c r="B52" s="244"/>
      <c r="C52" s="244"/>
      <c r="D52" s="244"/>
      <c r="E52" s="244"/>
      <c r="F52" s="244"/>
      <c r="G52" s="325"/>
      <c r="H52" s="326" t="s">
        <v>510</v>
      </c>
      <c r="I52" s="327">
        <v>344098</v>
      </c>
      <c r="J52" s="328">
        <v>23105</v>
      </c>
      <c r="K52" s="329">
        <v>-3</v>
      </c>
      <c r="L52" s="330">
        <v>39878</v>
      </c>
      <c r="M52" s="331">
        <v>24.9</v>
      </c>
      <c r="N52" s="332">
        <v>-27.9</v>
      </c>
    </row>
    <row r="53" spans="1:14" ht="13.2">
      <c r="A53" s="248"/>
      <c r="B53" s="244"/>
      <c r="C53" s="244"/>
      <c r="D53" s="244"/>
      <c r="E53" s="244"/>
      <c r="F53" s="244"/>
      <c r="G53" s="310" t="s">
        <v>511</v>
      </c>
      <c r="H53" s="311"/>
      <c r="I53" s="319">
        <v>399765</v>
      </c>
      <c r="J53" s="320">
        <v>27178</v>
      </c>
      <c r="K53" s="321">
        <v>-24.3</v>
      </c>
      <c r="L53" s="322">
        <v>66496</v>
      </c>
      <c r="M53" s="323">
        <v>-6.2</v>
      </c>
      <c r="N53" s="324">
        <v>-18.100000000000001</v>
      </c>
    </row>
    <row r="54" spans="1:14" ht="13.2">
      <c r="A54" s="248"/>
      <c r="B54" s="244"/>
      <c r="C54" s="244"/>
      <c r="D54" s="244"/>
      <c r="E54" s="244"/>
      <c r="F54" s="244"/>
      <c r="G54" s="325"/>
      <c r="H54" s="326" t="s">
        <v>510</v>
      </c>
      <c r="I54" s="327">
        <v>152670</v>
      </c>
      <c r="J54" s="328">
        <v>10379</v>
      </c>
      <c r="K54" s="329">
        <v>-55.1</v>
      </c>
      <c r="L54" s="330">
        <v>36530</v>
      </c>
      <c r="M54" s="331">
        <v>-8.4</v>
      </c>
      <c r="N54" s="332">
        <v>-46.7</v>
      </c>
    </row>
    <row r="55" spans="1:14" ht="13.2">
      <c r="A55" s="248"/>
      <c r="B55" s="244"/>
      <c r="C55" s="244"/>
      <c r="D55" s="244"/>
      <c r="E55" s="244"/>
      <c r="F55" s="244"/>
      <c r="G55" s="310" t="s">
        <v>512</v>
      </c>
      <c r="H55" s="311"/>
      <c r="I55" s="319">
        <v>1009441</v>
      </c>
      <c r="J55" s="320">
        <v>68829</v>
      </c>
      <c r="K55" s="321">
        <v>153.30000000000001</v>
      </c>
      <c r="L55" s="322">
        <v>82748</v>
      </c>
      <c r="M55" s="323">
        <v>24.4</v>
      </c>
      <c r="N55" s="324">
        <v>128.9</v>
      </c>
    </row>
    <row r="56" spans="1:14" ht="13.2">
      <c r="A56" s="248"/>
      <c r="B56" s="244"/>
      <c r="C56" s="244"/>
      <c r="D56" s="244"/>
      <c r="E56" s="244"/>
      <c r="F56" s="244"/>
      <c r="G56" s="325"/>
      <c r="H56" s="326" t="s">
        <v>510</v>
      </c>
      <c r="I56" s="327">
        <v>300143</v>
      </c>
      <c r="J56" s="328">
        <v>20465</v>
      </c>
      <c r="K56" s="329">
        <v>97.2</v>
      </c>
      <c r="L56" s="330">
        <v>44732</v>
      </c>
      <c r="M56" s="331">
        <v>22.5</v>
      </c>
      <c r="N56" s="332">
        <v>74.7</v>
      </c>
    </row>
    <row r="57" spans="1:14" ht="13.2">
      <c r="A57" s="248"/>
      <c r="B57" s="244"/>
      <c r="C57" s="244"/>
      <c r="D57" s="244"/>
      <c r="E57" s="244"/>
      <c r="F57" s="244"/>
      <c r="G57" s="310" t="s">
        <v>513</v>
      </c>
      <c r="H57" s="311"/>
      <c r="I57" s="319">
        <v>455286</v>
      </c>
      <c r="J57" s="320">
        <v>31308</v>
      </c>
      <c r="K57" s="321">
        <v>-54.5</v>
      </c>
      <c r="L57" s="322">
        <v>91837</v>
      </c>
      <c r="M57" s="323">
        <v>11</v>
      </c>
      <c r="N57" s="324">
        <v>-65.5</v>
      </c>
    </row>
    <row r="58" spans="1:14" ht="13.2">
      <c r="A58" s="248"/>
      <c r="B58" s="244"/>
      <c r="C58" s="244"/>
      <c r="D58" s="244"/>
      <c r="E58" s="244"/>
      <c r="F58" s="244"/>
      <c r="G58" s="325"/>
      <c r="H58" s="326" t="s">
        <v>510</v>
      </c>
      <c r="I58" s="327">
        <v>158358</v>
      </c>
      <c r="J58" s="328">
        <v>10890</v>
      </c>
      <c r="K58" s="329">
        <v>-46.8</v>
      </c>
      <c r="L58" s="330">
        <v>54439</v>
      </c>
      <c r="M58" s="331">
        <v>21.7</v>
      </c>
      <c r="N58" s="332">
        <v>-68.5</v>
      </c>
    </row>
    <row r="59" spans="1:14" ht="13.2">
      <c r="A59" s="248"/>
      <c r="B59" s="244"/>
      <c r="C59" s="244"/>
      <c r="D59" s="244"/>
      <c r="E59" s="244"/>
      <c r="F59" s="244"/>
      <c r="G59" s="310" t="s">
        <v>514</v>
      </c>
      <c r="H59" s="311"/>
      <c r="I59" s="319">
        <v>473676</v>
      </c>
      <c r="J59" s="320">
        <v>32876</v>
      </c>
      <c r="K59" s="321">
        <v>5</v>
      </c>
      <c r="L59" s="322">
        <v>75972</v>
      </c>
      <c r="M59" s="323">
        <v>-17.3</v>
      </c>
      <c r="N59" s="324">
        <v>22.3</v>
      </c>
    </row>
    <row r="60" spans="1:14" ht="13.2">
      <c r="A60" s="248"/>
      <c r="B60" s="244"/>
      <c r="C60" s="244"/>
      <c r="D60" s="244"/>
      <c r="E60" s="244"/>
      <c r="F60" s="244"/>
      <c r="G60" s="325"/>
      <c r="H60" s="326" t="s">
        <v>510</v>
      </c>
      <c r="I60" s="333">
        <v>161778</v>
      </c>
      <c r="J60" s="328">
        <v>11228</v>
      </c>
      <c r="K60" s="329">
        <v>3.1</v>
      </c>
      <c r="L60" s="330">
        <v>40712</v>
      </c>
      <c r="M60" s="331">
        <v>-25.2</v>
      </c>
      <c r="N60" s="332">
        <v>28.3</v>
      </c>
    </row>
    <row r="61" spans="1:14" ht="13.2">
      <c r="A61" s="248"/>
      <c r="B61" s="244"/>
      <c r="C61" s="244"/>
      <c r="D61" s="244"/>
      <c r="E61" s="244"/>
      <c r="F61" s="244"/>
      <c r="G61" s="310" t="s">
        <v>515</v>
      </c>
      <c r="H61" s="334"/>
      <c r="I61" s="335">
        <v>574592</v>
      </c>
      <c r="J61" s="336">
        <v>39220</v>
      </c>
      <c r="K61" s="337">
        <v>5.0999999999999996</v>
      </c>
      <c r="L61" s="338">
        <v>77590</v>
      </c>
      <c r="M61" s="339">
        <v>4.3</v>
      </c>
      <c r="N61" s="324">
        <v>0.8</v>
      </c>
    </row>
    <row r="62" spans="1:14" ht="13.2">
      <c r="A62" s="248"/>
      <c r="B62" s="244"/>
      <c r="C62" s="244"/>
      <c r="D62" s="244"/>
      <c r="E62" s="244"/>
      <c r="F62" s="244"/>
      <c r="G62" s="325"/>
      <c r="H62" s="326" t="s">
        <v>510</v>
      </c>
      <c r="I62" s="327">
        <v>223409</v>
      </c>
      <c r="J62" s="328">
        <v>15213</v>
      </c>
      <c r="K62" s="329">
        <v>-0.9</v>
      </c>
      <c r="L62" s="330">
        <v>43258</v>
      </c>
      <c r="M62" s="331">
        <v>7.1</v>
      </c>
      <c r="N62" s="332">
        <v>-8</v>
      </c>
    </row>
    <row r="63" spans="1:14" ht="13.2">
      <c r="A63" s="248"/>
      <c r="B63" s="244"/>
      <c r="C63" s="244"/>
      <c r="D63" s="244"/>
      <c r="E63" s="244"/>
      <c r="F63" s="244"/>
      <c r="G63" s="244"/>
      <c r="H63" s="244"/>
      <c r="I63" s="244"/>
      <c r="J63" s="244"/>
      <c r="K63" s="244"/>
      <c r="L63" s="244"/>
      <c r="M63" s="244"/>
      <c r="N63" s="244"/>
    </row>
    <row r="64" spans="1:14" ht="13.2">
      <c r="A64" s="248"/>
      <c r="B64" s="244"/>
      <c r="C64" s="244"/>
      <c r="D64" s="244"/>
      <c r="E64" s="244"/>
      <c r="F64" s="244"/>
      <c r="G64" s="244"/>
      <c r="H64" s="244"/>
      <c r="I64" s="244"/>
      <c r="J64" s="244"/>
      <c r="K64" s="244"/>
      <c r="L64" s="244"/>
      <c r="M64" s="244"/>
      <c r="N64" s="244"/>
    </row>
    <row r="65" spans="1:16" ht="13.2">
      <c r="A65" s="248"/>
      <c r="B65" s="244"/>
      <c r="C65" s="244"/>
      <c r="D65" s="244"/>
      <c r="E65" s="244"/>
      <c r="F65" s="244"/>
      <c r="G65" s="244"/>
      <c r="H65" s="244"/>
      <c r="I65" s="244"/>
      <c r="J65" s="244"/>
      <c r="K65" s="244"/>
      <c r="L65" s="244"/>
      <c r="M65" s="244"/>
      <c r="N65" s="244"/>
    </row>
    <row r="66" spans="1:16" ht="13.2">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t="13.2" hidden="1">
      <c r="G70" s="244"/>
      <c r="H70" s="244"/>
      <c r="I70" s="244"/>
      <c r="J70" s="244"/>
      <c r="K70" s="244"/>
      <c r="L70" s="244"/>
      <c r="M70" s="244"/>
      <c r="N70" s="244"/>
    </row>
    <row r="71" spans="1:16" ht="13.2" hidden="1">
      <c r="G71" s="244"/>
      <c r="H71" s="244"/>
      <c r="I71" s="244"/>
      <c r="J71" s="244"/>
      <c r="K71" s="244"/>
      <c r="L71" s="244"/>
      <c r="M71" s="244"/>
      <c r="N71" s="244"/>
    </row>
    <row r="72" spans="1:16" ht="13.2" hidden="1">
      <c r="G72" s="244"/>
      <c r="H72" s="244"/>
      <c r="I72" s="244"/>
      <c r="J72" s="244"/>
      <c r="K72" s="244"/>
      <c r="L72" s="244"/>
      <c r="M72" s="244"/>
      <c r="N72" s="244"/>
    </row>
    <row r="73" spans="1:16" ht="13.2" hidden="1">
      <c r="G73" s="244"/>
      <c r="H73" s="244"/>
      <c r="I73" s="244"/>
      <c r="J73" s="244"/>
      <c r="K73" s="244"/>
      <c r="L73" s="244"/>
      <c r="M73" s="244"/>
      <c r="N73" s="244"/>
    </row>
    <row r="74" spans="1:16" ht="13.2"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9" zoomScaleNormal="100" zoomScaleSheetLayoutView="55" workbookViewId="0">
      <selection activeCell="A104" sqref="A104"/>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ht="13.2">
      <c r="B2" s="241"/>
      <c r="T2" s="241"/>
    </row>
    <row r="3" spans="2: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ht="13.2"/>
    <row r="5" spans="2:34" ht="13.2"/>
    <row r="6" spans="2:34" ht="13.2"/>
    <row r="7" spans="2:34" ht="13.2"/>
    <row r="8" spans="2:34" ht="13.2"/>
    <row r="9" spans="2:34" ht="13.2">
      <c r="AH9" s="241"/>
    </row>
    <row r="10" spans="2:34" ht="13.2"/>
    <row r="11" spans="2:34" ht="13.2"/>
    <row r="12" spans="2:34" ht="13.2"/>
    <row r="13" spans="2:34" ht="13.2"/>
    <row r="14" spans="2:34" ht="13.2"/>
    <row r="15" spans="2:34" ht="13.2"/>
    <row r="16" spans="2: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76" zoomScaleNormal="100" zoomScaleSheetLayoutView="55" workbookViewId="0">
      <selection activeCell="I102" sqref="I102"/>
    </sheetView>
  </sheetViews>
  <sheetFormatPr defaultColWidth="0" defaultRowHeight="13.5" customHeight="1" zeroHeight="1"/>
  <cols>
    <col min="1" max="1" width="9.109375" style="242" customWidth="1"/>
    <col min="2" max="16" width="9" style="242" customWidth="1"/>
    <col min="17" max="17" width="9.109375" style="242" customWidth="1"/>
    <col min="18" max="18" width="9.10937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ht="13.2">
      <c r="B2" s="241"/>
      <c r="T2" s="241"/>
    </row>
    <row r="3" spans="1:34" ht="13.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ht="13.2"/>
    <row r="5" spans="1:34" ht="13.2"/>
    <row r="6" spans="1:34" ht="13.2"/>
    <row r="7" spans="1:34" ht="13.2"/>
    <row r="8" spans="1:34" ht="13.2"/>
    <row r="9" spans="1:34" ht="13.2">
      <c r="AH9" s="241"/>
    </row>
    <row r="10" spans="1:34" ht="13.2"/>
    <row r="11" spans="1:34" ht="13.2"/>
    <row r="12" spans="1:34" ht="13.2"/>
    <row r="13" spans="1:34" ht="13.2"/>
    <row r="14" spans="1:34" ht="13.2"/>
    <row r="15" spans="1:34" ht="13.2"/>
    <row r="16" spans="1:34" ht="13.2"/>
    <row r="17" spans="34:34" ht="13.2">
      <c r="AH17" s="241"/>
    </row>
    <row r="18" spans="34:34" ht="13.2"/>
    <row r="19" spans="34:34" ht="13.2"/>
    <row r="20" spans="34:34" ht="13.2">
      <c r="AH20" s="241"/>
    </row>
    <row r="21" spans="34:34" ht="13.2">
      <c r="AH21" s="241"/>
    </row>
    <row r="22" spans="34:34" ht="13.2"/>
    <row r="23" spans="34:34" ht="13.2"/>
    <row r="24" spans="34:34" ht="13.2"/>
    <row r="25" spans="34:34" ht="13.2"/>
    <row r="26" spans="34:34" ht="13.2"/>
    <row r="27" spans="34:34" ht="13.2"/>
    <row r="28" spans="34:34" ht="13.2">
      <c r="AH28" s="241"/>
    </row>
    <row r="29" spans="34:34" ht="13.2"/>
    <row r="30" spans="34:34" ht="13.2"/>
    <row r="31" spans="34:34" ht="13.2"/>
    <row r="32" spans="34:34" ht="13.2"/>
    <row r="33" spans="2:34" ht="13.2">
      <c r="B33" s="241"/>
      <c r="G33" s="241"/>
      <c r="I33" s="241"/>
    </row>
    <row r="34" spans="2:34" ht="13.2">
      <c r="C34" s="241"/>
      <c r="P34" s="241"/>
      <c r="R34" s="241"/>
      <c r="U34" s="241"/>
    </row>
    <row r="35" spans="2:34" ht="13.2">
      <c r="D35" s="241"/>
      <c r="E35" s="241"/>
      <c r="T35" s="241"/>
      <c r="W35" s="241"/>
      <c r="AC35" s="241"/>
      <c r="AD35" s="241"/>
      <c r="AE35" s="241"/>
      <c r="AF35" s="241"/>
      <c r="AG35" s="241"/>
      <c r="AH35" s="241"/>
    </row>
    <row r="36" spans="2:34" ht="13.2">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ht="13.2">
      <c r="AH37" s="241"/>
    </row>
    <row r="38" spans="2:34" ht="13.2">
      <c r="AG38" s="241"/>
      <c r="AH38" s="241"/>
    </row>
    <row r="39" spans="2:34" ht="13.2"/>
    <row r="40" spans="2:34" ht="13.2">
      <c r="U40" s="241"/>
    </row>
    <row r="41" spans="2:34" ht="13.2">
      <c r="R41" s="241"/>
    </row>
    <row r="42" spans="2:34" ht="13.2">
      <c r="T42" s="241"/>
      <c r="W42" s="241"/>
    </row>
    <row r="43" spans="2:34" ht="13.2">
      <c r="Q43" s="241"/>
      <c r="S43" s="241"/>
      <c r="V43" s="241"/>
      <c r="X43" s="241"/>
      <c r="Y43" s="241"/>
      <c r="Z43" s="241"/>
      <c r="AA43" s="241"/>
      <c r="AB43" s="241"/>
      <c r="AC43" s="241"/>
      <c r="AD43" s="241"/>
      <c r="AE43" s="241"/>
      <c r="AF43" s="241"/>
      <c r="AG43" s="241"/>
      <c r="AH43" s="241"/>
    </row>
    <row r="44" spans="2:34" ht="13.2">
      <c r="AH44" s="241"/>
    </row>
    <row r="45" spans="2:34" ht="13.2"/>
    <row r="46" spans="2:34" ht="13.2"/>
    <row r="47" spans="2:34" ht="13.2"/>
    <row r="48" spans="2:34" ht="13.2">
      <c r="AG48" s="241"/>
      <c r="AH48" s="241"/>
    </row>
    <row r="49" spans="29:34" ht="13.2">
      <c r="AH49" s="241"/>
    </row>
    <row r="50" spans="29:34" ht="13.2">
      <c r="AH50" s="241"/>
    </row>
    <row r="51" spans="29:34" ht="13.2">
      <c r="AC51" s="241"/>
      <c r="AD51" s="241"/>
      <c r="AE51" s="241"/>
      <c r="AF51" s="241"/>
      <c r="AG51" s="241"/>
      <c r="AH51" s="241"/>
    </row>
    <row r="52" spans="29:34" ht="13.2"/>
    <row r="53" spans="29:34" ht="13.2"/>
    <row r="54" spans="29:34" ht="13.2">
      <c r="AH54" s="241"/>
    </row>
    <row r="55" spans="29:34" ht="13.2"/>
    <row r="56" spans="29:34" ht="13.2"/>
    <row r="57" spans="29:34" ht="13.2"/>
    <row r="58" spans="29:34" ht="13.2">
      <c r="AH58" s="241"/>
    </row>
    <row r="59" spans="29:34" ht="13.2"/>
    <row r="60" spans="29:34" ht="13.2"/>
    <row r="61" spans="29:34" ht="13.2"/>
    <row r="62" spans="29:34" ht="13.2"/>
    <row r="63" spans="29:34" ht="13.2">
      <c r="AH63" s="241"/>
    </row>
    <row r="64" spans="29:34" ht="13.2">
      <c r="AG64" s="241"/>
      <c r="AH64" s="241"/>
    </row>
    <row r="65" spans="32:34" ht="13.2"/>
    <row r="66" spans="32:34" ht="13.2"/>
    <row r="67" spans="32:34" ht="13.2"/>
    <row r="68" spans="32:34" ht="13.2"/>
    <row r="69" spans="32:34" ht="13.2">
      <c r="AF69" s="241"/>
      <c r="AG69" s="241"/>
      <c r="AH69" s="241"/>
    </row>
    <row r="70" spans="32:34" ht="13.2"/>
    <row r="71" spans="32:34" ht="13.2"/>
    <row r="72" spans="32:34" ht="13.2"/>
    <row r="73" spans="32:34" ht="13.2"/>
    <row r="74" spans="32:34" ht="13.2"/>
    <row r="75" spans="32:34" ht="13.2"/>
    <row r="76" spans="32:34" ht="13.2"/>
    <row r="77" spans="32:34" ht="13.2"/>
    <row r="78" spans="32:34" ht="13.2"/>
    <row r="79" spans="32:34" ht="13.2"/>
    <row r="80" spans="32:34" ht="13.2"/>
    <row r="81" spans="25:34" ht="13.2"/>
    <row r="82" spans="25:34" ht="13.2">
      <c r="Y82" s="241"/>
    </row>
    <row r="83" spans="25:34" ht="13.2">
      <c r="Z83" s="241"/>
      <c r="AA83" s="241"/>
      <c r="AB83" s="241"/>
      <c r="AC83" s="241"/>
      <c r="AD83" s="241"/>
      <c r="AE83" s="241"/>
      <c r="AF83" s="241"/>
      <c r="AG83" s="241"/>
      <c r="AH83" s="241"/>
    </row>
    <row r="84" spans="25:34" ht="13.2"/>
    <row r="85" spans="25:34" ht="13.2"/>
    <row r="86" spans="25:34" ht="13.2"/>
    <row r="87" spans="25:34" ht="13.2"/>
    <row r="88" spans="25:34" ht="13.2">
      <c r="AH88" s="241"/>
    </row>
    <row r="89" spans="25:34" ht="13.2"/>
    <row r="90" spans="25:34" ht="13.2"/>
    <row r="91" spans="25:34" ht="13.2"/>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1"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69" t="s">
        <v>3</v>
      </c>
      <c r="D47" s="1169"/>
      <c r="E47" s="1170"/>
      <c r="F47" s="11">
        <v>9.09</v>
      </c>
      <c r="G47" s="12">
        <v>9.1999999999999993</v>
      </c>
      <c r="H47" s="12">
        <v>9.2899999999999991</v>
      </c>
      <c r="I47" s="12">
        <v>8.41</v>
      </c>
      <c r="J47" s="13">
        <v>8.19</v>
      </c>
    </row>
    <row r="48" spans="2:10" ht="57.75" customHeight="1">
      <c r="B48" s="14"/>
      <c r="C48" s="1171" t="s">
        <v>4</v>
      </c>
      <c r="D48" s="1171"/>
      <c r="E48" s="1172"/>
      <c r="F48" s="15">
        <v>5.95</v>
      </c>
      <c r="G48" s="16">
        <v>5.13</v>
      </c>
      <c r="H48" s="16">
        <v>3.77</v>
      </c>
      <c r="I48" s="16">
        <v>2.74</v>
      </c>
      <c r="J48" s="17">
        <v>3.93</v>
      </c>
    </row>
    <row r="49" spans="2:10" ht="57.75" customHeight="1" thickBot="1">
      <c r="B49" s="18"/>
      <c r="C49" s="1173" t="s">
        <v>5</v>
      </c>
      <c r="D49" s="1173"/>
      <c r="E49" s="1174"/>
      <c r="F49" s="19">
        <v>3.29</v>
      </c>
      <c r="G49" s="20" t="s">
        <v>522</v>
      </c>
      <c r="H49" s="20" t="s">
        <v>523</v>
      </c>
      <c r="I49" s="20" t="s">
        <v>524</v>
      </c>
      <c r="J49" s="21">
        <v>1.33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池田 耕治</cp:lastModifiedBy>
  <cp:lastPrinted>2017-04-27T12:50:17Z</cp:lastPrinted>
  <dcterms:created xsi:type="dcterms:W3CDTF">2017-02-15T22:55:55Z</dcterms:created>
  <dcterms:modified xsi:type="dcterms:W3CDTF">2017-04-27T12:50:46Z</dcterms:modified>
  <cp:category/>
</cp:coreProperties>
</file>