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tabRatio="77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C37" i="7"/>
  <c r="DG36" i="7"/>
  <c r="CQ36" i="7"/>
  <c r="BY36" i="7"/>
  <c r="BE36" i="7"/>
  <c r="AM36" i="7"/>
  <c r="W36" i="7"/>
  <c r="E36" i="7"/>
  <c r="DG35" i="7"/>
  <c r="CQ35" i="7"/>
  <c r="BY35" i="7"/>
  <c r="BG35" i="7"/>
  <c r="AM35" i="7"/>
  <c r="W35" i="7"/>
  <c r="E35" i="7"/>
  <c r="DG34" i="7"/>
  <c r="CQ34" i="7"/>
  <c r="BY34" i="7"/>
  <c r="BG34" i="7"/>
  <c r="AM34" i="7"/>
  <c r="W34" i="7"/>
  <c r="E34" i="7"/>
  <c r="C34" i="7" s="1"/>
  <c r="C35" i="7" l="1"/>
  <c r="C36" i="7"/>
  <c r="U34" i="7" s="1"/>
  <c r="BE34" i="7" l="1"/>
  <c r="BE35" i="7" s="1"/>
  <c r="BW34" i="7" s="1"/>
  <c r="BW35" i="7" s="1"/>
  <c r="BW36" i="7" s="1"/>
  <c r="BW37" i="7" s="1"/>
  <c r="BW38" i="7" s="1"/>
  <c r="BW39" i="7" s="1"/>
  <c r="BW40" i="7" s="1"/>
  <c r="BW41" i="7" s="1"/>
  <c r="U35" i="7"/>
  <c r="U36" i="7" s="1"/>
  <c r="U37" i="7" s="1"/>
  <c r="U38" i="7" s="1"/>
  <c r="CO34" i="7" l="1"/>
  <c r="CO35" i="7" s="1"/>
  <c r="CO36" i="7" s="1"/>
</calcChain>
</file>

<file path=xl/sharedStrings.xml><?xml version="1.0" encoding="utf-8"?>
<sst xmlns="http://schemas.openxmlformats.org/spreadsheetml/2006/main" count="982" uniqueCount="533">
  <si>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</si>
  <si>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</si>
  <si>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</si>
  <si>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</si>
  <si>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</si>
  <si>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</si>
  <si>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</si>
  <si>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</si>
  <si>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</si>
  <si>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</si>
  <si>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</si>
  <si>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</si>
  <si>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</si>
  <si>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</si>
  <si>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</si>
  <si>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</si>
  <si>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xml:space="preserve">○平成23年3月に策定し、平成27年11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後世への負担を少しでも軽減するよう財政の健全化を図る。
</t>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</si>
  <si>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</si>
  <si>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</si>
  <si>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</si>
  <si>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</si>
  <si>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</si>
  <si>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Ⅳ－２</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</si>
  <si>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</si>
  <si>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</si>
  <si>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</si>
  <si>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</si>
  <si>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</si>
  <si>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</si>
  <si>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</si>
  <si>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</si>
  <si>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</si>
  <si>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</si>
  <si>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</si>
  <si>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</si>
  <si>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</si>
  <si>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新上五島町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</si>
  <si>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</si>
  <si>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</si>
  <si>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</si>
  <si>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</si>
  <si>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</si>
  <si>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</si>
  <si>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</si>
  <si>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</si>
  <si>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</si>
  <si>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</si>
  <si>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</si>
  <si>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</si>
  <si>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</si>
  <si>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</si>
  <si>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</si>
  <si>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</si>
  <si>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</si>
  <si>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</si>
  <si>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</si>
  <si>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</si>
  <si>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</si>
  <si>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</si>
  <si>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</si>
  <si>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</si>
  <si>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</si>
  <si>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</si>
  <si>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</si>
  <si>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-10.7</t>
    <phoneticPr fontId="6"/>
  </si>
  <si>
    <t>山振</t>
    <rPh sb="0" eb="1">
      <t>ヤマ</t>
    </rPh>
    <rPh sb="1" eb="2">
      <t>フ</t>
    </rPh>
    <phoneticPr fontId="6"/>
  </si>
  <si>
    <t>×</t>
    <phoneticPr fontId="6"/>
  </si>
  <si>
    <t>繰上償還金</t>
    <phoneticPr fontId="15"/>
  </si>
  <si>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</si>
  <si>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</si>
  <si>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</si>
  <si>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</si>
  <si>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</si>
  <si>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</si>
  <si>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</si>
  <si>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</si>
  <si>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</si>
  <si>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</si>
  <si>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</si>
  <si>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</si>
  <si>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</si>
  <si>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</si>
  <si>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</si>
  <si>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</si>
  <si>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</si>
  <si>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</si>
  <si>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</si>
  <si>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</si>
  <si>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</si>
  <si>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</si>
  <si>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</si>
  <si>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-2.8</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</si>
  <si>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</si>
  <si>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</si>
  <si>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</si>
  <si>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</si>
  <si>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</si>
  <si>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</si>
  <si>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</si>
  <si>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</si>
  <si>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</si>
  <si>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</si>
  <si>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</si>
  <si>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</si>
  <si>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</si>
  <si>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</si>
  <si>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</si>
  <si>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</si>
  <si>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</si>
  <si>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</si>
  <si>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</si>
  <si>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</si>
  <si>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</si>
  <si>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</si>
  <si>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</si>
  <si>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</si>
  <si>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</si>
  <si>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</si>
  <si>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</si>
  <si>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</si>
  <si>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</si>
  <si>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</si>
  <si>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</si>
  <si>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</si>
  <si>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</si>
  <si>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</si>
  <si>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</si>
  <si>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</si>
  <si>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</si>
  <si>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</si>
  <si>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</si>
  <si>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</si>
  <si>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</si>
  <si>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</si>
  <si>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</si>
  <si>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</si>
  <si>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</si>
  <si>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</si>
  <si>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</si>
  <si>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</si>
  <si>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</si>
  <si>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</si>
  <si>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</si>
  <si>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</si>
  <si>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</si>
  <si>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</si>
  <si>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</si>
  <si>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</si>
  <si>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</si>
  <si>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</si>
  <si>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</si>
  <si>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</si>
  <si>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長崎県新上五島町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</si>
  <si>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</si>
  <si>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</si>
  <si>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</si>
  <si>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</si>
  <si>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</si>
  <si>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</si>
  <si>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</si>
  <si>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</si>
  <si>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</si>
  <si>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</si>
  <si>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</si>
  <si>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</si>
  <si>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</si>
  <si>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</si>
  <si>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</si>
  <si>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</si>
  <si>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</si>
  <si>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</si>
  <si>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</si>
  <si>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</si>
  <si>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</si>
  <si>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</si>
  <si>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</si>
  <si>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</si>
  <si>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</si>
  <si>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</si>
  <si>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</si>
  <si>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</si>
  <si>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</si>
  <si>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</si>
  <si>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</si>
  <si>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</si>
  <si>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</si>
  <si>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</si>
  <si>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</si>
  <si>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</si>
  <si>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</si>
  <si>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</si>
  <si>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</si>
  <si>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</si>
  <si>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</si>
  <si>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</si>
  <si>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</si>
  <si>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</si>
  <si>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</si>
  <si>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</si>
  <si>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</si>
  <si>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</si>
  <si>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</si>
  <si>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</si>
  <si>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</si>
  <si>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</si>
  <si>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</si>
  <si>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</si>
  <si>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</si>
  <si>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</si>
  <si>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</si>
  <si>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</si>
  <si>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</si>
  <si>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</si>
  <si>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</si>
  <si>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</si>
  <si>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</si>
  <si>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</si>
  <si>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</si>
  <si>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</si>
  <si>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</si>
  <si>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</si>
  <si>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</si>
  <si>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</si>
  <si>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</si>
  <si>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</si>
  <si>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</si>
  <si>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</si>
  <si>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</si>
  <si>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</si>
  <si>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</si>
  <si>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</si>
  <si>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</si>
  <si>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</si>
  <si>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</si>
  <si>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</si>
  <si>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</si>
  <si>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</si>
  <si>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</si>
  <si>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</si>
  <si>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</si>
  <si>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</si>
  <si>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</si>
  <si>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</si>
  <si>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</si>
  <si>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</si>
  <si>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</si>
  <si>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</si>
  <si>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</si>
  <si>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</si>
  <si>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</si>
  <si>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</si>
  <si>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</si>
  <si>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</si>
  <si>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</si>
  <si>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</si>
  <si>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</si>
  <si>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</si>
  <si>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</si>
  <si>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</si>
  <si>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</si>
  <si>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</si>
  <si>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</si>
  <si>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</si>
  <si>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</si>
  <si>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</si>
  <si>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</si>
  <si>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</si>
  <si>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</si>
  <si>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</si>
  <si>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簡易水道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</si>
  <si>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</si>
  <si>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</si>
  <si>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港湾整備</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</si>
  <si>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</si>
  <si>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</si>
  <si>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</si>
  <si>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</si>
  <si>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</si>
  <si>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</si>
  <si>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</si>
  <si>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</si>
  <si>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</si>
  <si>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</si>
  <si>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</si>
  <si>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</si>
  <si>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</si>
  <si>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</si>
  <si>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</si>
  <si>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</si>
  <si>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</si>
  <si>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</si>
  <si>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</si>
  <si>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</si>
  <si>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</si>
  <si>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</si>
  <si>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</si>
  <si>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</si>
  <si>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</si>
  <si>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</si>
  <si>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</si>
  <si>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</si>
  <si>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長崎県新上五島町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</si>
  <si>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</si>
  <si>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</si>
  <si>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</si>
  <si>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</si>
  <si>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</si>
  <si>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</si>
  <si>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</si>
  <si>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</si>
  <si>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</si>
  <si>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</si>
  <si>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</si>
  <si>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</si>
  <si>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</si>
  <si>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</si>
  <si>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</si>
  <si>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</si>
  <si>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</si>
  <si>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</si>
  <si>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</si>
  <si>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</si>
  <si>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長崎県林業公社</t>
    <rPh sb="0" eb="3">
      <t>ナガサキケン</t>
    </rPh>
    <rPh sb="3" eb="5">
      <t>リンギョウ</t>
    </rPh>
    <rPh sb="5" eb="7">
      <t>コウシャ</t>
    </rPh>
    <phoneticPr fontId="2"/>
  </si>
  <si>
    <t>-</t>
    <phoneticPr fontId="2"/>
  </si>
  <si>
    <t>診療所特別会計</t>
    <phoneticPr fontId="6"/>
  </si>
  <si>
    <t>若松町中央漁業協同組合</t>
    <rPh sb="0" eb="2">
      <t>ワカマツ</t>
    </rPh>
    <rPh sb="2" eb="3">
      <t>チョウ</t>
    </rPh>
    <rPh sb="3" eb="5">
      <t>チュウオウ</t>
    </rPh>
    <rPh sb="5" eb="7">
      <t>ギョギョウ</t>
    </rPh>
    <rPh sb="7" eb="9">
      <t>キョウドウ</t>
    </rPh>
    <rPh sb="9" eb="11">
      <t>クミアイ</t>
    </rPh>
    <phoneticPr fontId="2"/>
  </si>
  <si>
    <t>上五島海洋青少年の家事業特別会計</t>
    <phoneticPr fontId="6"/>
  </si>
  <si>
    <t>西肥自動車株式会社</t>
    <rPh sb="0" eb="2">
      <t>サイヒ</t>
    </rPh>
    <rPh sb="2" eb="4">
      <t>ジドウ</t>
    </rPh>
    <rPh sb="4" eb="5">
      <t>シャ</t>
    </rPh>
    <rPh sb="5" eb="9">
      <t>カブシキガイシャ</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</si>
  <si>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</si>
  <si>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</si>
  <si>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</si>
  <si>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</si>
  <si>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</si>
  <si>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</si>
  <si>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</si>
  <si>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</si>
  <si>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</si>
  <si>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</si>
  <si>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</si>
  <si>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</si>
  <si>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</si>
  <si>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</si>
  <si>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国民健康保険診療所特別会計</t>
    <phoneticPr fontId="6"/>
  </si>
  <si>
    <t>介護保険特別会計</t>
    <phoneticPr fontId="6"/>
  </si>
  <si>
    <t>後期高齢者医療特別会計</t>
    <phoneticPr fontId="6"/>
  </si>
  <si>
    <t>農業共済事業特別会計</t>
    <phoneticPr fontId="6"/>
  </si>
  <si>
    <t>簡易水道特別会計</t>
    <phoneticPr fontId="6"/>
  </si>
  <si>
    <t>法非適用企業</t>
    <phoneticPr fontId="6"/>
  </si>
  <si>
    <t>ターミナルビル特別会計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</si>
  <si>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</si>
  <si>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</si>
  <si>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</si>
  <si>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</si>
  <si>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</si>
  <si>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長崎県病院企業団</t>
    <rPh sb="0" eb="3">
      <t>ナガサキケン</t>
    </rPh>
    <rPh sb="3" eb="5">
      <t>ビョウイン</t>
    </rPh>
    <rPh sb="5" eb="7">
      <t>キギョウ</t>
    </rPh>
    <rPh sb="7" eb="8">
      <t>ダン</t>
    </rPh>
    <phoneticPr fontId="2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</si>
  <si>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</si>
  <si>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</si>
  <si>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</si>
  <si>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</si>
  <si>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2"/>
  </si>
  <si>
    <t>長崎県市町村総合事務組合（交通災害共済事業会計）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カイケイ</t>
    </rPh>
    <phoneticPr fontId="2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</si>
  <si>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2"/>
  </si>
  <si>
    <t>長崎県後期高齢者医療広域連合（特別会計）</t>
    <rPh sb="0" eb="3">
      <t>ナガサキケン</t>
    </rPh>
    <rPh sb="3" eb="5">
      <t>コウキ</t>
    </rPh>
    <rPh sb="5" eb="8">
      <t>コウレイシャ</t>
    </rPh>
    <rPh sb="8" eb="10">
      <t>イリョウ</t>
    </rPh>
    <rPh sb="10" eb="12">
      <t>コウイキ</t>
    </rPh>
    <rPh sb="12" eb="14">
      <t>レンゴウ</t>
    </rPh>
    <rPh sb="15" eb="17">
      <t>トクベツ</t>
    </rPh>
    <rPh sb="17" eb="19">
      <t>カイケイ</t>
    </rPh>
    <phoneticPr fontId="2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</si>
  <si>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</si>
  <si>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</si>
  <si>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</si>
  <si>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</si>
  <si>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</si>
  <si>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</si>
  <si>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</si>
  <si>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</si>
  <si>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</si>
  <si>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</si>
  <si>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</si>
  <si>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</si>
  <si>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</si>
  <si>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</si>
  <si>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</si>
  <si>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</si>
  <si>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</si>
  <si>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</si>
  <si>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</si>
  <si>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</si>
  <si>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</si>
  <si>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</si>
  <si>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</si>
  <si>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</si>
  <si>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</si>
  <si>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</si>
  <si>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</si>
  <si>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</si>
  <si>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</si>
  <si>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</si>
  <si>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</si>
  <si>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</si>
  <si>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</si>
  <si>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</si>
  <si>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</si>
  <si>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</si>
  <si>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</si>
  <si>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</si>
  <si>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</si>
  <si>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</si>
  <si>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</si>
  <si>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</si>
  <si>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</si>
  <si>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</si>
  <si>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</si>
  <si>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</si>
  <si>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</si>
  <si>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</si>
  <si>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</si>
  <si>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</si>
  <si>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</si>
  <si>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</si>
  <si>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</si>
  <si>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</si>
  <si>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</si>
  <si>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</si>
  <si>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</si>
  <si>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</si>
  <si>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</si>
  <si>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</si>
  <si>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</si>
  <si>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</si>
  <si>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</si>
  <si>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</si>
  <si>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</si>
  <si>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</si>
  <si>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</si>
  <si>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</si>
  <si>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</si>
  <si>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</si>
  <si>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</si>
  <si>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</si>
  <si>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</si>
  <si>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</si>
  <si>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</si>
  <si>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</si>
  <si>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</si>
  <si>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</si>
  <si>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</si>
  <si>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</si>
  <si>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</si>
  <si>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</si>
  <si>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</si>
  <si>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</si>
  <si>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</si>
  <si>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</si>
  <si>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</si>
  <si>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</si>
  <si>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</si>
  <si>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</si>
  <si>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</si>
  <si>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</si>
  <si>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</si>
  <si>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</si>
  <si>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</si>
  <si>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</si>
  <si>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</si>
  <si>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</si>
  <si>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</si>
  <si>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</si>
  <si>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</si>
  <si>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</si>
  <si>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</si>
  <si>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</si>
  <si>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</si>
  <si>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</si>
  <si>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</si>
  <si>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</si>
  <si>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</si>
  <si>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</si>
  <si>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</si>
  <si>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</si>
  <si>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</si>
  <si>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</si>
  <si>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</si>
  <si>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</si>
  <si>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</si>
  <si>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</si>
  <si>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</si>
  <si>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</si>
  <si>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</si>
  <si>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</si>
  <si>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</si>
  <si>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</si>
  <si>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</si>
  <si>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</si>
  <si>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</si>
  <si>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</si>
  <si>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</si>
  <si>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一般会計</t>
  </si>
  <si>
    <t>農業共済事業特別会計</t>
  </si>
  <si>
    <t>介護保険特別会計</t>
  </si>
  <si>
    <t>簡易水道特別会計</t>
  </si>
  <si>
    <t>国民健康保険特別会計</t>
  </si>
  <si>
    <t>国民健康保険診療所特別会計</t>
  </si>
  <si>
    <t>後期高齢者医療特別会計</t>
  </si>
  <si>
    <t>ターミナルビル特別会計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</si>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</sst>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42839</c:v>
                </c:pt>
                <c:pt idx="1">
                  <c:v>46819</c:v>
                </c:pt>
                <c:pt idx="2">
                  <c:v>53270</c:v>
                </c:pt>
                <c:pt idx="3">
                  <c:v>53292</c:v>
                </c:pt>
                <c:pt idx="4">
                  <c:v>69469</c:v>
                </c:pt>
              </c:numCache>
            </c:numRef>
          </c:val>
          <c:smooth val="0"/>
          <c:extLst>
            <c:ext xmlns:c16="http://schemas.microsoft.com/office/drawing/2014/chart" uri="{C3380CC4-5D6E-409C-BE32-E72D297353CC}">
              <c16:uniqueId val="{00000000-2FA6-4EEC-AA98-4C4DEB0F79E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135801</c:v>
                </c:pt>
                <c:pt idx="1">
                  <c:v>94630</c:v>
                </c:pt>
                <c:pt idx="2">
                  <c:v>169637</c:v>
                </c:pt>
                <c:pt idx="3">
                  <c:v>128555</c:v>
                </c:pt>
                <c:pt idx="4">
                  <c:v>110129</c:v>
                </c:pt>
              </c:numCache>
            </c:numRef>
          </c:val>
          <c:smooth val="0"/>
          <c:extLst>
            <c:ext xmlns:c16="http://schemas.microsoft.com/office/drawing/2014/chart" uri="{C3380CC4-5D6E-409C-BE32-E72D297353CC}">
              <c16:uniqueId val="{00000001-2FA6-4EEC-AA98-4C4DEB0F79E8}"/>
            </c:ext>
          </c:extLst>
        </c:ser>
        <c:dLbls>
          <c:showLegendKey val="0"/>
          <c:showVal val="0"/>
          <c:showCatName val="0"/>
          <c:showSerName val="0"/>
          <c:showPercent val="0"/>
          <c:showBubbleSize val="0"/>
        </c:dLbls>
        <c:marker val="1"/>
        <c:smooth val="0"/>
        <c:axId val="169879808"/>
        <c:axId val="169906560"/>
      </c:lineChart>
      <c:catAx>
        <c:axId val="169879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906560"/>
        <c:crosses val="autoZero"/>
        <c:auto val="1"/>
        <c:lblAlgn val="ctr"/>
        <c:lblOffset val="100"/>
        <c:tickLblSkip val="1"/>
        <c:tickMarkSkip val="1"/>
        <c:noMultiLvlLbl val="0"/>
      </c:catAx>
      <c:valAx>
        <c:axId val="1699065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79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1.92</c:v>
                </c:pt>
                <c:pt idx="1">
                  <c:v>1.88</c:v>
                </c:pt>
                <c:pt idx="2">
                  <c:v>2.17</c:v>
                </c:pt>
                <c:pt idx="3">
                  <c:v>1.82</c:v>
                </c:pt>
                <c:pt idx="4">
                  <c:v>2.06</c:v>
                </c:pt>
              </c:numCache>
            </c:numRef>
          </c:val>
          <c:extLst>
            <c:ext xmlns:c16="http://schemas.microsoft.com/office/drawing/2014/chart" uri="{C3380CC4-5D6E-409C-BE32-E72D297353CC}">
              <c16:uniqueId val="{00000000-6801-4B19-9180-A3A0497A123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15.72</c:v>
                </c:pt>
                <c:pt idx="1">
                  <c:v>17.21</c:v>
                </c:pt>
                <c:pt idx="2">
                  <c:v>18.48</c:v>
                </c:pt>
                <c:pt idx="3">
                  <c:v>19.8</c:v>
                </c:pt>
                <c:pt idx="4">
                  <c:v>19.47</c:v>
                </c:pt>
              </c:numCache>
            </c:numRef>
          </c:val>
          <c:extLst>
            <c:ext xmlns:c16="http://schemas.microsoft.com/office/drawing/2014/chart" uri="{C3380CC4-5D6E-409C-BE32-E72D297353CC}">
              <c16:uniqueId val="{00000001-6801-4B19-9180-A3A0497A1234}"/>
            </c:ext>
          </c:extLst>
        </c:ser>
        <c:dLbls>
          <c:showLegendKey val="0"/>
          <c:showVal val="0"/>
          <c:showCatName val="0"/>
          <c:showSerName val="0"/>
          <c:showPercent val="0"/>
          <c:showBubbleSize val="0"/>
        </c:dLbls>
        <c:gapWidth val="250"/>
        <c:overlap val="100"/>
        <c:axId val="187079296"/>
        <c:axId val="18708556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7.36</c:v>
                </c:pt>
                <c:pt idx="1">
                  <c:v>7.49</c:v>
                </c:pt>
                <c:pt idx="2">
                  <c:v>7.87</c:v>
                </c:pt>
                <c:pt idx="3">
                  <c:v>9.9499999999999993</c:v>
                </c:pt>
                <c:pt idx="4">
                  <c:v>8.3699999999999992</c:v>
                </c:pt>
              </c:numCache>
            </c:numRef>
          </c:val>
          <c:smooth val="0"/>
          <c:extLst>
            <c:ext xmlns:c16="http://schemas.microsoft.com/office/drawing/2014/chart" uri="{C3380CC4-5D6E-409C-BE32-E72D297353CC}">
              <c16:uniqueId val="{00000002-6801-4B19-9180-A3A0497A1234}"/>
            </c:ext>
          </c:extLst>
        </c:ser>
        <c:dLbls>
          <c:showLegendKey val="0"/>
          <c:showVal val="0"/>
          <c:showCatName val="0"/>
          <c:showSerName val="0"/>
          <c:showPercent val="0"/>
          <c:showBubbleSize val="0"/>
        </c:dLbls>
        <c:marker val="1"/>
        <c:smooth val="0"/>
        <c:axId val="187079296"/>
        <c:axId val="187085568"/>
      </c:lineChart>
      <c:catAx>
        <c:axId val="18707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7085568"/>
        <c:crosses val="autoZero"/>
        <c:auto val="1"/>
        <c:lblAlgn val="ctr"/>
        <c:lblOffset val="100"/>
        <c:tickLblSkip val="1"/>
        <c:tickMarkSkip val="1"/>
        <c:noMultiLvlLbl val="0"/>
      </c:catAx>
      <c:valAx>
        <c:axId val="18708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07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0.12</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D42A-4E18-BF35-28FA7CBD775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2A-4E18-BF35-28FA7CBD7756}"/>
            </c:ext>
          </c:extLst>
        </c:ser>
        <c:ser>
          <c:idx val="2"/>
          <c:order val="2"/>
          <c:tx>
            <c:strRef>
              <c:f>[1]データシート!$A$29</c:f>
              <c:strCache>
                <c:ptCount val="1"/>
                <c:pt idx="0">
                  <c:v>ターミナルビル特別会計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42A-4E18-BF35-28FA7CBD7756}"/>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42A-4E18-BF35-28FA7CBD7756}"/>
            </c:ext>
          </c:extLst>
        </c:ser>
        <c:ser>
          <c:idx val="4"/>
          <c:order val="4"/>
          <c:tx>
            <c:strRef>
              <c:f>[1]データシート!$A$31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D42A-4E18-BF35-28FA7CBD7756}"/>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0.28000000000000003</c:v>
                </c:pt>
                <c:pt idx="2">
                  <c:v>#N/A</c:v>
                </c:pt>
                <c:pt idx="3">
                  <c:v>0.39</c:v>
                </c:pt>
                <c:pt idx="4">
                  <c:v>#N/A</c:v>
                </c:pt>
                <c:pt idx="5">
                  <c:v>0.39</c:v>
                </c:pt>
                <c:pt idx="6">
                  <c:v>#N/A</c:v>
                </c:pt>
                <c:pt idx="7">
                  <c:v>0.44</c:v>
                </c:pt>
                <c:pt idx="8">
                  <c:v>#N/A</c:v>
                </c:pt>
                <c:pt idx="9">
                  <c:v>0.03</c:v>
                </c:pt>
              </c:numCache>
            </c:numRef>
          </c:val>
          <c:extLst>
            <c:ext xmlns:c16="http://schemas.microsoft.com/office/drawing/2014/chart" uri="{C3380CC4-5D6E-409C-BE32-E72D297353CC}">
              <c16:uniqueId val="{00000005-D42A-4E18-BF35-28FA7CBD7756}"/>
            </c:ext>
          </c:extLst>
        </c:ser>
        <c:ser>
          <c:idx val="6"/>
          <c:order val="6"/>
          <c:tx>
            <c:strRef>
              <c:f>[1]データシート!$A$33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0.05</c:v>
                </c:pt>
                <c:pt idx="2">
                  <c:v>#N/A</c:v>
                </c:pt>
                <c:pt idx="3">
                  <c:v>0.03</c:v>
                </c:pt>
                <c:pt idx="4">
                  <c:v>#N/A</c:v>
                </c:pt>
                <c:pt idx="5">
                  <c:v>0.04</c:v>
                </c:pt>
                <c:pt idx="6">
                  <c:v>#N/A</c:v>
                </c:pt>
                <c:pt idx="7">
                  <c:v>0.05</c:v>
                </c:pt>
                <c:pt idx="8">
                  <c:v>#N/A</c:v>
                </c:pt>
                <c:pt idx="9">
                  <c:v>0.03</c:v>
                </c:pt>
              </c:numCache>
            </c:numRef>
          </c:val>
          <c:extLst>
            <c:ext xmlns:c16="http://schemas.microsoft.com/office/drawing/2014/chart" uri="{C3380CC4-5D6E-409C-BE32-E72D297353CC}">
              <c16:uniqueId val="{00000006-D42A-4E18-BF35-28FA7CBD7756}"/>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0.1</c:v>
                </c:pt>
                <c:pt idx="2">
                  <c:v>#N/A</c:v>
                </c:pt>
                <c:pt idx="3">
                  <c:v>0.16</c:v>
                </c:pt>
                <c:pt idx="4">
                  <c:v>#N/A</c:v>
                </c:pt>
                <c:pt idx="5">
                  <c:v>0.26</c:v>
                </c:pt>
                <c:pt idx="6">
                  <c:v>#N/A</c:v>
                </c:pt>
                <c:pt idx="7">
                  <c:v>0.23</c:v>
                </c:pt>
                <c:pt idx="8">
                  <c:v>#N/A</c:v>
                </c:pt>
                <c:pt idx="9">
                  <c:v>0.08</c:v>
                </c:pt>
              </c:numCache>
            </c:numRef>
          </c:val>
          <c:extLst>
            <c:ext xmlns:c16="http://schemas.microsoft.com/office/drawing/2014/chart" uri="{C3380CC4-5D6E-409C-BE32-E72D297353CC}">
              <c16:uniqueId val="{00000007-D42A-4E18-BF35-28FA7CBD7756}"/>
            </c:ext>
          </c:extLst>
        </c:ser>
        <c:ser>
          <c:idx val="8"/>
          <c:order val="8"/>
          <c:tx>
            <c:strRef>
              <c:f>[1]データシート!$A$35</c:f>
              <c:strCache>
                <c:ptCount val="1"/>
                <c:pt idx="0">
                  <c:v>農業共済事業特別会計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0.11</c:v>
                </c:pt>
                <c:pt idx="2">
                  <c:v>#N/A</c:v>
                </c:pt>
                <c:pt idx="3">
                  <c:v>0.11</c:v>
                </c:pt>
                <c:pt idx="4">
                  <c:v>#N/A</c:v>
                </c:pt>
                <c:pt idx="5">
                  <c:v>0.12</c:v>
                </c:pt>
                <c:pt idx="6">
                  <c:v>#N/A</c:v>
                </c:pt>
                <c:pt idx="7">
                  <c:v>0.12</c:v>
                </c:pt>
                <c:pt idx="8">
                  <c:v>#N/A</c:v>
                </c:pt>
                <c:pt idx="9">
                  <c:v>0.12</c:v>
                </c:pt>
              </c:numCache>
            </c:numRef>
          </c:val>
          <c:extLst>
            <c:ext xmlns:c16="http://schemas.microsoft.com/office/drawing/2014/chart" uri="{C3380CC4-5D6E-409C-BE32-E72D297353CC}">
              <c16:uniqueId val="{00000008-D42A-4E18-BF35-28FA7CBD775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1.91</c:v>
                </c:pt>
                <c:pt idx="2">
                  <c:v>#N/A</c:v>
                </c:pt>
                <c:pt idx="3">
                  <c:v>1.86</c:v>
                </c:pt>
                <c:pt idx="4">
                  <c:v>#N/A</c:v>
                </c:pt>
                <c:pt idx="5">
                  <c:v>2.16</c:v>
                </c:pt>
                <c:pt idx="6">
                  <c:v>#N/A</c:v>
                </c:pt>
                <c:pt idx="7">
                  <c:v>1.81</c:v>
                </c:pt>
                <c:pt idx="8">
                  <c:v>#N/A</c:v>
                </c:pt>
                <c:pt idx="9">
                  <c:v>2.0499999999999998</c:v>
                </c:pt>
              </c:numCache>
            </c:numRef>
          </c:val>
          <c:extLst>
            <c:ext xmlns:c16="http://schemas.microsoft.com/office/drawing/2014/chart" uri="{C3380CC4-5D6E-409C-BE32-E72D297353CC}">
              <c16:uniqueId val="{00000009-D42A-4E18-BF35-28FA7CBD7756}"/>
            </c:ext>
          </c:extLst>
        </c:ser>
        <c:dLbls>
          <c:showLegendKey val="0"/>
          <c:showVal val="0"/>
          <c:showCatName val="0"/>
          <c:showSerName val="0"/>
          <c:showPercent val="0"/>
          <c:showBubbleSize val="0"/>
        </c:dLbls>
        <c:gapWidth val="150"/>
        <c:overlap val="100"/>
        <c:axId val="173557248"/>
        <c:axId val="173558784"/>
      </c:barChart>
      <c:catAx>
        <c:axId val="17355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558784"/>
        <c:crosses val="autoZero"/>
        <c:auto val="1"/>
        <c:lblAlgn val="ctr"/>
        <c:lblOffset val="100"/>
        <c:tickLblSkip val="1"/>
        <c:tickMarkSkip val="1"/>
        <c:noMultiLvlLbl val="0"/>
      </c:catAx>
      <c:valAx>
        <c:axId val="173558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557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2599</c:v>
                </c:pt>
                <c:pt idx="5">
                  <c:v>2535</c:v>
                </c:pt>
                <c:pt idx="8">
                  <c:v>2499</c:v>
                </c:pt>
                <c:pt idx="11">
                  <c:v>2522</c:v>
                </c:pt>
                <c:pt idx="14">
                  <c:v>2500</c:v>
                </c:pt>
              </c:numCache>
            </c:numRef>
          </c:val>
          <c:extLst>
            <c:ext xmlns:c16="http://schemas.microsoft.com/office/drawing/2014/chart" uri="{C3380CC4-5D6E-409C-BE32-E72D297353CC}">
              <c16:uniqueId val="{00000000-BEAC-40E5-8E6A-C6BFCC4C281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AC-40E5-8E6A-C6BFCC4C281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10</c:v>
                </c:pt>
                <c:pt idx="3">
                  <c:v>8</c:v>
                </c:pt>
                <c:pt idx="6">
                  <c:v>9</c:v>
                </c:pt>
                <c:pt idx="9">
                  <c:v>5</c:v>
                </c:pt>
                <c:pt idx="12">
                  <c:v>4</c:v>
                </c:pt>
              </c:numCache>
            </c:numRef>
          </c:val>
          <c:extLst>
            <c:ext xmlns:c16="http://schemas.microsoft.com/office/drawing/2014/chart" uri="{C3380CC4-5D6E-409C-BE32-E72D297353CC}">
              <c16:uniqueId val="{00000002-BEAC-40E5-8E6A-C6BFCC4C281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49</c:v>
                </c:pt>
                <c:pt idx="3">
                  <c:v>49</c:v>
                </c:pt>
                <c:pt idx="6">
                  <c:v>55</c:v>
                </c:pt>
                <c:pt idx="9">
                  <c:v>54</c:v>
                </c:pt>
                <c:pt idx="12">
                  <c:v>53</c:v>
                </c:pt>
              </c:numCache>
            </c:numRef>
          </c:val>
          <c:extLst>
            <c:ext xmlns:c16="http://schemas.microsoft.com/office/drawing/2014/chart" uri="{C3380CC4-5D6E-409C-BE32-E72D297353CC}">
              <c16:uniqueId val="{00000003-BEAC-40E5-8E6A-C6BFCC4C281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262</c:v>
                </c:pt>
                <c:pt idx="3">
                  <c:v>253</c:v>
                </c:pt>
                <c:pt idx="6">
                  <c:v>232</c:v>
                </c:pt>
                <c:pt idx="9">
                  <c:v>207</c:v>
                </c:pt>
                <c:pt idx="12">
                  <c:v>192</c:v>
                </c:pt>
              </c:numCache>
            </c:numRef>
          </c:val>
          <c:extLst>
            <c:ext xmlns:c16="http://schemas.microsoft.com/office/drawing/2014/chart" uri="{C3380CC4-5D6E-409C-BE32-E72D297353CC}">
              <c16:uniqueId val="{00000004-BEAC-40E5-8E6A-C6BFCC4C281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AC-40E5-8E6A-C6BFCC4C281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AC-40E5-8E6A-C6BFCC4C281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3503</c:v>
                </c:pt>
                <c:pt idx="3">
                  <c:v>3346</c:v>
                </c:pt>
                <c:pt idx="6">
                  <c:v>3177</c:v>
                </c:pt>
                <c:pt idx="9">
                  <c:v>2960</c:v>
                </c:pt>
                <c:pt idx="12">
                  <c:v>2746</c:v>
                </c:pt>
              </c:numCache>
            </c:numRef>
          </c:val>
          <c:extLst>
            <c:ext xmlns:c16="http://schemas.microsoft.com/office/drawing/2014/chart" uri="{C3380CC4-5D6E-409C-BE32-E72D297353CC}">
              <c16:uniqueId val="{00000007-BEAC-40E5-8E6A-C6BFCC4C281C}"/>
            </c:ext>
          </c:extLst>
        </c:ser>
        <c:dLbls>
          <c:showLegendKey val="0"/>
          <c:showVal val="0"/>
          <c:showCatName val="0"/>
          <c:showSerName val="0"/>
          <c:showPercent val="0"/>
          <c:showBubbleSize val="0"/>
        </c:dLbls>
        <c:gapWidth val="100"/>
        <c:overlap val="100"/>
        <c:axId val="148472960"/>
        <c:axId val="14847488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1225</c:v>
                </c:pt>
                <c:pt idx="2">
                  <c:v>#N/A</c:v>
                </c:pt>
                <c:pt idx="3">
                  <c:v>#N/A</c:v>
                </c:pt>
                <c:pt idx="4">
                  <c:v>1121</c:v>
                </c:pt>
                <c:pt idx="5">
                  <c:v>#N/A</c:v>
                </c:pt>
                <c:pt idx="6">
                  <c:v>#N/A</c:v>
                </c:pt>
                <c:pt idx="7">
                  <c:v>974</c:v>
                </c:pt>
                <c:pt idx="8">
                  <c:v>#N/A</c:v>
                </c:pt>
                <c:pt idx="9">
                  <c:v>#N/A</c:v>
                </c:pt>
                <c:pt idx="10">
                  <c:v>704</c:v>
                </c:pt>
                <c:pt idx="11">
                  <c:v>#N/A</c:v>
                </c:pt>
                <c:pt idx="12">
                  <c:v>#N/A</c:v>
                </c:pt>
                <c:pt idx="13">
                  <c:v>495</c:v>
                </c:pt>
                <c:pt idx="14">
                  <c:v>#N/A</c:v>
                </c:pt>
              </c:numCache>
            </c:numRef>
          </c:val>
          <c:smooth val="0"/>
          <c:extLst>
            <c:ext xmlns:c16="http://schemas.microsoft.com/office/drawing/2014/chart" uri="{C3380CC4-5D6E-409C-BE32-E72D297353CC}">
              <c16:uniqueId val="{00000008-BEAC-40E5-8E6A-C6BFCC4C281C}"/>
            </c:ext>
          </c:extLst>
        </c:ser>
        <c:dLbls>
          <c:showLegendKey val="0"/>
          <c:showVal val="0"/>
          <c:showCatName val="0"/>
          <c:showSerName val="0"/>
          <c:showPercent val="0"/>
          <c:showBubbleSize val="0"/>
        </c:dLbls>
        <c:marker val="1"/>
        <c:smooth val="0"/>
        <c:axId val="148472960"/>
        <c:axId val="148474880"/>
      </c:lineChart>
      <c:catAx>
        <c:axId val="14847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474880"/>
        <c:crosses val="autoZero"/>
        <c:auto val="1"/>
        <c:lblAlgn val="ctr"/>
        <c:lblOffset val="100"/>
        <c:tickLblSkip val="1"/>
        <c:tickMarkSkip val="1"/>
        <c:noMultiLvlLbl val="0"/>
      </c:catAx>
      <c:valAx>
        <c:axId val="14847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7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21519</c:v>
                </c:pt>
                <c:pt idx="5">
                  <c:v>21501</c:v>
                </c:pt>
                <c:pt idx="8">
                  <c:v>21211</c:v>
                </c:pt>
                <c:pt idx="11">
                  <c:v>21270</c:v>
                </c:pt>
                <c:pt idx="14">
                  <c:v>21161</c:v>
                </c:pt>
              </c:numCache>
            </c:numRef>
          </c:val>
          <c:extLst>
            <c:ext xmlns:c16="http://schemas.microsoft.com/office/drawing/2014/chart" uri="{C3380CC4-5D6E-409C-BE32-E72D297353CC}">
              <c16:uniqueId val="{00000000-151C-4D46-BE66-A975F73A856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354</c:v>
                </c:pt>
                <c:pt idx="5">
                  <c:v>325</c:v>
                </c:pt>
                <c:pt idx="8">
                  <c:v>279</c:v>
                </c:pt>
                <c:pt idx="11">
                  <c:v>231</c:v>
                </c:pt>
                <c:pt idx="14">
                  <c:v>274</c:v>
                </c:pt>
              </c:numCache>
            </c:numRef>
          </c:val>
          <c:extLst>
            <c:ext xmlns:c16="http://schemas.microsoft.com/office/drawing/2014/chart" uri="{C3380CC4-5D6E-409C-BE32-E72D297353CC}">
              <c16:uniqueId val="{00000001-151C-4D46-BE66-A975F73A856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3789</c:v>
                </c:pt>
                <c:pt idx="5">
                  <c:v>3971</c:v>
                </c:pt>
                <c:pt idx="8">
                  <c:v>4392</c:v>
                </c:pt>
                <c:pt idx="11">
                  <c:v>5147</c:v>
                </c:pt>
                <c:pt idx="14">
                  <c:v>6252</c:v>
                </c:pt>
              </c:numCache>
            </c:numRef>
          </c:val>
          <c:extLst>
            <c:ext xmlns:c16="http://schemas.microsoft.com/office/drawing/2014/chart" uri="{C3380CC4-5D6E-409C-BE32-E72D297353CC}">
              <c16:uniqueId val="{00000002-151C-4D46-BE66-A975F73A856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1C-4D46-BE66-A975F73A856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1C-4D46-BE66-A975F73A856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948</c:v>
                </c:pt>
                <c:pt idx="3">
                  <c:v>565</c:v>
                </c:pt>
                <c:pt idx="6">
                  <c:v>577</c:v>
                </c:pt>
                <c:pt idx="9">
                  <c:v>590</c:v>
                </c:pt>
                <c:pt idx="12">
                  <c:v>200</c:v>
                </c:pt>
              </c:numCache>
            </c:numRef>
          </c:val>
          <c:extLst>
            <c:ext xmlns:c16="http://schemas.microsoft.com/office/drawing/2014/chart" uri="{C3380CC4-5D6E-409C-BE32-E72D297353CC}">
              <c16:uniqueId val="{00000005-151C-4D46-BE66-A975F73A856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1950</c:v>
                </c:pt>
                <c:pt idx="3">
                  <c:v>1256</c:v>
                </c:pt>
                <c:pt idx="6">
                  <c:v>1620</c:v>
                </c:pt>
                <c:pt idx="9">
                  <c:v>1162</c:v>
                </c:pt>
                <c:pt idx="12">
                  <c:v>1171</c:v>
                </c:pt>
              </c:numCache>
            </c:numRef>
          </c:val>
          <c:extLst>
            <c:ext xmlns:c16="http://schemas.microsoft.com/office/drawing/2014/chart" uri="{C3380CC4-5D6E-409C-BE32-E72D297353CC}">
              <c16:uniqueId val="{00000006-151C-4D46-BE66-A975F73A856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190</c:v>
                </c:pt>
                <c:pt idx="3">
                  <c:v>165</c:v>
                </c:pt>
                <c:pt idx="6">
                  <c:v>157</c:v>
                </c:pt>
                <c:pt idx="9">
                  <c:v>143</c:v>
                </c:pt>
                <c:pt idx="12">
                  <c:v>187</c:v>
                </c:pt>
              </c:numCache>
            </c:numRef>
          </c:val>
          <c:extLst>
            <c:ext xmlns:c16="http://schemas.microsoft.com/office/drawing/2014/chart" uri="{C3380CC4-5D6E-409C-BE32-E72D297353CC}">
              <c16:uniqueId val="{00000007-151C-4D46-BE66-A975F73A856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2193</c:v>
                </c:pt>
                <c:pt idx="3">
                  <c:v>2122</c:v>
                </c:pt>
                <c:pt idx="6">
                  <c:v>2057</c:v>
                </c:pt>
                <c:pt idx="9">
                  <c:v>1973</c:v>
                </c:pt>
                <c:pt idx="12">
                  <c:v>1881</c:v>
                </c:pt>
              </c:numCache>
            </c:numRef>
          </c:val>
          <c:extLst>
            <c:ext xmlns:c16="http://schemas.microsoft.com/office/drawing/2014/chart" uri="{C3380CC4-5D6E-409C-BE32-E72D297353CC}">
              <c16:uniqueId val="{00000008-151C-4D46-BE66-A975F73A856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0</c:v>
                </c:pt>
                <c:pt idx="3">
                  <c:v>0</c:v>
                </c:pt>
                <c:pt idx="6">
                  <c:v>0</c:v>
                </c:pt>
                <c:pt idx="9">
                  <c:v>0</c:v>
                </c:pt>
                <c:pt idx="12">
                  <c:v>438</c:v>
                </c:pt>
              </c:numCache>
            </c:numRef>
          </c:val>
          <c:extLst>
            <c:ext xmlns:c16="http://schemas.microsoft.com/office/drawing/2014/chart" uri="{C3380CC4-5D6E-409C-BE32-E72D297353CC}">
              <c16:uniqueId val="{00000009-151C-4D46-BE66-A975F73A856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27627</c:v>
                </c:pt>
                <c:pt idx="3">
                  <c:v>26525</c:v>
                </c:pt>
                <c:pt idx="6">
                  <c:v>25409</c:v>
                </c:pt>
                <c:pt idx="9">
                  <c:v>24417</c:v>
                </c:pt>
                <c:pt idx="12">
                  <c:v>23215</c:v>
                </c:pt>
              </c:numCache>
            </c:numRef>
          </c:val>
          <c:extLst>
            <c:ext xmlns:c16="http://schemas.microsoft.com/office/drawing/2014/chart" uri="{C3380CC4-5D6E-409C-BE32-E72D297353CC}">
              <c16:uniqueId val="{0000000A-151C-4D46-BE66-A975F73A8562}"/>
            </c:ext>
          </c:extLst>
        </c:ser>
        <c:dLbls>
          <c:showLegendKey val="0"/>
          <c:showVal val="0"/>
          <c:showCatName val="0"/>
          <c:showSerName val="0"/>
          <c:showPercent val="0"/>
          <c:showBubbleSize val="0"/>
        </c:dLbls>
        <c:gapWidth val="100"/>
        <c:overlap val="100"/>
        <c:axId val="170789888"/>
        <c:axId val="1708043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7248</c:v>
                </c:pt>
                <c:pt idx="2">
                  <c:v>#N/A</c:v>
                </c:pt>
                <c:pt idx="3">
                  <c:v>#N/A</c:v>
                </c:pt>
                <c:pt idx="4">
                  <c:v>4836</c:v>
                </c:pt>
                <c:pt idx="5">
                  <c:v>#N/A</c:v>
                </c:pt>
                <c:pt idx="6">
                  <c:v>#N/A</c:v>
                </c:pt>
                <c:pt idx="7">
                  <c:v>3938</c:v>
                </c:pt>
                <c:pt idx="8">
                  <c:v>#N/A</c:v>
                </c:pt>
                <c:pt idx="9">
                  <c:v>#N/A</c:v>
                </c:pt>
                <c:pt idx="10">
                  <c:v>1637</c:v>
                </c:pt>
                <c:pt idx="11">
                  <c:v>#N/A</c:v>
                </c:pt>
                <c:pt idx="12">
                  <c:v>#N/A</c:v>
                </c:pt>
                <c:pt idx="13">
                  <c:v>0</c:v>
                </c:pt>
                <c:pt idx="14">
                  <c:v>#N/A</c:v>
                </c:pt>
              </c:numCache>
            </c:numRef>
          </c:val>
          <c:smooth val="0"/>
          <c:extLst>
            <c:ext xmlns:c16="http://schemas.microsoft.com/office/drawing/2014/chart" uri="{C3380CC4-5D6E-409C-BE32-E72D297353CC}">
              <c16:uniqueId val="{0000000B-151C-4D46-BE66-A975F73A8562}"/>
            </c:ext>
          </c:extLst>
        </c:ser>
        <c:dLbls>
          <c:showLegendKey val="0"/>
          <c:showVal val="0"/>
          <c:showCatName val="0"/>
          <c:showSerName val="0"/>
          <c:showPercent val="0"/>
          <c:showBubbleSize val="0"/>
        </c:dLbls>
        <c:marker val="1"/>
        <c:smooth val="0"/>
        <c:axId val="170789888"/>
        <c:axId val="170804352"/>
      </c:lineChart>
      <c:catAx>
        <c:axId val="17078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0804352"/>
        <c:crosses val="autoZero"/>
        <c:auto val="1"/>
        <c:lblAlgn val="ctr"/>
        <c:lblOffset val="100"/>
        <c:tickLblSkip val="1"/>
        <c:tickMarkSkip val="1"/>
        <c:noMultiLvlLbl val="0"/>
      </c:catAx>
      <c:valAx>
        <c:axId val="17080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78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{1E670BB2-E350-45DE-864E-E7C3C5C30693}</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A947-4260-B2E0-873C62ACFEB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{8AD83CAC-0F9A-47C5-9F05-BBB8AA873444}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A947-4260-B2E0-873C62ACFEB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{9030080A-F6E9-4639-B993-81E2591D3D38}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A947-4260-B2E0-873C62ACFEB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{91B60145-E96C-4C3C-B2AC-9BA181C571A8}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A947-4260-B2E0-873C62ACFEB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{96129985-CF6B-49A9-BF7C-19E7E9EF4CF1}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A947-4260-B2E0-873C62ACFEB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947-4260-B2E0-873C62ACFEB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{A06C1906-218A-415E-BF3F-7C16C2118735}</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A947-4260-B2E0-873C62ACFEB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{52A5B141-7B66-45F3-8651-D9C6CF773532}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A947-4260-B2E0-873C62ACFEB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{20CBD6E4-9C61-4BE4-8FDB-674EED530F5B}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A947-4260-B2E0-873C62ACFEB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{3D5FF2F7-F938-476D-B7BC-7ABACA8B84F4}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A947-4260-B2E0-873C62ACFEB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{A323C266-9445-4FF1-8407-6FA2F6630885}</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A947-4260-B2E0-873C62ACFEB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947-4260-B2E0-873C62ACFEB9}"/>
            </c:ext>
          </c:extLst>
        </c:ser>
        <c:dLbls>
          <c:showLegendKey val="0"/>
          <c:showVal val="0"/>
          <c:showCatName val="0"/>
          <c:showSerName val="0"/>
          <c:showPercent val="0"/>
          <c:showBubbleSize val="0"/>
        </c:dLbls>
        <c:axId val="34330496"/>
        <c:axId val="164831232"/>
      </c:scatterChart>
      <c:valAx>
        <c:axId val="34330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4831232"/>
        <c:crosses val="autoZero"/>
        <c:crossBetween val="midCat"/>
      </c:valAx>
      <c:valAx>
        <c:axId val="164831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330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{69193E49-5B53-4389-BC14-43B38F1EF628}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2FC8-4EE7-A546-EDAD4F4D16F6}"/>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{B75E83E3-A879-432C-848F-E8B3CF38C6DA}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2FC8-4EE7-A546-EDAD4F4D16F6}"/>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{4B98CEA1-BA85-427A-AA8C-B438C8A27827}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2FC8-4EE7-A546-EDAD4F4D16F6}"/>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{787D197A-1D04-48C2-A934-A4C9006EA2E8}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2FC8-4EE7-A546-EDAD4F4D16F6}"/>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{21F3BA30-EFB3-4E30-A8D2-C574F368280C}</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2FC8-4EE7-A546-EDAD4F4D16F6}"/>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12.7</c:v>
                </c:pt>
                <c:pt idx="2">
                  <c:v>11.8</c:v>
                </c:pt>
                <c:pt idx="3">
                  <c:v>10.199999999999999</c:v>
                </c:pt>
                <c:pt idx="4">
                  <c:v>7.9</c:v>
                </c:pt>
              </c:numCache>
            </c:numRef>
          </c:xVal>
          <c:yVal>
            <c:numRef>
              <c:f>公会計指標分析・財政指標組合せ分析表!$K$73:$O$73</c:f>
              <c:numCache>
                <c:formatCode>#,##0.0;"▲ "#,##0.0</c:formatCode>
                <c:ptCount val="5"/>
                <c:pt idx="0">
                  <c:v>75.900000000000006</c:v>
                </c:pt>
                <c:pt idx="1">
                  <c:v>52.2</c:v>
                </c:pt>
                <c:pt idx="2">
                  <c:v>43</c:v>
                </c:pt>
                <c:pt idx="3">
                  <c:v>18.100000000000001</c:v>
                </c:pt>
              </c:numCache>
            </c:numRef>
          </c:yVal>
          <c:smooth val="0"/>
          <c:extLst>
            <c:ext xmlns:c16="http://schemas.microsoft.com/office/drawing/2014/chart" uri="{C3380CC4-5D6E-409C-BE32-E72D297353CC}">
              <c16:uniqueId val="{00000005-2FC8-4EE7-A546-EDAD4F4D16F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{FD86E9CE-0304-4904-A546-2F95CB44CEA4}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2FC8-4EE7-A546-EDAD4F4D16F6}"/>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{81651809-B553-4FE6-821B-6D1AB0BFCCA6}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2FC8-4EE7-A546-EDAD4F4D16F6}"/>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{AE3079EA-976B-4AF6-BB97-F33D8C93D5B7}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2FC8-4EE7-A546-EDAD4F4D16F6}"/>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{626261B8-6EDF-4794-9541-A2CB94911F0E}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2FC8-4EE7-A546-EDAD4F4D16F6}"/>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{ABCA7F58-48BA-4BA3-AA14-60953C70EF3A}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2FC8-4EE7-A546-EDAD4F4D16F6}"/>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9</c:v>
                </c:pt>
              </c:numCache>
            </c:numRef>
          </c:xVal>
          <c:yVal>
            <c:numRef>
              <c:f>公会計指標分析・財政指標組合せ分析表!$K$77:$O$77</c:f>
              <c:numCache>
                <c:formatCode>#,##0.0;"▲ "#,##0.0</c:formatCode>
                <c:ptCount val="5"/>
                <c:pt idx="0">
                  <c:v>40.200000000000003</c:v>
                </c:pt>
                <c:pt idx="1">
                  <c:v>30.7</c:v>
                </c:pt>
                <c:pt idx="2">
                  <c:v>22.3</c:v>
                </c:pt>
                <c:pt idx="3">
                  <c:v>20.3</c:v>
                </c:pt>
                <c:pt idx="4">
                  <c:v>36.5</c:v>
                </c:pt>
              </c:numCache>
            </c:numRef>
          </c:yVal>
          <c:smooth val="0"/>
          <c:extLst>
            <c:ext xmlns:c16="http://schemas.microsoft.com/office/drawing/2014/chart" uri="{C3380CC4-5D6E-409C-BE32-E72D297353CC}">
              <c16:uniqueId val="{0000000B-2FC8-4EE7-A546-EDAD4F4D16F6}"/>
            </c:ext>
          </c:extLst>
        </c:ser>
        <c:dLbls>
          <c:showLegendKey val="0"/>
          <c:showVal val="0"/>
          <c:showCatName val="0"/>
          <c:showSerName val="0"/>
          <c:showPercent val="0"/>
          <c:showBubbleSize val="0"/>
        </c:dLbls>
        <c:axId val="164881536"/>
        <c:axId val="164883456"/>
      </c:scatterChart>
      <c:valAx>
        <c:axId val="164881536"/>
        <c:scaling>
          <c:orientation val="minMax"/>
          <c:max val="14.1"/>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4883456"/>
        <c:crosses val="autoZero"/>
        <c:crossBetween val="midCat"/>
      </c:valAx>
      <c:valAx>
        <c:axId val="164883456"/>
        <c:scaling>
          <c:orientation val="minMax"/>
          <c:max val="8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4881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％以上が元利償還金であり、平成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月に見直しを行った「財政運営適正化計画」に基づき、地方債の新規発行を抑制するとともに、計画的な繰上償還を実施することで、元利償還金の減額に努めることが最重要である。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○毎年度減少はしているが、主に地方債残高が多いために将来負担比率が類似団体を上回っている。平成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き、地方債の新規発行を抑制するとともに、計画的な繰上償還を実施することで、地方債残高の減額に努める。また、同時に行財政改革により生じた効果額等を基金へ積立し、充当可能基金の増額にも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37.7</a:t>
          </a:r>
          <a:r>
            <a:rPr kumimoji="1" lang="ja-JP" altLang="en-US" sz="1300">
              <a:latin typeface="ＭＳ Ｐゴシック"/>
            </a:rPr>
            <a:t>％）に加え、町内に中心となる産業がないこと等により、財政基盤が弱く、類似団体平均をかなり下回っている。このため、平成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月に「第</a:t>
          </a:r>
          <a:r>
            <a:rPr kumimoji="1" lang="en-US" altLang="ja-JP" sz="1300">
              <a:latin typeface="ＭＳ Ｐゴシック"/>
            </a:rPr>
            <a:t>3</a:t>
          </a:r>
          <a:r>
            <a:rPr kumimoji="1" lang="ja-JP" altLang="en-US" sz="1300">
              <a:latin typeface="ＭＳ Ｐゴシック"/>
            </a:rPr>
            <a:t>次行財政改革大綱」を定め、歳入・歳出の見直しを行い、行政の効率化に努めることにより、財政の健全化を図る。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693420" y="761788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693420" y="722333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693420" y="68326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693420" y="6438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693420" y="604350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472940" y="6056912"/>
          <a:ext cx="0" cy="1627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4561840" y="76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384040" y="76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4561840" y="580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384040" y="605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127705</xdr:rowOff>
    </xdr:from>
    <xdr:to>
      <xdr:col>7</xdr:col>
      <xdr:colOff>152400</xdr:colOff>
      <xdr:row>45</xdr:row>
      <xdr:rowOff>141111</xdr:rowOff>
    </xdr:to>
    <xdr:cxnSp macro="">
      <xdr:nvCxnSpPr>
        <xdr:cNvPr id="68" name="直線コネクタ 67"/>
        <xdr:cNvCxnSpPr/>
      </xdr:nvCxnSpPr>
      <xdr:spPr>
        <a:xfrm>
          <a:off x="3703320" y="7671505"/>
          <a:ext cx="76962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4561840" y="7075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422140" y="722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114300</xdr:rowOff>
    </xdr:from>
    <xdr:to>
      <xdr:col>6</xdr:col>
      <xdr:colOff>0</xdr:colOff>
      <xdr:row>45</xdr:row>
      <xdr:rowOff>127705</xdr:rowOff>
    </xdr:to>
    <xdr:cxnSp macro="">
      <xdr:nvCxnSpPr>
        <xdr:cNvPr id="71" name="直線コネクタ 70"/>
        <xdr:cNvCxnSpPr/>
      </xdr:nvCxnSpPr>
      <xdr:spPr>
        <a:xfrm>
          <a:off x="2951480" y="7658100"/>
          <a:ext cx="75184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3705860" y="7136130"/>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390900" y="690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114300</xdr:rowOff>
    </xdr:from>
    <xdr:to>
      <xdr:col>4</xdr:col>
      <xdr:colOff>482600</xdr:colOff>
      <xdr:row>45</xdr:row>
      <xdr:rowOff>114300</xdr:rowOff>
    </xdr:to>
    <xdr:cxnSp macro="">
      <xdr:nvCxnSpPr>
        <xdr:cNvPr id="74" name="直線コネクタ 73"/>
        <xdr:cNvCxnSpPr/>
      </xdr:nvCxnSpPr>
      <xdr:spPr>
        <a:xfrm>
          <a:off x="2131060" y="765810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290068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570480" y="690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100895</xdr:rowOff>
    </xdr:from>
    <xdr:to>
      <xdr:col>3</xdr:col>
      <xdr:colOff>279400</xdr:colOff>
      <xdr:row>45</xdr:row>
      <xdr:rowOff>114300</xdr:rowOff>
    </xdr:to>
    <xdr:cxnSp macro="">
      <xdr:nvCxnSpPr>
        <xdr:cNvPr id="77" name="直線コネクタ 76"/>
        <xdr:cNvCxnSpPr/>
      </xdr:nvCxnSpPr>
      <xdr:spPr>
        <a:xfrm>
          <a:off x="1310640" y="7644695"/>
          <a:ext cx="82042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08026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818640" y="690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259840" y="71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998220" y="688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90311</xdr:rowOff>
    </xdr:from>
    <xdr:to>
      <xdr:col>7</xdr:col>
      <xdr:colOff>203200</xdr:colOff>
      <xdr:row>46</xdr:row>
      <xdr:rowOff>20461</xdr:rowOff>
    </xdr:to>
    <xdr:sp macro="" textlink="">
      <xdr:nvSpPr>
        <xdr:cNvPr id="87" name="円/楕円 86"/>
        <xdr:cNvSpPr/>
      </xdr:nvSpPr>
      <xdr:spPr>
        <a:xfrm>
          <a:off x="4422140" y="7634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157638</xdr:rowOff>
    </xdr:from>
    <xdr:ext cx="762000" cy="259045"/>
    <xdr:sp macro="" textlink="">
      <xdr:nvSpPr>
        <xdr:cNvPr id="88" name="財政力該当値テキスト"/>
        <xdr:cNvSpPr txBox="1"/>
      </xdr:nvSpPr>
      <xdr:spPr>
        <a:xfrm>
          <a:off x="4561840" y="75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76905</xdr:rowOff>
    </xdr:from>
    <xdr:to>
      <xdr:col>6</xdr:col>
      <xdr:colOff>50800</xdr:colOff>
      <xdr:row>46</xdr:row>
      <xdr:rowOff>7055</xdr:rowOff>
    </xdr:to>
    <xdr:sp macro="" textlink="">
      <xdr:nvSpPr>
        <xdr:cNvPr id="89" name="円/楕円 88"/>
        <xdr:cNvSpPr/>
      </xdr:nvSpPr>
      <xdr:spPr>
        <a:xfrm>
          <a:off x="3705860" y="7620705"/>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163282</xdr:rowOff>
    </xdr:from>
    <xdr:ext cx="736600" cy="259045"/>
    <xdr:sp macro="" textlink="">
      <xdr:nvSpPr>
        <xdr:cNvPr id="90" name="テキスト ボックス 89"/>
        <xdr:cNvSpPr txBox="1"/>
      </xdr:nvSpPr>
      <xdr:spPr>
        <a:xfrm>
          <a:off x="3390900" y="7707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63500</xdr:rowOff>
    </xdr:from>
    <xdr:to>
      <xdr:col>4</xdr:col>
      <xdr:colOff>533400</xdr:colOff>
      <xdr:row>45</xdr:row>
      <xdr:rowOff>165100</xdr:rowOff>
    </xdr:to>
    <xdr:sp macro="" textlink="">
      <xdr:nvSpPr>
        <xdr:cNvPr id="91" name="円/楕円 90"/>
        <xdr:cNvSpPr/>
      </xdr:nvSpPr>
      <xdr:spPr>
        <a:xfrm>
          <a:off x="2900680" y="76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149877</xdr:rowOff>
    </xdr:from>
    <xdr:ext cx="762000" cy="259045"/>
    <xdr:sp macro="" textlink="">
      <xdr:nvSpPr>
        <xdr:cNvPr id="92" name="テキスト ボックス 91"/>
        <xdr:cNvSpPr txBox="1"/>
      </xdr:nvSpPr>
      <xdr:spPr>
        <a:xfrm>
          <a:off x="2570480" y="769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63500</xdr:rowOff>
    </xdr:from>
    <xdr:to>
      <xdr:col>3</xdr:col>
      <xdr:colOff>330200</xdr:colOff>
      <xdr:row>45</xdr:row>
      <xdr:rowOff>165100</xdr:rowOff>
    </xdr:to>
    <xdr:sp macro="" textlink="">
      <xdr:nvSpPr>
        <xdr:cNvPr id="93" name="円/楕円 92"/>
        <xdr:cNvSpPr/>
      </xdr:nvSpPr>
      <xdr:spPr>
        <a:xfrm>
          <a:off x="2080260" y="76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149877</xdr:rowOff>
    </xdr:from>
    <xdr:ext cx="762000" cy="259045"/>
    <xdr:sp macro="" textlink="">
      <xdr:nvSpPr>
        <xdr:cNvPr id="94" name="テキスト ボックス 93"/>
        <xdr:cNvSpPr txBox="1"/>
      </xdr:nvSpPr>
      <xdr:spPr>
        <a:xfrm>
          <a:off x="1818640" y="769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50095</xdr:rowOff>
    </xdr:from>
    <xdr:to>
      <xdr:col>2</xdr:col>
      <xdr:colOff>127000</xdr:colOff>
      <xdr:row>45</xdr:row>
      <xdr:rowOff>151695</xdr:rowOff>
    </xdr:to>
    <xdr:sp macro="" textlink="">
      <xdr:nvSpPr>
        <xdr:cNvPr id="95" name="円/楕円 94"/>
        <xdr:cNvSpPr/>
      </xdr:nvSpPr>
      <xdr:spPr>
        <a:xfrm>
          <a:off x="1259840" y="75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136472</xdr:rowOff>
    </xdr:from>
    <xdr:ext cx="762000" cy="259045"/>
    <xdr:sp macro="" textlink="">
      <xdr:nvSpPr>
        <xdr:cNvPr id="96" name="テキスト ボックス 95"/>
        <xdr:cNvSpPr txBox="1"/>
      </xdr:nvSpPr>
      <xdr:spPr>
        <a:xfrm>
          <a:off x="998220" y="768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月に「財政健全化計画」を策定し、徹底した歳出削減と歳入の見直しを実施したのことが主な要因となっている。今後も、平成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き、内部管理経費及び職員数の削減、投資的経費の抑制など、歳入規模に見合った歳出構造への転換、また、将来の公債費負担抑制のための繰上償還の実施など、財政の硬直化が進行しないよう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693420" y="112636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693420" y="1079246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693420" y="1032129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693420" y="98501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472940" y="9854946"/>
          <a:ext cx="0" cy="1258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4561840" y="110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384040" y="11113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4561840" y="960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384040" y="985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116967</xdr:rowOff>
    </xdr:from>
    <xdr:to>
      <xdr:col>7</xdr:col>
      <xdr:colOff>152400</xdr:colOff>
      <xdr:row>62</xdr:row>
      <xdr:rowOff>44450</xdr:rowOff>
    </xdr:to>
    <xdr:cxnSp macro="">
      <xdr:nvCxnSpPr>
        <xdr:cNvPr id="129" name="直線コネクタ 128"/>
        <xdr:cNvCxnSpPr/>
      </xdr:nvCxnSpPr>
      <xdr:spPr>
        <a:xfrm flipV="1">
          <a:off x="3703320" y="10343007"/>
          <a:ext cx="76962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4561840" y="10402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422140" y="104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62</xdr:row>
      <xdr:rowOff>126492</xdr:rowOff>
    </xdr:to>
    <xdr:cxnSp macro="">
      <xdr:nvCxnSpPr>
        <xdr:cNvPr id="132" name="直線コネクタ 131"/>
        <xdr:cNvCxnSpPr/>
      </xdr:nvCxnSpPr>
      <xdr:spPr>
        <a:xfrm flipV="1">
          <a:off x="2951480" y="10438130"/>
          <a:ext cx="75184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75692</xdr:rowOff>
    </xdr:from>
    <xdr:to>
      <xdr:col>6</xdr:col>
      <xdr:colOff>50800</xdr:colOff>
      <xdr:row>63</xdr:row>
      <xdr:rowOff>5842</xdr:rowOff>
    </xdr:to>
    <xdr:sp macro="" textlink="">
      <xdr:nvSpPr>
        <xdr:cNvPr id="133" name="フローチャート : 判断 132"/>
        <xdr:cNvSpPr/>
      </xdr:nvSpPr>
      <xdr:spPr>
        <a:xfrm>
          <a:off x="3705860" y="1046937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162069</xdr:rowOff>
    </xdr:from>
    <xdr:ext cx="736600" cy="259045"/>
    <xdr:sp macro="" textlink="">
      <xdr:nvSpPr>
        <xdr:cNvPr id="134" name="テキスト ボックス 133"/>
        <xdr:cNvSpPr txBox="1"/>
      </xdr:nvSpPr>
      <xdr:spPr>
        <a:xfrm>
          <a:off x="3390900" y="1055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126492</xdr:rowOff>
    </xdr:from>
    <xdr:to>
      <xdr:col>4</xdr:col>
      <xdr:colOff>482600</xdr:colOff>
      <xdr:row>63</xdr:row>
      <xdr:rowOff>68453</xdr:rowOff>
    </xdr:to>
    <xdr:cxnSp macro="">
      <xdr:nvCxnSpPr>
        <xdr:cNvPr id="135" name="直線コネクタ 134"/>
        <xdr:cNvCxnSpPr/>
      </xdr:nvCxnSpPr>
      <xdr:spPr>
        <a:xfrm flipV="1">
          <a:off x="2131060" y="10520172"/>
          <a:ext cx="82042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6" name="フローチャート : 判断 135"/>
        <xdr:cNvSpPr/>
      </xdr:nvSpPr>
      <xdr:spPr>
        <a:xfrm>
          <a:off x="290068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7" name="テキスト ボックス 136"/>
        <xdr:cNvSpPr txBox="1"/>
      </xdr:nvSpPr>
      <xdr:spPr>
        <a:xfrm>
          <a:off x="257048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157861</xdr:rowOff>
    </xdr:from>
    <xdr:to>
      <xdr:col>3</xdr:col>
      <xdr:colOff>279400</xdr:colOff>
      <xdr:row>63</xdr:row>
      <xdr:rowOff>68453</xdr:rowOff>
    </xdr:to>
    <xdr:cxnSp macro="">
      <xdr:nvCxnSpPr>
        <xdr:cNvPr id="138" name="直線コネクタ 137"/>
        <xdr:cNvCxnSpPr/>
      </xdr:nvCxnSpPr>
      <xdr:spPr>
        <a:xfrm>
          <a:off x="1310640" y="10551541"/>
          <a:ext cx="82042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46736</xdr:rowOff>
    </xdr:from>
    <xdr:to>
      <xdr:col>3</xdr:col>
      <xdr:colOff>330200</xdr:colOff>
      <xdr:row>62</xdr:row>
      <xdr:rowOff>148336</xdr:rowOff>
    </xdr:to>
    <xdr:sp macro="" textlink="">
      <xdr:nvSpPr>
        <xdr:cNvPr id="139" name="フローチャート : 判断 138"/>
        <xdr:cNvSpPr/>
      </xdr:nvSpPr>
      <xdr:spPr>
        <a:xfrm>
          <a:off x="208026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158513</xdr:rowOff>
    </xdr:from>
    <xdr:ext cx="762000" cy="259045"/>
    <xdr:sp macro="" textlink="">
      <xdr:nvSpPr>
        <xdr:cNvPr id="140" name="テキスト ボックス 139"/>
        <xdr:cNvSpPr txBox="1"/>
      </xdr:nvSpPr>
      <xdr:spPr>
        <a:xfrm>
          <a:off x="181864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39497</xdr:rowOff>
    </xdr:from>
    <xdr:to>
      <xdr:col>2</xdr:col>
      <xdr:colOff>127000</xdr:colOff>
      <xdr:row>62</xdr:row>
      <xdr:rowOff>141097</xdr:rowOff>
    </xdr:to>
    <xdr:sp macro="" textlink="">
      <xdr:nvSpPr>
        <xdr:cNvPr id="141" name="フローチャート : 判断 140"/>
        <xdr:cNvSpPr/>
      </xdr:nvSpPr>
      <xdr:spPr>
        <a:xfrm>
          <a:off x="1259840" y="104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151274</xdr:rowOff>
    </xdr:from>
    <xdr:ext cx="762000" cy="259045"/>
    <xdr:sp macro="" textlink="">
      <xdr:nvSpPr>
        <xdr:cNvPr id="142" name="テキスト ボックス 141"/>
        <xdr:cNvSpPr txBox="1"/>
      </xdr:nvSpPr>
      <xdr:spPr>
        <a:xfrm>
          <a:off x="998220" y="1020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66167</xdr:rowOff>
    </xdr:from>
    <xdr:to>
      <xdr:col>7</xdr:col>
      <xdr:colOff>203200</xdr:colOff>
      <xdr:row>61</xdr:row>
      <xdr:rowOff>167767</xdr:rowOff>
    </xdr:to>
    <xdr:sp macro="" textlink="">
      <xdr:nvSpPr>
        <xdr:cNvPr id="148" name="円/楕円 147"/>
        <xdr:cNvSpPr/>
      </xdr:nvSpPr>
      <xdr:spPr>
        <a:xfrm>
          <a:off x="4422140" y="102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82694</xdr:rowOff>
    </xdr:from>
    <xdr:ext cx="762000" cy="259045"/>
    <xdr:sp macro="" textlink="">
      <xdr:nvSpPr>
        <xdr:cNvPr id="149" name="財政構造の弾力性該当値テキスト"/>
        <xdr:cNvSpPr txBox="1"/>
      </xdr:nvSpPr>
      <xdr:spPr>
        <a:xfrm>
          <a:off x="4561840" y="1014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0" name="円/楕円 149"/>
        <xdr:cNvSpPr/>
      </xdr:nvSpPr>
      <xdr:spPr>
        <a:xfrm>
          <a:off x="3705860" y="10391140"/>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1" name="テキスト ボックス 150"/>
        <xdr:cNvSpPr txBox="1"/>
      </xdr:nvSpPr>
      <xdr:spPr>
        <a:xfrm>
          <a:off x="33909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75692</xdr:rowOff>
    </xdr:from>
    <xdr:to>
      <xdr:col>4</xdr:col>
      <xdr:colOff>533400</xdr:colOff>
      <xdr:row>63</xdr:row>
      <xdr:rowOff>5842</xdr:rowOff>
    </xdr:to>
    <xdr:sp macro="" textlink="">
      <xdr:nvSpPr>
        <xdr:cNvPr id="152" name="円/楕円 151"/>
        <xdr:cNvSpPr/>
      </xdr:nvSpPr>
      <xdr:spPr>
        <a:xfrm>
          <a:off x="2900680" y="1046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162069</xdr:rowOff>
    </xdr:from>
    <xdr:ext cx="762000" cy="259045"/>
    <xdr:sp macro="" textlink="">
      <xdr:nvSpPr>
        <xdr:cNvPr id="153" name="テキスト ボックス 152"/>
        <xdr:cNvSpPr txBox="1"/>
      </xdr:nvSpPr>
      <xdr:spPr>
        <a:xfrm>
          <a:off x="2570480" y="105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17653</xdr:rowOff>
    </xdr:from>
    <xdr:to>
      <xdr:col>3</xdr:col>
      <xdr:colOff>330200</xdr:colOff>
      <xdr:row>63</xdr:row>
      <xdr:rowOff>119253</xdr:rowOff>
    </xdr:to>
    <xdr:sp macro="" textlink="">
      <xdr:nvSpPr>
        <xdr:cNvPr id="154" name="円/楕円 153"/>
        <xdr:cNvSpPr/>
      </xdr:nvSpPr>
      <xdr:spPr>
        <a:xfrm>
          <a:off x="2080260" y="105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104030</xdr:rowOff>
    </xdr:from>
    <xdr:ext cx="762000" cy="259045"/>
    <xdr:sp macro="" textlink="">
      <xdr:nvSpPr>
        <xdr:cNvPr id="155" name="テキスト ボックス 154"/>
        <xdr:cNvSpPr txBox="1"/>
      </xdr:nvSpPr>
      <xdr:spPr>
        <a:xfrm>
          <a:off x="1818640" y="1066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107061</xdr:rowOff>
    </xdr:from>
    <xdr:to>
      <xdr:col>2</xdr:col>
      <xdr:colOff>127000</xdr:colOff>
      <xdr:row>63</xdr:row>
      <xdr:rowOff>37211</xdr:rowOff>
    </xdr:to>
    <xdr:sp macro="" textlink="">
      <xdr:nvSpPr>
        <xdr:cNvPr id="156" name="円/楕円 155"/>
        <xdr:cNvSpPr/>
      </xdr:nvSpPr>
      <xdr:spPr>
        <a:xfrm>
          <a:off x="1259840" y="10500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21988</xdr:rowOff>
    </xdr:from>
    <xdr:ext cx="762000" cy="259045"/>
    <xdr:sp macro="" textlink="">
      <xdr:nvSpPr>
        <xdr:cNvPr id="157" name="テキスト ボックス 156"/>
        <xdr:cNvSpPr txBox="1"/>
      </xdr:nvSpPr>
      <xdr:spPr>
        <a:xfrm>
          <a:off x="998220" y="1058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[251,591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○人件費、物件費及び維持補修費の合計額の人口</a:t>
          </a:r>
          <a:r>
            <a:rPr kumimoji="1" lang="en-US" altLang="ja-JP" sz="1300">
              <a:latin typeface="ＭＳ Ｐゴシック"/>
            </a:rPr>
            <a:t>1</a:t>
          </a:r>
          <a:r>
            <a:rPr kumimoji="1" lang="ja-JP" altLang="en-US" sz="1300">
              <a:latin typeface="ＭＳ Ｐゴシック"/>
            </a:rPr>
            <a:t>人当たりの金額が類似団体平均を上回っているのは、主に人件費が要因となっている。これは、合併による職員数の増加によるもので、平成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349</a:t>
          </a:r>
          <a:r>
            <a:rPr kumimoji="1" lang="ja-JP" altLang="en-US" sz="1300">
              <a:latin typeface="ＭＳ Ｐゴシック"/>
            </a:rPr>
            <a:t>人と類似団体と比べてかなり多いためである。これに伴い、平成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月に「第</a:t>
          </a:r>
          <a:r>
            <a:rPr kumimoji="1" lang="en-US" altLang="ja-JP" sz="1300">
              <a:latin typeface="ＭＳ Ｐゴシック"/>
            </a:rPr>
            <a:t>3</a:t>
          </a:r>
          <a:r>
            <a:rPr kumimoji="1" lang="ja-JP" altLang="en-US" sz="1300">
              <a:latin typeface="ＭＳ Ｐゴシック"/>
            </a:rPr>
            <a:t>次定員適正化計画」を策定し、職員数の削減に努めており、今後も計画を遵守して平成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人体制を目指していく。</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693420" y="1498981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693420" y="1451864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693420" y="140474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693420" y="135763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472940" y="13552846"/>
          <a:ext cx="0" cy="1452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4561840" y="1497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384040" y="1500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4561840" y="133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384040" y="135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85206</xdr:rowOff>
    </xdr:from>
    <xdr:to>
      <xdr:col>7</xdr:col>
      <xdr:colOff>152400</xdr:colOff>
      <xdr:row>89</xdr:row>
      <xdr:rowOff>163099</xdr:rowOff>
    </xdr:to>
    <xdr:cxnSp macro="">
      <xdr:nvCxnSpPr>
        <xdr:cNvPr id="190" name="直線コネクタ 189"/>
        <xdr:cNvCxnSpPr/>
      </xdr:nvCxnSpPr>
      <xdr:spPr>
        <a:xfrm flipV="1">
          <a:off x="3703320" y="15005166"/>
          <a:ext cx="769620" cy="7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4561840" y="13837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422140" y="13988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89</xdr:row>
      <xdr:rowOff>127521</xdr:rowOff>
    </xdr:from>
    <xdr:to>
      <xdr:col>6</xdr:col>
      <xdr:colOff>0</xdr:colOff>
      <xdr:row>89</xdr:row>
      <xdr:rowOff>163099</xdr:rowOff>
    </xdr:to>
    <xdr:cxnSp macro="">
      <xdr:nvCxnSpPr>
        <xdr:cNvPr id="193" name="直線コネクタ 192"/>
        <xdr:cNvCxnSpPr/>
      </xdr:nvCxnSpPr>
      <xdr:spPr>
        <a:xfrm>
          <a:off x="2951480" y="15047481"/>
          <a:ext cx="751840" cy="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68635</xdr:rowOff>
    </xdr:from>
    <xdr:to>
      <xdr:col>6</xdr:col>
      <xdr:colOff>50800</xdr:colOff>
      <xdr:row>81</xdr:row>
      <xdr:rowOff>170235</xdr:rowOff>
    </xdr:to>
    <xdr:sp macro="" textlink="">
      <xdr:nvSpPr>
        <xdr:cNvPr id="194" name="フローチャート : 判断 193"/>
        <xdr:cNvSpPr/>
      </xdr:nvSpPr>
      <xdr:spPr>
        <a:xfrm>
          <a:off x="3705860" y="13647475"/>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8962</xdr:rowOff>
    </xdr:from>
    <xdr:ext cx="736600" cy="259045"/>
    <xdr:sp macro="" textlink="">
      <xdr:nvSpPr>
        <xdr:cNvPr id="195" name="テキスト ボックス 194"/>
        <xdr:cNvSpPr txBox="1"/>
      </xdr:nvSpPr>
      <xdr:spPr>
        <a:xfrm>
          <a:off x="3390900" y="1342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89</xdr:row>
      <xdr:rowOff>117463</xdr:rowOff>
    </xdr:from>
    <xdr:to>
      <xdr:col>4</xdr:col>
      <xdr:colOff>482600</xdr:colOff>
      <xdr:row>89</xdr:row>
      <xdr:rowOff>127521</xdr:rowOff>
    </xdr:to>
    <xdr:cxnSp macro="">
      <xdr:nvCxnSpPr>
        <xdr:cNvPr id="196" name="直線コネクタ 195"/>
        <xdr:cNvCxnSpPr/>
      </xdr:nvCxnSpPr>
      <xdr:spPr>
        <a:xfrm>
          <a:off x="2131060" y="15037423"/>
          <a:ext cx="82042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25664</xdr:rowOff>
    </xdr:from>
    <xdr:to>
      <xdr:col>4</xdr:col>
      <xdr:colOff>533400</xdr:colOff>
      <xdr:row>81</xdr:row>
      <xdr:rowOff>127264</xdr:rowOff>
    </xdr:to>
    <xdr:sp macro="" textlink="">
      <xdr:nvSpPr>
        <xdr:cNvPr id="197" name="フローチャート : 判断 196"/>
        <xdr:cNvSpPr/>
      </xdr:nvSpPr>
      <xdr:spPr>
        <a:xfrm>
          <a:off x="2900680" y="1360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137441</xdr:rowOff>
    </xdr:from>
    <xdr:ext cx="762000" cy="259045"/>
    <xdr:sp macro="" textlink="">
      <xdr:nvSpPr>
        <xdr:cNvPr id="198" name="テキスト ボックス 197"/>
        <xdr:cNvSpPr txBox="1"/>
      </xdr:nvSpPr>
      <xdr:spPr>
        <a:xfrm>
          <a:off x="2570480" y="1338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89</xdr:row>
      <xdr:rowOff>117463</xdr:rowOff>
    </xdr:from>
    <xdr:to>
      <xdr:col>3</xdr:col>
      <xdr:colOff>279400</xdr:colOff>
      <xdr:row>89</xdr:row>
      <xdr:rowOff>140802</xdr:rowOff>
    </xdr:to>
    <xdr:cxnSp macro="">
      <xdr:nvCxnSpPr>
        <xdr:cNvPr id="199" name="直線コネクタ 198"/>
        <xdr:cNvCxnSpPr/>
      </xdr:nvCxnSpPr>
      <xdr:spPr>
        <a:xfrm flipV="1">
          <a:off x="1310640" y="15037423"/>
          <a:ext cx="82042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29738</xdr:rowOff>
    </xdr:from>
    <xdr:to>
      <xdr:col>3</xdr:col>
      <xdr:colOff>330200</xdr:colOff>
      <xdr:row>81</xdr:row>
      <xdr:rowOff>131338</xdr:rowOff>
    </xdr:to>
    <xdr:sp macro="" textlink="">
      <xdr:nvSpPr>
        <xdr:cNvPr id="200" name="フローチャート : 判断 199"/>
        <xdr:cNvSpPr/>
      </xdr:nvSpPr>
      <xdr:spPr>
        <a:xfrm>
          <a:off x="2080260" y="136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141515</xdr:rowOff>
    </xdr:from>
    <xdr:ext cx="762000" cy="259045"/>
    <xdr:sp macro="" textlink="">
      <xdr:nvSpPr>
        <xdr:cNvPr id="201" name="テキスト ボックス 200"/>
        <xdr:cNvSpPr txBox="1"/>
      </xdr:nvSpPr>
      <xdr:spPr>
        <a:xfrm>
          <a:off x="1818640" y="1338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62052</xdr:rowOff>
    </xdr:from>
    <xdr:to>
      <xdr:col>2</xdr:col>
      <xdr:colOff>127000</xdr:colOff>
      <xdr:row>81</xdr:row>
      <xdr:rowOff>163652</xdr:rowOff>
    </xdr:to>
    <xdr:sp macro="" textlink="">
      <xdr:nvSpPr>
        <xdr:cNvPr id="202" name="フローチャート : 判断 201"/>
        <xdr:cNvSpPr/>
      </xdr:nvSpPr>
      <xdr:spPr>
        <a:xfrm>
          <a:off x="1259840" y="136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2379</xdr:rowOff>
    </xdr:from>
    <xdr:ext cx="762000" cy="259045"/>
    <xdr:sp macro="" textlink="">
      <xdr:nvSpPr>
        <xdr:cNvPr id="203" name="テキスト ボックス 202"/>
        <xdr:cNvSpPr txBox="1"/>
      </xdr:nvSpPr>
      <xdr:spPr>
        <a:xfrm>
          <a:off x="998220" y="1341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89</xdr:row>
      <xdr:rowOff>34406</xdr:rowOff>
    </xdr:from>
    <xdr:to>
      <xdr:col>7</xdr:col>
      <xdr:colOff>203200</xdr:colOff>
      <xdr:row>89</xdr:row>
      <xdr:rowOff>136006</xdr:rowOff>
    </xdr:to>
    <xdr:sp macro="" textlink="">
      <xdr:nvSpPr>
        <xdr:cNvPr id="209" name="円/楕円 208"/>
        <xdr:cNvSpPr/>
      </xdr:nvSpPr>
      <xdr:spPr>
        <a:xfrm>
          <a:off x="4422140" y="1495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101733</xdr:rowOff>
    </xdr:from>
    <xdr:ext cx="762000" cy="259045"/>
    <xdr:sp macro="" textlink="">
      <xdr:nvSpPr>
        <xdr:cNvPr id="210" name="人件費・物件費等の状況該当値テキスト"/>
        <xdr:cNvSpPr txBox="1"/>
      </xdr:nvSpPr>
      <xdr:spPr>
        <a:xfrm>
          <a:off x="4561840" y="1485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251,591</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112299</xdr:rowOff>
    </xdr:from>
    <xdr:to>
      <xdr:col>6</xdr:col>
      <xdr:colOff>50800</xdr:colOff>
      <xdr:row>90</xdr:row>
      <xdr:rowOff>42449</xdr:rowOff>
    </xdr:to>
    <xdr:sp macro="" textlink="">
      <xdr:nvSpPr>
        <xdr:cNvPr id="211" name="円/楕円 210"/>
        <xdr:cNvSpPr/>
      </xdr:nvSpPr>
      <xdr:spPr>
        <a:xfrm>
          <a:off x="3705860" y="15032259"/>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90</xdr:row>
      <xdr:rowOff>27226</xdr:rowOff>
    </xdr:from>
    <xdr:ext cx="736600" cy="259045"/>
    <xdr:sp macro="" textlink="">
      <xdr:nvSpPr>
        <xdr:cNvPr id="212" name="テキスト ボックス 211"/>
        <xdr:cNvSpPr txBox="1"/>
      </xdr:nvSpPr>
      <xdr:spPr>
        <a:xfrm>
          <a:off x="3390900" y="1511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259,661</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76721</xdr:rowOff>
    </xdr:from>
    <xdr:to>
      <xdr:col>4</xdr:col>
      <xdr:colOff>533400</xdr:colOff>
      <xdr:row>90</xdr:row>
      <xdr:rowOff>6871</xdr:rowOff>
    </xdr:to>
    <xdr:sp macro="" textlink="">
      <xdr:nvSpPr>
        <xdr:cNvPr id="213" name="円/楕円 212"/>
        <xdr:cNvSpPr/>
      </xdr:nvSpPr>
      <xdr:spPr>
        <a:xfrm>
          <a:off x="2900680" y="1499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163098</xdr:rowOff>
    </xdr:from>
    <xdr:ext cx="762000" cy="259045"/>
    <xdr:sp macro="" textlink="">
      <xdr:nvSpPr>
        <xdr:cNvPr id="214" name="テキスト ボックス 213"/>
        <xdr:cNvSpPr txBox="1"/>
      </xdr:nvSpPr>
      <xdr:spPr>
        <a:xfrm>
          <a:off x="2570480" y="1508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255,975</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66663</xdr:rowOff>
    </xdr:from>
    <xdr:to>
      <xdr:col>3</xdr:col>
      <xdr:colOff>330200</xdr:colOff>
      <xdr:row>89</xdr:row>
      <xdr:rowOff>168263</xdr:rowOff>
    </xdr:to>
    <xdr:sp macro="" textlink="">
      <xdr:nvSpPr>
        <xdr:cNvPr id="215" name="円/楕円 214"/>
        <xdr:cNvSpPr/>
      </xdr:nvSpPr>
      <xdr:spPr>
        <a:xfrm>
          <a:off x="2080260" y="149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153040</xdr:rowOff>
    </xdr:from>
    <xdr:ext cx="762000" cy="259045"/>
    <xdr:sp macro="" textlink="">
      <xdr:nvSpPr>
        <xdr:cNvPr id="216" name="テキスト ボックス 215"/>
        <xdr:cNvSpPr txBox="1"/>
      </xdr:nvSpPr>
      <xdr:spPr>
        <a:xfrm>
          <a:off x="1818640" y="1507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254,933</a:t>
          </a:r>
          <a:endParaRPr kumimoji="1" lang="ja-JP" altLang="en-US" sz="1000" b="1">
            <a:solidFill>
              <a:srgbClr val="FF0000"/>
            </a:solidFill>
            <a:latin typeface="ＭＳ Ｐゴシック"/>
          </a:endParaRPr>
        </a:p>
      </xdr:txBody>
    </xdr:sp>
    <xdr:clientData/>
  </xdr:oneCellAnchor>
  <xdr:twoCellAnchor>
    <xdr:from>
      <xdr:col>2</xdr:col>
      <xdr:colOff>25400</xdr:colOff>
      <xdr:row>89</xdr:row>
      <xdr:rowOff>90002</xdr:rowOff>
    </xdr:from>
    <xdr:to>
      <xdr:col>2</xdr:col>
      <xdr:colOff>127000</xdr:colOff>
      <xdr:row>90</xdr:row>
      <xdr:rowOff>20152</xdr:rowOff>
    </xdr:to>
    <xdr:sp macro="" textlink="">
      <xdr:nvSpPr>
        <xdr:cNvPr id="217" name="円/楕円 216"/>
        <xdr:cNvSpPr/>
      </xdr:nvSpPr>
      <xdr:spPr>
        <a:xfrm>
          <a:off x="1259840" y="15009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90</xdr:row>
      <xdr:rowOff>4929</xdr:rowOff>
    </xdr:from>
    <xdr:ext cx="762000" cy="259045"/>
    <xdr:sp macro="" textlink="">
      <xdr:nvSpPr>
        <xdr:cNvPr id="218" name="テキスト ボックス 217"/>
        <xdr:cNvSpPr txBox="1"/>
      </xdr:nvSpPr>
      <xdr:spPr>
        <a:xfrm>
          <a:off x="998220" y="1509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257,351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年度までの</a:t>
          </a:r>
          <a:r>
            <a:rPr kumimoji="1" lang="en-US" altLang="ja-JP" sz="1300">
              <a:latin typeface="ＭＳ Ｐゴシック"/>
            </a:rPr>
            <a:t>5</a:t>
          </a:r>
          <a:r>
            <a:rPr kumimoji="1" lang="ja-JP" altLang="en-US" sz="1300">
              <a:latin typeface="ＭＳ Ｐゴシック"/>
            </a:rPr>
            <a:t>年間は、特別職及び職員の給与カット（一般職員</a:t>
          </a:r>
          <a:r>
            <a:rPr kumimoji="1" lang="en-US" altLang="ja-JP" sz="1300">
              <a:latin typeface="ＭＳ Ｐゴシック"/>
            </a:rPr>
            <a:t>10</a:t>
          </a:r>
          <a:r>
            <a:rPr kumimoji="1" lang="ja-JP" altLang="en-US" sz="1300">
              <a:latin typeface="ＭＳ Ｐゴシック"/>
            </a:rPr>
            <a:t>％）の実施を行っていたため、類似団体平均を大きく下回っていたが、平成</a:t>
          </a:r>
          <a:r>
            <a:rPr kumimoji="1" lang="en-US" altLang="ja-JP" sz="1300">
              <a:latin typeface="ＭＳ Ｐゴシック"/>
            </a:rPr>
            <a:t>22</a:t>
          </a:r>
          <a:r>
            <a:rPr kumimoji="1" lang="ja-JP" altLang="en-US" sz="1300">
              <a:latin typeface="ＭＳ Ｐゴシック"/>
            </a:rPr>
            <a:t>年度以降は、給与の復元を行ったため、類似団体平均に近くなった。</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1592560" y="1512388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089914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1592560" y="14786791"/>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089914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1592560" y="1444969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089914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1592560" y="141126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089914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1592560" y="13775509"/>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089914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1592560" y="13438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089914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5372080" y="13564809"/>
          <a:ext cx="0" cy="1436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5430500" y="1497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5283180" y="1500130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5430500" y="1331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5283180" y="1356480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8768</xdr:rowOff>
    </xdr:from>
    <xdr:to>
      <xdr:col>24</xdr:col>
      <xdr:colOff>558800</xdr:colOff>
      <xdr:row>85</xdr:row>
      <xdr:rowOff>43241</xdr:rowOff>
    </xdr:to>
    <xdr:cxnSp macro="">
      <xdr:nvCxnSpPr>
        <xdr:cNvPr id="254" name="直線コネクタ 253"/>
        <xdr:cNvCxnSpPr/>
      </xdr:nvCxnSpPr>
      <xdr:spPr>
        <a:xfrm>
          <a:off x="14602460" y="14258168"/>
          <a:ext cx="76962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157436</xdr:rowOff>
    </xdr:from>
    <xdr:ext cx="762000" cy="259045"/>
    <xdr:sp macro="" textlink="">
      <xdr:nvSpPr>
        <xdr:cNvPr id="255" name="給与水準   （国との比較）平均値テキスト"/>
        <xdr:cNvSpPr txBox="1"/>
      </xdr:nvSpPr>
      <xdr:spPr>
        <a:xfrm>
          <a:off x="15430500" y="14071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5321280" y="14222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168729</xdr:rowOff>
    </xdr:from>
    <xdr:to>
      <xdr:col>23</xdr:col>
      <xdr:colOff>406400</xdr:colOff>
      <xdr:row>85</xdr:row>
      <xdr:rowOff>8768</xdr:rowOff>
    </xdr:to>
    <xdr:cxnSp macro="">
      <xdr:nvCxnSpPr>
        <xdr:cNvPr id="257" name="直線コネクタ 256"/>
        <xdr:cNvCxnSpPr/>
      </xdr:nvCxnSpPr>
      <xdr:spPr>
        <a:xfrm>
          <a:off x="13782040" y="14250489"/>
          <a:ext cx="820420" cy="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58" name="フローチャート : 判断 257"/>
        <xdr:cNvSpPr/>
      </xdr:nvSpPr>
      <xdr:spPr>
        <a:xfrm>
          <a:off x="14551660" y="1415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59" name="テキスト ボックス 258"/>
        <xdr:cNvSpPr txBox="1"/>
      </xdr:nvSpPr>
      <xdr:spPr>
        <a:xfrm>
          <a:off x="14221460" y="1392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168729</xdr:rowOff>
    </xdr:from>
    <xdr:to>
      <xdr:col>22</xdr:col>
      <xdr:colOff>203200</xdr:colOff>
      <xdr:row>90</xdr:row>
      <xdr:rowOff>59266</xdr:rowOff>
    </xdr:to>
    <xdr:cxnSp macro="">
      <xdr:nvCxnSpPr>
        <xdr:cNvPr id="260" name="直線コネクタ 259"/>
        <xdr:cNvCxnSpPr/>
      </xdr:nvCxnSpPr>
      <xdr:spPr>
        <a:xfrm flipV="1">
          <a:off x="12961620" y="14250489"/>
          <a:ext cx="820420" cy="8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1" name="フローチャート : 判断 260"/>
        <xdr:cNvSpPr/>
      </xdr:nvSpPr>
      <xdr:spPr>
        <a:xfrm>
          <a:off x="13731240" y="141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2" name="テキスト ボックス 261"/>
        <xdr:cNvSpPr txBox="1"/>
      </xdr:nvSpPr>
      <xdr:spPr>
        <a:xfrm>
          <a:off x="13469620" y="1391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36286</xdr:rowOff>
    </xdr:from>
    <xdr:to>
      <xdr:col>21</xdr:col>
      <xdr:colOff>0</xdr:colOff>
      <xdr:row>90</xdr:row>
      <xdr:rowOff>59266</xdr:rowOff>
    </xdr:to>
    <xdr:cxnSp macro="">
      <xdr:nvCxnSpPr>
        <xdr:cNvPr id="263" name="直線コネクタ 262"/>
        <xdr:cNvCxnSpPr/>
      </xdr:nvCxnSpPr>
      <xdr:spPr>
        <a:xfrm>
          <a:off x="12209780" y="15123886"/>
          <a:ext cx="75184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4" name="フローチャート : 判断 263"/>
        <xdr:cNvSpPr/>
      </xdr:nvSpPr>
      <xdr:spPr>
        <a:xfrm>
          <a:off x="12964160" y="15019444"/>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39811</xdr:rowOff>
    </xdr:from>
    <xdr:ext cx="762000" cy="259045"/>
    <xdr:sp macro="" textlink="">
      <xdr:nvSpPr>
        <xdr:cNvPr id="265" name="テキスト ボックス 264"/>
        <xdr:cNvSpPr txBox="1"/>
      </xdr:nvSpPr>
      <xdr:spPr>
        <a:xfrm>
          <a:off x="12649200" y="1479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6" name="フローチャート : 判断 265"/>
        <xdr:cNvSpPr/>
      </xdr:nvSpPr>
      <xdr:spPr>
        <a:xfrm>
          <a:off x="12158980" y="15030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51300</xdr:rowOff>
    </xdr:from>
    <xdr:ext cx="762000" cy="259045"/>
    <xdr:sp macro="" textlink="">
      <xdr:nvSpPr>
        <xdr:cNvPr id="267" name="テキスト ボックス 266"/>
        <xdr:cNvSpPr txBox="1"/>
      </xdr:nvSpPr>
      <xdr:spPr>
        <a:xfrm>
          <a:off x="11828780" y="1480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73" name="円/楕円 272"/>
        <xdr:cNvSpPr/>
      </xdr:nvSpPr>
      <xdr:spPr>
        <a:xfrm>
          <a:off x="15321280" y="14245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135968</xdr:rowOff>
    </xdr:from>
    <xdr:ext cx="762000" cy="259045"/>
    <xdr:sp macro="" textlink="">
      <xdr:nvSpPr>
        <xdr:cNvPr id="274" name="給与水準   （国との比較）該当値テキスト"/>
        <xdr:cNvSpPr txBox="1"/>
      </xdr:nvSpPr>
      <xdr:spPr>
        <a:xfrm>
          <a:off x="15430500" y="1421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75" name="円/楕円 274"/>
        <xdr:cNvSpPr/>
      </xdr:nvSpPr>
      <xdr:spPr>
        <a:xfrm>
          <a:off x="14551660" y="14211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76" name="テキスト ボックス 275"/>
        <xdr:cNvSpPr txBox="1"/>
      </xdr:nvSpPr>
      <xdr:spPr>
        <a:xfrm>
          <a:off x="14221460" y="14293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117929</xdr:rowOff>
    </xdr:from>
    <xdr:to>
      <xdr:col>22</xdr:col>
      <xdr:colOff>254000</xdr:colOff>
      <xdr:row>85</xdr:row>
      <xdr:rowOff>48079</xdr:rowOff>
    </xdr:to>
    <xdr:sp macro="" textlink="">
      <xdr:nvSpPr>
        <xdr:cNvPr id="277" name="円/楕円 276"/>
        <xdr:cNvSpPr/>
      </xdr:nvSpPr>
      <xdr:spPr>
        <a:xfrm>
          <a:off x="1373124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32856</xdr:rowOff>
    </xdr:from>
    <xdr:ext cx="762000" cy="259045"/>
    <xdr:sp macro="" textlink="">
      <xdr:nvSpPr>
        <xdr:cNvPr id="278" name="テキスト ボックス 277"/>
        <xdr:cNvSpPr txBox="1"/>
      </xdr:nvSpPr>
      <xdr:spPr>
        <a:xfrm>
          <a:off x="13469620" y="1428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8466</xdr:rowOff>
    </xdr:from>
    <xdr:to>
      <xdr:col>21</xdr:col>
      <xdr:colOff>50800</xdr:colOff>
      <xdr:row>90</xdr:row>
      <xdr:rowOff>110066</xdr:rowOff>
    </xdr:to>
    <xdr:sp macro="" textlink="">
      <xdr:nvSpPr>
        <xdr:cNvPr id="279" name="円/楕円 278"/>
        <xdr:cNvSpPr/>
      </xdr:nvSpPr>
      <xdr:spPr>
        <a:xfrm>
          <a:off x="12964160" y="15096066"/>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94843</xdr:rowOff>
    </xdr:from>
    <xdr:ext cx="762000" cy="259045"/>
    <xdr:sp macro="" textlink="">
      <xdr:nvSpPr>
        <xdr:cNvPr id="280" name="テキスト ボックス 279"/>
        <xdr:cNvSpPr txBox="1"/>
      </xdr:nvSpPr>
      <xdr:spPr>
        <a:xfrm>
          <a:off x="12649200" y="1518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156936</xdr:rowOff>
    </xdr:from>
    <xdr:to>
      <xdr:col>19</xdr:col>
      <xdr:colOff>533400</xdr:colOff>
      <xdr:row>90</xdr:row>
      <xdr:rowOff>87086</xdr:rowOff>
    </xdr:to>
    <xdr:sp macro="" textlink="">
      <xdr:nvSpPr>
        <xdr:cNvPr id="281" name="円/楕円 280"/>
        <xdr:cNvSpPr/>
      </xdr:nvSpPr>
      <xdr:spPr>
        <a:xfrm>
          <a:off x="12158980" y="15076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71863</xdr:rowOff>
    </xdr:from>
    <xdr:ext cx="762000" cy="259045"/>
    <xdr:sp macro="" textlink="">
      <xdr:nvSpPr>
        <xdr:cNvPr id="282" name="テキスト ボックス 281"/>
        <xdr:cNvSpPr txBox="1"/>
      </xdr:nvSpPr>
      <xdr:spPr>
        <a:xfrm>
          <a:off x="11828780" y="1515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○前回の「第</a:t>
          </a:r>
          <a:r>
            <a:rPr kumimoji="1" lang="en-US" altLang="ja-JP" sz="1300">
              <a:latin typeface="ＭＳ Ｐゴシック"/>
            </a:rPr>
            <a:t>2</a:t>
          </a:r>
          <a:r>
            <a:rPr kumimoji="1" lang="ja-JP" altLang="en-US" sz="1300">
              <a:latin typeface="ＭＳ Ｐゴシック"/>
            </a:rPr>
            <a:t>次行財政改革大綱（平成</a:t>
          </a:r>
          <a:r>
            <a:rPr kumimoji="1" lang="en-US" altLang="ja-JP" sz="1300">
              <a:latin typeface="ＭＳ Ｐゴシック"/>
            </a:rPr>
            <a:t>23</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年度）」において、</a:t>
          </a:r>
          <a:r>
            <a:rPr kumimoji="1" lang="en-US" altLang="ja-JP" sz="1300">
              <a:latin typeface="ＭＳ Ｐゴシック"/>
            </a:rPr>
            <a:t>60</a:t>
          </a:r>
          <a:r>
            <a:rPr kumimoji="1" lang="ja-JP" altLang="en-US" sz="1300">
              <a:latin typeface="ＭＳ Ｐゴシック"/>
            </a:rPr>
            <a:t>人（普通会計）の削減を行ってきたものの、人口当たり職員数を類似団体と比較すると、突出して多く、更なる削減が必要である。平成</a:t>
          </a:r>
          <a:r>
            <a:rPr kumimoji="1" lang="en-US" altLang="ja-JP" sz="1300">
              <a:latin typeface="ＭＳ Ｐゴシック"/>
            </a:rPr>
            <a:t>28</a:t>
          </a:r>
          <a:r>
            <a:rPr kumimoji="1" lang="ja-JP" altLang="en-US" sz="1300">
              <a:latin typeface="ＭＳ Ｐゴシック"/>
            </a:rPr>
            <a:t>年度からは、「第</a:t>
          </a:r>
          <a:r>
            <a:rPr kumimoji="1" lang="en-US" altLang="ja-JP" sz="1300">
              <a:latin typeface="ＭＳ Ｐゴシック"/>
            </a:rPr>
            <a:t>3</a:t>
          </a:r>
          <a:r>
            <a:rPr kumimoji="1" lang="ja-JP" altLang="en-US" sz="1300">
              <a:latin typeface="ＭＳ Ｐゴシック"/>
            </a:rPr>
            <a:t>次行財政改革大綱（平成</a:t>
          </a:r>
          <a:r>
            <a:rPr kumimoji="1" lang="en-US" altLang="ja-JP" sz="1300">
              <a:latin typeface="ＭＳ Ｐゴシック"/>
            </a:rPr>
            <a:t>28</a:t>
          </a:r>
          <a:r>
            <a:rPr kumimoji="1" lang="ja-JP" altLang="en-US" sz="1300">
              <a:latin typeface="ＭＳ Ｐゴシック"/>
            </a:rPr>
            <a:t>年度～平成</a:t>
          </a:r>
          <a:r>
            <a:rPr kumimoji="1" lang="en-US" altLang="ja-JP" sz="1300">
              <a:latin typeface="ＭＳ Ｐゴシック"/>
            </a:rPr>
            <a:t>32</a:t>
          </a:r>
          <a:r>
            <a:rPr kumimoji="1" lang="ja-JP" altLang="en-US" sz="1300">
              <a:latin typeface="ＭＳ Ｐゴシック"/>
            </a:rPr>
            <a:t>年度）」を推進し、平成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日には、</a:t>
          </a:r>
          <a:r>
            <a:rPr kumimoji="1" lang="en-US" altLang="ja-JP" sz="1300">
              <a:latin typeface="ＭＳ Ｐゴシック"/>
            </a:rPr>
            <a:t>299</a:t>
          </a:r>
          <a:r>
            <a:rPr kumimoji="1" lang="ja-JP" altLang="en-US" sz="1300">
              <a:latin typeface="ＭＳ Ｐゴシック"/>
            </a:rPr>
            <a:t>人（普通会計）を目標とする。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1592560" y="1140151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089914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1592560" y="1106442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089914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1592560" y="1072732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089914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1592560" y="1039023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089914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1592560" y="1005313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089914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1592560" y="971604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089914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089914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5372080" y="9881144"/>
          <a:ext cx="0" cy="135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5430500" y="112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5283180" y="1123182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5430500" y="962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5283180" y="988114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167580</xdr:rowOff>
    </xdr:from>
    <xdr:to>
      <xdr:col>24</xdr:col>
      <xdr:colOff>558800</xdr:colOff>
      <xdr:row>67</xdr:row>
      <xdr:rowOff>3024</xdr:rowOff>
    </xdr:to>
    <xdr:cxnSp macro="">
      <xdr:nvCxnSpPr>
        <xdr:cNvPr id="319" name="直線コネクタ 318"/>
        <xdr:cNvCxnSpPr/>
      </xdr:nvCxnSpPr>
      <xdr:spPr>
        <a:xfrm flipV="1">
          <a:off x="14602460" y="11231820"/>
          <a:ext cx="76962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20" name="定員管理の状況平均値テキスト"/>
        <xdr:cNvSpPr txBox="1"/>
      </xdr:nvSpPr>
      <xdr:spPr>
        <a:xfrm>
          <a:off x="15430500" y="1017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5321280" y="1032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3024</xdr:rowOff>
    </xdr:from>
    <xdr:to>
      <xdr:col>23</xdr:col>
      <xdr:colOff>406400</xdr:colOff>
      <xdr:row>67</xdr:row>
      <xdr:rowOff>100693</xdr:rowOff>
    </xdr:to>
    <xdr:cxnSp macro="">
      <xdr:nvCxnSpPr>
        <xdr:cNvPr id="322" name="直線コネクタ 321"/>
        <xdr:cNvCxnSpPr/>
      </xdr:nvCxnSpPr>
      <xdr:spPr>
        <a:xfrm flipV="1">
          <a:off x="13782040" y="11234904"/>
          <a:ext cx="82042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24009</xdr:rowOff>
    </xdr:from>
    <xdr:to>
      <xdr:col>23</xdr:col>
      <xdr:colOff>457200</xdr:colOff>
      <xdr:row>60</xdr:row>
      <xdr:rowOff>125609</xdr:rowOff>
    </xdr:to>
    <xdr:sp macro="" textlink="">
      <xdr:nvSpPr>
        <xdr:cNvPr id="323" name="フローチャート : 判断 322"/>
        <xdr:cNvSpPr/>
      </xdr:nvSpPr>
      <xdr:spPr>
        <a:xfrm>
          <a:off x="14551660" y="1008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135786</xdr:rowOff>
    </xdr:from>
    <xdr:ext cx="736600" cy="259045"/>
    <xdr:sp macro="" textlink="">
      <xdr:nvSpPr>
        <xdr:cNvPr id="324" name="テキスト ボックス 323"/>
        <xdr:cNvSpPr txBox="1"/>
      </xdr:nvSpPr>
      <xdr:spPr>
        <a:xfrm>
          <a:off x="14221460" y="985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100693</xdr:rowOff>
    </xdr:from>
    <xdr:to>
      <xdr:col>22</xdr:col>
      <xdr:colOff>203200</xdr:colOff>
      <xdr:row>67</xdr:row>
      <xdr:rowOff>163891</xdr:rowOff>
    </xdr:to>
    <xdr:cxnSp macro="">
      <xdr:nvCxnSpPr>
        <xdr:cNvPr id="325" name="直線コネクタ 324"/>
        <xdr:cNvCxnSpPr/>
      </xdr:nvCxnSpPr>
      <xdr:spPr>
        <a:xfrm flipV="1">
          <a:off x="12961620" y="11332573"/>
          <a:ext cx="82042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25158</xdr:rowOff>
    </xdr:from>
    <xdr:to>
      <xdr:col>22</xdr:col>
      <xdr:colOff>254000</xdr:colOff>
      <xdr:row>60</xdr:row>
      <xdr:rowOff>126758</xdr:rowOff>
    </xdr:to>
    <xdr:sp macro="" textlink="">
      <xdr:nvSpPr>
        <xdr:cNvPr id="326" name="フローチャート : 判断 325"/>
        <xdr:cNvSpPr/>
      </xdr:nvSpPr>
      <xdr:spPr>
        <a:xfrm>
          <a:off x="13731240" y="1008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136935</xdr:rowOff>
    </xdr:from>
    <xdr:ext cx="762000" cy="259045"/>
    <xdr:sp macro="" textlink="">
      <xdr:nvSpPr>
        <xdr:cNvPr id="327" name="テキスト ボックス 326"/>
        <xdr:cNvSpPr txBox="1"/>
      </xdr:nvSpPr>
      <xdr:spPr>
        <a:xfrm>
          <a:off x="13469620" y="986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163891</xdr:rowOff>
    </xdr:from>
    <xdr:to>
      <xdr:col>21</xdr:col>
      <xdr:colOff>0</xdr:colOff>
      <xdr:row>68</xdr:row>
      <xdr:rowOff>32657</xdr:rowOff>
    </xdr:to>
    <xdr:cxnSp macro="">
      <xdr:nvCxnSpPr>
        <xdr:cNvPr id="328" name="直線コネクタ 327"/>
        <xdr:cNvCxnSpPr/>
      </xdr:nvCxnSpPr>
      <xdr:spPr>
        <a:xfrm flipV="1">
          <a:off x="12209780" y="11395771"/>
          <a:ext cx="75184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25158</xdr:rowOff>
    </xdr:from>
    <xdr:to>
      <xdr:col>21</xdr:col>
      <xdr:colOff>50800</xdr:colOff>
      <xdr:row>60</xdr:row>
      <xdr:rowOff>126758</xdr:rowOff>
    </xdr:to>
    <xdr:sp macro="" textlink="">
      <xdr:nvSpPr>
        <xdr:cNvPr id="329" name="フローチャート : 判断 328"/>
        <xdr:cNvSpPr/>
      </xdr:nvSpPr>
      <xdr:spPr>
        <a:xfrm>
          <a:off x="12964160" y="10083558"/>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136935</xdr:rowOff>
    </xdr:from>
    <xdr:ext cx="762000" cy="259045"/>
    <xdr:sp macro="" textlink="">
      <xdr:nvSpPr>
        <xdr:cNvPr id="330" name="テキスト ボックス 329"/>
        <xdr:cNvSpPr txBox="1"/>
      </xdr:nvSpPr>
      <xdr:spPr>
        <a:xfrm>
          <a:off x="12649200" y="986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36649</xdr:rowOff>
    </xdr:from>
    <xdr:to>
      <xdr:col>19</xdr:col>
      <xdr:colOff>533400</xdr:colOff>
      <xdr:row>60</xdr:row>
      <xdr:rowOff>138249</xdr:rowOff>
    </xdr:to>
    <xdr:sp macro="" textlink="">
      <xdr:nvSpPr>
        <xdr:cNvPr id="331" name="フローチャート : 判断 330"/>
        <xdr:cNvSpPr/>
      </xdr:nvSpPr>
      <xdr:spPr>
        <a:xfrm>
          <a:off x="12158980" y="1009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148426</xdr:rowOff>
    </xdr:from>
    <xdr:ext cx="762000" cy="259045"/>
    <xdr:sp macro="" textlink="">
      <xdr:nvSpPr>
        <xdr:cNvPr id="332" name="テキスト ボックス 331"/>
        <xdr:cNvSpPr txBox="1"/>
      </xdr:nvSpPr>
      <xdr:spPr>
        <a:xfrm>
          <a:off x="1182878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116780</xdr:rowOff>
    </xdr:from>
    <xdr:to>
      <xdr:col>24</xdr:col>
      <xdr:colOff>609600</xdr:colOff>
      <xdr:row>67</xdr:row>
      <xdr:rowOff>46930</xdr:rowOff>
    </xdr:to>
    <xdr:sp macro="" textlink="">
      <xdr:nvSpPr>
        <xdr:cNvPr id="338" name="円/楕円 337"/>
        <xdr:cNvSpPr/>
      </xdr:nvSpPr>
      <xdr:spPr>
        <a:xfrm>
          <a:off x="15321280" y="1118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12657</xdr:rowOff>
    </xdr:from>
    <xdr:ext cx="762000" cy="259045"/>
    <xdr:sp macro="" textlink="">
      <xdr:nvSpPr>
        <xdr:cNvPr id="339" name="定員管理の状況該当値テキスト"/>
        <xdr:cNvSpPr txBox="1"/>
      </xdr:nvSpPr>
      <xdr:spPr>
        <a:xfrm>
          <a:off x="15430500" y="110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123674</xdr:rowOff>
    </xdr:from>
    <xdr:to>
      <xdr:col>23</xdr:col>
      <xdr:colOff>457200</xdr:colOff>
      <xdr:row>67</xdr:row>
      <xdr:rowOff>53824</xdr:rowOff>
    </xdr:to>
    <xdr:sp macro="" textlink="">
      <xdr:nvSpPr>
        <xdr:cNvPr id="340" name="円/楕円 339"/>
        <xdr:cNvSpPr/>
      </xdr:nvSpPr>
      <xdr:spPr>
        <a:xfrm>
          <a:off x="14551660" y="11187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38601</xdr:rowOff>
    </xdr:from>
    <xdr:ext cx="736600" cy="259045"/>
    <xdr:sp macro="" textlink="">
      <xdr:nvSpPr>
        <xdr:cNvPr id="341" name="テキスト ボックス 340"/>
        <xdr:cNvSpPr txBox="1"/>
      </xdr:nvSpPr>
      <xdr:spPr>
        <a:xfrm>
          <a:off x="14221460" y="1127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49893</xdr:rowOff>
    </xdr:from>
    <xdr:to>
      <xdr:col>22</xdr:col>
      <xdr:colOff>254000</xdr:colOff>
      <xdr:row>67</xdr:row>
      <xdr:rowOff>151493</xdr:rowOff>
    </xdr:to>
    <xdr:sp macro="" textlink="">
      <xdr:nvSpPr>
        <xdr:cNvPr id="342" name="円/楕円 341"/>
        <xdr:cNvSpPr/>
      </xdr:nvSpPr>
      <xdr:spPr>
        <a:xfrm>
          <a:off x="13731240" y="112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136270</xdr:rowOff>
    </xdr:from>
    <xdr:ext cx="762000" cy="259045"/>
    <xdr:sp macro="" textlink="">
      <xdr:nvSpPr>
        <xdr:cNvPr id="343" name="テキスト ボックス 342"/>
        <xdr:cNvSpPr txBox="1"/>
      </xdr:nvSpPr>
      <xdr:spPr>
        <a:xfrm>
          <a:off x="13469620" y="1136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113091</xdr:rowOff>
    </xdr:from>
    <xdr:to>
      <xdr:col>21</xdr:col>
      <xdr:colOff>50800</xdr:colOff>
      <xdr:row>68</xdr:row>
      <xdr:rowOff>43241</xdr:rowOff>
    </xdr:to>
    <xdr:sp macro="" textlink="">
      <xdr:nvSpPr>
        <xdr:cNvPr id="344" name="円/楕円 343"/>
        <xdr:cNvSpPr/>
      </xdr:nvSpPr>
      <xdr:spPr>
        <a:xfrm>
          <a:off x="12964160" y="11344971"/>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68</xdr:row>
      <xdr:rowOff>28018</xdr:rowOff>
    </xdr:from>
    <xdr:ext cx="762000" cy="259045"/>
    <xdr:sp macro="" textlink="">
      <xdr:nvSpPr>
        <xdr:cNvPr id="345" name="テキスト ボックス 344"/>
        <xdr:cNvSpPr txBox="1"/>
      </xdr:nvSpPr>
      <xdr:spPr>
        <a:xfrm>
          <a:off x="12649200" y="1142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17.95</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153307</xdr:rowOff>
    </xdr:from>
    <xdr:to>
      <xdr:col>19</xdr:col>
      <xdr:colOff>533400</xdr:colOff>
      <xdr:row>68</xdr:row>
      <xdr:rowOff>83457</xdr:rowOff>
    </xdr:to>
    <xdr:sp macro="" textlink="">
      <xdr:nvSpPr>
        <xdr:cNvPr id="346" name="円/楕円 345"/>
        <xdr:cNvSpPr/>
      </xdr:nvSpPr>
      <xdr:spPr>
        <a:xfrm>
          <a:off x="12158980" y="11385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68234</xdr:rowOff>
    </xdr:from>
    <xdr:ext cx="762000" cy="259045"/>
    <xdr:sp macro="" textlink="">
      <xdr:nvSpPr>
        <xdr:cNvPr id="347" name="テキスト ボックス 346"/>
        <xdr:cNvSpPr txBox="1"/>
      </xdr:nvSpPr>
      <xdr:spPr>
        <a:xfrm>
          <a:off x="11828780" y="114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1592560" y="74206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089914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1592560" y="68326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08991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1592560" y="62407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089914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5372080" y="6178232"/>
          <a:ext cx="0" cy="1224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5430500" y="737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5283180" y="740251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5430500" y="592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5283180" y="617823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318</xdr:rowOff>
    </xdr:from>
    <xdr:to>
      <xdr:col>24</xdr:col>
      <xdr:colOff>558800</xdr:colOff>
      <xdr:row>40</xdr:row>
      <xdr:rowOff>139065</xdr:rowOff>
    </xdr:to>
    <xdr:cxnSp macro="">
      <xdr:nvCxnSpPr>
        <xdr:cNvPr id="377" name="直線コネクタ 376"/>
        <xdr:cNvCxnSpPr/>
      </xdr:nvCxnSpPr>
      <xdr:spPr>
        <a:xfrm flipV="1">
          <a:off x="14602460" y="6705918"/>
          <a:ext cx="76962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8" name="公債費負担の状況平均値テキスト"/>
        <xdr:cNvSpPr txBox="1"/>
      </xdr:nvSpPr>
      <xdr:spPr>
        <a:xfrm>
          <a:off x="15430500" y="6697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532128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139065</xdr:rowOff>
    </xdr:from>
    <xdr:to>
      <xdr:col>23</xdr:col>
      <xdr:colOff>406400</xdr:colOff>
      <xdr:row>41</xdr:row>
      <xdr:rowOff>64135</xdr:rowOff>
    </xdr:to>
    <xdr:cxnSp macro="">
      <xdr:nvCxnSpPr>
        <xdr:cNvPr id="380" name="直線コネクタ 379"/>
        <xdr:cNvCxnSpPr/>
      </xdr:nvCxnSpPr>
      <xdr:spPr>
        <a:xfrm flipV="1">
          <a:off x="13782040" y="6844665"/>
          <a:ext cx="82042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81" name="フローチャート : 判断 380"/>
        <xdr:cNvSpPr/>
      </xdr:nvSpPr>
      <xdr:spPr>
        <a:xfrm>
          <a:off x="14551660" y="6646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82" name="テキスト ボックス 381"/>
        <xdr:cNvSpPr txBox="1"/>
      </xdr:nvSpPr>
      <xdr:spPr>
        <a:xfrm>
          <a:off x="14221460" y="6419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64135</xdr:rowOff>
    </xdr:from>
    <xdr:to>
      <xdr:col>22</xdr:col>
      <xdr:colOff>203200</xdr:colOff>
      <xdr:row>41</xdr:row>
      <xdr:rowOff>118428</xdr:rowOff>
    </xdr:to>
    <xdr:cxnSp macro="">
      <xdr:nvCxnSpPr>
        <xdr:cNvPr id="383" name="直線コネクタ 382"/>
        <xdr:cNvCxnSpPr/>
      </xdr:nvCxnSpPr>
      <xdr:spPr>
        <a:xfrm flipV="1">
          <a:off x="12961620" y="6937375"/>
          <a:ext cx="82042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157163</xdr:rowOff>
    </xdr:from>
    <xdr:to>
      <xdr:col>22</xdr:col>
      <xdr:colOff>254000</xdr:colOff>
      <xdr:row>40</xdr:row>
      <xdr:rowOff>87313</xdr:rowOff>
    </xdr:to>
    <xdr:sp macro="" textlink="">
      <xdr:nvSpPr>
        <xdr:cNvPr id="384" name="フローチャート : 判断 383"/>
        <xdr:cNvSpPr/>
      </xdr:nvSpPr>
      <xdr:spPr>
        <a:xfrm>
          <a:off x="13731240" y="6695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97490</xdr:rowOff>
    </xdr:from>
    <xdr:ext cx="762000" cy="259045"/>
    <xdr:sp macro="" textlink="">
      <xdr:nvSpPr>
        <xdr:cNvPr id="385" name="テキスト ボックス 384"/>
        <xdr:cNvSpPr txBox="1"/>
      </xdr:nvSpPr>
      <xdr:spPr>
        <a:xfrm>
          <a:off x="13469620" y="646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118428</xdr:rowOff>
    </xdr:from>
    <xdr:to>
      <xdr:col>21</xdr:col>
      <xdr:colOff>0</xdr:colOff>
      <xdr:row>42</xdr:row>
      <xdr:rowOff>1270</xdr:rowOff>
    </xdr:to>
    <xdr:cxnSp macro="">
      <xdr:nvCxnSpPr>
        <xdr:cNvPr id="386" name="直線コネクタ 385"/>
        <xdr:cNvCxnSpPr/>
      </xdr:nvCxnSpPr>
      <xdr:spPr>
        <a:xfrm flipV="1">
          <a:off x="12209780" y="6991668"/>
          <a:ext cx="75184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7" name="フローチャート : 判断 386"/>
        <xdr:cNvSpPr/>
      </xdr:nvSpPr>
      <xdr:spPr>
        <a:xfrm>
          <a:off x="12964160" y="6733540"/>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88" name="テキスト ボックス 387"/>
        <xdr:cNvSpPr txBox="1"/>
      </xdr:nvSpPr>
      <xdr:spPr>
        <a:xfrm>
          <a:off x="126492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89" name="フローチャート : 判断 388"/>
        <xdr:cNvSpPr/>
      </xdr:nvSpPr>
      <xdr:spPr>
        <a:xfrm>
          <a:off x="12158980" y="6787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390" name="テキスト ボックス 389"/>
        <xdr:cNvSpPr txBox="1"/>
      </xdr:nvSpPr>
      <xdr:spPr>
        <a:xfrm>
          <a:off x="11828780" y="656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120968</xdr:rowOff>
    </xdr:from>
    <xdr:to>
      <xdr:col>24</xdr:col>
      <xdr:colOff>609600</xdr:colOff>
      <xdr:row>40</xdr:row>
      <xdr:rowOff>51118</xdr:rowOff>
    </xdr:to>
    <xdr:sp macro="" textlink="">
      <xdr:nvSpPr>
        <xdr:cNvPr id="396" name="円/楕円 395"/>
        <xdr:cNvSpPr/>
      </xdr:nvSpPr>
      <xdr:spPr>
        <a:xfrm>
          <a:off x="15321280" y="6658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137495</xdr:rowOff>
    </xdr:from>
    <xdr:ext cx="762000" cy="259045"/>
    <xdr:sp macro="" textlink="">
      <xdr:nvSpPr>
        <xdr:cNvPr id="397" name="公債費負担の状況該当値テキスト"/>
        <xdr:cNvSpPr txBox="1"/>
      </xdr:nvSpPr>
      <xdr:spPr>
        <a:xfrm>
          <a:off x="154305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88265</xdr:rowOff>
    </xdr:from>
    <xdr:to>
      <xdr:col>23</xdr:col>
      <xdr:colOff>457200</xdr:colOff>
      <xdr:row>41</xdr:row>
      <xdr:rowOff>18415</xdr:rowOff>
    </xdr:to>
    <xdr:sp macro="" textlink="">
      <xdr:nvSpPr>
        <xdr:cNvPr id="398" name="円/楕円 397"/>
        <xdr:cNvSpPr/>
      </xdr:nvSpPr>
      <xdr:spPr>
        <a:xfrm>
          <a:off x="14551660" y="6793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3192</xdr:rowOff>
    </xdr:from>
    <xdr:ext cx="736600" cy="259045"/>
    <xdr:sp macro="" textlink="">
      <xdr:nvSpPr>
        <xdr:cNvPr id="399" name="テキスト ボックス 398"/>
        <xdr:cNvSpPr txBox="1"/>
      </xdr:nvSpPr>
      <xdr:spPr>
        <a:xfrm>
          <a:off x="14221460" y="687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13335</xdr:rowOff>
    </xdr:from>
    <xdr:to>
      <xdr:col>22</xdr:col>
      <xdr:colOff>254000</xdr:colOff>
      <xdr:row>41</xdr:row>
      <xdr:rowOff>114935</xdr:rowOff>
    </xdr:to>
    <xdr:sp macro="" textlink="">
      <xdr:nvSpPr>
        <xdr:cNvPr id="400" name="円/楕円 399"/>
        <xdr:cNvSpPr/>
      </xdr:nvSpPr>
      <xdr:spPr>
        <a:xfrm>
          <a:off x="13731240" y="6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99712</xdr:rowOff>
    </xdr:from>
    <xdr:ext cx="762000" cy="259045"/>
    <xdr:sp macro="" textlink="">
      <xdr:nvSpPr>
        <xdr:cNvPr id="401" name="テキスト ボックス 400"/>
        <xdr:cNvSpPr txBox="1"/>
      </xdr:nvSpPr>
      <xdr:spPr>
        <a:xfrm>
          <a:off x="13469620" y="69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67628</xdr:rowOff>
    </xdr:from>
    <xdr:to>
      <xdr:col>21</xdr:col>
      <xdr:colOff>50800</xdr:colOff>
      <xdr:row>41</xdr:row>
      <xdr:rowOff>169228</xdr:rowOff>
    </xdr:to>
    <xdr:sp macro="" textlink="">
      <xdr:nvSpPr>
        <xdr:cNvPr id="402" name="円/楕円 401"/>
        <xdr:cNvSpPr/>
      </xdr:nvSpPr>
      <xdr:spPr>
        <a:xfrm>
          <a:off x="12964160" y="6940868"/>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154005</xdr:rowOff>
    </xdr:from>
    <xdr:ext cx="762000" cy="259045"/>
    <xdr:sp macro="" textlink="">
      <xdr:nvSpPr>
        <xdr:cNvPr id="403" name="テキスト ボックス 402"/>
        <xdr:cNvSpPr txBox="1"/>
      </xdr:nvSpPr>
      <xdr:spPr>
        <a:xfrm>
          <a:off x="12649200" y="70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404" name="円/楕円 403"/>
        <xdr:cNvSpPr/>
      </xdr:nvSpPr>
      <xdr:spPr>
        <a:xfrm>
          <a:off x="12158980" y="699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405" name="テキスト ボックス 404"/>
        <xdr:cNvSpPr txBox="1"/>
      </xdr:nvSpPr>
      <xdr:spPr>
        <a:xfrm>
          <a:off x="1182878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後世への負担を少しでも軽減するよう財政の健全化を図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1592560" y="38150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089914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1592560" y="33439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089914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1592560" y="28689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089914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1592560" y="23977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089914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5372080" y="2397760"/>
          <a:ext cx="0" cy="1079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5430500" y="344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5283180" y="347764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54305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5283180" y="239776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138151</xdr:rowOff>
    </xdr:from>
    <xdr:to>
      <xdr:col>23</xdr:col>
      <xdr:colOff>406400</xdr:colOff>
      <xdr:row>15</xdr:row>
      <xdr:rowOff>86868</xdr:rowOff>
    </xdr:to>
    <xdr:cxnSp macro="">
      <xdr:nvCxnSpPr>
        <xdr:cNvPr id="437" name="直線コネクタ 436"/>
        <xdr:cNvCxnSpPr/>
      </xdr:nvCxnSpPr>
      <xdr:spPr>
        <a:xfrm flipV="1">
          <a:off x="13782040" y="2485111"/>
          <a:ext cx="820420" cy="1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8" name="将来負担の状況平均値テキスト"/>
        <xdr:cNvSpPr txBox="1"/>
      </xdr:nvSpPr>
      <xdr:spPr>
        <a:xfrm>
          <a:off x="15430500" y="249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5321280" y="251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86868</xdr:rowOff>
    </xdr:from>
    <xdr:to>
      <xdr:col>22</xdr:col>
      <xdr:colOff>203200</xdr:colOff>
      <xdr:row>15</xdr:row>
      <xdr:rowOff>131267</xdr:rowOff>
    </xdr:to>
    <xdr:cxnSp macro="">
      <xdr:nvCxnSpPr>
        <xdr:cNvPr id="440" name="直線コネクタ 439"/>
        <xdr:cNvCxnSpPr/>
      </xdr:nvCxnSpPr>
      <xdr:spPr>
        <a:xfrm flipV="1">
          <a:off x="12961620" y="2601468"/>
          <a:ext cx="82042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97968</xdr:rowOff>
    </xdr:from>
    <xdr:to>
      <xdr:col>23</xdr:col>
      <xdr:colOff>457200</xdr:colOff>
      <xdr:row>15</xdr:row>
      <xdr:rowOff>28118</xdr:rowOff>
    </xdr:to>
    <xdr:sp macro="" textlink="">
      <xdr:nvSpPr>
        <xdr:cNvPr id="441" name="フローチャート : 判断 440"/>
        <xdr:cNvSpPr/>
      </xdr:nvSpPr>
      <xdr:spPr>
        <a:xfrm>
          <a:off x="14551660" y="24449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12895</xdr:rowOff>
    </xdr:from>
    <xdr:ext cx="736600" cy="259045"/>
    <xdr:sp macro="" textlink="">
      <xdr:nvSpPr>
        <xdr:cNvPr id="442" name="テキスト ボックス 441"/>
        <xdr:cNvSpPr txBox="1"/>
      </xdr:nvSpPr>
      <xdr:spPr>
        <a:xfrm>
          <a:off x="14221460" y="252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131267</xdr:rowOff>
    </xdr:from>
    <xdr:to>
      <xdr:col>21</xdr:col>
      <xdr:colOff>0</xdr:colOff>
      <xdr:row>16</xdr:row>
      <xdr:rowOff>74193</xdr:rowOff>
    </xdr:to>
    <xdr:cxnSp macro="">
      <xdr:nvCxnSpPr>
        <xdr:cNvPr id="443" name="直線コネクタ 442"/>
        <xdr:cNvCxnSpPr/>
      </xdr:nvCxnSpPr>
      <xdr:spPr>
        <a:xfrm flipV="1">
          <a:off x="12209780" y="2645867"/>
          <a:ext cx="75184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107620</xdr:rowOff>
    </xdr:from>
    <xdr:to>
      <xdr:col>22</xdr:col>
      <xdr:colOff>254000</xdr:colOff>
      <xdr:row>15</xdr:row>
      <xdr:rowOff>37770</xdr:rowOff>
    </xdr:to>
    <xdr:sp macro="" textlink="">
      <xdr:nvSpPr>
        <xdr:cNvPr id="444" name="フローチャート : 判断 443"/>
        <xdr:cNvSpPr/>
      </xdr:nvSpPr>
      <xdr:spPr>
        <a:xfrm>
          <a:off x="13731240" y="2454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47947</xdr:rowOff>
    </xdr:from>
    <xdr:ext cx="762000" cy="259045"/>
    <xdr:sp macro="" textlink="">
      <xdr:nvSpPr>
        <xdr:cNvPr id="445" name="テキスト ボックス 444"/>
        <xdr:cNvSpPr txBox="1"/>
      </xdr:nvSpPr>
      <xdr:spPr>
        <a:xfrm>
          <a:off x="13469620" y="222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148158</xdr:rowOff>
    </xdr:from>
    <xdr:to>
      <xdr:col>21</xdr:col>
      <xdr:colOff>50800</xdr:colOff>
      <xdr:row>15</xdr:row>
      <xdr:rowOff>78308</xdr:rowOff>
    </xdr:to>
    <xdr:sp macro="" textlink="">
      <xdr:nvSpPr>
        <xdr:cNvPr id="446" name="フローチャート : 判断 445"/>
        <xdr:cNvSpPr/>
      </xdr:nvSpPr>
      <xdr:spPr>
        <a:xfrm>
          <a:off x="12964160" y="2495118"/>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88485</xdr:rowOff>
    </xdr:from>
    <xdr:ext cx="762000" cy="259045"/>
    <xdr:sp macro="" textlink="">
      <xdr:nvSpPr>
        <xdr:cNvPr id="447" name="テキスト ボックス 446"/>
        <xdr:cNvSpPr txBox="1"/>
      </xdr:nvSpPr>
      <xdr:spPr>
        <a:xfrm>
          <a:off x="12649200" y="226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22555</xdr:rowOff>
    </xdr:from>
    <xdr:to>
      <xdr:col>19</xdr:col>
      <xdr:colOff>533400</xdr:colOff>
      <xdr:row>15</xdr:row>
      <xdr:rowOff>124155</xdr:rowOff>
    </xdr:to>
    <xdr:sp macro="" textlink="">
      <xdr:nvSpPr>
        <xdr:cNvPr id="448" name="フローチャート : 判断 447"/>
        <xdr:cNvSpPr/>
      </xdr:nvSpPr>
      <xdr:spPr>
        <a:xfrm>
          <a:off x="12158980" y="25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134332</xdr:rowOff>
    </xdr:from>
    <xdr:ext cx="762000" cy="259045"/>
    <xdr:sp macro="" textlink="">
      <xdr:nvSpPr>
        <xdr:cNvPr id="449" name="テキスト ボックス 448"/>
        <xdr:cNvSpPr txBox="1"/>
      </xdr:nvSpPr>
      <xdr:spPr>
        <a:xfrm>
          <a:off x="11828780" y="23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87351</xdr:rowOff>
    </xdr:from>
    <xdr:to>
      <xdr:col>23</xdr:col>
      <xdr:colOff>457200</xdr:colOff>
      <xdr:row>15</xdr:row>
      <xdr:rowOff>17501</xdr:rowOff>
    </xdr:to>
    <xdr:sp macro="" textlink="">
      <xdr:nvSpPr>
        <xdr:cNvPr id="455" name="円/楕円 454"/>
        <xdr:cNvSpPr/>
      </xdr:nvSpPr>
      <xdr:spPr>
        <a:xfrm>
          <a:off x="14551660" y="2434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27678</xdr:rowOff>
    </xdr:from>
    <xdr:ext cx="736600" cy="259045"/>
    <xdr:sp macro="" textlink="">
      <xdr:nvSpPr>
        <xdr:cNvPr id="456" name="テキスト ボックス 455"/>
        <xdr:cNvSpPr txBox="1"/>
      </xdr:nvSpPr>
      <xdr:spPr>
        <a:xfrm>
          <a:off x="14221460" y="220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36068</xdr:rowOff>
    </xdr:from>
    <xdr:to>
      <xdr:col>22</xdr:col>
      <xdr:colOff>254000</xdr:colOff>
      <xdr:row>15</xdr:row>
      <xdr:rowOff>137668</xdr:rowOff>
    </xdr:to>
    <xdr:sp macro="" textlink="">
      <xdr:nvSpPr>
        <xdr:cNvPr id="457" name="円/楕円 456"/>
        <xdr:cNvSpPr/>
      </xdr:nvSpPr>
      <xdr:spPr>
        <a:xfrm>
          <a:off x="13731240" y="25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122445</xdr:rowOff>
    </xdr:from>
    <xdr:ext cx="762000" cy="259045"/>
    <xdr:sp macro="" textlink="">
      <xdr:nvSpPr>
        <xdr:cNvPr id="458" name="テキスト ボックス 457"/>
        <xdr:cNvSpPr txBox="1"/>
      </xdr:nvSpPr>
      <xdr:spPr>
        <a:xfrm>
          <a:off x="1346962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80467</xdr:rowOff>
    </xdr:from>
    <xdr:to>
      <xdr:col>21</xdr:col>
      <xdr:colOff>50800</xdr:colOff>
      <xdr:row>16</xdr:row>
      <xdr:rowOff>10617</xdr:rowOff>
    </xdr:to>
    <xdr:sp macro="" textlink="">
      <xdr:nvSpPr>
        <xdr:cNvPr id="459" name="円/楕円 458"/>
        <xdr:cNvSpPr/>
      </xdr:nvSpPr>
      <xdr:spPr>
        <a:xfrm>
          <a:off x="12964160" y="2595067"/>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166844</xdr:rowOff>
    </xdr:from>
    <xdr:ext cx="762000" cy="259045"/>
    <xdr:sp macro="" textlink="">
      <xdr:nvSpPr>
        <xdr:cNvPr id="460" name="テキスト ボックス 459"/>
        <xdr:cNvSpPr txBox="1"/>
      </xdr:nvSpPr>
      <xdr:spPr>
        <a:xfrm>
          <a:off x="12649200" y="26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23393</xdr:rowOff>
    </xdr:from>
    <xdr:to>
      <xdr:col>19</xdr:col>
      <xdr:colOff>533400</xdr:colOff>
      <xdr:row>16</xdr:row>
      <xdr:rowOff>124993</xdr:rowOff>
    </xdr:to>
    <xdr:sp macro="" textlink="">
      <xdr:nvSpPr>
        <xdr:cNvPr id="461" name="円/楕円 460"/>
        <xdr:cNvSpPr/>
      </xdr:nvSpPr>
      <xdr:spPr>
        <a:xfrm>
          <a:off x="12158980" y="27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109770</xdr:rowOff>
    </xdr:from>
    <xdr:ext cx="762000" cy="259045"/>
    <xdr:sp macro="" textlink="">
      <xdr:nvSpPr>
        <xdr:cNvPr id="462" name="テキスト ボックス 461"/>
        <xdr:cNvSpPr txBox="1"/>
      </xdr:nvSpPr>
      <xdr:spPr>
        <a:xfrm>
          <a:off x="11828780" y="279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8</a:t>
          </a:r>
          <a:r>
            <a:rPr kumimoji="1" lang="ja-JP" altLang="en-US" sz="1300">
              <a:latin typeface="ＭＳ Ｐゴシック"/>
            </a:rPr>
            <a:t>月に</a:t>
          </a:r>
          <a:r>
            <a:rPr kumimoji="1" lang="en-US" altLang="ja-JP" sz="1300">
              <a:latin typeface="ＭＳ Ｐゴシック"/>
            </a:rPr>
            <a:t>5</a:t>
          </a:r>
          <a:r>
            <a:rPr kumimoji="1" lang="ja-JP" altLang="en-US" sz="1300">
              <a:latin typeface="ＭＳ Ｐゴシック"/>
            </a:rPr>
            <a:t>町が合併したことで職員数が過大となり、類似団体と比較すると高くなっている。平成</a:t>
          </a:r>
          <a:r>
            <a:rPr kumimoji="1" lang="en-US" altLang="ja-JP" sz="1300">
              <a:latin typeface="ＭＳ Ｐゴシック"/>
            </a:rPr>
            <a:t>17</a:t>
          </a:r>
          <a:r>
            <a:rPr kumimoji="1" lang="ja-JP" altLang="en-US" sz="1300">
              <a:latin typeface="ＭＳ Ｐゴシック"/>
            </a:rPr>
            <a:t>年に策定した「定員適正化計画」により、平成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349</a:t>
          </a:r>
          <a:r>
            <a:rPr kumimoji="1" lang="ja-JP" altLang="en-US" sz="1300">
              <a:latin typeface="ＭＳ Ｐゴシック"/>
            </a:rPr>
            <a:t>人（普通会計）となり、類似団体平均に近づいた。今後は、平成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次定員適正化計画」により、平成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人（普通会計）を目標に努める。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344035" y="5794756"/>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432935" y="67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323715" y="675944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432935" y="554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323715" y="5794756"/>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14986</xdr:rowOff>
    </xdr:from>
    <xdr:to>
      <xdr:col>7</xdr:col>
      <xdr:colOff>15875</xdr:colOff>
      <xdr:row>37</xdr:row>
      <xdr:rowOff>88138</xdr:rowOff>
    </xdr:to>
    <xdr:cxnSp macro="">
      <xdr:nvCxnSpPr>
        <xdr:cNvPr id="64" name="直線コネクタ 63"/>
        <xdr:cNvCxnSpPr/>
      </xdr:nvCxnSpPr>
      <xdr:spPr>
        <a:xfrm flipV="1">
          <a:off x="3642995" y="6217666"/>
          <a:ext cx="70104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432935"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331335" y="6188964"/>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88138</xdr:rowOff>
    </xdr:from>
    <xdr:to>
      <xdr:col>5</xdr:col>
      <xdr:colOff>549275</xdr:colOff>
      <xdr:row>38</xdr:row>
      <xdr:rowOff>35560</xdr:rowOff>
    </xdr:to>
    <xdr:cxnSp macro="">
      <xdr:nvCxnSpPr>
        <xdr:cNvPr id="67" name="直線コネクタ 66"/>
        <xdr:cNvCxnSpPr/>
      </xdr:nvCxnSpPr>
      <xdr:spPr>
        <a:xfrm flipV="1">
          <a:off x="2822575" y="6290818"/>
          <a:ext cx="82042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592195"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261995" y="593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35560</xdr:rowOff>
    </xdr:from>
    <xdr:to>
      <xdr:col>4</xdr:col>
      <xdr:colOff>346075</xdr:colOff>
      <xdr:row>38</xdr:row>
      <xdr:rowOff>94996</xdr:rowOff>
    </xdr:to>
    <xdr:cxnSp macro="">
      <xdr:nvCxnSpPr>
        <xdr:cNvPr id="70" name="直線コネクタ 69"/>
        <xdr:cNvCxnSpPr/>
      </xdr:nvCxnSpPr>
      <xdr:spPr>
        <a:xfrm flipV="1">
          <a:off x="2002155" y="6405880"/>
          <a:ext cx="8204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2771775"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479675"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62992</xdr:rowOff>
    </xdr:from>
    <xdr:to>
      <xdr:col>3</xdr:col>
      <xdr:colOff>142875</xdr:colOff>
      <xdr:row>38</xdr:row>
      <xdr:rowOff>94996</xdr:rowOff>
    </xdr:to>
    <xdr:cxnSp macro="">
      <xdr:nvCxnSpPr>
        <xdr:cNvPr id="73" name="直線コネクタ 72"/>
        <xdr:cNvCxnSpPr/>
      </xdr:nvCxnSpPr>
      <xdr:spPr>
        <a:xfrm>
          <a:off x="1242695" y="6433312"/>
          <a:ext cx="7594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1951355"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689735" y="596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199515" y="6203442"/>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869315" y="597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135636</xdr:rowOff>
    </xdr:from>
    <xdr:to>
      <xdr:col>7</xdr:col>
      <xdr:colOff>66675</xdr:colOff>
      <xdr:row>37</xdr:row>
      <xdr:rowOff>65786</xdr:rowOff>
    </xdr:to>
    <xdr:sp macro="" textlink="">
      <xdr:nvSpPr>
        <xdr:cNvPr id="83" name="円/楕円 82"/>
        <xdr:cNvSpPr/>
      </xdr:nvSpPr>
      <xdr:spPr>
        <a:xfrm>
          <a:off x="4331335" y="6170676"/>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152163</xdr:rowOff>
    </xdr:from>
    <xdr:ext cx="762000" cy="259045"/>
    <xdr:sp macro="" textlink="">
      <xdr:nvSpPr>
        <xdr:cNvPr id="84" name="人件費該当値テキスト"/>
        <xdr:cNvSpPr txBox="1"/>
      </xdr:nvSpPr>
      <xdr:spPr>
        <a:xfrm>
          <a:off x="4432935" y="601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37338</xdr:rowOff>
    </xdr:from>
    <xdr:to>
      <xdr:col>5</xdr:col>
      <xdr:colOff>600075</xdr:colOff>
      <xdr:row>37</xdr:row>
      <xdr:rowOff>138938</xdr:rowOff>
    </xdr:to>
    <xdr:sp macro="" textlink="">
      <xdr:nvSpPr>
        <xdr:cNvPr id="85" name="円/楕円 84"/>
        <xdr:cNvSpPr/>
      </xdr:nvSpPr>
      <xdr:spPr>
        <a:xfrm>
          <a:off x="3592195"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123715</xdr:rowOff>
    </xdr:from>
    <xdr:ext cx="736600" cy="259045"/>
    <xdr:sp macro="" textlink="">
      <xdr:nvSpPr>
        <xdr:cNvPr id="86" name="テキスト ボックス 85"/>
        <xdr:cNvSpPr txBox="1"/>
      </xdr:nvSpPr>
      <xdr:spPr>
        <a:xfrm>
          <a:off x="3261995" y="632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156210</xdr:rowOff>
    </xdr:from>
    <xdr:to>
      <xdr:col>4</xdr:col>
      <xdr:colOff>396875</xdr:colOff>
      <xdr:row>38</xdr:row>
      <xdr:rowOff>86360</xdr:rowOff>
    </xdr:to>
    <xdr:sp macro="" textlink="">
      <xdr:nvSpPr>
        <xdr:cNvPr id="87" name="円/楕円 86"/>
        <xdr:cNvSpPr/>
      </xdr:nvSpPr>
      <xdr:spPr>
        <a:xfrm>
          <a:off x="2771775" y="6358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71137</xdr:rowOff>
    </xdr:from>
    <xdr:ext cx="762000" cy="259045"/>
    <xdr:sp macro="" textlink="">
      <xdr:nvSpPr>
        <xdr:cNvPr id="88" name="テキスト ボックス 87"/>
        <xdr:cNvSpPr txBox="1"/>
      </xdr:nvSpPr>
      <xdr:spPr>
        <a:xfrm>
          <a:off x="2479675"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44196</xdr:rowOff>
    </xdr:from>
    <xdr:to>
      <xdr:col>3</xdr:col>
      <xdr:colOff>193675</xdr:colOff>
      <xdr:row>38</xdr:row>
      <xdr:rowOff>145796</xdr:rowOff>
    </xdr:to>
    <xdr:sp macro="" textlink="">
      <xdr:nvSpPr>
        <xdr:cNvPr id="89" name="円/楕円 88"/>
        <xdr:cNvSpPr/>
      </xdr:nvSpPr>
      <xdr:spPr>
        <a:xfrm>
          <a:off x="1951355" y="64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130573</xdr:rowOff>
    </xdr:from>
    <xdr:ext cx="762000" cy="259045"/>
    <xdr:sp macro="" textlink="">
      <xdr:nvSpPr>
        <xdr:cNvPr id="90" name="テキスト ボックス 89"/>
        <xdr:cNvSpPr txBox="1"/>
      </xdr:nvSpPr>
      <xdr:spPr>
        <a:xfrm>
          <a:off x="1689735" y="650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xdr:rowOff>
    </xdr:from>
    <xdr:to>
      <xdr:col>1</xdr:col>
      <xdr:colOff>676275</xdr:colOff>
      <xdr:row>38</xdr:row>
      <xdr:rowOff>113792</xdr:rowOff>
    </xdr:to>
    <xdr:sp macro="" textlink="">
      <xdr:nvSpPr>
        <xdr:cNvPr id="91" name="円/楕円 90"/>
        <xdr:cNvSpPr/>
      </xdr:nvSpPr>
      <xdr:spPr>
        <a:xfrm>
          <a:off x="1199515" y="6382512"/>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98569</xdr:rowOff>
    </xdr:from>
    <xdr:ext cx="762000" cy="259045"/>
    <xdr:sp macro="" textlink="">
      <xdr:nvSpPr>
        <xdr:cNvPr id="92" name="テキスト ボックス 91"/>
        <xdr:cNvSpPr txBox="1"/>
      </xdr:nvSpPr>
      <xdr:spPr>
        <a:xfrm>
          <a:off x="869315" y="646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○物件費に係る経常収支比率が類似団体平均を下回っているのは、平成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月に策定した「行財政改革大綱」等により、施設の維持管理等経費の見直しを行った結果である。今後は平成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次行財政改革大綱」を推進し、公共施設の統廃合や民営化、民間委託の推進など、更なるコスト削減に努める。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1207750" y="37171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0768330" y="35786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1207750" y="33981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0768330" y="32597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1207750" y="3079206"/>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0768330" y="29407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1207750" y="2760254"/>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0768330" y="26218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1207750" y="24413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0768330" y="23028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1207750" y="2122351"/>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0768330" y="19839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4860270" y="2255701"/>
          <a:ext cx="0" cy="1266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4949170" y="34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4824710" y="352225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4949170" y="20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4824710" y="2255701"/>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171087</xdr:rowOff>
    </xdr:from>
    <xdr:to>
      <xdr:col>24</xdr:col>
      <xdr:colOff>31750</xdr:colOff>
      <xdr:row>16</xdr:row>
      <xdr:rowOff>32294</xdr:rowOff>
    </xdr:to>
    <xdr:cxnSp macro="">
      <xdr:nvCxnSpPr>
        <xdr:cNvPr id="127" name="直線コネクタ 126"/>
        <xdr:cNvCxnSpPr/>
      </xdr:nvCxnSpPr>
      <xdr:spPr>
        <a:xfrm flipV="1">
          <a:off x="14159230" y="2685687"/>
          <a:ext cx="7010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4949170" y="2659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4824710" y="2683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144962</xdr:rowOff>
    </xdr:from>
    <xdr:to>
      <xdr:col>22</xdr:col>
      <xdr:colOff>565150</xdr:colOff>
      <xdr:row>16</xdr:row>
      <xdr:rowOff>32294</xdr:rowOff>
    </xdr:to>
    <xdr:cxnSp macro="">
      <xdr:nvCxnSpPr>
        <xdr:cNvPr id="130" name="直線コネクタ 129"/>
        <xdr:cNvCxnSpPr/>
      </xdr:nvCxnSpPr>
      <xdr:spPr>
        <a:xfrm>
          <a:off x="13338810" y="2659562"/>
          <a:ext cx="82042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4108430" y="2768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3778230" y="2850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125367</xdr:rowOff>
    </xdr:from>
    <xdr:to>
      <xdr:col>21</xdr:col>
      <xdr:colOff>361950</xdr:colOff>
      <xdr:row>15</xdr:row>
      <xdr:rowOff>144962</xdr:rowOff>
    </xdr:to>
    <xdr:cxnSp macro="">
      <xdr:nvCxnSpPr>
        <xdr:cNvPr id="133" name="直線コネクタ 132"/>
        <xdr:cNvCxnSpPr/>
      </xdr:nvCxnSpPr>
      <xdr:spPr>
        <a:xfrm>
          <a:off x="12518390" y="2639967"/>
          <a:ext cx="8204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3288010" y="2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2973050" y="281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15</xdr:row>
      <xdr:rowOff>125367</xdr:rowOff>
    </xdr:to>
    <xdr:cxnSp macro="">
      <xdr:nvCxnSpPr>
        <xdr:cNvPr id="136" name="直線コネクタ 135"/>
        <xdr:cNvCxnSpPr/>
      </xdr:nvCxnSpPr>
      <xdr:spPr>
        <a:xfrm>
          <a:off x="11743690" y="2600779"/>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2467590" y="269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2205970" y="278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1715750" y="268060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1385550" y="276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120287</xdr:rowOff>
    </xdr:from>
    <xdr:to>
      <xdr:col>24</xdr:col>
      <xdr:colOff>82550</xdr:colOff>
      <xdr:row>16</xdr:row>
      <xdr:rowOff>50437</xdr:rowOff>
    </xdr:to>
    <xdr:sp macro="" textlink="">
      <xdr:nvSpPr>
        <xdr:cNvPr id="146" name="円/楕円 145"/>
        <xdr:cNvSpPr/>
      </xdr:nvSpPr>
      <xdr:spPr>
        <a:xfrm>
          <a:off x="14824710" y="26348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136814</xdr:rowOff>
    </xdr:from>
    <xdr:ext cx="762000" cy="259045"/>
    <xdr:sp macro="" textlink="">
      <xdr:nvSpPr>
        <xdr:cNvPr id="147" name="物件費該当値テキスト"/>
        <xdr:cNvSpPr txBox="1"/>
      </xdr:nvSpPr>
      <xdr:spPr>
        <a:xfrm>
          <a:off x="14949170" y="248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152944</xdr:rowOff>
    </xdr:from>
    <xdr:to>
      <xdr:col>22</xdr:col>
      <xdr:colOff>615950</xdr:colOff>
      <xdr:row>16</xdr:row>
      <xdr:rowOff>83094</xdr:rowOff>
    </xdr:to>
    <xdr:sp macro="" textlink="">
      <xdr:nvSpPr>
        <xdr:cNvPr id="148" name="円/楕円 147"/>
        <xdr:cNvSpPr/>
      </xdr:nvSpPr>
      <xdr:spPr>
        <a:xfrm>
          <a:off x="14108430" y="2667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93271</xdr:rowOff>
    </xdr:from>
    <xdr:ext cx="736600" cy="259045"/>
    <xdr:sp macro="" textlink="">
      <xdr:nvSpPr>
        <xdr:cNvPr id="149" name="テキスト ボックス 148"/>
        <xdr:cNvSpPr txBox="1"/>
      </xdr:nvSpPr>
      <xdr:spPr>
        <a:xfrm>
          <a:off x="13778230" y="2440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94162</xdr:rowOff>
    </xdr:from>
    <xdr:to>
      <xdr:col>21</xdr:col>
      <xdr:colOff>412750</xdr:colOff>
      <xdr:row>16</xdr:row>
      <xdr:rowOff>24312</xdr:rowOff>
    </xdr:to>
    <xdr:sp macro="" textlink="">
      <xdr:nvSpPr>
        <xdr:cNvPr id="150" name="円/楕円 149"/>
        <xdr:cNvSpPr/>
      </xdr:nvSpPr>
      <xdr:spPr>
        <a:xfrm>
          <a:off x="13288010" y="2608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34489</xdr:rowOff>
    </xdr:from>
    <xdr:ext cx="762000" cy="259045"/>
    <xdr:sp macro="" textlink="">
      <xdr:nvSpPr>
        <xdr:cNvPr id="151" name="テキスト ボックス 150"/>
        <xdr:cNvSpPr txBox="1"/>
      </xdr:nvSpPr>
      <xdr:spPr>
        <a:xfrm>
          <a:off x="12973050" y="238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74567</xdr:rowOff>
    </xdr:from>
    <xdr:to>
      <xdr:col>20</xdr:col>
      <xdr:colOff>209550</xdr:colOff>
      <xdr:row>16</xdr:row>
      <xdr:rowOff>4717</xdr:rowOff>
    </xdr:to>
    <xdr:sp macro="" textlink="">
      <xdr:nvSpPr>
        <xdr:cNvPr id="152" name="円/楕円 151"/>
        <xdr:cNvSpPr/>
      </xdr:nvSpPr>
      <xdr:spPr>
        <a:xfrm>
          <a:off x="12467590" y="2589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14894</xdr:rowOff>
    </xdr:from>
    <xdr:ext cx="762000" cy="259045"/>
    <xdr:sp macro="" textlink="">
      <xdr:nvSpPr>
        <xdr:cNvPr id="153" name="テキスト ボックス 152"/>
        <xdr:cNvSpPr txBox="1"/>
      </xdr:nvSpPr>
      <xdr:spPr>
        <a:xfrm>
          <a:off x="12205970" y="236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35379</xdr:rowOff>
    </xdr:from>
    <xdr:to>
      <xdr:col>19</xdr:col>
      <xdr:colOff>6350</xdr:colOff>
      <xdr:row>15</xdr:row>
      <xdr:rowOff>136979</xdr:rowOff>
    </xdr:to>
    <xdr:sp macro="" textlink="">
      <xdr:nvSpPr>
        <xdr:cNvPr id="154" name="円/楕円 153"/>
        <xdr:cNvSpPr/>
      </xdr:nvSpPr>
      <xdr:spPr>
        <a:xfrm>
          <a:off x="11715750" y="254997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147156</xdr:rowOff>
    </xdr:from>
    <xdr:ext cx="762000" cy="259045"/>
    <xdr:sp macro="" textlink="">
      <xdr:nvSpPr>
        <xdr:cNvPr id="155" name="テキスト ボックス 154"/>
        <xdr:cNvSpPr txBox="1"/>
      </xdr:nvSpPr>
      <xdr:spPr>
        <a:xfrm>
          <a:off x="11385550" y="232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○扶助費に係る経常収支比率が類似団体平均を下回っているのは、自主財源が乏しい財政状況の中、独自に事業の抑制をしていることが要因である。早期に財政の健全化を図り、福祉の充実に努める。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344035" y="8922113"/>
          <a:ext cx="0" cy="12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432935"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323715" y="10218057"/>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432935" y="867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323715" y="8922113"/>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94343</xdr:rowOff>
    </xdr:to>
    <xdr:cxnSp macro="">
      <xdr:nvCxnSpPr>
        <xdr:cNvPr id="190" name="直線コネクタ 189"/>
        <xdr:cNvCxnSpPr/>
      </xdr:nvCxnSpPr>
      <xdr:spPr>
        <a:xfrm flipV="1">
          <a:off x="3642995" y="9130575"/>
          <a:ext cx="7010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138084</xdr:rowOff>
    </xdr:from>
    <xdr:ext cx="762000" cy="259045"/>
    <xdr:sp macro="" textlink="">
      <xdr:nvSpPr>
        <xdr:cNvPr id="191" name="扶助費平均値テキスト"/>
        <xdr:cNvSpPr txBox="1"/>
      </xdr:nvSpPr>
      <xdr:spPr>
        <a:xfrm>
          <a:off x="4432935" y="9358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331335" y="9386207"/>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94343</xdr:rowOff>
    </xdr:to>
    <xdr:cxnSp macro="">
      <xdr:nvCxnSpPr>
        <xdr:cNvPr id="193" name="直線コネクタ 192"/>
        <xdr:cNvCxnSpPr/>
      </xdr:nvCxnSpPr>
      <xdr:spPr>
        <a:xfrm>
          <a:off x="2822575" y="9146903"/>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68035</xdr:rowOff>
    </xdr:from>
    <xdr:to>
      <xdr:col>5</xdr:col>
      <xdr:colOff>600075</xdr:colOff>
      <xdr:row>57</xdr:row>
      <xdr:rowOff>169635</xdr:rowOff>
    </xdr:to>
    <xdr:sp macro="" textlink="">
      <xdr:nvSpPr>
        <xdr:cNvPr id="194" name="フローチャート : 判断 193"/>
        <xdr:cNvSpPr/>
      </xdr:nvSpPr>
      <xdr:spPr>
        <a:xfrm>
          <a:off x="3592195" y="96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195" name="テキスト ボックス 194"/>
        <xdr:cNvSpPr txBox="1"/>
      </xdr:nvSpPr>
      <xdr:spPr>
        <a:xfrm>
          <a:off x="3261995" y="9709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94343</xdr:rowOff>
    </xdr:to>
    <xdr:cxnSp macro="">
      <xdr:nvCxnSpPr>
        <xdr:cNvPr id="196" name="直線コネクタ 195"/>
        <xdr:cNvCxnSpPr/>
      </xdr:nvCxnSpPr>
      <xdr:spPr>
        <a:xfrm>
          <a:off x="2002155" y="9146903"/>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2771775"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47967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94343</xdr:rowOff>
    </xdr:to>
    <xdr:cxnSp macro="">
      <xdr:nvCxnSpPr>
        <xdr:cNvPr id="199" name="直線コネクタ 198"/>
        <xdr:cNvCxnSpPr/>
      </xdr:nvCxnSpPr>
      <xdr:spPr>
        <a:xfrm>
          <a:off x="1242695" y="9052742"/>
          <a:ext cx="75946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157843</xdr:rowOff>
    </xdr:from>
    <xdr:to>
      <xdr:col>3</xdr:col>
      <xdr:colOff>193675</xdr:colOff>
      <xdr:row>57</xdr:row>
      <xdr:rowOff>87993</xdr:rowOff>
    </xdr:to>
    <xdr:sp macro="" textlink="">
      <xdr:nvSpPr>
        <xdr:cNvPr id="200" name="フローチャート : 判断 199"/>
        <xdr:cNvSpPr/>
      </xdr:nvSpPr>
      <xdr:spPr>
        <a:xfrm>
          <a:off x="1951355" y="9545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01" name="テキスト ボックス 200"/>
        <xdr:cNvSpPr txBox="1"/>
      </xdr:nvSpPr>
      <xdr:spPr>
        <a:xfrm>
          <a:off x="1689735" y="962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2" name="フローチャート : 判断 201"/>
        <xdr:cNvSpPr/>
      </xdr:nvSpPr>
      <xdr:spPr>
        <a:xfrm>
          <a:off x="1199515" y="9480368"/>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03" name="テキスト ボックス 202"/>
        <xdr:cNvSpPr txBox="1"/>
      </xdr:nvSpPr>
      <xdr:spPr>
        <a:xfrm>
          <a:off x="869315" y="95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9" name="円/楕円 208"/>
        <xdr:cNvSpPr/>
      </xdr:nvSpPr>
      <xdr:spPr>
        <a:xfrm>
          <a:off x="4331335" y="9079775"/>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0" name="扶助費該当値テキスト"/>
        <xdr:cNvSpPr txBox="1"/>
      </xdr:nvSpPr>
      <xdr:spPr>
        <a:xfrm>
          <a:off x="4432935" y="89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11" name="円/楕円 210"/>
        <xdr:cNvSpPr/>
      </xdr:nvSpPr>
      <xdr:spPr>
        <a:xfrm>
          <a:off x="3592195" y="90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12" name="テキスト ボックス 211"/>
        <xdr:cNvSpPr txBox="1"/>
      </xdr:nvSpPr>
      <xdr:spPr>
        <a:xfrm>
          <a:off x="3261995" y="887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3" name="円/楕円 212"/>
        <xdr:cNvSpPr/>
      </xdr:nvSpPr>
      <xdr:spPr>
        <a:xfrm>
          <a:off x="2771775" y="90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4" name="テキスト ボックス 213"/>
        <xdr:cNvSpPr txBox="1"/>
      </xdr:nvSpPr>
      <xdr:spPr>
        <a:xfrm>
          <a:off x="2479675" y="887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xdr:cNvSpPr/>
      </xdr:nvSpPr>
      <xdr:spPr>
        <a:xfrm>
          <a:off x="1951355" y="90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xdr:cNvSpPr txBox="1"/>
      </xdr:nvSpPr>
      <xdr:spPr>
        <a:xfrm>
          <a:off x="1689735" y="887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7" name="円/楕円 216"/>
        <xdr:cNvSpPr/>
      </xdr:nvSpPr>
      <xdr:spPr>
        <a:xfrm>
          <a:off x="1199515" y="9001942"/>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8" name="テキスト ボックス 217"/>
        <xdr:cNvSpPr txBox="1"/>
      </xdr:nvSpPr>
      <xdr:spPr>
        <a:xfrm>
          <a:off x="869315" y="877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○その他に係る経常収支比率が類似団体平均を下回っているのは、公営企業会計の使用料・手数料の見直しやコスト削減により繰出金を抑制したことが主な要因であり、今後も平成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次行財政改革大綱」を推進し、更なるコスト削減等に努める。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1207750"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076833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1207750"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076833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1207750"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076833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1207750"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076833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076833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4860270" y="891667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4949170" y="1032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4824710" y="1034923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4949170" y="866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4824710" y="891667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66040</xdr:rowOff>
    </xdr:from>
    <xdr:to>
      <xdr:col>24</xdr:col>
      <xdr:colOff>31750</xdr:colOff>
      <xdr:row>54</xdr:row>
      <xdr:rowOff>73660</xdr:rowOff>
    </xdr:to>
    <xdr:cxnSp macro="">
      <xdr:nvCxnSpPr>
        <xdr:cNvPr id="251" name="直線コネクタ 250"/>
        <xdr:cNvCxnSpPr/>
      </xdr:nvCxnSpPr>
      <xdr:spPr>
        <a:xfrm>
          <a:off x="14159230" y="9118600"/>
          <a:ext cx="7010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494917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4824710" y="95250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66040</xdr:rowOff>
    </xdr:from>
    <xdr:to>
      <xdr:col>22</xdr:col>
      <xdr:colOff>565150</xdr:colOff>
      <xdr:row>54</xdr:row>
      <xdr:rowOff>66040</xdr:rowOff>
    </xdr:to>
    <xdr:cxnSp macro="">
      <xdr:nvCxnSpPr>
        <xdr:cNvPr id="254" name="直線コネクタ 253"/>
        <xdr:cNvCxnSpPr/>
      </xdr:nvCxnSpPr>
      <xdr:spPr>
        <a:xfrm>
          <a:off x="13338810" y="911860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4108430" y="9532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3778230" y="9615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66040</xdr:rowOff>
    </xdr:from>
    <xdr:to>
      <xdr:col>21</xdr:col>
      <xdr:colOff>361950</xdr:colOff>
      <xdr:row>55</xdr:row>
      <xdr:rowOff>92710</xdr:rowOff>
    </xdr:to>
    <xdr:cxnSp macro="">
      <xdr:nvCxnSpPr>
        <xdr:cNvPr id="257" name="直線コネクタ 256"/>
        <xdr:cNvCxnSpPr/>
      </xdr:nvCxnSpPr>
      <xdr:spPr>
        <a:xfrm flipV="1">
          <a:off x="12518390" y="9118600"/>
          <a:ext cx="82042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328801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297305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142240</xdr:rowOff>
    </xdr:from>
    <xdr:to>
      <xdr:col>20</xdr:col>
      <xdr:colOff>158750</xdr:colOff>
      <xdr:row>55</xdr:row>
      <xdr:rowOff>92710</xdr:rowOff>
    </xdr:to>
    <xdr:cxnSp macro="">
      <xdr:nvCxnSpPr>
        <xdr:cNvPr id="260" name="直線コネクタ 259"/>
        <xdr:cNvCxnSpPr/>
      </xdr:nvCxnSpPr>
      <xdr:spPr>
        <a:xfrm>
          <a:off x="11743690" y="9194800"/>
          <a:ext cx="7747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61" name="フローチャート : 判断 260"/>
        <xdr:cNvSpPr/>
      </xdr:nvSpPr>
      <xdr:spPr>
        <a:xfrm>
          <a:off x="12467590" y="948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2" name="テキスト ボックス 261"/>
        <xdr:cNvSpPr txBox="1"/>
      </xdr:nvSpPr>
      <xdr:spPr>
        <a:xfrm>
          <a:off x="12205970" y="956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3" name="フローチャート : 判断 262"/>
        <xdr:cNvSpPr/>
      </xdr:nvSpPr>
      <xdr:spPr>
        <a:xfrm>
          <a:off x="11715750" y="945642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4" name="テキスト ボックス 263"/>
        <xdr:cNvSpPr txBox="1"/>
      </xdr:nvSpPr>
      <xdr:spPr>
        <a:xfrm>
          <a:off x="1138555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22860</xdr:rowOff>
    </xdr:from>
    <xdr:to>
      <xdr:col>24</xdr:col>
      <xdr:colOff>82550</xdr:colOff>
      <xdr:row>54</xdr:row>
      <xdr:rowOff>124460</xdr:rowOff>
    </xdr:to>
    <xdr:sp macro="" textlink="">
      <xdr:nvSpPr>
        <xdr:cNvPr id="270" name="円/楕円 269"/>
        <xdr:cNvSpPr/>
      </xdr:nvSpPr>
      <xdr:spPr>
        <a:xfrm>
          <a:off x="14824710" y="90754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39387</xdr:rowOff>
    </xdr:from>
    <xdr:ext cx="762000" cy="259045"/>
    <xdr:sp macro="" textlink="">
      <xdr:nvSpPr>
        <xdr:cNvPr id="271" name="その他該当値テキスト"/>
        <xdr:cNvSpPr txBox="1"/>
      </xdr:nvSpPr>
      <xdr:spPr>
        <a:xfrm>
          <a:off x="14949170" y="892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xdr:rowOff>
    </xdr:from>
    <xdr:to>
      <xdr:col>22</xdr:col>
      <xdr:colOff>615950</xdr:colOff>
      <xdr:row>54</xdr:row>
      <xdr:rowOff>116840</xdr:rowOff>
    </xdr:to>
    <xdr:sp macro="" textlink="">
      <xdr:nvSpPr>
        <xdr:cNvPr id="272" name="円/楕円 271"/>
        <xdr:cNvSpPr/>
      </xdr:nvSpPr>
      <xdr:spPr>
        <a:xfrm>
          <a:off x="1410843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127017</xdr:rowOff>
    </xdr:from>
    <xdr:ext cx="736600" cy="259045"/>
    <xdr:sp macro="" textlink="">
      <xdr:nvSpPr>
        <xdr:cNvPr id="273" name="テキスト ボックス 272"/>
        <xdr:cNvSpPr txBox="1"/>
      </xdr:nvSpPr>
      <xdr:spPr>
        <a:xfrm>
          <a:off x="13778230" y="884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xdr:rowOff>
    </xdr:from>
    <xdr:to>
      <xdr:col>21</xdr:col>
      <xdr:colOff>412750</xdr:colOff>
      <xdr:row>54</xdr:row>
      <xdr:rowOff>116840</xdr:rowOff>
    </xdr:to>
    <xdr:sp macro="" textlink="">
      <xdr:nvSpPr>
        <xdr:cNvPr id="274" name="円/楕円 273"/>
        <xdr:cNvSpPr/>
      </xdr:nvSpPr>
      <xdr:spPr>
        <a:xfrm>
          <a:off x="1328801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127017</xdr:rowOff>
    </xdr:from>
    <xdr:ext cx="762000" cy="259045"/>
    <xdr:sp macro="" textlink="">
      <xdr:nvSpPr>
        <xdr:cNvPr id="275" name="テキスト ボックス 274"/>
        <xdr:cNvSpPr txBox="1"/>
      </xdr:nvSpPr>
      <xdr:spPr>
        <a:xfrm>
          <a:off x="1297305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6" name="円/楕円 275"/>
        <xdr:cNvSpPr/>
      </xdr:nvSpPr>
      <xdr:spPr>
        <a:xfrm>
          <a:off x="12467590" y="92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7" name="テキスト ボックス 276"/>
        <xdr:cNvSpPr txBox="1"/>
      </xdr:nvSpPr>
      <xdr:spPr>
        <a:xfrm>
          <a:off x="12205970" y="903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91440</xdr:rowOff>
    </xdr:from>
    <xdr:to>
      <xdr:col>19</xdr:col>
      <xdr:colOff>6350</xdr:colOff>
      <xdr:row>55</xdr:row>
      <xdr:rowOff>21590</xdr:rowOff>
    </xdr:to>
    <xdr:sp macro="" textlink="">
      <xdr:nvSpPr>
        <xdr:cNvPr id="278" name="円/楕円 277"/>
        <xdr:cNvSpPr/>
      </xdr:nvSpPr>
      <xdr:spPr>
        <a:xfrm>
          <a:off x="11715750" y="914400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31767</xdr:rowOff>
    </xdr:from>
    <xdr:ext cx="762000" cy="259045"/>
    <xdr:sp macro="" textlink="">
      <xdr:nvSpPr>
        <xdr:cNvPr id="279" name="テキスト ボックス 278"/>
        <xdr:cNvSpPr txBox="1"/>
      </xdr:nvSpPr>
      <xdr:spPr>
        <a:xfrm>
          <a:off x="11385550" y="89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○補助費等に係る経常収支比率が類似団体平均を下回っているのは、平成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月に策定した「行財政改革大綱」等により、施設の維持管理等経費の見直しを行った結果である。今後は平成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次行財政改革大綱」を推進し、公共施設の統廃合や民営化、民間委託の推進など、更なるコスト削減に努める。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4860270" y="575818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494917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4824710" y="6732016"/>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494917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4824710" y="57581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88138</xdr:rowOff>
    </xdr:to>
    <xdr:cxnSp macro="">
      <xdr:nvCxnSpPr>
        <xdr:cNvPr id="309" name="直線コネクタ 308"/>
        <xdr:cNvCxnSpPr/>
      </xdr:nvCxnSpPr>
      <xdr:spPr>
        <a:xfrm flipV="1">
          <a:off x="14159230" y="5950966"/>
          <a:ext cx="7010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61993</xdr:rowOff>
    </xdr:from>
    <xdr:ext cx="762000" cy="259045"/>
    <xdr:sp macro="" textlink="">
      <xdr:nvSpPr>
        <xdr:cNvPr id="310" name="補助費等平均値テキスト"/>
        <xdr:cNvSpPr txBox="1"/>
      </xdr:nvSpPr>
      <xdr:spPr>
        <a:xfrm>
          <a:off x="1494917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4824710" y="612495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88138</xdr:rowOff>
    </xdr:to>
    <xdr:cxnSp macro="">
      <xdr:nvCxnSpPr>
        <xdr:cNvPr id="312" name="直線コネクタ 311"/>
        <xdr:cNvCxnSpPr/>
      </xdr:nvCxnSpPr>
      <xdr:spPr>
        <a:xfrm>
          <a:off x="13338810" y="5950966"/>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4108430" y="6124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3778230" y="620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83566</xdr:rowOff>
    </xdr:from>
    <xdr:to>
      <xdr:col>21</xdr:col>
      <xdr:colOff>361950</xdr:colOff>
      <xdr:row>35</xdr:row>
      <xdr:rowOff>83566</xdr:rowOff>
    </xdr:to>
    <xdr:cxnSp macro="">
      <xdr:nvCxnSpPr>
        <xdr:cNvPr id="315" name="直線コネクタ 314"/>
        <xdr:cNvCxnSpPr/>
      </xdr:nvCxnSpPr>
      <xdr:spPr>
        <a:xfrm>
          <a:off x="12518390" y="5950966"/>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6" name="フローチャート : 判断 315"/>
        <xdr:cNvSpPr/>
      </xdr:nvSpPr>
      <xdr:spPr>
        <a:xfrm>
          <a:off x="13288010" y="612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7" name="テキスト ボックス 316"/>
        <xdr:cNvSpPr txBox="1"/>
      </xdr:nvSpPr>
      <xdr:spPr>
        <a:xfrm>
          <a:off x="12973050" y="62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83566</xdr:rowOff>
    </xdr:to>
    <xdr:cxnSp macro="">
      <xdr:nvCxnSpPr>
        <xdr:cNvPr id="318" name="直線コネクタ 317"/>
        <xdr:cNvCxnSpPr/>
      </xdr:nvCxnSpPr>
      <xdr:spPr>
        <a:xfrm>
          <a:off x="11743690" y="5937250"/>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9" name="フローチャート : 判断 318"/>
        <xdr:cNvSpPr/>
      </xdr:nvSpPr>
      <xdr:spPr>
        <a:xfrm>
          <a:off x="12467590" y="6115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20" name="テキスト ボックス 319"/>
        <xdr:cNvSpPr txBox="1"/>
      </xdr:nvSpPr>
      <xdr:spPr>
        <a:xfrm>
          <a:off x="1220597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1715750" y="611581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2" name="テキスト ボックス 321"/>
        <xdr:cNvSpPr txBox="1"/>
      </xdr:nvSpPr>
      <xdr:spPr>
        <a:xfrm>
          <a:off x="1138555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8" name="円/楕円 327"/>
        <xdr:cNvSpPr/>
      </xdr:nvSpPr>
      <xdr:spPr>
        <a:xfrm>
          <a:off x="14824710" y="590016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49293</xdr:rowOff>
    </xdr:from>
    <xdr:ext cx="762000" cy="259045"/>
    <xdr:sp macro="" textlink="">
      <xdr:nvSpPr>
        <xdr:cNvPr id="329" name="補助費等該当値テキスト"/>
        <xdr:cNvSpPr txBox="1"/>
      </xdr:nvSpPr>
      <xdr:spPr>
        <a:xfrm>
          <a:off x="14949170" y="574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30" name="円/楕円 329"/>
        <xdr:cNvSpPr/>
      </xdr:nvSpPr>
      <xdr:spPr>
        <a:xfrm>
          <a:off x="14108430" y="59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31" name="テキスト ボックス 330"/>
        <xdr:cNvSpPr txBox="1"/>
      </xdr:nvSpPr>
      <xdr:spPr>
        <a:xfrm>
          <a:off x="13778230" y="568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32766</xdr:rowOff>
    </xdr:from>
    <xdr:to>
      <xdr:col>21</xdr:col>
      <xdr:colOff>412750</xdr:colOff>
      <xdr:row>35</xdr:row>
      <xdr:rowOff>134366</xdr:rowOff>
    </xdr:to>
    <xdr:sp macro="" textlink="">
      <xdr:nvSpPr>
        <xdr:cNvPr id="332" name="円/楕円 331"/>
        <xdr:cNvSpPr/>
      </xdr:nvSpPr>
      <xdr:spPr>
        <a:xfrm>
          <a:off x="13288010" y="59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144543</xdr:rowOff>
    </xdr:from>
    <xdr:ext cx="762000" cy="259045"/>
    <xdr:sp macro="" textlink="">
      <xdr:nvSpPr>
        <xdr:cNvPr id="333" name="テキスト ボックス 332"/>
        <xdr:cNvSpPr txBox="1"/>
      </xdr:nvSpPr>
      <xdr:spPr>
        <a:xfrm>
          <a:off x="12973050" y="56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4" name="円/楕円 333"/>
        <xdr:cNvSpPr/>
      </xdr:nvSpPr>
      <xdr:spPr>
        <a:xfrm>
          <a:off x="12467590" y="59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144543</xdr:rowOff>
    </xdr:from>
    <xdr:ext cx="762000" cy="259045"/>
    <xdr:sp macro="" textlink="">
      <xdr:nvSpPr>
        <xdr:cNvPr id="335" name="テキスト ボックス 334"/>
        <xdr:cNvSpPr txBox="1"/>
      </xdr:nvSpPr>
      <xdr:spPr>
        <a:xfrm>
          <a:off x="12205970" y="56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6" name="円/楕円 335"/>
        <xdr:cNvSpPr/>
      </xdr:nvSpPr>
      <xdr:spPr>
        <a:xfrm>
          <a:off x="11715750" y="588645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7" name="テキスト ボックス 336"/>
        <xdr:cNvSpPr txBox="1"/>
      </xdr:nvSpPr>
      <xdr:spPr>
        <a:xfrm>
          <a:off x="1138555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○合併前の大型事業実施によって地方債残高が増加した影響で、地方債の元利償還が膨らんでおり、公債費に係る経常収支比率は、類似団体平均を</a:t>
          </a:r>
          <a:r>
            <a:rPr kumimoji="1" lang="en-US" altLang="ja-JP" sz="1300">
              <a:latin typeface="ＭＳ Ｐゴシック"/>
            </a:rPr>
            <a:t>8.2</a:t>
          </a:r>
          <a:r>
            <a:rPr kumimoji="1" lang="ja-JP" altLang="en-US" sz="1300">
              <a:latin typeface="ＭＳ Ｐゴシック"/>
            </a:rPr>
            <a:t>ポイント上回っている。そのため、「財政運営適正化計画」では、地方債の発行限度額を定めるとともに、計画的な繰上償還を実施することとし、将来の償還額の圧縮に努めている。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344035" y="12431776"/>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432935" y="1336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323715" y="13395706"/>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432935" y="1218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323715" y="12431776"/>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106426</xdr:rowOff>
    </xdr:from>
    <xdr:to>
      <xdr:col>7</xdr:col>
      <xdr:colOff>15875</xdr:colOff>
      <xdr:row>80</xdr:row>
      <xdr:rowOff>21844</xdr:rowOff>
    </xdr:to>
    <xdr:cxnSp macro="">
      <xdr:nvCxnSpPr>
        <xdr:cNvPr id="367" name="直線コネクタ 366"/>
        <xdr:cNvCxnSpPr/>
      </xdr:nvCxnSpPr>
      <xdr:spPr>
        <a:xfrm flipV="1">
          <a:off x="3642995" y="13349986"/>
          <a:ext cx="70104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8" name="公債費平均値テキスト"/>
        <xdr:cNvSpPr txBox="1"/>
      </xdr:nvSpPr>
      <xdr:spPr>
        <a:xfrm>
          <a:off x="4432935" y="12780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331335" y="12931902"/>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21844</xdr:rowOff>
    </xdr:from>
    <xdr:to>
      <xdr:col>5</xdr:col>
      <xdr:colOff>549275</xdr:colOff>
      <xdr:row>80</xdr:row>
      <xdr:rowOff>104139</xdr:rowOff>
    </xdr:to>
    <xdr:cxnSp macro="">
      <xdr:nvCxnSpPr>
        <xdr:cNvPr id="370" name="直線コネクタ 369"/>
        <xdr:cNvCxnSpPr/>
      </xdr:nvCxnSpPr>
      <xdr:spPr>
        <a:xfrm flipV="1">
          <a:off x="2822575" y="13433044"/>
          <a:ext cx="82042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163068</xdr:rowOff>
    </xdr:from>
    <xdr:to>
      <xdr:col>5</xdr:col>
      <xdr:colOff>600075</xdr:colOff>
      <xdr:row>77</xdr:row>
      <xdr:rowOff>93218</xdr:rowOff>
    </xdr:to>
    <xdr:sp macro="" textlink="">
      <xdr:nvSpPr>
        <xdr:cNvPr id="371" name="フローチャート : 判断 370"/>
        <xdr:cNvSpPr/>
      </xdr:nvSpPr>
      <xdr:spPr>
        <a:xfrm>
          <a:off x="3592195" y="12903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103395</xdr:rowOff>
    </xdr:from>
    <xdr:ext cx="736600" cy="259045"/>
    <xdr:sp macro="" textlink="">
      <xdr:nvSpPr>
        <xdr:cNvPr id="372" name="テキスト ボックス 371"/>
        <xdr:cNvSpPr txBox="1"/>
      </xdr:nvSpPr>
      <xdr:spPr>
        <a:xfrm>
          <a:off x="3261995" y="1267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104139</xdr:rowOff>
    </xdr:from>
    <xdr:to>
      <xdr:col>4</xdr:col>
      <xdr:colOff>346075</xdr:colOff>
      <xdr:row>80</xdr:row>
      <xdr:rowOff>154432</xdr:rowOff>
    </xdr:to>
    <xdr:cxnSp macro="">
      <xdr:nvCxnSpPr>
        <xdr:cNvPr id="373" name="直線コネクタ 372"/>
        <xdr:cNvCxnSpPr/>
      </xdr:nvCxnSpPr>
      <xdr:spPr>
        <a:xfrm flipV="1">
          <a:off x="2002155" y="13515339"/>
          <a:ext cx="82042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763</xdr:rowOff>
    </xdr:from>
    <xdr:to>
      <xdr:col>4</xdr:col>
      <xdr:colOff>396875</xdr:colOff>
      <xdr:row>77</xdr:row>
      <xdr:rowOff>102363</xdr:rowOff>
    </xdr:to>
    <xdr:sp macro="" textlink="">
      <xdr:nvSpPr>
        <xdr:cNvPr id="374" name="フローチャート : 判断 373"/>
        <xdr:cNvSpPr/>
      </xdr:nvSpPr>
      <xdr:spPr>
        <a:xfrm>
          <a:off x="2771775" y="129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75" name="テキスト ボックス 374"/>
        <xdr:cNvSpPr txBox="1"/>
      </xdr:nvSpPr>
      <xdr:spPr>
        <a:xfrm>
          <a:off x="2479675" y="126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154432</xdr:rowOff>
    </xdr:from>
    <xdr:to>
      <xdr:col>3</xdr:col>
      <xdr:colOff>142875</xdr:colOff>
      <xdr:row>81</xdr:row>
      <xdr:rowOff>1270</xdr:rowOff>
    </xdr:to>
    <xdr:cxnSp macro="">
      <xdr:nvCxnSpPr>
        <xdr:cNvPr id="376" name="直線コネクタ 375"/>
        <xdr:cNvCxnSpPr/>
      </xdr:nvCxnSpPr>
      <xdr:spPr>
        <a:xfrm flipV="1">
          <a:off x="1242695" y="13565632"/>
          <a:ext cx="75946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7" name="フローチャート : 判断 376"/>
        <xdr:cNvSpPr/>
      </xdr:nvSpPr>
      <xdr:spPr>
        <a:xfrm>
          <a:off x="1951355"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8" name="テキスト ボックス 377"/>
        <xdr:cNvSpPr txBox="1"/>
      </xdr:nvSpPr>
      <xdr:spPr>
        <a:xfrm>
          <a:off x="1689735"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79" name="フローチャート : 判断 378"/>
        <xdr:cNvSpPr/>
      </xdr:nvSpPr>
      <xdr:spPr>
        <a:xfrm>
          <a:off x="1199515" y="12945617"/>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149114</xdr:rowOff>
    </xdr:from>
    <xdr:ext cx="762000" cy="259045"/>
    <xdr:sp macro="" textlink="">
      <xdr:nvSpPr>
        <xdr:cNvPr id="380" name="テキスト ボックス 379"/>
        <xdr:cNvSpPr txBox="1"/>
      </xdr:nvSpPr>
      <xdr:spPr>
        <a:xfrm>
          <a:off x="869315" y="1272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55626</xdr:rowOff>
    </xdr:from>
    <xdr:to>
      <xdr:col>7</xdr:col>
      <xdr:colOff>66675</xdr:colOff>
      <xdr:row>79</xdr:row>
      <xdr:rowOff>157226</xdr:rowOff>
    </xdr:to>
    <xdr:sp macro="" textlink="">
      <xdr:nvSpPr>
        <xdr:cNvPr id="386" name="円/楕円 385"/>
        <xdr:cNvSpPr/>
      </xdr:nvSpPr>
      <xdr:spPr>
        <a:xfrm>
          <a:off x="4331335" y="13299186"/>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135653</xdr:rowOff>
    </xdr:from>
    <xdr:ext cx="762000" cy="259045"/>
    <xdr:sp macro="" textlink="">
      <xdr:nvSpPr>
        <xdr:cNvPr id="387" name="公債費該当値テキスト"/>
        <xdr:cNvSpPr txBox="1"/>
      </xdr:nvSpPr>
      <xdr:spPr>
        <a:xfrm>
          <a:off x="4432935" y="1321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142494</xdr:rowOff>
    </xdr:from>
    <xdr:to>
      <xdr:col>5</xdr:col>
      <xdr:colOff>600075</xdr:colOff>
      <xdr:row>80</xdr:row>
      <xdr:rowOff>72644</xdr:rowOff>
    </xdr:to>
    <xdr:sp macro="" textlink="">
      <xdr:nvSpPr>
        <xdr:cNvPr id="388" name="円/楕円 387"/>
        <xdr:cNvSpPr/>
      </xdr:nvSpPr>
      <xdr:spPr>
        <a:xfrm>
          <a:off x="3592195" y="13386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57421</xdr:rowOff>
    </xdr:from>
    <xdr:ext cx="736600" cy="259045"/>
    <xdr:sp macro="" textlink="">
      <xdr:nvSpPr>
        <xdr:cNvPr id="389" name="テキスト ボックス 388"/>
        <xdr:cNvSpPr txBox="1"/>
      </xdr:nvSpPr>
      <xdr:spPr>
        <a:xfrm>
          <a:off x="3261995" y="1346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53339</xdr:rowOff>
    </xdr:from>
    <xdr:to>
      <xdr:col>4</xdr:col>
      <xdr:colOff>396875</xdr:colOff>
      <xdr:row>80</xdr:row>
      <xdr:rowOff>154939</xdr:rowOff>
    </xdr:to>
    <xdr:sp macro="" textlink="">
      <xdr:nvSpPr>
        <xdr:cNvPr id="390" name="円/楕円 389"/>
        <xdr:cNvSpPr/>
      </xdr:nvSpPr>
      <xdr:spPr>
        <a:xfrm>
          <a:off x="2771775"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139716</xdr:rowOff>
    </xdr:from>
    <xdr:ext cx="762000" cy="259045"/>
    <xdr:sp macro="" textlink="">
      <xdr:nvSpPr>
        <xdr:cNvPr id="391" name="テキスト ボックス 390"/>
        <xdr:cNvSpPr txBox="1"/>
      </xdr:nvSpPr>
      <xdr:spPr>
        <a:xfrm>
          <a:off x="2479675"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103632</xdr:rowOff>
    </xdr:from>
    <xdr:to>
      <xdr:col>3</xdr:col>
      <xdr:colOff>193675</xdr:colOff>
      <xdr:row>81</xdr:row>
      <xdr:rowOff>33782</xdr:rowOff>
    </xdr:to>
    <xdr:sp macro="" textlink="">
      <xdr:nvSpPr>
        <xdr:cNvPr id="392" name="円/楕円 391"/>
        <xdr:cNvSpPr/>
      </xdr:nvSpPr>
      <xdr:spPr>
        <a:xfrm>
          <a:off x="1951355" y="13514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18559</xdr:rowOff>
    </xdr:from>
    <xdr:ext cx="762000" cy="259045"/>
    <xdr:sp macro="" textlink="">
      <xdr:nvSpPr>
        <xdr:cNvPr id="393" name="テキスト ボックス 392"/>
        <xdr:cNvSpPr txBox="1"/>
      </xdr:nvSpPr>
      <xdr:spPr>
        <a:xfrm>
          <a:off x="1689735" y="1359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121920</xdr:rowOff>
    </xdr:from>
    <xdr:to>
      <xdr:col>1</xdr:col>
      <xdr:colOff>676275</xdr:colOff>
      <xdr:row>81</xdr:row>
      <xdr:rowOff>52070</xdr:rowOff>
    </xdr:to>
    <xdr:sp macro="" textlink="">
      <xdr:nvSpPr>
        <xdr:cNvPr id="394" name="円/楕円 393"/>
        <xdr:cNvSpPr/>
      </xdr:nvSpPr>
      <xdr:spPr>
        <a:xfrm>
          <a:off x="1199515" y="1353312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36847</xdr:rowOff>
    </xdr:from>
    <xdr:ext cx="762000" cy="259045"/>
    <xdr:sp macro="" textlink="">
      <xdr:nvSpPr>
        <xdr:cNvPr id="395" name="テキスト ボックス 394"/>
        <xdr:cNvSpPr txBox="1"/>
      </xdr:nvSpPr>
      <xdr:spPr>
        <a:xfrm>
          <a:off x="869315" y="1361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○公債費以外に係る経常収支比率については、各種行財政改革による経常経費の抑制・削減・見直しにより、類似団体平均を下回っている。今後は、</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月に策定した</a:t>
          </a:r>
          <a:r>
            <a:rPr kumimoji="1" lang="ja-JP" altLang="en-US" sz="1300">
              <a:latin typeface="ＭＳ Ｐゴシック"/>
            </a:rPr>
            <a:t>「第</a:t>
          </a:r>
          <a:r>
            <a:rPr kumimoji="1" lang="en-US" altLang="ja-JP" sz="1300">
              <a:latin typeface="ＭＳ Ｐゴシック"/>
            </a:rPr>
            <a:t>3</a:t>
          </a:r>
          <a:r>
            <a:rPr kumimoji="1" lang="ja-JP" altLang="en-US" sz="1300">
              <a:latin typeface="ＭＳ Ｐゴシック"/>
            </a:rPr>
            <a:t>次定員適正化計画」「第</a:t>
          </a:r>
          <a:r>
            <a:rPr kumimoji="1" lang="en-US" altLang="ja-JP" sz="1300">
              <a:latin typeface="ＭＳ Ｐゴシック"/>
            </a:rPr>
            <a:t>3</a:t>
          </a:r>
          <a:r>
            <a:rPr kumimoji="1" lang="ja-JP" altLang="en-US" sz="1300">
              <a:latin typeface="ＭＳ Ｐゴシック"/>
            </a:rPr>
            <a:t>次行財政改革大綱」を推進し、更なる人件費の抑制、及び公共施設の統廃合や民営化、民間委託の推進など、更なるコスト削減に努める。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1207750" y="13775509"/>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0768330"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1207750" y="134565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0768330"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1207750" y="13137606"/>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0768330"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1207750" y="12818654"/>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0768330"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1207750" y="124997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0768330"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1207750" y="121807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0768330"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4860270" y="12369619"/>
          <a:ext cx="0" cy="118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4949170" y="1352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4824710" y="13551263"/>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4949170" y="1211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4824710" y="12369619"/>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15966</xdr:rowOff>
    </xdr:from>
    <xdr:to>
      <xdr:col>24</xdr:col>
      <xdr:colOff>31750</xdr:colOff>
      <xdr:row>74</xdr:row>
      <xdr:rowOff>87812</xdr:rowOff>
    </xdr:to>
    <xdr:cxnSp macro="">
      <xdr:nvCxnSpPr>
        <xdr:cNvPr id="430" name="直線コネクタ 429"/>
        <xdr:cNvCxnSpPr/>
      </xdr:nvCxnSpPr>
      <xdr:spPr>
        <a:xfrm flipV="1">
          <a:off x="14159230" y="12421326"/>
          <a:ext cx="70104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54808</xdr:rowOff>
    </xdr:from>
    <xdr:ext cx="762000" cy="259045"/>
    <xdr:sp macro="" textlink="">
      <xdr:nvSpPr>
        <xdr:cNvPr id="431" name="公債費以外平均値テキスト"/>
        <xdr:cNvSpPr txBox="1"/>
      </xdr:nvSpPr>
      <xdr:spPr>
        <a:xfrm>
          <a:off x="14949170" y="12795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4824710" y="128233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87812</xdr:rowOff>
    </xdr:from>
    <xdr:to>
      <xdr:col>22</xdr:col>
      <xdr:colOff>565150</xdr:colOff>
      <xdr:row>74</xdr:row>
      <xdr:rowOff>140063</xdr:rowOff>
    </xdr:to>
    <xdr:cxnSp macro="">
      <xdr:nvCxnSpPr>
        <xdr:cNvPr id="433" name="直線コネクタ 432"/>
        <xdr:cNvCxnSpPr/>
      </xdr:nvCxnSpPr>
      <xdr:spPr>
        <a:xfrm flipV="1">
          <a:off x="13338810" y="12493172"/>
          <a:ext cx="8204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157843</xdr:rowOff>
    </xdr:from>
    <xdr:to>
      <xdr:col>22</xdr:col>
      <xdr:colOff>615950</xdr:colOff>
      <xdr:row>77</xdr:row>
      <xdr:rowOff>87993</xdr:rowOff>
    </xdr:to>
    <xdr:sp macro="" textlink="">
      <xdr:nvSpPr>
        <xdr:cNvPr id="434" name="フローチャート : 判断 433"/>
        <xdr:cNvSpPr/>
      </xdr:nvSpPr>
      <xdr:spPr>
        <a:xfrm>
          <a:off x="14108430" y="12898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72770</xdr:rowOff>
    </xdr:from>
    <xdr:ext cx="736600" cy="259045"/>
    <xdr:sp macro="" textlink="">
      <xdr:nvSpPr>
        <xdr:cNvPr id="435" name="テキスト ボックス 434"/>
        <xdr:cNvSpPr txBox="1"/>
      </xdr:nvSpPr>
      <xdr:spPr>
        <a:xfrm>
          <a:off x="13778230" y="1298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140063</xdr:rowOff>
    </xdr:from>
    <xdr:to>
      <xdr:col>21</xdr:col>
      <xdr:colOff>361950</xdr:colOff>
      <xdr:row>75</xdr:row>
      <xdr:rowOff>86178</xdr:rowOff>
    </xdr:to>
    <xdr:cxnSp macro="">
      <xdr:nvCxnSpPr>
        <xdr:cNvPr id="436" name="直線コネクタ 435"/>
        <xdr:cNvCxnSpPr/>
      </xdr:nvCxnSpPr>
      <xdr:spPr>
        <a:xfrm flipV="1">
          <a:off x="12518390" y="12545423"/>
          <a:ext cx="82042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112123</xdr:rowOff>
    </xdr:from>
    <xdr:to>
      <xdr:col>21</xdr:col>
      <xdr:colOff>412750</xdr:colOff>
      <xdr:row>77</xdr:row>
      <xdr:rowOff>42273</xdr:rowOff>
    </xdr:to>
    <xdr:sp macro="" textlink="">
      <xdr:nvSpPr>
        <xdr:cNvPr id="437" name="フローチャート : 判断 436"/>
        <xdr:cNvSpPr/>
      </xdr:nvSpPr>
      <xdr:spPr>
        <a:xfrm>
          <a:off x="13288010" y="12852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27050</xdr:rowOff>
    </xdr:from>
    <xdr:ext cx="762000" cy="259045"/>
    <xdr:sp macro="" textlink="">
      <xdr:nvSpPr>
        <xdr:cNvPr id="438" name="テキスト ボックス 437"/>
        <xdr:cNvSpPr txBox="1"/>
      </xdr:nvSpPr>
      <xdr:spPr>
        <a:xfrm>
          <a:off x="12973050" y="1293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133531</xdr:rowOff>
    </xdr:from>
    <xdr:to>
      <xdr:col>20</xdr:col>
      <xdr:colOff>158750</xdr:colOff>
      <xdr:row>75</xdr:row>
      <xdr:rowOff>86178</xdr:rowOff>
    </xdr:to>
    <xdr:cxnSp macro="">
      <xdr:nvCxnSpPr>
        <xdr:cNvPr id="439" name="直線コネクタ 438"/>
        <xdr:cNvCxnSpPr/>
      </xdr:nvCxnSpPr>
      <xdr:spPr>
        <a:xfrm>
          <a:off x="11743690" y="12538891"/>
          <a:ext cx="7747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99061</xdr:rowOff>
    </xdr:from>
    <xdr:to>
      <xdr:col>20</xdr:col>
      <xdr:colOff>209550</xdr:colOff>
      <xdr:row>77</xdr:row>
      <xdr:rowOff>29211</xdr:rowOff>
    </xdr:to>
    <xdr:sp macro="" textlink="">
      <xdr:nvSpPr>
        <xdr:cNvPr id="440" name="フローチャート : 判断 439"/>
        <xdr:cNvSpPr/>
      </xdr:nvSpPr>
      <xdr:spPr>
        <a:xfrm>
          <a:off x="12467590" y="12839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13988</xdr:rowOff>
    </xdr:from>
    <xdr:ext cx="762000" cy="259045"/>
    <xdr:sp macro="" textlink="">
      <xdr:nvSpPr>
        <xdr:cNvPr id="441" name="テキスト ボックス 440"/>
        <xdr:cNvSpPr txBox="1"/>
      </xdr:nvSpPr>
      <xdr:spPr>
        <a:xfrm>
          <a:off x="12205970" y="1292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42" name="フローチャート : 判断 441"/>
        <xdr:cNvSpPr/>
      </xdr:nvSpPr>
      <xdr:spPr>
        <a:xfrm>
          <a:off x="11715750" y="1281684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162577</xdr:rowOff>
    </xdr:from>
    <xdr:ext cx="762000" cy="259045"/>
    <xdr:sp macro="" textlink="">
      <xdr:nvSpPr>
        <xdr:cNvPr id="443" name="テキスト ボックス 442"/>
        <xdr:cNvSpPr txBox="1"/>
      </xdr:nvSpPr>
      <xdr:spPr>
        <a:xfrm>
          <a:off x="1138555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136616</xdr:rowOff>
    </xdr:from>
    <xdr:to>
      <xdr:col>24</xdr:col>
      <xdr:colOff>82550</xdr:colOff>
      <xdr:row>74</xdr:row>
      <xdr:rowOff>66766</xdr:rowOff>
    </xdr:to>
    <xdr:sp macro="" textlink="">
      <xdr:nvSpPr>
        <xdr:cNvPr id="449" name="円/楕円 448"/>
        <xdr:cNvSpPr/>
      </xdr:nvSpPr>
      <xdr:spPr>
        <a:xfrm>
          <a:off x="14824710" y="1237433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45193</xdr:rowOff>
    </xdr:from>
    <xdr:ext cx="762000" cy="259045"/>
    <xdr:sp macro="" textlink="">
      <xdr:nvSpPr>
        <xdr:cNvPr id="450" name="公債費以外該当値テキスト"/>
        <xdr:cNvSpPr txBox="1"/>
      </xdr:nvSpPr>
      <xdr:spPr>
        <a:xfrm>
          <a:off x="14949170" y="1228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37012</xdr:rowOff>
    </xdr:from>
    <xdr:to>
      <xdr:col>22</xdr:col>
      <xdr:colOff>615950</xdr:colOff>
      <xdr:row>74</xdr:row>
      <xdr:rowOff>138612</xdr:rowOff>
    </xdr:to>
    <xdr:sp macro="" textlink="">
      <xdr:nvSpPr>
        <xdr:cNvPr id="451" name="円/楕円 450"/>
        <xdr:cNvSpPr/>
      </xdr:nvSpPr>
      <xdr:spPr>
        <a:xfrm>
          <a:off x="14108430" y="124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148789</xdr:rowOff>
    </xdr:from>
    <xdr:ext cx="736600" cy="259045"/>
    <xdr:sp macro="" textlink="">
      <xdr:nvSpPr>
        <xdr:cNvPr id="452" name="テキスト ボックス 451"/>
        <xdr:cNvSpPr txBox="1"/>
      </xdr:nvSpPr>
      <xdr:spPr>
        <a:xfrm>
          <a:off x="13778230" y="1221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89263</xdr:rowOff>
    </xdr:from>
    <xdr:to>
      <xdr:col>21</xdr:col>
      <xdr:colOff>412750</xdr:colOff>
      <xdr:row>75</xdr:row>
      <xdr:rowOff>19413</xdr:rowOff>
    </xdr:to>
    <xdr:sp macro="" textlink="">
      <xdr:nvSpPr>
        <xdr:cNvPr id="453" name="円/楕円 452"/>
        <xdr:cNvSpPr/>
      </xdr:nvSpPr>
      <xdr:spPr>
        <a:xfrm>
          <a:off x="13288010" y="12494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29590</xdr:rowOff>
    </xdr:from>
    <xdr:ext cx="762000" cy="259045"/>
    <xdr:sp macro="" textlink="">
      <xdr:nvSpPr>
        <xdr:cNvPr id="454" name="テキスト ボックス 453"/>
        <xdr:cNvSpPr txBox="1"/>
      </xdr:nvSpPr>
      <xdr:spPr>
        <a:xfrm>
          <a:off x="12973050" y="1226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35378</xdr:rowOff>
    </xdr:from>
    <xdr:to>
      <xdr:col>20</xdr:col>
      <xdr:colOff>209550</xdr:colOff>
      <xdr:row>75</xdr:row>
      <xdr:rowOff>136978</xdr:rowOff>
    </xdr:to>
    <xdr:sp macro="" textlink="">
      <xdr:nvSpPr>
        <xdr:cNvPr id="455" name="円/楕円 454"/>
        <xdr:cNvSpPr/>
      </xdr:nvSpPr>
      <xdr:spPr>
        <a:xfrm>
          <a:off x="12467590" y="126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147155</xdr:rowOff>
    </xdr:from>
    <xdr:ext cx="762000" cy="259045"/>
    <xdr:sp macro="" textlink="">
      <xdr:nvSpPr>
        <xdr:cNvPr id="456" name="テキスト ボックス 455"/>
        <xdr:cNvSpPr txBox="1"/>
      </xdr:nvSpPr>
      <xdr:spPr>
        <a:xfrm>
          <a:off x="12205970" y="1238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82731</xdr:rowOff>
    </xdr:from>
    <xdr:to>
      <xdr:col>19</xdr:col>
      <xdr:colOff>6350</xdr:colOff>
      <xdr:row>75</xdr:row>
      <xdr:rowOff>12881</xdr:rowOff>
    </xdr:to>
    <xdr:sp macro="" textlink="">
      <xdr:nvSpPr>
        <xdr:cNvPr id="457" name="円/楕円 456"/>
        <xdr:cNvSpPr/>
      </xdr:nvSpPr>
      <xdr:spPr>
        <a:xfrm>
          <a:off x="11715750" y="1248809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23058</xdr:rowOff>
    </xdr:from>
    <xdr:ext cx="762000" cy="259045"/>
    <xdr:sp macro="" textlink="">
      <xdr:nvSpPr>
        <xdr:cNvPr id="458" name="テキスト ボックス 457"/>
        <xdr:cNvSpPr txBox="1"/>
      </xdr:nvSpPr>
      <xdr:spPr>
        <a:xfrm>
          <a:off x="11385550" y="1226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長崎県新上五島町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038985" y="34702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297305"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038985" y="30968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297305"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038985" y="27235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297305"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038985" y="23539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297305"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038985" y="19805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297305"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41542</xdr:rowOff>
    </xdr:from>
    <xdr:to>
      <xdr:col>4</xdr:col>
      <xdr:colOff>1117600</xdr:colOff>
      <xdr:row>20</xdr:row>
      <xdr:rowOff>94069</xdr:rowOff>
    </xdr:to>
    <xdr:cxnSp macro="">
      <xdr:nvCxnSpPr>
        <xdr:cNvPr id="45" name="直線コネクタ 44"/>
        <xdr:cNvCxnSpPr/>
      </xdr:nvCxnSpPr>
      <xdr:spPr bwMode="auto">
        <a:xfrm flipV="1">
          <a:off x="5102860" y="2258962"/>
          <a:ext cx="0" cy="122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66146</xdr:rowOff>
    </xdr:from>
    <xdr:ext cx="762000" cy="259045"/>
    <xdr:sp macro="" textlink="">
      <xdr:nvSpPr>
        <xdr:cNvPr id="46" name="人口1人当たり決算額の推移最小値テキスト130"/>
        <xdr:cNvSpPr txBox="1"/>
      </xdr:nvSpPr>
      <xdr:spPr>
        <a:xfrm>
          <a:off x="5178425" y="345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94069</xdr:rowOff>
    </xdr:from>
    <xdr:to>
      <xdr:col>5</xdr:col>
      <xdr:colOff>73025</xdr:colOff>
      <xdr:row>20</xdr:row>
      <xdr:rowOff>94069</xdr:rowOff>
    </xdr:to>
    <xdr:cxnSp macro="">
      <xdr:nvCxnSpPr>
        <xdr:cNvPr id="47" name="直線コネクタ 46"/>
        <xdr:cNvCxnSpPr/>
      </xdr:nvCxnSpPr>
      <xdr:spPr bwMode="auto">
        <a:xfrm>
          <a:off x="5105400" y="3484969"/>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127919</xdr:rowOff>
    </xdr:from>
    <xdr:ext cx="762000" cy="259045"/>
    <xdr:sp macro="" textlink="">
      <xdr:nvSpPr>
        <xdr:cNvPr id="48" name="人口1人当たり決算額の推移最大値テキスト130"/>
        <xdr:cNvSpPr txBox="1"/>
      </xdr:nvSpPr>
      <xdr:spPr>
        <a:xfrm>
          <a:off x="5178425" y="201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13</xdr:row>
      <xdr:rowOff>41542</xdr:rowOff>
    </xdr:from>
    <xdr:to>
      <xdr:col>5</xdr:col>
      <xdr:colOff>73025</xdr:colOff>
      <xdr:row>13</xdr:row>
      <xdr:rowOff>41542</xdr:rowOff>
    </xdr:to>
    <xdr:cxnSp macro="">
      <xdr:nvCxnSpPr>
        <xdr:cNvPr id="49" name="直線コネクタ 48"/>
        <xdr:cNvCxnSpPr/>
      </xdr:nvCxnSpPr>
      <xdr:spPr bwMode="auto">
        <a:xfrm>
          <a:off x="5105400" y="2258962"/>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141414</xdr:rowOff>
    </xdr:from>
    <xdr:to>
      <xdr:col>4</xdr:col>
      <xdr:colOff>1117600</xdr:colOff>
      <xdr:row>13</xdr:row>
      <xdr:rowOff>41542</xdr:rowOff>
    </xdr:to>
    <xdr:cxnSp macro="">
      <xdr:nvCxnSpPr>
        <xdr:cNvPr id="50" name="直線コネクタ 49"/>
        <xdr:cNvCxnSpPr/>
      </xdr:nvCxnSpPr>
      <xdr:spPr bwMode="auto">
        <a:xfrm>
          <a:off x="4554220" y="2191194"/>
          <a:ext cx="548640" cy="6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50601</xdr:rowOff>
    </xdr:from>
    <xdr:ext cx="762000" cy="259045"/>
    <xdr:sp macro="" textlink="">
      <xdr:nvSpPr>
        <xdr:cNvPr id="51" name="人口1人当たり決算額の推移平均値テキスト130"/>
        <xdr:cNvSpPr txBox="1"/>
      </xdr:nvSpPr>
      <xdr:spPr>
        <a:xfrm>
          <a:off x="5178425" y="293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78524</xdr:rowOff>
    </xdr:from>
    <xdr:to>
      <xdr:col>5</xdr:col>
      <xdr:colOff>34925</xdr:colOff>
      <xdr:row>18</xdr:row>
      <xdr:rowOff>8674</xdr:rowOff>
    </xdr:to>
    <xdr:sp macro="" textlink="">
      <xdr:nvSpPr>
        <xdr:cNvPr id="52" name="フローチャート : 判断 51"/>
        <xdr:cNvSpPr/>
      </xdr:nvSpPr>
      <xdr:spPr bwMode="auto">
        <a:xfrm>
          <a:off x="5105400" y="2966504"/>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141249</xdr:rowOff>
    </xdr:from>
    <xdr:to>
      <xdr:col>4</xdr:col>
      <xdr:colOff>469900</xdr:colOff>
      <xdr:row>12</xdr:row>
      <xdr:rowOff>141414</xdr:rowOff>
    </xdr:to>
    <xdr:cxnSp macro="">
      <xdr:nvCxnSpPr>
        <xdr:cNvPr id="53" name="直線コネクタ 52"/>
        <xdr:cNvCxnSpPr/>
      </xdr:nvCxnSpPr>
      <xdr:spPr bwMode="auto">
        <a:xfrm>
          <a:off x="3968115" y="2191029"/>
          <a:ext cx="586105"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19</xdr:row>
      <xdr:rowOff>64135</xdr:rowOff>
    </xdr:from>
    <xdr:to>
      <xdr:col>4</xdr:col>
      <xdr:colOff>520700</xdr:colOff>
      <xdr:row>19</xdr:row>
      <xdr:rowOff>165735</xdr:rowOff>
    </xdr:to>
    <xdr:sp macro="" textlink="">
      <xdr:nvSpPr>
        <xdr:cNvPr id="54" name="フローチャート : 判断 53"/>
        <xdr:cNvSpPr/>
      </xdr:nvSpPr>
      <xdr:spPr bwMode="auto">
        <a:xfrm>
          <a:off x="4503420" y="3287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150512</xdr:rowOff>
    </xdr:from>
    <xdr:ext cx="736600" cy="259045"/>
    <xdr:sp macro="" textlink="">
      <xdr:nvSpPr>
        <xdr:cNvPr id="55" name="テキスト ボックス 54"/>
        <xdr:cNvSpPr txBox="1"/>
      </xdr:nvSpPr>
      <xdr:spPr>
        <a:xfrm>
          <a:off x="4173220" y="337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50749</xdr:rowOff>
    </xdr:from>
    <xdr:to>
      <xdr:col>3</xdr:col>
      <xdr:colOff>904875</xdr:colOff>
      <xdr:row>12</xdr:row>
      <xdr:rowOff>141249</xdr:rowOff>
    </xdr:to>
    <xdr:cxnSp macro="">
      <xdr:nvCxnSpPr>
        <xdr:cNvPr id="56" name="直線コネクタ 55"/>
        <xdr:cNvCxnSpPr/>
      </xdr:nvCxnSpPr>
      <xdr:spPr bwMode="auto">
        <a:xfrm>
          <a:off x="3269615" y="2100529"/>
          <a:ext cx="698500" cy="9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80442</xdr:rowOff>
    </xdr:from>
    <xdr:to>
      <xdr:col>3</xdr:col>
      <xdr:colOff>955675</xdr:colOff>
      <xdr:row>20</xdr:row>
      <xdr:rowOff>10592</xdr:rowOff>
    </xdr:to>
    <xdr:sp macro="" textlink="">
      <xdr:nvSpPr>
        <xdr:cNvPr id="57" name="フローチャート : 判断 56"/>
        <xdr:cNvSpPr/>
      </xdr:nvSpPr>
      <xdr:spPr bwMode="auto">
        <a:xfrm>
          <a:off x="3917315" y="33037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166819</xdr:rowOff>
    </xdr:from>
    <xdr:ext cx="762000" cy="259045"/>
    <xdr:sp macro="" textlink="">
      <xdr:nvSpPr>
        <xdr:cNvPr id="58" name="テキスト ボックス 57"/>
        <xdr:cNvSpPr txBox="1"/>
      </xdr:nvSpPr>
      <xdr:spPr>
        <a:xfrm>
          <a:off x="3587115" y="339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8445</xdr:rowOff>
    </xdr:from>
    <xdr:to>
      <xdr:col>3</xdr:col>
      <xdr:colOff>206375</xdr:colOff>
      <xdr:row>12</xdr:row>
      <xdr:rowOff>50749</xdr:rowOff>
    </xdr:to>
    <xdr:cxnSp macro="">
      <xdr:nvCxnSpPr>
        <xdr:cNvPr id="59" name="直線コネクタ 58"/>
        <xdr:cNvCxnSpPr/>
      </xdr:nvCxnSpPr>
      <xdr:spPr bwMode="auto">
        <a:xfrm>
          <a:off x="2683510" y="2058225"/>
          <a:ext cx="586105" cy="42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67729</xdr:rowOff>
    </xdr:from>
    <xdr:to>
      <xdr:col>3</xdr:col>
      <xdr:colOff>257175</xdr:colOff>
      <xdr:row>19</xdr:row>
      <xdr:rowOff>169329</xdr:rowOff>
    </xdr:to>
    <xdr:sp macro="" textlink="">
      <xdr:nvSpPr>
        <xdr:cNvPr id="60" name="フローチャート : 判断 59"/>
        <xdr:cNvSpPr/>
      </xdr:nvSpPr>
      <xdr:spPr bwMode="auto">
        <a:xfrm>
          <a:off x="3218815" y="3290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154106</xdr:rowOff>
    </xdr:from>
    <xdr:ext cx="762000" cy="259045"/>
    <xdr:sp macro="" textlink="">
      <xdr:nvSpPr>
        <xdr:cNvPr id="61" name="テキスト ボックス 60"/>
        <xdr:cNvSpPr txBox="1"/>
      </xdr:nvSpPr>
      <xdr:spPr>
        <a:xfrm>
          <a:off x="3001010" y="33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47460</xdr:rowOff>
    </xdr:from>
    <xdr:to>
      <xdr:col>2</xdr:col>
      <xdr:colOff>692150</xdr:colOff>
      <xdr:row>19</xdr:row>
      <xdr:rowOff>149060</xdr:rowOff>
    </xdr:to>
    <xdr:sp macro="" textlink="">
      <xdr:nvSpPr>
        <xdr:cNvPr id="62" name="フローチャート : 判断 61"/>
        <xdr:cNvSpPr/>
      </xdr:nvSpPr>
      <xdr:spPr bwMode="auto">
        <a:xfrm>
          <a:off x="2632710" y="3270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133837</xdr:rowOff>
    </xdr:from>
    <xdr:ext cx="762000" cy="259045"/>
    <xdr:sp macro="" textlink="">
      <xdr:nvSpPr>
        <xdr:cNvPr id="63" name="テキスト ボックス 62"/>
        <xdr:cNvSpPr txBox="1"/>
      </xdr:nvSpPr>
      <xdr:spPr>
        <a:xfrm>
          <a:off x="2302510" y="33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162192</xdr:rowOff>
    </xdr:from>
    <xdr:to>
      <xdr:col>5</xdr:col>
      <xdr:colOff>34925</xdr:colOff>
      <xdr:row>13</xdr:row>
      <xdr:rowOff>92342</xdr:rowOff>
    </xdr:to>
    <xdr:sp macro="" textlink="">
      <xdr:nvSpPr>
        <xdr:cNvPr id="69" name="円/楕円 68"/>
        <xdr:cNvSpPr/>
      </xdr:nvSpPr>
      <xdr:spPr bwMode="auto">
        <a:xfrm>
          <a:off x="5105400" y="2211972"/>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108869</xdr:rowOff>
    </xdr:from>
    <xdr:ext cx="762000" cy="259045"/>
    <xdr:sp macro="" textlink="">
      <xdr:nvSpPr>
        <xdr:cNvPr id="70" name="人口1人当たり決算額の推移該当値テキスト130"/>
        <xdr:cNvSpPr txBox="1"/>
      </xdr:nvSpPr>
      <xdr:spPr>
        <a:xfrm>
          <a:off x="5178425" y="215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157,479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90614</xdr:rowOff>
    </xdr:from>
    <xdr:to>
      <xdr:col>4</xdr:col>
      <xdr:colOff>520700</xdr:colOff>
      <xdr:row>13</xdr:row>
      <xdr:rowOff>20764</xdr:rowOff>
    </xdr:to>
    <xdr:sp macro="" textlink="">
      <xdr:nvSpPr>
        <xdr:cNvPr id="71" name="円/楕円 70"/>
        <xdr:cNvSpPr/>
      </xdr:nvSpPr>
      <xdr:spPr bwMode="auto">
        <a:xfrm>
          <a:off x="4503420" y="214039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30941</xdr:rowOff>
    </xdr:from>
    <xdr:ext cx="736600" cy="259045"/>
    <xdr:sp macro="" textlink="">
      <xdr:nvSpPr>
        <xdr:cNvPr id="72" name="テキスト ボックス 71"/>
        <xdr:cNvSpPr txBox="1"/>
      </xdr:nvSpPr>
      <xdr:spPr>
        <a:xfrm>
          <a:off x="4173220" y="191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163,115</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90449</xdr:rowOff>
    </xdr:from>
    <xdr:to>
      <xdr:col>3</xdr:col>
      <xdr:colOff>955675</xdr:colOff>
      <xdr:row>13</xdr:row>
      <xdr:rowOff>20599</xdr:rowOff>
    </xdr:to>
    <xdr:sp macro="" textlink="">
      <xdr:nvSpPr>
        <xdr:cNvPr id="73" name="円/楕円 72"/>
        <xdr:cNvSpPr/>
      </xdr:nvSpPr>
      <xdr:spPr bwMode="auto">
        <a:xfrm>
          <a:off x="3917315" y="214022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30776</xdr:rowOff>
    </xdr:from>
    <xdr:ext cx="762000" cy="259045"/>
    <xdr:sp macro="" textlink="">
      <xdr:nvSpPr>
        <xdr:cNvPr id="74" name="テキスト ボックス 73"/>
        <xdr:cNvSpPr txBox="1"/>
      </xdr:nvSpPr>
      <xdr:spPr>
        <a:xfrm>
          <a:off x="3587115" y="191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163,128</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171399</xdr:rowOff>
    </xdr:from>
    <xdr:to>
      <xdr:col>3</xdr:col>
      <xdr:colOff>257175</xdr:colOff>
      <xdr:row>12</xdr:row>
      <xdr:rowOff>101549</xdr:rowOff>
    </xdr:to>
    <xdr:sp macro="" textlink="">
      <xdr:nvSpPr>
        <xdr:cNvPr id="75" name="円/楕円 74"/>
        <xdr:cNvSpPr/>
      </xdr:nvSpPr>
      <xdr:spPr bwMode="auto">
        <a:xfrm>
          <a:off x="3218815" y="205353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111726</xdr:rowOff>
    </xdr:from>
    <xdr:ext cx="762000" cy="259045"/>
    <xdr:sp macro="" textlink="">
      <xdr:nvSpPr>
        <xdr:cNvPr id="76" name="テキスト ボックス 75"/>
        <xdr:cNvSpPr txBox="1"/>
      </xdr:nvSpPr>
      <xdr:spPr>
        <a:xfrm>
          <a:off x="3001010" y="18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170,254</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129095</xdr:rowOff>
    </xdr:from>
    <xdr:to>
      <xdr:col>2</xdr:col>
      <xdr:colOff>692150</xdr:colOff>
      <xdr:row>12</xdr:row>
      <xdr:rowOff>59245</xdr:rowOff>
    </xdr:to>
    <xdr:sp macro="" textlink="">
      <xdr:nvSpPr>
        <xdr:cNvPr id="77" name="円/楕円 76"/>
        <xdr:cNvSpPr/>
      </xdr:nvSpPr>
      <xdr:spPr bwMode="auto">
        <a:xfrm>
          <a:off x="2632710" y="20112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69422</xdr:rowOff>
    </xdr:from>
    <xdr:ext cx="762000" cy="259045"/>
    <xdr:sp macro="" textlink="">
      <xdr:nvSpPr>
        <xdr:cNvPr id="78" name="テキスト ボックス 77"/>
        <xdr:cNvSpPr txBox="1"/>
      </xdr:nvSpPr>
      <xdr:spPr>
        <a:xfrm>
          <a:off x="2302510" y="178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038985" y="73355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297305"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038985" y="68821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297305"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038985" y="64249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297305"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038985" y="59677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297305"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5" name="直線コネクタ 104"/>
        <xdr:cNvCxnSpPr/>
      </xdr:nvCxnSpPr>
      <xdr:spPr bwMode="auto">
        <a:xfrm flipV="1">
          <a:off x="5102860" y="6223282"/>
          <a:ext cx="0" cy="11784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6" name="人口1人当たり決算額の推移最小値テキスト445"/>
        <xdr:cNvSpPr txBox="1"/>
      </xdr:nvSpPr>
      <xdr:spPr>
        <a:xfrm>
          <a:off x="5178425" y="73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7" name="直線コネクタ 106"/>
        <xdr:cNvCxnSpPr/>
      </xdr:nvCxnSpPr>
      <xdr:spPr bwMode="auto">
        <a:xfrm>
          <a:off x="5105400" y="7401700"/>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08" name="人口1人当たり決算額の推移最大値テキスト445"/>
        <xdr:cNvSpPr txBox="1"/>
      </xdr:nvSpPr>
      <xdr:spPr>
        <a:xfrm>
          <a:off x="5178425" y="596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09" name="直線コネクタ 108"/>
        <xdr:cNvCxnSpPr/>
      </xdr:nvCxnSpPr>
      <xdr:spPr bwMode="auto">
        <a:xfrm>
          <a:off x="5105400" y="6223282"/>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108300</xdr:rowOff>
    </xdr:from>
    <xdr:to>
      <xdr:col>4</xdr:col>
      <xdr:colOff>1117600</xdr:colOff>
      <xdr:row>35</xdr:row>
      <xdr:rowOff>319732</xdr:rowOff>
    </xdr:to>
    <xdr:cxnSp macro="">
      <xdr:nvCxnSpPr>
        <xdr:cNvPr id="110" name="直線コネクタ 109"/>
        <xdr:cNvCxnSpPr/>
      </xdr:nvCxnSpPr>
      <xdr:spPr bwMode="auto">
        <a:xfrm>
          <a:off x="4554220" y="6577680"/>
          <a:ext cx="548640" cy="21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318436</xdr:rowOff>
    </xdr:from>
    <xdr:ext cx="762000" cy="259045"/>
    <xdr:sp macro="" textlink="">
      <xdr:nvSpPr>
        <xdr:cNvPr id="111" name="人口1人当たり決算額の推移平均値テキスト445"/>
        <xdr:cNvSpPr txBox="1"/>
      </xdr:nvSpPr>
      <xdr:spPr>
        <a:xfrm>
          <a:off x="5178425" y="678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2" name="フローチャート : 判断 111"/>
        <xdr:cNvSpPr/>
      </xdr:nvSpPr>
      <xdr:spPr bwMode="auto">
        <a:xfrm>
          <a:off x="5105400" y="6815739"/>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182252</xdr:rowOff>
    </xdr:from>
    <xdr:to>
      <xdr:col>4</xdr:col>
      <xdr:colOff>469900</xdr:colOff>
      <xdr:row>35</xdr:row>
      <xdr:rowOff>108300</xdr:rowOff>
    </xdr:to>
    <xdr:cxnSp macro="">
      <xdr:nvCxnSpPr>
        <xdr:cNvPr id="113" name="直線コネクタ 112"/>
        <xdr:cNvCxnSpPr/>
      </xdr:nvCxnSpPr>
      <xdr:spPr bwMode="auto">
        <a:xfrm>
          <a:off x="3968115" y="6308732"/>
          <a:ext cx="586105" cy="26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2819</xdr:rowOff>
    </xdr:from>
    <xdr:to>
      <xdr:col>4</xdr:col>
      <xdr:colOff>520700</xdr:colOff>
      <xdr:row>37</xdr:row>
      <xdr:rowOff>104419</xdr:rowOff>
    </xdr:to>
    <xdr:sp macro="" textlink="">
      <xdr:nvSpPr>
        <xdr:cNvPr id="114" name="フローチャート : 判断 113"/>
        <xdr:cNvSpPr/>
      </xdr:nvSpPr>
      <xdr:spPr bwMode="auto">
        <a:xfrm>
          <a:off x="4503420" y="6982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89196</xdr:rowOff>
    </xdr:from>
    <xdr:ext cx="736600" cy="259045"/>
    <xdr:sp macro="" textlink="">
      <xdr:nvSpPr>
        <xdr:cNvPr id="115" name="テキスト ボックス 114"/>
        <xdr:cNvSpPr txBox="1"/>
      </xdr:nvSpPr>
      <xdr:spPr>
        <a:xfrm>
          <a:off x="4173220" y="706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41321</xdr:rowOff>
    </xdr:from>
    <xdr:to>
      <xdr:col>3</xdr:col>
      <xdr:colOff>904875</xdr:colOff>
      <xdr:row>34</xdr:row>
      <xdr:rowOff>182252</xdr:rowOff>
    </xdr:to>
    <xdr:cxnSp macro="">
      <xdr:nvCxnSpPr>
        <xdr:cNvPr id="116" name="直線コネクタ 115"/>
        <xdr:cNvCxnSpPr/>
      </xdr:nvCxnSpPr>
      <xdr:spPr bwMode="auto">
        <a:xfrm>
          <a:off x="3269615" y="6167801"/>
          <a:ext cx="698500" cy="14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134196</xdr:rowOff>
    </xdr:from>
    <xdr:to>
      <xdr:col>3</xdr:col>
      <xdr:colOff>955675</xdr:colOff>
      <xdr:row>37</xdr:row>
      <xdr:rowOff>64346</xdr:rowOff>
    </xdr:to>
    <xdr:sp macro="" textlink="">
      <xdr:nvSpPr>
        <xdr:cNvPr id="117" name="フローチャート : 判断 116"/>
        <xdr:cNvSpPr/>
      </xdr:nvSpPr>
      <xdr:spPr bwMode="auto">
        <a:xfrm>
          <a:off x="3917315" y="694647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49123</xdr:rowOff>
    </xdr:from>
    <xdr:ext cx="762000" cy="259045"/>
    <xdr:sp macro="" textlink="">
      <xdr:nvSpPr>
        <xdr:cNvPr id="118" name="テキスト ボックス 117"/>
        <xdr:cNvSpPr txBox="1"/>
      </xdr:nvSpPr>
      <xdr:spPr>
        <a:xfrm>
          <a:off x="3587115" y="702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303113</xdr:rowOff>
    </xdr:from>
    <xdr:to>
      <xdr:col>3</xdr:col>
      <xdr:colOff>206375</xdr:colOff>
      <xdr:row>34</xdr:row>
      <xdr:rowOff>41321</xdr:rowOff>
    </xdr:to>
    <xdr:cxnSp macro="">
      <xdr:nvCxnSpPr>
        <xdr:cNvPr id="119" name="直線コネクタ 118"/>
        <xdr:cNvCxnSpPr/>
      </xdr:nvCxnSpPr>
      <xdr:spPr bwMode="auto">
        <a:xfrm>
          <a:off x="2683510" y="6086693"/>
          <a:ext cx="586105" cy="8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106238</xdr:rowOff>
    </xdr:from>
    <xdr:to>
      <xdr:col>3</xdr:col>
      <xdr:colOff>257175</xdr:colOff>
      <xdr:row>37</xdr:row>
      <xdr:rowOff>36388</xdr:rowOff>
    </xdr:to>
    <xdr:sp macro="" textlink="">
      <xdr:nvSpPr>
        <xdr:cNvPr id="120" name="フローチャート : 判断 119"/>
        <xdr:cNvSpPr/>
      </xdr:nvSpPr>
      <xdr:spPr bwMode="auto">
        <a:xfrm>
          <a:off x="3218815" y="691851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21165</xdr:rowOff>
    </xdr:from>
    <xdr:ext cx="762000" cy="259045"/>
    <xdr:sp macro="" textlink="">
      <xdr:nvSpPr>
        <xdr:cNvPr id="121" name="テキスト ボックス 120"/>
        <xdr:cNvSpPr txBox="1"/>
      </xdr:nvSpPr>
      <xdr:spPr>
        <a:xfrm>
          <a:off x="3001010" y="70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69639</xdr:rowOff>
    </xdr:from>
    <xdr:to>
      <xdr:col>2</xdr:col>
      <xdr:colOff>692150</xdr:colOff>
      <xdr:row>36</xdr:row>
      <xdr:rowOff>171239</xdr:rowOff>
    </xdr:to>
    <xdr:sp macro="" textlink="">
      <xdr:nvSpPr>
        <xdr:cNvPr id="122" name="フローチャート : 判断 121"/>
        <xdr:cNvSpPr/>
      </xdr:nvSpPr>
      <xdr:spPr bwMode="auto">
        <a:xfrm>
          <a:off x="2632710" y="6881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156016</xdr:rowOff>
    </xdr:from>
    <xdr:ext cx="762000" cy="259045"/>
    <xdr:sp macro="" textlink="">
      <xdr:nvSpPr>
        <xdr:cNvPr id="123" name="テキスト ボックス 122"/>
        <xdr:cNvSpPr txBox="1"/>
      </xdr:nvSpPr>
      <xdr:spPr>
        <a:xfrm>
          <a:off x="2302510" y="69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268932</xdr:rowOff>
    </xdr:from>
    <xdr:to>
      <xdr:col>5</xdr:col>
      <xdr:colOff>34925</xdr:colOff>
      <xdr:row>36</xdr:row>
      <xdr:rowOff>27632</xdr:rowOff>
    </xdr:to>
    <xdr:sp macro="" textlink="">
      <xdr:nvSpPr>
        <xdr:cNvPr id="129" name="円/楕円 128"/>
        <xdr:cNvSpPr/>
      </xdr:nvSpPr>
      <xdr:spPr bwMode="auto">
        <a:xfrm>
          <a:off x="5105400" y="6738312"/>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114009</xdr:rowOff>
    </xdr:from>
    <xdr:ext cx="762000" cy="259045"/>
    <xdr:sp macro="" textlink="">
      <xdr:nvSpPr>
        <xdr:cNvPr id="130" name="人口1人当たり決算額の推移該当値テキスト445"/>
        <xdr:cNvSpPr txBox="1"/>
      </xdr:nvSpPr>
      <xdr:spPr>
        <a:xfrm>
          <a:off x="5178425" y="65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57500</xdr:rowOff>
    </xdr:from>
    <xdr:to>
      <xdr:col>4</xdr:col>
      <xdr:colOff>520700</xdr:colOff>
      <xdr:row>35</xdr:row>
      <xdr:rowOff>159100</xdr:rowOff>
    </xdr:to>
    <xdr:sp macro="" textlink="">
      <xdr:nvSpPr>
        <xdr:cNvPr id="131" name="円/楕円 130"/>
        <xdr:cNvSpPr/>
      </xdr:nvSpPr>
      <xdr:spPr bwMode="auto">
        <a:xfrm>
          <a:off x="4503420" y="6526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169277</xdr:rowOff>
    </xdr:from>
    <xdr:ext cx="736600" cy="259045"/>
    <xdr:sp macro="" textlink="">
      <xdr:nvSpPr>
        <xdr:cNvPr id="132" name="テキスト ボックス 131"/>
        <xdr:cNvSpPr txBox="1"/>
      </xdr:nvSpPr>
      <xdr:spPr>
        <a:xfrm>
          <a:off x="4173220" y="62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33,318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131452</xdr:rowOff>
    </xdr:from>
    <xdr:to>
      <xdr:col>3</xdr:col>
      <xdr:colOff>955675</xdr:colOff>
      <xdr:row>34</xdr:row>
      <xdr:rowOff>233052</xdr:rowOff>
    </xdr:to>
    <xdr:sp macro="" textlink="">
      <xdr:nvSpPr>
        <xdr:cNvPr id="133" name="円/楕円 132"/>
        <xdr:cNvSpPr/>
      </xdr:nvSpPr>
      <xdr:spPr bwMode="auto">
        <a:xfrm>
          <a:off x="3917315" y="6257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243229</xdr:rowOff>
    </xdr:from>
    <xdr:ext cx="762000" cy="259045"/>
    <xdr:sp macro="" textlink="">
      <xdr:nvSpPr>
        <xdr:cNvPr id="134" name="テキスト ボックス 133"/>
        <xdr:cNvSpPr txBox="1"/>
      </xdr:nvSpPr>
      <xdr:spPr>
        <a:xfrm>
          <a:off x="3587115" y="602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45,083</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333421</xdr:rowOff>
    </xdr:from>
    <xdr:to>
      <xdr:col>3</xdr:col>
      <xdr:colOff>257175</xdr:colOff>
      <xdr:row>34</xdr:row>
      <xdr:rowOff>92121</xdr:rowOff>
    </xdr:to>
    <xdr:sp macro="" textlink="">
      <xdr:nvSpPr>
        <xdr:cNvPr id="135" name="円/楕円 134"/>
        <xdr:cNvSpPr/>
      </xdr:nvSpPr>
      <xdr:spPr bwMode="auto">
        <a:xfrm>
          <a:off x="3218815" y="611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102298</xdr:rowOff>
    </xdr:from>
    <xdr:ext cx="762000" cy="259045"/>
    <xdr:sp macro="" textlink="">
      <xdr:nvSpPr>
        <xdr:cNvPr id="136" name="テキスト ボックス 135"/>
        <xdr:cNvSpPr txBox="1"/>
      </xdr:nvSpPr>
      <xdr:spPr>
        <a:xfrm>
          <a:off x="3001010" y="588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51,248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252313</xdr:rowOff>
    </xdr:from>
    <xdr:to>
      <xdr:col>2</xdr:col>
      <xdr:colOff>692150</xdr:colOff>
      <xdr:row>34</xdr:row>
      <xdr:rowOff>11013</xdr:rowOff>
    </xdr:to>
    <xdr:sp macro="" textlink="">
      <xdr:nvSpPr>
        <xdr:cNvPr id="137" name="円/楕円 136"/>
        <xdr:cNvSpPr/>
      </xdr:nvSpPr>
      <xdr:spPr bwMode="auto">
        <a:xfrm>
          <a:off x="2632710" y="603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21190</xdr:rowOff>
    </xdr:from>
    <xdr:ext cx="762000" cy="259045"/>
    <xdr:sp macro="" textlink="">
      <xdr:nvSpPr>
        <xdr:cNvPr id="138" name="テキスト ボックス 137"/>
        <xdr:cNvSpPr txBox="1"/>
      </xdr:nvSpPr>
      <xdr:spPr>
        <a:xfrm>
          <a:off x="2302510" y="58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56163</xdr:rowOff>
    </xdr:from>
    <xdr:to>
      <xdr:col>6</xdr:col>
      <xdr:colOff>510540</xdr:colOff>
      <xdr:row>38</xdr:row>
      <xdr:rowOff>141366</xdr:rowOff>
    </xdr:to>
    <xdr:cxnSp macro="">
      <xdr:nvCxnSpPr>
        <xdr:cNvPr id="58" name="直線コネクタ 57"/>
        <xdr:cNvCxnSpPr/>
      </xdr:nvCxnSpPr>
      <xdr:spPr>
        <a:xfrm flipV="1">
          <a:off x="4220210" y="5420643"/>
          <a:ext cx="1270" cy="1091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145193</xdr:rowOff>
    </xdr:from>
    <xdr:ext cx="534377" cy="259045"/>
    <xdr:sp macro="" textlink="">
      <xdr:nvSpPr>
        <xdr:cNvPr id="59" name="人件費最小値テキスト"/>
        <xdr:cNvSpPr txBox="1"/>
      </xdr:nvSpPr>
      <xdr:spPr>
        <a:xfrm>
          <a:off x="4272915" y="651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141366</xdr:rowOff>
    </xdr:from>
    <xdr:to>
      <xdr:col>6</xdr:col>
      <xdr:colOff>600075</xdr:colOff>
      <xdr:row>38</xdr:row>
      <xdr:rowOff>141366</xdr:rowOff>
    </xdr:to>
    <xdr:cxnSp macro="">
      <xdr:nvCxnSpPr>
        <xdr:cNvPr id="60" name="直線コネクタ 59"/>
        <xdr:cNvCxnSpPr/>
      </xdr:nvCxnSpPr>
      <xdr:spPr>
        <a:xfrm>
          <a:off x="4133215" y="65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2840</xdr:rowOff>
    </xdr:from>
    <xdr:ext cx="599010" cy="259045"/>
    <xdr:sp macro="" textlink="">
      <xdr:nvSpPr>
        <xdr:cNvPr id="61" name="人件費最大値テキスト"/>
        <xdr:cNvSpPr txBox="1"/>
      </xdr:nvSpPr>
      <xdr:spPr>
        <a:xfrm>
          <a:off x="4272915" y="519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32</xdr:row>
      <xdr:rowOff>56163</xdr:rowOff>
    </xdr:from>
    <xdr:to>
      <xdr:col>6</xdr:col>
      <xdr:colOff>600075</xdr:colOff>
      <xdr:row>32</xdr:row>
      <xdr:rowOff>56163</xdr:rowOff>
    </xdr:to>
    <xdr:cxnSp macro="">
      <xdr:nvCxnSpPr>
        <xdr:cNvPr id="62" name="直線コネクタ 61"/>
        <xdr:cNvCxnSpPr/>
      </xdr:nvCxnSpPr>
      <xdr:spPr>
        <a:xfrm>
          <a:off x="4133215" y="54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12316</xdr:rowOff>
    </xdr:from>
    <xdr:to>
      <xdr:col>6</xdr:col>
      <xdr:colOff>511175</xdr:colOff>
      <xdr:row>32</xdr:row>
      <xdr:rowOff>56163</xdr:rowOff>
    </xdr:to>
    <xdr:cxnSp macro="">
      <xdr:nvCxnSpPr>
        <xdr:cNvPr id="63" name="直線コネクタ 62"/>
        <xdr:cNvCxnSpPr/>
      </xdr:nvCxnSpPr>
      <xdr:spPr>
        <a:xfrm>
          <a:off x="3452495" y="5376796"/>
          <a:ext cx="76962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167182</xdr:rowOff>
    </xdr:from>
    <xdr:ext cx="534377" cy="259045"/>
    <xdr:sp macro="" textlink="">
      <xdr:nvSpPr>
        <xdr:cNvPr id="64" name="人件費平均値テキスト"/>
        <xdr:cNvSpPr txBox="1"/>
      </xdr:nvSpPr>
      <xdr:spPr>
        <a:xfrm>
          <a:off x="4272915" y="603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17305</xdr:rowOff>
    </xdr:from>
    <xdr:to>
      <xdr:col>6</xdr:col>
      <xdr:colOff>561975</xdr:colOff>
      <xdr:row>36</xdr:row>
      <xdr:rowOff>118905</xdr:rowOff>
    </xdr:to>
    <xdr:sp macro="" textlink="">
      <xdr:nvSpPr>
        <xdr:cNvPr id="65" name="フローチャート : 判断 64"/>
        <xdr:cNvSpPr/>
      </xdr:nvSpPr>
      <xdr:spPr>
        <a:xfrm>
          <a:off x="4171315" y="605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33227</xdr:rowOff>
    </xdr:from>
    <xdr:to>
      <xdr:col>5</xdr:col>
      <xdr:colOff>358775</xdr:colOff>
      <xdr:row>32</xdr:row>
      <xdr:rowOff>12316</xdr:rowOff>
    </xdr:to>
    <xdr:cxnSp macro="">
      <xdr:nvCxnSpPr>
        <xdr:cNvPr id="66" name="直線コネクタ 65"/>
        <xdr:cNvCxnSpPr/>
      </xdr:nvCxnSpPr>
      <xdr:spPr>
        <a:xfrm>
          <a:off x="2632075" y="5230067"/>
          <a:ext cx="820420" cy="1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71886</xdr:rowOff>
    </xdr:from>
    <xdr:to>
      <xdr:col>5</xdr:col>
      <xdr:colOff>409575</xdr:colOff>
      <xdr:row>38</xdr:row>
      <xdr:rowOff>2036</xdr:rowOff>
    </xdr:to>
    <xdr:sp macro="" textlink="">
      <xdr:nvSpPr>
        <xdr:cNvPr id="67" name="フローチャート : 判断 66"/>
        <xdr:cNvSpPr/>
      </xdr:nvSpPr>
      <xdr:spPr>
        <a:xfrm>
          <a:off x="3401695" y="627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164613</xdr:rowOff>
    </xdr:from>
    <xdr:ext cx="534377" cy="259045"/>
    <xdr:sp macro="" textlink="">
      <xdr:nvSpPr>
        <xdr:cNvPr id="68" name="テキスト ボックス 67"/>
        <xdr:cNvSpPr txBox="1"/>
      </xdr:nvSpPr>
      <xdr:spPr>
        <a:xfrm>
          <a:off x="3185306" y="636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125701</xdr:rowOff>
    </xdr:from>
    <xdr:to>
      <xdr:col>4</xdr:col>
      <xdr:colOff>155575</xdr:colOff>
      <xdr:row>31</xdr:row>
      <xdr:rowOff>33227</xdr:rowOff>
    </xdr:to>
    <xdr:cxnSp macro="">
      <xdr:nvCxnSpPr>
        <xdr:cNvPr id="69" name="直線コネクタ 68"/>
        <xdr:cNvCxnSpPr/>
      </xdr:nvCxnSpPr>
      <xdr:spPr>
        <a:xfrm>
          <a:off x="1857375" y="5154901"/>
          <a:ext cx="774700" cy="7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78134</xdr:rowOff>
    </xdr:from>
    <xdr:to>
      <xdr:col>4</xdr:col>
      <xdr:colOff>206375</xdr:colOff>
      <xdr:row>38</xdr:row>
      <xdr:rowOff>8284</xdr:rowOff>
    </xdr:to>
    <xdr:sp macro="" textlink="">
      <xdr:nvSpPr>
        <xdr:cNvPr id="70" name="フローチャート : 判断 69"/>
        <xdr:cNvSpPr/>
      </xdr:nvSpPr>
      <xdr:spPr>
        <a:xfrm>
          <a:off x="2581275" y="6280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170861</xdr:rowOff>
    </xdr:from>
    <xdr:ext cx="534377" cy="259045"/>
    <xdr:sp macro="" textlink="">
      <xdr:nvSpPr>
        <xdr:cNvPr id="71" name="テキスト ボックス 70"/>
        <xdr:cNvSpPr txBox="1"/>
      </xdr:nvSpPr>
      <xdr:spPr>
        <a:xfrm>
          <a:off x="2433466" y="63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118397</xdr:rowOff>
    </xdr:from>
    <xdr:to>
      <xdr:col>2</xdr:col>
      <xdr:colOff>638175</xdr:colOff>
      <xdr:row>30</xdr:row>
      <xdr:rowOff>125701</xdr:rowOff>
    </xdr:to>
    <xdr:cxnSp macro="">
      <xdr:nvCxnSpPr>
        <xdr:cNvPr id="72" name="直線コネクタ 71"/>
        <xdr:cNvCxnSpPr/>
      </xdr:nvCxnSpPr>
      <xdr:spPr>
        <a:xfrm>
          <a:off x="1059815" y="5147597"/>
          <a:ext cx="79756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67303</xdr:rowOff>
    </xdr:from>
    <xdr:to>
      <xdr:col>3</xdr:col>
      <xdr:colOff>3175</xdr:colOff>
      <xdr:row>37</xdr:row>
      <xdr:rowOff>168903</xdr:rowOff>
    </xdr:to>
    <xdr:sp macro="" textlink="">
      <xdr:nvSpPr>
        <xdr:cNvPr id="73" name="フローチャート : 判断 72"/>
        <xdr:cNvSpPr/>
      </xdr:nvSpPr>
      <xdr:spPr>
        <a:xfrm>
          <a:off x="1829435" y="626998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160030</xdr:rowOff>
    </xdr:from>
    <xdr:ext cx="534377" cy="259045"/>
    <xdr:sp macro="" textlink="">
      <xdr:nvSpPr>
        <xdr:cNvPr id="74" name="テキスト ボックス 73"/>
        <xdr:cNvSpPr txBox="1"/>
      </xdr:nvSpPr>
      <xdr:spPr>
        <a:xfrm>
          <a:off x="1613046" y="636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53042</xdr:rowOff>
    </xdr:from>
    <xdr:to>
      <xdr:col>1</xdr:col>
      <xdr:colOff>485775</xdr:colOff>
      <xdr:row>37</xdr:row>
      <xdr:rowOff>154642</xdr:rowOff>
    </xdr:to>
    <xdr:sp macro="" textlink="">
      <xdr:nvSpPr>
        <xdr:cNvPr id="75" name="フローチャート : 判断 74"/>
        <xdr:cNvSpPr/>
      </xdr:nvSpPr>
      <xdr:spPr>
        <a:xfrm>
          <a:off x="1009015" y="625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145769</xdr:rowOff>
    </xdr:from>
    <xdr:ext cx="534377" cy="259045"/>
    <xdr:sp macro="" textlink="">
      <xdr:nvSpPr>
        <xdr:cNvPr id="76" name="テキスト ボックス 75"/>
        <xdr:cNvSpPr txBox="1"/>
      </xdr:nvSpPr>
      <xdr:spPr>
        <a:xfrm>
          <a:off x="792626" y="63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5363</xdr:rowOff>
    </xdr:from>
    <xdr:to>
      <xdr:col>6</xdr:col>
      <xdr:colOff>561975</xdr:colOff>
      <xdr:row>32</xdr:row>
      <xdr:rowOff>106963</xdr:rowOff>
    </xdr:to>
    <xdr:sp macro="" textlink="">
      <xdr:nvSpPr>
        <xdr:cNvPr id="82" name="円/楕円 81"/>
        <xdr:cNvSpPr/>
      </xdr:nvSpPr>
      <xdr:spPr>
        <a:xfrm>
          <a:off x="4171315" y="53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129840</xdr:rowOff>
    </xdr:from>
    <xdr:ext cx="599010" cy="259045"/>
    <xdr:sp macro="" textlink="">
      <xdr:nvSpPr>
        <xdr:cNvPr id="83" name="人件費該当値テキスト"/>
        <xdr:cNvSpPr txBox="1"/>
      </xdr:nvSpPr>
      <xdr:spPr>
        <a:xfrm>
          <a:off x="4272915" y="53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144,174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132966</xdr:rowOff>
    </xdr:from>
    <xdr:to>
      <xdr:col>5</xdr:col>
      <xdr:colOff>409575</xdr:colOff>
      <xdr:row>32</xdr:row>
      <xdr:rowOff>63116</xdr:rowOff>
    </xdr:to>
    <xdr:sp macro="" textlink="">
      <xdr:nvSpPr>
        <xdr:cNvPr id="84" name="円/楕円 83"/>
        <xdr:cNvSpPr/>
      </xdr:nvSpPr>
      <xdr:spPr>
        <a:xfrm>
          <a:off x="3401695" y="5329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79643</xdr:rowOff>
    </xdr:from>
    <xdr:ext cx="599010" cy="259045"/>
    <xdr:sp macro="" textlink="">
      <xdr:nvSpPr>
        <xdr:cNvPr id="85" name="テキスト ボックス 84"/>
        <xdr:cNvSpPr txBox="1"/>
      </xdr:nvSpPr>
      <xdr:spPr>
        <a:xfrm>
          <a:off x="3152989" y="510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148,202</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153877</xdr:rowOff>
    </xdr:from>
    <xdr:to>
      <xdr:col>4</xdr:col>
      <xdr:colOff>206375</xdr:colOff>
      <xdr:row>31</xdr:row>
      <xdr:rowOff>84027</xdr:rowOff>
    </xdr:to>
    <xdr:sp macro="" textlink="">
      <xdr:nvSpPr>
        <xdr:cNvPr id="86" name="円/楕円 85"/>
        <xdr:cNvSpPr/>
      </xdr:nvSpPr>
      <xdr:spPr>
        <a:xfrm>
          <a:off x="2581275" y="5183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100554</xdr:rowOff>
    </xdr:from>
    <xdr:ext cx="599010" cy="259045"/>
    <xdr:sp macro="" textlink="">
      <xdr:nvSpPr>
        <xdr:cNvPr id="87" name="テキスト ボックス 86"/>
        <xdr:cNvSpPr txBox="1"/>
      </xdr:nvSpPr>
      <xdr:spPr>
        <a:xfrm>
          <a:off x="2401149" y="496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162,031</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74901</xdr:rowOff>
    </xdr:from>
    <xdr:to>
      <xdr:col>3</xdr:col>
      <xdr:colOff>3175</xdr:colOff>
      <xdr:row>31</xdr:row>
      <xdr:rowOff>5051</xdr:rowOff>
    </xdr:to>
    <xdr:sp macro="" textlink="">
      <xdr:nvSpPr>
        <xdr:cNvPr id="88" name="円/楕円 87"/>
        <xdr:cNvSpPr/>
      </xdr:nvSpPr>
      <xdr:spPr>
        <a:xfrm>
          <a:off x="1829435" y="510410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21578</xdr:rowOff>
    </xdr:from>
    <xdr:ext cx="599010" cy="259045"/>
    <xdr:sp macro="" textlink="">
      <xdr:nvSpPr>
        <xdr:cNvPr id="89" name="テキスト ボックス 88"/>
        <xdr:cNvSpPr txBox="1"/>
      </xdr:nvSpPr>
      <xdr:spPr>
        <a:xfrm>
          <a:off x="1580729" y="48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169,286</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67597</xdr:rowOff>
    </xdr:from>
    <xdr:to>
      <xdr:col>1</xdr:col>
      <xdr:colOff>485775</xdr:colOff>
      <xdr:row>30</xdr:row>
      <xdr:rowOff>169197</xdr:rowOff>
    </xdr:to>
    <xdr:sp macro="" textlink="">
      <xdr:nvSpPr>
        <xdr:cNvPr id="90" name="円/楕円 89"/>
        <xdr:cNvSpPr/>
      </xdr:nvSpPr>
      <xdr:spPr>
        <a:xfrm>
          <a:off x="1009015" y="50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14274</xdr:rowOff>
    </xdr:from>
    <xdr:ext cx="599010" cy="259045"/>
    <xdr:sp macro="" textlink="">
      <xdr:nvSpPr>
        <xdr:cNvPr id="91" name="テキスト ボックス 90"/>
        <xdr:cNvSpPr txBox="1"/>
      </xdr:nvSpPr>
      <xdr:spPr>
        <a:xfrm>
          <a:off x="760309" y="48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8" name="直線コネクタ 117"/>
        <xdr:cNvCxnSpPr/>
      </xdr:nvCxnSpPr>
      <xdr:spPr>
        <a:xfrm flipV="1">
          <a:off x="4220210" y="8576542"/>
          <a:ext cx="1270" cy="144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9" name="物件費最小値テキスト"/>
        <xdr:cNvSpPr txBox="1"/>
      </xdr:nvSpPr>
      <xdr:spPr>
        <a:xfrm>
          <a:off x="4272915" y="100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20" name="直線コネクタ 119"/>
        <xdr:cNvCxnSpPr/>
      </xdr:nvCxnSpPr>
      <xdr:spPr>
        <a:xfrm>
          <a:off x="4133215" y="1001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21" name="物件費最大値テキスト"/>
        <xdr:cNvSpPr txBox="1"/>
      </xdr:nvSpPr>
      <xdr:spPr>
        <a:xfrm>
          <a:off x="4272915" y="835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2" name="直線コネクタ 121"/>
        <xdr:cNvCxnSpPr/>
      </xdr:nvCxnSpPr>
      <xdr:spPr>
        <a:xfrm>
          <a:off x="4133215" y="8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115664</xdr:rowOff>
    </xdr:from>
    <xdr:to>
      <xdr:col>6</xdr:col>
      <xdr:colOff>511175</xdr:colOff>
      <xdr:row>52</xdr:row>
      <xdr:rowOff>125135</xdr:rowOff>
    </xdr:to>
    <xdr:cxnSp macro="">
      <xdr:nvCxnSpPr>
        <xdr:cNvPr id="123" name="直線コネクタ 122"/>
        <xdr:cNvCxnSpPr/>
      </xdr:nvCxnSpPr>
      <xdr:spPr>
        <a:xfrm>
          <a:off x="3452495" y="8832944"/>
          <a:ext cx="76962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4" name="物件費平均値テキスト"/>
        <xdr:cNvSpPr txBox="1"/>
      </xdr:nvSpPr>
      <xdr:spPr>
        <a:xfrm>
          <a:off x="4272915" y="943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5" name="フローチャート : 判断 124"/>
        <xdr:cNvSpPr/>
      </xdr:nvSpPr>
      <xdr:spPr>
        <a:xfrm>
          <a:off x="4171315" y="945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115664</xdr:rowOff>
    </xdr:from>
    <xdr:to>
      <xdr:col>5</xdr:col>
      <xdr:colOff>358775</xdr:colOff>
      <xdr:row>52</xdr:row>
      <xdr:rowOff>145676</xdr:rowOff>
    </xdr:to>
    <xdr:cxnSp macro="">
      <xdr:nvCxnSpPr>
        <xdr:cNvPr id="126" name="直線コネクタ 125"/>
        <xdr:cNvCxnSpPr/>
      </xdr:nvCxnSpPr>
      <xdr:spPr>
        <a:xfrm flipV="1">
          <a:off x="2632075" y="8832944"/>
          <a:ext cx="82042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151488</xdr:rowOff>
    </xdr:from>
    <xdr:to>
      <xdr:col>5</xdr:col>
      <xdr:colOff>409575</xdr:colOff>
      <xdr:row>58</xdr:row>
      <xdr:rowOff>81638</xdr:rowOff>
    </xdr:to>
    <xdr:sp macro="" textlink="">
      <xdr:nvSpPr>
        <xdr:cNvPr id="127" name="フローチャート : 判断 126"/>
        <xdr:cNvSpPr/>
      </xdr:nvSpPr>
      <xdr:spPr>
        <a:xfrm>
          <a:off x="3401695" y="9706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72765</xdr:rowOff>
    </xdr:from>
    <xdr:ext cx="534377" cy="259045"/>
    <xdr:sp macro="" textlink="">
      <xdr:nvSpPr>
        <xdr:cNvPr id="128" name="テキスト ボックス 127"/>
        <xdr:cNvSpPr txBox="1"/>
      </xdr:nvSpPr>
      <xdr:spPr>
        <a:xfrm>
          <a:off x="3185306" y="97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145676</xdr:rowOff>
    </xdr:from>
    <xdr:to>
      <xdr:col>4</xdr:col>
      <xdr:colOff>155575</xdr:colOff>
      <xdr:row>53</xdr:row>
      <xdr:rowOff>167115</xdr:rowOff>
    </xdr:to>
    <xdr:cxnSp macro="">
      <xdr:nvCxnSpPr>
        <xdr:cNvPr id="129" name="直線コネクタ 128"/>
        <xdr:cNvCxnSpPr/>
      </xdr:nvCxnSpPr>
      <xdr:spPr>
        <a:xfrm flipV="1">
          <a:off x="1857375" y="8862956"/>
          <a:ext cx="774700" cy="1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28778</xdr:rowOff>
    </xdr:from>
    <xdr:to>
      <xdr:col>4</xdr:col>
      <xdr:colOff>206375</xdr:colOff>
      <xdr:row>58</xdr:row>
      <xdr:rowOff>130378</xdr:rowOff>
    </xdr:to>
    <xdr:sp macro="" textlink="">
      <xdr:nvSpPr>
        <xdr:cNvPr id="130" name="フローチャート : 判断 129"/>
        <xdr:cNvSpPr/>
      </xdr:nvSpPr>
      <xdr:spPr>
        <a:xfrm>
          <a:off x="2581275" y="975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121505</xdr:rowOff>
    </xdr:from>
    <xdr:ext cx="534377" cy="259045"/>
    <xdr:sp macro="" textlink="">
      <xdr:nvSpPr>
        <xdr:cNvPr id="131" name="テキスト ボックス 130"/>
        <xdr:cNvSpPr txBox="1"/>
      </xdr:nvSpPr>
      <xdr:spPr>
        <a:xfrm>
          <a:off x="2433466" y="98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102454</xdr:rowOff>
    </xdr:from>
    <xdr:to>
      <xdr:col>2</xdr:col>
      <xdr:colOff>638175</xdr:colOff>
      <xdr:row>53</xdr:row>
      <xdr:rowOff>167115</xdr:rowOff>
    </xdr:to>
    <xdr:cxnSp macro="">
      <xdr:nvCxnSpPr>
        <xdr:cNvPr id="132" name="直線コネクタ 131"/>
        <xdr:cNvCxnSpPr/>
      </xdr:nvCxnSpPr>
      <xdr:spPr>
        <a:xfrm>
          <a:off x="1059815" y="8987374"/>
          <a:ext cx="79756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40274</xdr:rowOff>
    </xdr:from>
    <xdr:to>
      <xdr:col>3</xdr:col>
      <xdr:colOff>3175</xdr:colOff>
      <xdr:row>58</xdr:row>
      <xdr:rowOff>141874</xdr:rowOff>
    </xdr:to>
    <xdr:sp macro="" textlink="">
      <xdr:nvSpPr>
        <xdr:cNvPr id="133" name="フローチャート : 判断 132"/>
        <xdr:cNvSpPr/>
      </xdr:nvSpPr>
      <xdr:spPr>
        <a:xfrm>
          <a:off x="1829435" y="976339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133001</xdr:rowOff>
    </xdr:from>
    <xdr:ext cx="534377" cy="259045"/>
    <xdr:sp macro="" textlink="">
      <xdr:nvSpPr>
        <xdr:cNvPr id="134" name="テキスト ボックス 133"/>
        <xdr:cNvSpPr txBox="1"/>
      </xdr:nvSpPr>
      <xdr:spPr>
        <a:xfrm>
          <a:off x="1613046" y="98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4367</xdr:rowOff>
    </xdr:from>
    <xdr:to>
      <xdr:col>1</xdr:col>
      <xdr:colOff>485775</xdr:colOff>
      <xdr:row>58</xdr:row>
      <xdr:rowOff>105967</xdr:rowOff>
    </xdr:to>
    <xdr:sp macro="" textlink="">
      <xdr:nvSpPr>
        <xdr:cNvPr id="135" name="フローチャート : 判断 134"/>
        <xdr:cNvSpPr/>
      </xdr:nvSpPr>
      <xdr:spPr>
        <a:xfrm>
          <a:off x="1009015" y="972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97094</xdr:rowOff>
    </xdr:from>
    <xdr:ext cx="534377" cy="259045"/>
    <xdr:sp macro="" textlink="">
      <xdr:nvSpPr>
        <xdr:cNvPr id="136" name="テキスト ボックス 135"/>
        <xdr:cNvSpPr txBox="1"/>
      </xdr:nvSpPr>
      <xdr:spPr>
        <a:xfrm>
          <a:off x="792626" y="98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74335</xdr:rowOff>
    </xdr:from>
    <xdr:to>
      <xdr:col>6</xdr:col>
      <xdr:colOff>561975</xdr:colOff>
      <xdr:row>53</xdr:row>
      <xdr:rowOff>4485</xdr:rowOff>
    </xdr:to>
    <xdr:sp macro="" textlink="">
      <xdr:nvSpPr>
        <xdr:cNvPr id="142" name="円/楕円 141"/>
        <xdr:cNvSpPr/>
      </xdr:nvSpPr>
      <xdr:spPr>
        <a:xfrm>
          <a:off x="4171315" y="879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97212</xdr:rowOff>
    </xdr:from>
    <xdr:ext cx="599010" cy="259045"/>
    <xdr:sp macro="" textlink="">
      <xdr:nvSpPr>
        <xdr:cNvPr id="143" name="物件費該当値テキスト"/>
        <xdr:cNvSpPr txBox="1"/>
      </xdr:nvSpPr>
      <xdr:spPr>
        <a:xfrm>
          <a:off x="4272915" y="86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111,892</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64864</xdr:rowOff>
    </xdr:from>
    <xdr:to>
      <xdr:col>5</xdr:col>
      <xdr:colOff>409575</xdr:colOff>
      <xdr:row>52</xdr:row>
      <xdr:rowOff>166464</xdr:rowOff>
    </xdr:to>
    <xdr:sp macro="" textlink="">
      <xdr:nvSpPr>
        <xdr:cNvPr id="144" name="円/楕円 143"/>
        <xdr:cNvSpPr/>
      </xdr:nvSpPr>
      <xdr:spPr>
        <a:xfrm>
          <a:off x="3401695" y="87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11541</xdr:rowOff>
    </xdr:from>
    <xdr:ext cx="599010" cy="259045"/>
    <xdr:sp macro="" textlink="">
      <xdr:nvSpPr>
        <xdr:cNvPr id="145" name="テキスト ボックス 144"/>
        <xdr:cNvSpPr txBox="1"/>
      </xdr:nvSpPr>
      <xdr:spPr>
        <a:xfrm>
          <a:off x="3152989" y="856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94876</xdr:rowOff>
    </xdr:from>
    <xdr:to>
      <xdr:col>4</xdr:col>
      <xdr:colOff>206375</xdr:colOff>
      <xdr:row>53</xdr:row>
      <xdr:rowOff>25026</xdr:rowOff>
    </xdr:to>
    <xdr:sp macro="" textlink="">
      <xdr:nvSpPr>
        <xdr:cNvPr id="146" name="円/楕円 145"/>
        <xdr:cNvSpPr/>
      </xdr:nvSpPr>
      <xdr:spPr>
        <a:xfrm>
          <a:off x="2581275" y="8812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41553</xdr:rowOff>
    </xdr:from>
    <xdr:ext cx="599010" cy="259045"/>
    <xdr:sp macro="" textlink="">
      <xdr:nvSpPr>
        <xdr:cNvPr id="147" name="テキスト ボックス 146"/>
        <xdr:cNvSpPr txBox="1"/>
      </xdr:nvSpPr>
      <xdr:spPr>
        <a:xfrm>
          <a:off x="2401149" y="859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110,634</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116315</xdr:rowOff>
    </xdr:from>
    <xdr:to>
      <xdr:col>3</xdr:col>
      <xdr:colOff>3175</xdr:colOff>
      <xdr:row>54</xdr:row>
      <xdr:rowOff>46465</xdr:rowOff>
    </xdr:to>
    <xdr:sp macro="" textlink="">
      <xdr:nvSpPr>
        <xdr:cNvPr id="148" name="円/楕円 147"/>
        <xdr:cNvSpPr/>
      </xdr:nvSpPr>
      <xdr:spPr>
        <a:xfrm>
          <a:off x="1829435" y="900123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62992</xdr:rowOff>
    </xdr:from>
    <xdr:ext cx="534377" cy="259045"/>
    <xdr:sp macro="" textlink="">
      <xdr:nvSpPr>
        <xdr:cNvPr id="149" name="テキスト ボックス 148"/>
        <xdr:cNvSpPr txBox="1"/>
      </xdr:nvSpPr>
      <xdr:spPr>
        <a:xfrm>
          <a:off x="1613046" y="87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98,821</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51654</xdr:rowOff>
    </xdr:from>
    <xdr:to>
      <xdr:col>1</xdr:col>
      <xdr:colOff>485775</xdr:colOff>
      <xdr:row>53</xdr:row>
      <xdr:rowOff>153254</xdr:rowOff>
    </xdr:to>
    <xdr:sp macro="" textlink="">
      <xdr:nvSpPr>
        <xdr:cNvPr id="150" name="円/楕円 149"/>
        <xdr:cNvSpPr/>
      </xdr:nvSpPr>
      <xdr:spPr>
        <a:xfrm>
          <a:off x="1009015" y="89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169781</xdr:rowOff>
    </xdr:from>
    <xdr:ext cx="599010" cy="259045"/>
    <xdr:sp macro="" textlink="">
      <xdr:nvSpPr>
        <xdr:cNvPr id="151" name="テキスト ボックス 150"/>
        <xdr:cNvSpPr txBox="1"/>
      </xdr:nvSpPr>
      <xdr:spPr>
        <a:xfrm>
          <a:off x="760309" y="871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2" name="直線コネクタ 161"/>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3" name="テキスト ボックス 162"/>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4" name="直線コネクタ 163"/>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5" name="テキスト ボックス 164"/>
        <xdr:cNvSpPr txBox="1"/>
      </xdr:nvSpPr>
      <xdr:spPr>
        <a:xfrm>
          <a:off x="23070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6" name="直線コネクタ 165"/>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7" name="テキスト ボックス 166"/>
        <xdr:cNvSpPr txBox="1"/>
      </xdr:nvSpPr>
      <xdr:spPr>
        <a:xfrm>
          <a:off x="23070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8" name="直線コネクタ 167"/>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9" name="テキスト ボックス 168"/>
        <xdr:cNvSpPr txBox="1"/>
      </xdr:nvSpPr>
      <xdr:spPr>
        <a:xfrm>
          <a:off x="23070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3" name="直線コネクタ 172"/>
        <xdr:cNvCxnSpPr/>
      </xdr:nvCxnSpPr>
      <xdr:spPr>
        <a:xfrm flipV="1">
          <a:off x="4220210" y="11915907"/>
          <a:ext cx="1270" cy="128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4" name="維持補修費最小値テキスト"/>
        <xdr:cNvSpPr txBox="1"/>
      </xdr:nvSpPr>
      <xdr:spPr>
        <a:xfrm>
          <a:off x="4272915" y="1320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5" name="直線コネクタ 174"/>
        <xdr:cNvCxnSpPr/>
      </xdr:nvCxnSpPr>
      <xdr:spPr>
        <a:xfrm>
          <a:off x="4133215" y="1319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6" name="維持補修費最大値テキスト"/>
        <xdr:cNvSpPr txBox="1"/>
      </xdr:nvSpPr>
      <xdr:spPr>
        <a:xfrm>
          <a:off x="4272915" y="116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7" name="直線コネクタ 176"/>
        <xdr:cNvCxnSpPr/>
      </xdr:nvCxnSpPr>
      <xdr:spPr>
        <a:xfrm>
          <a:off x="4133215" y="1191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156159</xdr:rowOff>
    </xdr:from>
    <xdr:to>
      <xdr:col>6</xdr:col>
      <xdr:colOff>511175</xdr:colOff>
      <xdr:row>77</xdr:row>
      <xdr:rowOff>29423</xdr:rowOff>
    </xdr:to>
    <xdr:cxnSp macro="">
      <xdr:nvCxnSpPr>
        <xdr:cNvPr id="178" name="直線コネクタ 177"/>
        <xdr:cNvCxnSpPr/>
      </xdr:nvCxnSpPr>
      <xdr:spPr>
        <a:xfrm>
          <a:off x="3452495" y="12896799"/>
          <a:ext cx="769620" cy="4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9" name="維持補修費平均値テキスト"/>
        <xdr:cNvSpPr txBox="1"/>
      </xdr:nvSpPr>
      <xdr:spPr>
        <a:xfrm>
          <a:off x="4272915" y="12900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80" name="フローチャート : 判断 179"/>
        <xdr:cNvSpPr/>
      </xdr:nvSpPr>
      <xdr:spPr>
        <a:xfrm>
          <a:off x="4171315" y="1291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156159</xdr:rowOff>
    </xdr:from>
    <xdr:to>
      <xdr:col>5</xdr:col>
      <xdr:colOff>358775</xdr:colOff>
      <xdr:row>77</xdr:row>
      <xdr:rowOff>3043</xdr:rowOff>
    </xdr:to>
    <xdr:cxnSp macro="">
      <xdr:nvCxnSpPr>
        <xdr:cNvPr id="181" name="直線コネクタ 180"/>
        <xdr:cNvCxnSpPr/>
      </xdr:nvCxnSpPr>
      <xdr:spPr>
        <a:xfrm flipV="1">
          <a:off x="2632075" y="12896799"/>
          <a:ext cx="82042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89357</xdr:rowOff>
    </xdr:from>
    <xdr:to>
      <xdr:col>5</xdr:col>
      <xdr:colOff>409575</xdr:colOff>
      <xdr:row>78</xdr:row>
      <xdr:rowOff>19507</xdr:rowOff>
    </xdr:to>
    <xdr:sp macro="" textlink="">
      <xdr:nvSpPr>
        <xdr:cNvPr id="182" name="フローチャート : 判断 181"/>
        <xdr:cNvSpPr/>
      </xdr:nvSpPr>
      <xdr:spPr>
        <a:xfrm>
          <a:off x="3401695" y="1299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10634</xdr:rowOff>
    </xdr:from>
    <xdr:ext cx="469744" cy="259045"/>
    <xdr:sp macro="" textlink="">
      <xdr:nvSpPr>
        <xdr:cNvPr id="183" name="テキスト ボックス 182"/>
        <xdr:cNvSpPr txBox="1"/>
      </xdr:nvSpPr>
      <xdr:spPr>
        <a:xfrm>
          <a:off x="3217622" y="130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28372</xdr:rowOff>
    </xdr:from>
    <xdr:to>
      <xdr:col>4</xdr:col>
      <xdr:colOff>155575</xdr:colOff>
      <xdr:row>77</xdr:row>
      <xdr:rowOff>3043</xdr:rowOff>
    </xdr:to>
    <xdr:cxnSp macro="">
      <xdr:nvCxnSpPr>
        <xdr:cNvPr id="184" name="直線コネクタ 183"/>
        <xdr:cNvCxnSpPr/>
      </xdr:nvCxnSpPr>
      <xdr:spPr>
        <a:xfrm>
          <a:off x="1857375" y="12769012"/>
          <a:ext cx="774700" cy="14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99599</xdr:rowOff>
    </xdr:from>
    <xdr:to>
      <xdr:col>4</xdr:col>
      <xdr:colOff>206375</xdr:colOff>
      <xdr:row>78</xdr:row>
      <xdr:rowOff>29749</xdr:rowOff>
    </xdr:to>
    <xdr:sp macro="" textlink="">
      <xdr:nvSpPr>
        <xdr:cNvPr id="185" name="フローチャート : 判断 184"/>
        <xdr:cNvSpPr/>
      </xdr:nvSpPr>
      <xdr:spPr>
        <a:xfrm>
          <a:off x="2581275" y="13007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20876</xdr:rowOff>
    </xdr:from>
    <xdr:ext cx="469744" cy="259045"/>
    <xdr:sp macro="" textlink="">
      <xdr:nvSpPr>
        <xdr:cNvPr id="186" name="テキスト ボックス 185"/>
        <xdr:cNvSpPr txBox="1"/>
      </xdr:nvSpPr>
      <xdr:spPr>
        <a:xfrm>
          <a:off x="2465782" y="1309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28372</xdr:rowOff>
    </xdr:from>
    <xdr:to>
      <xdr:col>2</xdr:col>
      <xdr:colOff>638175</xdr:colOff>
      <xdr:row>76</xdr:row>
      <xdr:rowOff>165805</xdr:rowOff>
    </xdr:to>
    <xdr:cxnSp macro="">
      <xdr:nvCxnSpPr>
        <xdr:cNvPr id="187" name="直線コネクタ 186"/>
        <xdr:cNvCxnSpPr/>
      </xdr:nvCxnSpPr>
      <xdr:spPr>
        <a:xfrm flipV="1">
          <a:off x="1059815" y="12769012"/>
          <a:ext cx="797560" cy="1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93518</xdr:rowOff>
    </xdr:from>
    <xdr:to>
      <xdr:col>3</xdr:col>
      <xdr:colOff>3175</xdr:colOff>
      <xdr:row>78</xdr:row>
      <xdr:rowOff>23668</xdr:rowOff>
    </xdr:to>
    <xdr:sp macro="" textlink="">
      <xdr:nvSpPr>
        <xdr:cNvPr id="188" name="フローチャート : 判断 187"/>
        <xdr:cNvSpPr/>
      </xdr:nvSpPr>
      <xdr:spPr>
        <a:xfrm>
          <a:off x="1829435" y="1300179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14795</xdr:rowOff>
    </xdr:from>
    <xdr:ext cx="469744" cy="259045"/>
    <xdr:sp macro="" textlink="">
      <xdr:nvSpPr>
        <xdr:cNvPr id="189" name="テキスト ボックス 188"/>
        <xdr:cNvSpPr txBox="1"/>
      </xdr:nvSpPr>
      <xdr:spPr>
        <a:xfrm>
          <a:off x="1645362" y="130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102981</xdr:rowOff>
    </xdr:from>
    <xdr:to>
      <xdr:col>1</xdr:col>
      <xdr:colOff>485775</xdr:colOff>
      <xdr:row>78</xdr:row>
      <xdr:rowOff>33131</xdr:rowOff>
    </xdr:to>
    <xdr:sp macro="" textlink="">
      <xdr:nvSpPr>
        <xdr:cNvPr id="190" name="フローチャート : 判断 189"/>
        <xdr:cNvSpPr/>
      </xdr:nvSpPr>
      <xdr:spPr>
        <a:xfrm>
          <a:off x="1009015" y="1301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24258</xdr:rowOff>
    </xdr:from>
    <xdr:ext cx="469744" cy="259045"/>
    <xdr:sp macro="" textlink="">
      <xdr:nvSpPr>
        <xdr:cNvPr id="191" name="テキスト ボックス 190"/>
        <xdr:cNvSpPr txBox="1"/>
      </xdr:nvSpPr>
      <xdr:spPr>
        <a:xfrm>
          <a:off x="824942" y="131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150073</xdr:rowOff>
    </xdr:from>
    <xdr:to>
      <xdr:col>6</xdr:col>
      <xdr:colOff>561975</xdr:colOff>
      <xdr:row>77</xdr:row>
      <xdr:rowOff>80223</xdr:rowOff>
    </xdr:to>
    <xdr:sp macro="" textlink="">
      <xdr:nvSpPr>
        <xdr:cNvPr id="197" name="円/楕円 196"/>
        <xdr:cNvSpPr/>
      </xdr:nvSpPr>
      <xdr:spPr>
        <a:xfrm>
          <a:off x="4171315" y="12890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1500</xdr:rowOff>
    </xdr:from>
    <xdr:ext cx="469744" cy="259045"/>
    <xdr:sp macro="" textlink="">
      <xdr:nvSpPr>
        <xdr:cNvPr id="198" name="維持補修費該当値テキスト"/>
        <xdr:cNvSpPr txBox="1"/>
      </xdr:nvSpPr>
      <xdr:spPr>
        <a:xfrm>
          <a:off x="4272915" y="127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105359</xdr:rowOff>
    </xdr:from>
    <xdr:to>
      <xdr:col>5</xdr:col>
      <xdr:colOff>409575</xdr:colOff>
      <xdr:row>77</xdr:row>
      <xdr:rowOff>35509</xdr:rowOff>
    </xdr:to>
    <xdr:sp macro="" textlink="">
      <xdr:nvSpPr>
        <xdr:cNvPr id="199" name="円/楕円 198"/>
        <xdr:cNvSpPr/>
      </xdr:nvSpPr>
      <xdr:spPr>
        <a:xfrm>
          <a:off x="3401695" y="12845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52036</xdr:rowOff>
    </xdr:from>
    <xdr:ext cx="469744" cy="259045"/>
    <xdr:sp macro="" textlink="">
      <xdr:nvSpPr>
        <xdr:cNvPr id="200" name="テキスト ボックス 199"/>
        <xdr:cNvSpPr txBox="1"/>
      </xdr:nvSpPr>
      <xdr:spPr>
        <a:xfrm>
          <a:off x="3217622" y="1262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123693</xdr:rowOff>
    </xdr:from>
    <xdr:to>
      <xdr:col>4</xdr:col>
      <xdr:colOff>206375</xdr:colOff>
      <xdr:row>77</xdr:row>
      <xdr:rowOff>53843</xdr:rowOff>
    </xdr:to>
    <xdr:sp macro="" textlink="">
      <xdr:nvSpPr>
        <xdr:cNvPr id="201" name="円/楕円 200"/>
        <xdr:cNvSpPr/>
      </xdr:nvSpPr>
      <xdr:spPr>
        <a:xfrm>
          <a:off x="2581275" y="12864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70370</xdr:rowOff>
    </xdr:from>
    <xdr:ext cx="469744" cy="259045"/>
    <xdr:sp macro="" textlink="">
      <xdr:nvSpPr>
        <xdr:cNvPr id="202" name="テキスト ボックス 201"/>
        <xdr:cNvSpPr txBox="1"/>
      </xdr:nvSpPr>
      <xdr:spPr>
        <a:xfrm>
          <a:off x="2465782" y="1264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149022</xdr:rowOff>
    </xdr:from>
    <xdr:to>
      <xdr:col>3</xdr:col>
      <xdr:colOff>3175</xdr:colOff>
      <xdr:row>76</xdr:row>
      <xdr:rowOff>79172</xdr:rowOff>
    </xdr:to>
    <xdr:sp macro="" textlink="">
      <xdr:nvSpPr>
        <xdr:cNvPr id="203" name="円/楕円 202"/>
        <xdr:cNvSpPr/>
      </xdr:nvSpPr>
      <xdr:spPr>
        <a:xfrm>
          <a:off x="1829435" y="12722022"/>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95699</xdr:rowOff>
    </xdr:from>
    <xdr:ext cx="469744" cy="259045"/>
    <xdr:sp macro="" textlink="">
      <xdr:nvSpPr>
        <xdr:cNvPr id="204" name="テキスト ボックス 203"/>
        <xdr:cNvSpPr txBox="1"/>
      </xdr:nvSpPr>
      <xdr:spPr>
        <a:xfrm>
          <a:off x="1645362" y="1250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115005</xdr:rowOff>
    </xdr:from>
    <xdr:to>
      <xdr:col>1</xdr:col>
      <xdr:colOff>485775</xdr:colOff>
      <xdr:row>77</xdr:row>
      <xdr:rowOff>45155</xdr:rowOff>
    </xdr:to>
    <xdr:sp macro="" textlink="">
      <xdr:nvSpPr>
        <xdr:cNvPr id="205" name="円/楕円 204"/>
        <xdr:cNvSpPr/>
      </xdr:nvSpPr>
      <xdr:spPr>
        <a:xfrm>
          <a:off x="1009015" y="12855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61683</xdr:rowOff>
    </xdr:from>
    <xdr:ext cx="469744" cy="259045"/>
    <xdr:sp macro="" textlink="">
      <xdr:nvSpPr>
        <xdr:cNvPr id="206" name="テキスト ボックス 205"/>
        <xdr:cNvSpPr txBox="1"/>
      </xdr:nvSpPr>
      <xdr:spPr>
        <a:xfrm>
          <a:off x="824942" y="126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31" name="直線コネクタ 230"/>
        <xdr:cNvCxnSpPr/>
      </xdr:nvCxnSpPr>
      <xdr:spPr>
        <a:xfrm flipV="1">
          <a:off x="4220210" y="15124297"/>
          <a:ext cx="127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2" name="扶助費最小値テキスト"/>
        <xdr:cNvSpPr txBox="1"/>
      </xdr:nvSpPr>
      <xdr:spPr>
        <a:xfrm>
          <a:off x="4272915" y="165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3" name="直線コネクタ 232"/>
        <xdr:cNvCxnSpPr/>
      </xdr:nvCxnSpPr>
      <xdr:spPr>
        <a:xfrm>
          <a:off x="4133215" y="165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4" name="扶助費最大値テキスト"/>
        <xdr:cNvSpPr txBox="1"/>
      </xdr:nvSpPr>
      <xdr:spPr>
        <a:xfrm>
          <a:off x="4272915" y="1490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5" name="直線コネクタ 234"/>
        <xdr:cNvCxnSpPr/>
      </xdr:nvCxnSpPr>
      <xdr:spPr>
        <a:xfrm>
          <a:off x="4133215" y="1512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18408</xdr:rowOff>
    </xdr:from>
    <xdr:to>
      <xdr:col>6</xdr:col>
      <xdr:colOff>511175</xdr:colOff>
      <xdr:row>93</xdr:row>
      <xdr:rowOff>62185</xdr:rowOff>
    </xdr:to>
    <xdr:cxnSp macro="">
      <xdr:nvCxnSpPr>
        <xdr:cNvPr id="236" name="直線コネクタ 235"/>
        <xdr:cNvCxnSpPr/>
      </xdr:nvCxnSpPr>
      <xdr:spPr>
        <a:xfrm flipV="1">
          <a:off x="3452495" y="15608928"/>
          <a:ext cx="76962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7" name="扶助費平均値テキスト"/>
        <xdr:cNvSpPr txBox="1"/>
      </xdr:nvSpPr>
      <xdr:spPr>
        <a:xfrm>
          <a:off x="4272915" y="15837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8" name="フローチャート : 判断 237"/>
        <xdr:cNvSpPr/>
      </xdr:nvSpPr>
      <xdr:spPr>
        <a:xfrm>
          <a:off x="4171315" y="15859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62185</xdr:rowOff>
    </xdr:from>
    <xdr:to>
      <xdr:col>5</xdr:col>
      <xdr:colOff>358775</xdr:colOff>
      <xdr:row>94</xdr:row>
      <xdr:rowOff>464</xdr:rowOff>
    </xdr:to>
    <xdr:cxnSp macro="">
      <xdr:nvCxnSpPr>
        <xdr:cNvPr id="239" name="直線コネクタ 238"/>
        <xdr:cNvCxnSpPr/>
      </xdr:nvCxnSpPr>
      <xdr:spPr>
        <a:xfrm flipV="1">
          <a:off x="2632075" y="15652705"/>
          <a:ext cx="82042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156471</xdr:rowOff>
    </xdr:from>
    <xdr:to>
      <xdr:col>5</xdr:col>
      <xdr:colOff>409575</xdr:colOff>
      <xdr:row>95</xdr:row>
      <xdr:rowOff>86621</xdr:rowOff>
    </xdr:to>
    <xdr:sp macro="" textlink="">
      <xdr:nvSpPr>
        <xdr:cNvPr id="240" name="フローチャート : 判断 239"/>
        <xdr:cNvSpPr/>
      </xdr:nvSpPr>
      <xdr:spPr>
        <a:xfrm>
          <a:off x="3401695" y="1591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77748</xdr:rowOff>
    </xdr:from>
    <xdr:ext cx="534377" cy="259045"/>
    <xdr:sp macro="" textlink="">
      <xdr:nvSpPr>
        <xdr:cNvPr id="241" name="テキスト ボックス 240"/>
        <xdr:cNvSpPr txBox="1"/>
      </xdr:nvSpPr>
      <xdr:spPr>
        <a:xfrm>
          <a:off x="3185306" y="160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464</xdr:rowOff>
    </xdr:from>
    <xdr:to>
      <xdr:col>4</xdr:col>
      <xdr:colOff>155575</xdr:colOff>
      <xdr:row>94</xdr:row>
      <xdr:rowOff>34068</xdr:rowOff>
    </xdr:to>
    <xdr:cxnSp macro="">
      <xdr:nvCxnSpPr>
        <xdr:cNvPr id="242" name="直線コネクタ 241"/>
        <xdr:cNvCxnSpPr/>
      </xdr:nvCxnSpPr>
      <xdr:spPr>
        <a:xfrm flipV="1">
          <a:off x="1857375" y="15758624"/>
          <a:ext cx="7747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92672</xdr:rowOff>
    </xdr:from>
    <xdr:to>
      <xdr:col>4</xdr:col>
      <xdr:colOff>206375</xdr:colOff>
      <xdr:row>96</xdr:row>
      <xdr:rowOff>22822</xdr:rowOff>
    </xdr:to>
    <xdr:sp macro="" textlink="">
      <xdr:nvSpPr>
        <xdr:cNvPr id="243" name="フローチャート : 判断 242"/>
        <xdr:cNvSpPr/>
      </xdr:nvSpPr>
      <xdr:spPr>
        <a:xfrm>
          <a:off x="2581275" y="16018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13949</xdr:rowOff>
    </xdr:from>
    <xdr:ext cx="534377" cy="259045"/>
    <xdr:sp macro="" textlink="">
      <xdr:nvSpPr>
        <xdr:cNvPr id="244" name="テキスト ボックス 243"/>
        <xdr:cNvSpPr txBox="1"/>
      </xdr:nvSpPr>
      <xdr:spPr>
        <a:xfrm>
          <a:off x="2433466" y="1610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34068</xdr:rowOff>
    </xdr:from>
    <xdr:to>
      <xdr:col>2</xdr:col>
      <xdr:colOff>638175</xdr:colOff>
      <xdr:row>94</xdr:row>
      <xdr:rowOff>106096</xdr:rowOff>
    </xdr:to>
    <xdr:cxnSp macro="">
      <xdr:nvCxnSpPr>
        <xdr:cNvPr id="245" name="直線コネクタ 244"/>
        <xdr:cNvCxnSpPr/>
      </xdr:nvCxnSpPr>
      <xdr:spPr>
        <a:xfrm flipV="1">
          <a:off x="1059815" y="15792228"/>
          <a:ext cx="79756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107435</xdr:rowOff>
    </xdr:from>
    <xdr:to>
      <xdr:col>3</xdr:col>
      <xdr:colOff>3175</xdr:colOff>
      <xdr:row>96</xdr:row>
      <xdr:rowOff>37585</xdr:rowOff>
    </xdr:to>
    <xdr:sp macro="" textlink="">
      <xdr:nvSpPr>
        <xdr:cNvPr id="246" name="フローチャート : 判断 245"/>
        <xdr:cNvSpPr/>
      </xdr:nvSpPr>
      <xdr:spPr>
        <a:xfrm>
          <a:off x="1829435" y="1603323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28712</xdr:rowOff>
    </xdr:from>
    <xdr:ext cx="534377" cy="259045"/>
    <xdr:sp macro="" textlink="">
      <xdr:nvSpPr>
        <xdr:cNvPr id="247" name="テキスト ボックス 246"/>
        <xdr:cNvSpPr txBox="1"/>
      </xdr:nvSpPr>
      <xdr:spPr>
        <a:xfrm>
          <a:off x="1613046" y="1612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116923</xdr:rowOff>
    </xdr:from>
    <xdr:to>
      <xdr:col>1</xdr:col>
      <xdr:colOff>485775</xdr:colOff>
      <xdr:row>96</xdr:row>
      <xdr:rowOff>47073</xdr:rowOff>
    </xdr:to>
    <xdr:sp macro="" textlink="">
      <xdr:nvSpPr>
        <xdr:cNvPr id="248" name="フローチャート : 判断 247"/>
        <xdr:cNvSpPr/>
      </xdr:nvSpPr>
      <xdr:spPr>
        <a:xfrm>
          <a:off x="1009015" y="16042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38200</xdr:rowOff>
    </xdr:from>
    <xdr:ext cx="534377" cy="259045"/>
    <xdr:sp macro="" textlink="">
      <xdr:nvSpPr>
        <xdr:cNvPr id="249" name="テキスト ボックス 248"/>
        <xdr:cNvSpPr txBox="1"/>
      </xdr:nvSpPr>
      <xdr:spPr>
        <a:xfrm>
          <a:off x="792626" y="161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139058</xdr:rowOff>
    </xdr:from>
    <xdr:to>
      <xdr:col>6</xdr:col>
      <xdr:colOff>561975</xdr:colOff>
      <xdr:row>93</xdr:row>
      <xdr:rowOff>69208</xdr:rowOff>
    </xdr:to>
    <xdr:sp macro="" textlink="">
      <xdr:nvSpPr>
        <xdr:cNvPr id="255" name="円/楕円 254"/>
        <xdr:cNvSpPr/>
      </xdr:nvSpPr>
      <xdr:spPr>
        <a:xfrm>
          <a:off x="4171315" y="15561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161935</xdr:rowOff>
    </xdr:from>
    <xdr:ext cx="534377" cy="259045"/>
    <xdr:sp macro="" textlink="">
      <xdr:nvSpPr>
        <xdr:cNvPr id="256" name="扶助費該当値テキスト"/>
        <xdr:cNvSpPr txBox="1"/>
      </xdr:nvSpPr>
      <xdr:spPr>
        <a:xfrm>
          <a:off x="4272915" y="154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75,367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11385</xdr:rowOff>
    </xdr:from>
    <xdr:to>
      <xdr:col>5</xdr:col>
      <xdr:colOff>409575</xdr:colOff>
      <xdr:row>93</xdr:row>
      <xdr:rowOff>112985</xdr:rowOff>
    </xdr:to>
    <xdr:sp macro="" textlink="">
      <xdr:nvSpPr>
        <xdr:cNvPr id="257" name="円/楕円 256"/>
        <xdr:cNvSpPr/>
      </xdr:nvSpPr>
      <xdr:spPr>
        <a:xfrm>
          <a:off x="3401695" y="15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129512</xdr:rowOff>
    </xdr:from>
    <xdr:ext cx="534377" cy="259045"/>
    <xdr:sp macro="" textlink="">
      <xdr:nvSpPr>
        <xdr:cNvPr id="258" name="テキスト ボックス 257"/>
        <xdr:cNvSpPr txBox="1"/>
      </xdr:nvSpPr>
      <xdr:spPr>
        <a:xfrm>
          <a:off x="3185306" y="153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121114</xdr:rowOff>
    </xdr:from>
    <xdr:to>
      <xdr:col>4</xdr:col>
      <xdr:colOff>206375</xdr:colOff>
      <xdr:row>94</xdr:row>
      <xdr:rowOff>51264</xdr:rowOff>
    </xdr:to>
    <xdr:sp macro="" textlink="">
      <xdr:nvSpPr>
        <xdr:cNvPr id="259" name="円/楕円 258"/>
        <xdr:cNvSpPr/>
      </xdr:nvSpPr>
      <xdr:spPr>
        <a:xfrm>
          <a:off x="2581275" y="15711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67791</xdr:rowOff>
    </xdr:from>
    <xdr:ext cx="534377" cy="259045"/>
    <xdr:sp macro="" textlink="">
      <xdr:nvSpPr>
        <xdr:cNvPr id="260" name="テキスト ボックス 259"/>
        <xdr:cNvSpPr txBox="1"/>
      </xdr:nvSpPr>
      <xdr:spPr>
        <a:xfrm>
          <a:off x="2433466" y="154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154718</xdr:rowOff>
    </xdr:from>
    <xdr:to>
      <xdr:col>3</xdr:col>
      <xdr:colOff>3175</xdr:colOff>
      <xdr:row>94</xdr:row>
      <xdr:rowOff>84868</xdr:rowOff>
    </xdr:to>
    <xdr:sp macro="" textlink="">
      <xdr:nvSpPr>
        <xdr:cNvPr id="261" name="円/楕円 260"/>
        <xdr:cNvSpPr/>
      </xdr:nvSpPr>
      <xdr:spPr>
        <a:xfrm>
          <a:off x="1829435" y="1574523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101395</xdr:rowOff>
    </xdr:from>
    <xdr:ext cx="534377" cy="259045"/>
    <xdr:sp macro="" textlink="">
      <xdr:nvSpPr>
        <xdr:cNvPr id="262" name="テキスト ボックス 261"/>
        <xdr:cNvSpPr txBox="1"/>
      </xdr:nvSpPr>
      <xdr:spPr>
        <a:xfrm>
          <a:off x="1613046" y="1552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55296</xdr:rowOff>
    </xdr:from>
    <xdr:to>
      <xdr:col>1</xdr:col>
      <xdr:colOff>485775</xdr:colOff>
      <xdr:row>94</xdr:row>
      <xdr:rowOff>156896</xdr:rowOff>
    </xdr:to>
    <xdr:sp macro="" textlink="">
      <xdr:nvSpPr>
        <xdr:cNvPr id="263" name="円/楕円 262"/>
        <xdr:cNvSpPr/>
      </xdr:nvSpPr>
      <xdr:spPr>
        <a:xfrm>
          <a:off x="1009015" y="158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1973</xdr:rowOff>
    </xdr:from>
    <xdr:ext cx="534377" cy="259045"/>
    <xdr:sp macro="" textlink="">
      <xdr:nvSpPr>
        <xdr:cNvPr id="264" name="テキスト ボックス 263"/>
        <xdr:cNvSpPr txBox="1"/>
      </xdr:nvSpPr>
      <xdr:spPr>
        <a:xfrm>
          <a:off x="792626" y="155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5984875" y="66776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5736089" y="65392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5984875" y="6395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5522156" y="6257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5984875" y="6117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5522156" y="5979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552215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5984875" y="55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5458036" y="54191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5984875" y="5279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5458036"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5984875" y="5001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5458036" y="4862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2" name="直線コネクタ 291"/>
        <xdr:cNvCxnSpPr/>
      </xdr:nvCxnSpPr>
      <xdr:spPr>
        <a:xfrm flipV="1">
          <a:off x="9444990" y="5168481"/>
          <a:ext cx="1270" cy="138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3" name="補助費等最小値テキスト"/>
        <xdr:cNvSpPr txBox="1"/>
      </xdr:nvSpPr>
      <xdr:spPr>
        <a:xfrm>
          <a:off x="9497695" y="65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4" name="直線コネクタ 293"/>
        <xdr:cNvCxnSpPr/>
      </xdr:nvCxnSpPr>
      <xdr:spPr>
        <a:xfrm>
          <a:off x="9357995" y="655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5" name="補助費等最大値テキスト"/>
        <xdr:cNvSpPr txBox="1"/>
      </xdr:nvSpPr>
      <xdr:spPr>
        <a:xfrm>
          <a:off x="9497695" y="49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6" name="直線コネクタ 295"/>
        <xdr:cNvCxnSpPr/>
      </xdr:nvCxnSpPr>
      <xdr:spPr>
        <a:xfrm>
          <a:off x="9357995" y="516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73187</xdr:rowOff>
    </xdr:from>
    <xdr:to>
      <xdr:col>15</xdr:col>
      <xdr:colOff>180975</xdr:colOff>
      <xdr:row>35</xdr:row>
      <xdr:rowOff>141167</xdr:rowOff>
    </xdr:to>
    <xdr:cxnSp macro="">
      <xdr:nvCxnSpPr>
        <xdr:cNvPr id="297" name="直線コネクタ 296"/>
        <xdr:cNvCxnSpPr/>
      </xdr:nvCxnSpPr>
      <xdr:spPr>
        <a:xfrm flipV="1">
          <a:off x="8677275" y="5940587"/>
          <a:ext cx="769620" cy="6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8" name="補助費等平均値テキスト"/>
        <xdr:cNvSpPr txBox="1"/>
      </xdr:nvSpPr>
      <xdr:spPr>
        <a:xfrm>
          <a:off x="9497695" y="603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9" name="フローチャート : 判断 298"/>
        <xdr:cNvSpPr/>
      </xdr:nvSpPr>
      <xdr:spPr>
        <a:xfrm>
          <a:off x="9396095" y="605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141167</xdr:rowOff>
    </xdr:from>
    <xdr:to>
      <xdr:col>14</xdr:col>
      <xdr:colOff>28575</xdr:colOff>
      <xdr:row>35</xdr:row>
      <xdr:rowOff>147101</xdr:rowOff>
    </xdr:to>
    <xdr:cxnSp macro="">
      <xdr:nvCxnSpPr>
        <xdr:cNvPr id="300" name="直線コネクタ 299"/>
        <xdr:cNvCxnSpPr/>
      </xdr:nvCxnSpPr>
      <xdr:spPr>
        <a:xfrm flipV="1">
          <a:off x="7925435" y="6008567"/>
          <a:ext cx="75184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48466</xdr:rowOff>
    </xdr:from>
    <xdr:to>
      <xdr:col>14</xdr:col>
      <xdr:colOff>79375</xdr:colOff>
      <xdr:row>37</xdr:row>
      <xdr:rowOff>150066</xdr:rowOff>
    </xdr:to>
    <xdr:sp macro="" textlink="">
      <xdr:nvSpPr>
        <xdr:cNvPr id="301" name="フローチャート : 判断 300"/>
        <xdr:cNvSpPr/>
      </xdr:nvSpPr>
      <xdr:spPr>
        <a:xfrm>
          <a:off x="8649335" y="62511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141193</xdr:rowOff>
    </xdr:from>
    <xdr:ext cx="534377" cy="259045"/>
    <xdr:sp macro="" textlink="">
      <xdr:nvSpPr>
        <xdr:cNvPr id="302" name="テキスト ボックス 301"/>
        <xdr:cNvSpPr txBox="1"/>
      </xdr:nvSpPr>
      <xdr:spPr>
        <a:xfrm>
          <a:off x="8478666" y="634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147101</xdr:rowOff>
    </xdr:from>
    <xdr:to>
      <xdr:col>12</xdr:col>
      <xdr:colOff>511175</xdr:colOff>
      <xdr:row>36</xdr:row>
      <xdr:rowOff>55861</xdr:rowOff>
    </xdr:to>
    <xdr:cxnSp macro="">
      <xdr:nvCxnSpPr>
        <xdr:cNvPr id="303" name="直線コネクタ 302"/>
        <xdr:cNvCxnSpPr/>
      </xdr:nvCxnSpPr>
      <xdr:spPr>
        <a:xfrm flipV="1">
          <a:off x="7105015" y="6014501"/>
          <a:ext cx="820420" cy="7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16196</xdr:rowOff>
    </xdr:from>
    <xdr:to>
      <xdr:col>12</xdr:col>
      <xdr:colOff>561975</xdr:colOff>
      <xdr:row>37</xdr:row>
      <xdr:rowOff>117796</xdr:rowOff>
    </xdr:to>
    <xdr:sp macro="" textlink="">
      <xdr:nvSpPr>
        <xdr:cNvPr id="304" name="フローチャート : 判断 303"/>
        <xdr:cNvSpPr/>
      </xdr:nvSpPr>
      <xdr:spPr>
        <a:xfrm>
          <a:off x="7874635" y="621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108923</xdr:rowOff>
    </xdr:from>
    <xdr:ext cx="534377" cy="259045"/>
    <xdr:sp macro="" textlink="">
      <xdr:nvSpPr>
        <xdr:cNvPr id="305" name="テキスト ボックス 304"/>
        <xdr:cNvSpPr txBox="1"/>
      </xdr:nvSpPr>
      <xdr:spPr>
        <a:xfrm>
          <a:off x="7658246" y="63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15542</xdr:rowOff>
    </xdr:from>
    <xdr:to>
      <xdr:col>11</xdr:col>
      <xdr:colOff>307975</xdr:colOff>
      <xdr:row>36</xdr:row>
      <xdr:rowOff>55861</xdr:rowOff>
    </xdr:to>
    <xdr:cxnSp macro="">
      <xdr:nvCxnSpPr>
        <xdr:cNvPr id="306" name="直線コネクタ 305"/>
        <xdr:cNvCxnSpPr/>
      </xdr:nvCxnSpPr>
      <xdr:spPr>
        <a:xfrm>
          <a:off x="6284595" y="6050582"/>
          <a:ext cx="820420" cy="4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42713</xdr:rowOff>
    </xdr:from>
    <xdr:to>
      <xdr:col>11</xdr:col>
      <xdr:colOff>358775</xdr:colOff>
      <xdr:row>37</xdr:row>
      <xdr:rowOff>144313</xdr:rowOff>
    </xdr:to>
    <xdr:sp macro="" textlink="">
      <xdr:nvSpPr>
        <xdr:cNvPr id="307" name="フローチャート : 判断 306"/>
        <xdr:cNvSpPr/>
      </xdr:nvSpPr>
      <xdr:spPr>
        <a:xfrm>
          <a:off x="7054215" y="62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135440</xdr:rowOff>
    </xdr:from>
    <xdr:ext cx="534377" cy="259045"/>
    <xdr:sp macro="" textlink="">
      <xdr:nvSpPr>
        <xdr:cNvPr id="308" name="テキスト ボックス 307"/>
        <xdr:cNvSpPr txBox="1"/>
      </xdr:nvSpPr>
      <xdr:spPr>
        <a:xfrm>
          <a:off x="6837826" y="633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43561</xdr:rowOff>
    </xdr:from>
    <xdr:to>
      <xdr:col>10</xdr:col>
      <xdr:colOff>155575</xdr:colOff>
      <xdr:row>37</xdr:row>
      <xdr:rowOff>145161</xdr:rowOff>
    </xdr:to>
    <xdr:sp macro="" textlink="">
      <xdr:nvSpPr>
        <xdr:cNvPr id="309" name="フローチャート : 判断 308"/>
        <xdr:cNvSpPr/>
      </xdr:nvSpPr>
      <xdr:spPr>
        <a:xfrm>
          <a:off x="6233795" y="624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136288</xdr:rowOff>
    </xdr:from>
    <xdr:ext cx="534377" cy="259045"/>
    <xdr:sp macro="" textlink="">
      <xdr:nvSpPr>
        <xdr:cNvPr id="310" name="テキスト ボックス 309"/>
        <xdr:cNvSpPr txBox="1"/>
      </xdr:nvSpPr>
      <xdr:spPr>
        <a:xfrm>
          <a:off x="6085986" y="63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22387</xdr:rowOff>
    </xdr:from>
    <xdr:to>
      <xdr:col>15</xdr:col>
      <xdr:colOff>231775</xdr:colOff>
      <xdr:row>35</xdr:row>
      <xdr:rowOff>123987</xdr:rowOff>
    </xdr:to>
    <xdr:sp macro="" textlink="">
      <xdr:nvSpPr>
        <xdr:cNvPr id="316" name="円/楕円 315"/>
        <xdr:cNvSpPr/>
      </xdr:nvSpPr>
      <xdr:spPr>
        <a:xfrm>
          <a:off x="9396095" y="58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45264</xdr:rowOff>
    </xdr:from>
    <xdr:ext cx="534377" cy="259045"/>
    <xdr:sp macro="" textlink="">
      <xdr:nvSpPr>
        <xdr:cNvPr id="317" name="補助費等該当値テキスト"/>
        <xdr:cNvSpPr txBox="1"/>
      </xdr:nvSpPr>
      <xdr:spPr>
        <a:xfrm>
          <a:off x="9497695" y="57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78,983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90367</xdr:rowOff>
    </xdr:from>
    <xdr:to>
      <xdr:col>14</xdr:col>
      <xdr:colOff>79375</xdr:colOff>
      <xdr:row>36</xdr:row>
      <xdr:rowOff>20517</xdr:rowOff>
    </xdr:to>
    <xdr:sp macro="" textlink="">
      <xdr:nvSpPr>
        <xdr:cNvPr id="318" name="円/楕円 317"/>
        <xdr:cNvSpPr/>
      </xdr:nvSpPr>
      <xdr:spPr>
        <a:xfrm>
          <a:off x="8649335" y="5957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37044</xdr:rowOff>
    </xdr:from>
    <xdr:ext cx="534377" cy="259045"/>
    <xdr:sp macro="" textlink="">
      <xdr:nvSpPr>
        <xdr:cNvPr id="319" name="テキスト ボックス 318"/>
        <xdr:cNvSpPr txBox="1"/>
      </xdr:nvSpPr>
      <xdr:spPr>
        <a:xfrm>
          <a:off x="8478666" y="57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96301</xdr:rowOff>
    </xdr:from>
    <xdr:to>
      <xdr:col>12</xdr:col>
      <xdr:colOff>561975</xdr:colOff>
      <xdr:row>36</xdr:row>
      <xdr:rowOff>26451</xdr:rowOff>
    </xdr:to>
    <xdr:sp macro="" textlink="">
      <xdr:nvSpPr>
        <xdr:cNvPr id="320" name="円/楕円 319"/>
        <xdr:cNvSpPr/>
      </xdr:nvSpPr>
      <xdr:spPr>
        <a:xfrm>
          <a:off x="7874635" y="596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42978</xdr:rowOff>
    </xdr:from>
    <xdr:ext cx="534377" cy="259045"/>
    <xdr:sp macro="" textlink="">
      <xdr:nvSpPr>
        <xdr:cNvPr id="321" name="テキスト ボックス 320"/>
        <xdr:cNvSpPr txBox="1"/>
      </xdr:nvSpPr>
      <xdr:spPr>
        <a:xfrm>
          <a:off x="7658246" y="57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5061</xdr:rowOff>
    </xdr:from>
    <xdr:to>
      <xdr:col>11</xdr:col>
      <xdr:colOff>358775</xdr:colOff>
      <xdr:row>36</xdr:row>
      <xdr:rowOff>106661</xdr:rowOff>
    </xdr:to>
    <xdr:sp macro="" textlink="">
      <xdr:nvSpPr>
        <xdr:cNvPr id="322" name="円/楕円 321"/>
        <xdr:cNvSpPr/>
      </xdr:nvSpPr>
      <xdr:spPr>
        <a:xfrm>
          <a:off x="7054215" y="60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123188</xdr:rowOff>
    </xdr:from>
    <xdr:ext cx="534377" cy="259045"/>
    <xdr:sp macro="" textlink="">
      <xdr:nvSpPr>
        <xdr:cNvPr id="323" name="テキスト ボックス 322"/>
        <xdr:cNvSpPr txBox="1"/>
      </xdr:nvSpPr>
      <xdr:spPr>
        <a:xfrm>
          <a:off x="6837826" y="58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136192</xdr:rowOff>
    </xdr:from>
    <xdr:to>
      <xdr:col>10</xdr:col>
      <xdr:colOff>155575</xdr:colOff>
      <xdr:row>36</xdr:row>
      <xdr:rowOff>66342</xdr:rowOff>
    </xdr:to>
    <xdr:sp macro="" textlink="">
      <xdr:nvSpPr>
        <xdr:cNvPr id="324" name="円/楕円 323"/>
        <xdr:cNvSpPr/>
      </xdr:nvSpPr>
      <xdr:spPr>
        <a:xfrm>
          <a:off x="6233795" y="6003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82869</xdr:rowOff>
    </xdr:from>
    <xdr:ext cx="534377" cy="259045"/>
    <xdr:sp macro="" textlink="">
      <xdr:nvSpPr>
        <xdr:cNvPr id="325" name="テキスト ボックス 324"/>
        <xdr:cNvSpPr txBox="1"/>
      </xdr:nvSpPr>
      <xdr:spPr>
        <a:xfrm>
          <a:off x="6085986" y="57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9" name="テキスト ボックス 338"/>
        <xdr:cNvSpPr txBox="1"/>
      </xdr:nvSpPr>
      <xdr:spPr>
        <a:xfrm>
          <a:off x="5458036"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545803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9" name="直線コネクタ 348"/>
        <xdr:cNvCxnSpPr/>
      </xdr:nvCxnSpPr>
      <xdr:spPr>
        <a:xfrm flipV="1">
          <a:off x="9444990" y="8443294"/>
          <a:ext cx="1270" cy="1452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50" name="普通建設事業費最小値テキスト"/>
        <xdr:cNvSpPr txBox="1"/>
      </xdr:nvSpPr>
      <xdr:spPr>
        <a:xfrm>
          <a:off x="9497695" y="98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51" name="直線コネクタ 350"/>
        <xdr:cNvCxnSpPr/>
      </xdr:nvCxnSpPr>
      <xdr:spPr>
        <a:xfrm>
          <a:off x="9357995" y="989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2" name="普通建設事業費最大値テキスト"/>
        <xdr:cNvSpPr txBox="1"/>
      </xdr:nvSpPr>
      <xdr:spPr>
        <a:xfrm>
          <a:off x="9497695" y="822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3" name="直線コネクタ 352"/>
        <xdr:cNvCxnSpPr/>
      </xdr:nvCxnSpPr>
      <xdr:spPr>
        <a:xfrm>
          <a:off x="9357995" y="844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69005</xdr:rowOff>
    </xdr:from>
    <xdr:to>
      <xdr:col>15</xdr:col>
      <xdr:colOff>180975</xdr:colOff>
      <xdr:row>56</xdr:row>
      <xdr:rowOff>139209</xdr:rowOff>
    </xdr:to>
    <xdr:cxnSp macro="">
      <xdr:nvCxnSpPr>
        <xdr:cNvPr id="354" name="直線コネクタ 353"/>
        <xdr:cNvCxnSpPr/>
      </xdr:nvCxnSpPr>
      <xdr:spPr>
        <a:xfrm>
          <a:off x="8677275" y="9456845"/>
          <a:ext cx="769620" cy="7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50300</xdr:rowOff>
    </xdr:from>
    <xdr:ext cx="534377" cy="259045"/>
    <xdr:sp macro="" textlink="">
      <xdr:nvSpPr>
        <xdr:cNvPr id="355" name="普通建設事業費平均値テキスト"/>
        <xdr:cNvSpPr txBox="1"/>
      </xdr:nvSpPr>
      <xdr:spPr>
        <a:xfrm>
          <a:off x="9497695" y="9605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6" name="フローチャート : 判断 355"/>
        <xdr:cNvSpPr/>
      </xdr:nvSpPr>
      <xdr:spPr>
        <a:xfrm>
          <a:off x="9396095" y="9627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83933</xdr:rowOff>
    </xdr:from>
    <xdr:to>
      <xdr:col>14</xdr:col>
      <xdr:colOff>28575</xdr:colOff>
      <xdr:row>56</xdr:row>
      <xdr:rowOff>69005</xdr:rowOff>
    </xdr:to>
    <xdr:cxnSp macro="">
      <xdr:nvCxnSpPr>
        <xdr:cNvPr id="357" name="直線コネクタ 356"/>
        <xdr:cNvCxnSpPr/>
      </xdr:nvCxnSpPr>
      <xdr:spPr>
        <a:xfrm>
          <a:off x="7925435" y="9304133"/>
          <a:ext cx="751840" cy="15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133507</xdr:rowOff>
    </xdr:from>
    <xdr:to>
      <xdr:col>14</xdr:col>
      <xdr:colOff>79375</xdr:colOff>
      <xdr:row>58</xdr:row>
      <xdr:rowOff>63657</xdr:rowOff>
    </xdr:to>
    <xdr:sp macro="" textlink="">
      <xdr:nvSpPr>
        <xdr:cNvPr id="358" name="フローチャート : 判断 357"/>
        <xdr:cNvSpPr/>
      </xdr:nvSpPr>
      <xdr:spPr>
        <a:xfrm>
          <a:off x="8649335" y="9688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54784</xdr:rowOff>
    </xdr:from>
    <xdr:ext cx="534377" cy="259045"/>
    <xdr:sp macro="" textlink="">
      <xdr:nvSpPr>
        <xdr:cNvPr id="359" name="テキスト ボックス 358"/>
        <xdr:cNvSpPr txBox="1"/>
      </xdr:nvSpPr>
      <xdr:spPr>
        <a:xfrm>
          <a:off x="8478666" y="97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83933</xdr:rowOff>
    </xdr:from>
    <xdr:to>
      <xdr:col>12</xdr:col>
      <xdr:colOff>511175</xdr:colOff>
      <xdr:row>57</xdr:row>
      <xdr:rowOff>26810</xdr:rowOff>
    </xdr:to>
    <xdr:cxnSp macro="">
      <xdr:nvCxnSpPr>
        <xdr:cNvPr id="360" name="直線コネクタ 359"/>
        <xdr:cNvCxnSpPr/>
      </xdr:nvCxnSpPr>
      <xdr:spPr>
        <a:xfrm flipV="1">
          <a:off x="7105015" y="9304133"/>
          <a:ext cx="820420" cy="27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133591</xdr:rowOff>
    </xdr:from>
    <xdr:to>
      <xdr:col>12</xdr:col>
      <xdr:colOff>561975</xdr:colOff>
      <xdr:row>58</xdr:row>
      <xdr:rowOff>63741</xdr:rowOff>
    </xdr:to>
    <xdr:sp macro="" textlink="">
      <xdr:nvSpPr>
        <xdr:cNvPr id="361" name="フローチャート : 判断 360"/>
        <xdr:cNvSpPr/>
      </xdr:nvSpPr>
      <xdr:spPr>
        <a:xfrm>
          <a:off x="7874635" y="9689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54868</xdr:rowOff>
    </xdr:from>
    <xdr:ext cx="534377" cy="259045"/>
    <xdr:sp macro="" textlink="">
      <xdr:nvSpPr>
        <xdr:cNvPr id="362" name="テキスト ボックス 361"/>
        <xdr:cNvSpPr txBox="1"/>
      </xdr:nvSpPr>
      <xdr:spPr>
        <a:xfrm>
          <a:off x="7658246" y="9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41398</xdr:rowOff>
    </xdr:from>
    <xdr:to>
      <xdr:col>11</xdr:col>
      <xdr:colOff>307975</xdr:colOff>
      <xdr:row>57</xdr:row>
      <xdr:rowOff>26810</xdr:rowOff>
    </xdr:to>
    <xdr:cxnSp macro="">
      <xdr:nvCxnSpPr>
        <xdr:cNvPr id="363" name="直線コネクタ 362"/>
        <xdr:cNvCxnSpPr/>
      </xdr:nvCxnSpPr>
      <xdr:spPr>
        <a:xfrm>
          <a:off x="6284595" y="9429238"/>
          <a:ext cx="820420" cy="15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158169</xdr:rowOff>
    </xdr:from>
    <xdr:to>
      <xdr:col>11</xdr:col>
      <xdr:colOff>358775</xdr:colOff>
      <xdr:row>58</xdr:row>
      <xdr:rowOff>88319</xdr:rowOff>
    </xdr:to>
    <xdr:sp macro="" textlink="">
      <xdr:nvSpPr>
        <xdr:cNvPr id="364" name="フローチャート : 判断 363"/>
        <xdr:cNvSpPr/>
      </xdr:nvSpPr>
      <xdr:spPr>
        <a:xfrm>
          <a:off x="7054215" y="9713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79446</xdr:rowOff>
    </xdr:from>
    <xdr:ext cx="534377" cy="259045"/>
    <xdr:sp macro="" textlink="">
      <xdr:nvSpPr>
        <xdr:cNvPr id="365" name="テキスト ボックス 364"/>
        <xdr:cNvSpPr txBox="1"/>
      </xdr:nvSpPr>
      <xdr:spPr>
        <a:xfrm>
          <a:off x="6837826" y="980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1884</xdr:rowOff>
    </xdr:from>
    <xdr:to>
      <xdr:col>10</xdr:col>
      <xdr:colOff>155575</xdr:colOff>
      <xdr:row>58</xdr:row>
      <xdr:rowOff>103484</xdr:rowOff>
    </xdr:to>
    <xdr:sp macro="" textlink="">
      <xdr:nvSpPr>
        <xdr:cNvPr id="366" name="フローチャート : 判断 365"/>
        <xdr:cNvSpPr/>
      </xdr:nvSpPr>
      <xdr:spPr>
        <a:xfrm>
          <a:off x="6233795" y="972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94611</xdr:rowOff>
    </xdr:from>
    <xdr:ext cx="534377" cy="259045"/>
    <xdr:sp macro="" textlink="">
      <xdr:nvSpPr>
        <xdr:cNvPr id="367" name="テキスト ボックス 366"/>
        <xdr:cNvSpPr txBox="1"/>
      </xdr:nvSpPr>
      <xdr:spPr>
        <a:xfrm>
          <a:off x="6085986" y="981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88409</xdr:rowOff>
    </xdr:from>
    <xdr:to>
      <xdr:col>15</xdr:col>
      <xdr:colOff>231775</xdr:colOff>
      <xdr:row>57</xdr:row>
      <xdr:rowOff>18559</xdr:rowOff>
    </xdr:to>
    <xdr:sp macro="" textlink="">
      <xdr:nvSpPr>
        <xdr:cNvPr id="373" name="円/楕円 372"/>
        <xdr:cNvSpPr/>
      </xdr:nvSpPr>
      <xdr:spPr>
        <a:xfrm>
          <a:off x="9396095" y="947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111286</xdr:rowOff>
    </xdr:from>
    <xdr:ext cx="599010" cy="259045"/>
    <xdr:sp macro="" textlink="">
      <xdr:nvSpPr>
        <xdr:cNvPr id="374" name="普通建設事業費該当値テキスト"/>
        <xdr:cNvSpPr txBox="1"/>
      </xdr:nvSpPr>
      <xdr:spPr>
        <a:xfrm>
          <a:off x="9497695" y="933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18205</xdr:rowOff>
    </xdr:from>
    <xdr:to>
      <xdr:col>14</xdr:col>
      <xdr:colOff>79375</xdr:colOff>
      <xdr:row>56</xdr:row>
      <xdr:rowOff>119805</xdr:rowOff>
    </xdr:to>
    <xdr:sp macro="" textlink="">
      <xdr:nvSpPr>
        <xdr:cNvPr id="375" name="円/楕円 374"/>
        <xdr:cNvSpPr/>
      </xdr:nvSpPr>
      <xdr:spPr>
        <a:xfrm>
          <a:off x="8649335" y="9406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136332</xdr:rowOff>
    </xdr:from>
    <xdr:ext cx="599010" cy="259045"/>
    <xdr:sp macro="" textlink="">
      <xdr:nvSpPr>
        <xdr:cNvPr id="376" name="テキスト ボックス 375"/>
        <xdr:cNvSpPr txBox="1"/>
      </xdr:nvSpPr>
      <xdr:spPr>
        <a:xfrm>
          <a:off x="8446349" y="918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128,555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33133</xdr:rowOff>
    </xdr:from>
    <xdr:to>
      <xdr:col>12</xdr:col>
      <xdr:colOff>561975</xdr:colOff>
      <xdr:row>55</xdr:row>
      <xdr:rowOff>134733</xdr:rowOff>
    </xdr:to>
    <xdr:sp macro="" textlink="">
      <xdr:nvSpPr>
        <xdr:cNvPr id="377" name="円/楕円 376"/>
        <xdr:cNvSpPr/>
      </xdr:nvSpPr>
      <xdr:spPr>
        <a:xfrm>
          <a:off x="7874635" y="92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151260</xdr:rowOff>
    </xdr:from>
    <xdr:ext cx="599010" cy="259045"/>
    <xdr:sp macro="" textlink="">
      <xdr:nvSpPr>
        <xdr:cNvPr id="378" name="テキスト ボックス 377"/>
        <xdr:cNvSpPr txBox="1"/>
      </xdr:nvSpPr>
      <xdr:spPr>
        <a:xfrm>
          <a:off x="7625929" y="9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169,637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147460</xdr:rowOff>
    </xdr:from>
    <xdr:to>
      <xdr:col>11</xdr:col>
      <xdr:colOff>358775</xdr:colOff>
      <xdr:row>57</xdr:row>
      <xdr:rowOff>77610</xdr:rowOff>
    </xdr:to>
    <xdr:sp macro="" textlink="">
      <xdr:nvSpPr>
        <xdr:cNvPr id="379" name="円/楕円 378"/>
        <xdr:cNvSpPr/>
      </xdr:nvSpPr>
      <xdr:spPr>
        <a:xfrm>
          <a:off x="7054215" y="953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94137</xdr:rowOff>
    </xdr:from>
    <xdr:ext cx="534377" cy="259045"/>
    <xdr:sp macro="" textlink="">
      <xdr:nvSpPr>
        <xdr:cNvPr id="380" name="テキスト ボックス 379"/>
        <xdr:cNvSpPr txBox="1"/>
      </xdr:nvSpPr>
      <xdr:spPr>
        <a:xfrm>
          <a:off x="6837826" y="93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162048</xdr:rowOff>
    </xdr:from>
    <xdr:to>
      <xdr:col>10</xdr:col>
      <xdr:colOff>155575</xdr:colOff>
      <xdr:row>56</xdr:row>
      <xdr:rowOff>92198</xdr:rowOff>
    </xdr:to>
    <xdr:sp macro="" textlink="">
      <xdr:nvSpPr>
        <xdr:cNvPr id="381" name="円/楕円 380"/>
        <xdr:cNvSpPr/>
      </xdr:nvSpPr>
      <xdr:spPr>
        <a:xfrm>
          <a:off x="6233795" y="9382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108725</xdr:rowOff>
    </xdr:from>
    <xdr:ext cx="599010" cy="259045"/>
    <xdr:sp macro="" textlink="">
      <xdr:nvSpPr>
        <xdr:cNvPr id="382" name="テキスト ボックス 381"/>
        <xdr:cNvSpPr txBox="1"/>
      </xdr:nvSpPr>
      <xdr:spPr>
        <a:xfrm>
          <a:off x="6053669" y="91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2" name="テキスト ボックス 401"/>
        <xdr:cNvSpPr txBox="1"/>
      </xdr:nvSpPr>
      <xdr:spPr>
        <a:xfrm>
          <a:off x="545803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6" name="直線コネクタ 405"/>
        <xdr:cNvCxnSpPr/>
      </xdr:nvCxnSpPr>
      <xdr:spPr>
        <a:xfrm flipV="1">
          <a:off x="9444990" y="11998047"/>
          <a:ext cx="1270" cy="128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949769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935799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9" name="普通建設事業費 （ うち新規整備　）最大値テキスト"/>
        <xdr:cNvSpPr txBox="1"/>
      </xdr:nvSpPr>
      <xdr:spPr>
        <a:xfrm>
          <a:off x="9497695" y="1177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10" name="直線コネクタ 409"/>
        <xdr:cNvCxnSpPr/>
      </xdr:nvCxnSpPr>
      <xdr:spPr>
        <a:xfrm>
          <a:off x="9357995" y="1199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81731</xdr:rowOff>
    </xdr:from>
    <xdr:to>
      <xdr:col>15</xdr:col>
      <xdr:colOff>180975</xdr:colOff>
      <xdr:row>79</xdr:row>
      <xdr:rowOff>13505</xdr:rowOff>
    </xdr:to>
    <xdr:cxnSp macro="">
      <xdr:nvCxnSpPr>
        <xdr:cNvPr id="411" name="直線コネクタ 410"/>
        <xdr:cNvCxnSpPr/>
      </xdr:nvCxnSpPr>
      <xdr:spPr>
        <a:xfrm flipV="1">
          <a:off x="8677275" y="12990011"/>
          <a:ext cx="769620" cy="26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27021</xdr:rowOff>
    </xdr:from>
    <xdr:ext cx="534377" cy="259045"/>
    <xdr:sp macro="" textlink="">
      <xdr:nvSpPr>
        <xdr:cNvPr id="412" name="普通建設事業費 （ うち新規整備　）平均値テキスト"/>
        <xdr:cNvSpPr txBox="1"/>
      </xdr:nvSpPr>
      <xdr:spPr>
        <a:xfrm>
          <a:off x="9497695" y="1310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3" name="フローチャート : 判断 412"/>
        <xdr:cNvSpPr/>
      </xdr:nvSpPr>
      <xdr:spPr>
        <a:xfrm>
          <a:off x="9396095" y="131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79119</xdr:rowOff>
    </xdr:from>
    <xdr:to>
      <xdr:col>14</xdr:col>
      <xdr:colOff>79375</xdr:colOff>
      <xdr:row>79</xdr:row>
      <xdr:rowOff>9269</xdr:rowOff>
    </xdr:to>
    <xdr:sp macro="" textlink="">
      <xdr:nvSpPr>
        <xdr:cNvPr id="414" name="フローチャート : 判断 413"/>
        <xdr:cNvSpPr/>
      </xdr:nvSpPr>
      <xdr:spPr>
        <a:xfrm>
          <a:off x="8649335" y="13155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25796</xdr:rowOff>
    </xdr:from>
    <xdr:ext cx="534377" cy="259045"/>
    <xdr:sp macro="" textlink="">
      <xdr:nvSpPr>
        <xdr:cNvPr id="415" name="テキスト ボックス 414"/>
        <xdr:cNvSpPr txBox="1"/>
      </xdr:nvSpPr>
      <xdr:spPr>
        <a:xfrm>
          <a:off x="8478666" y="1293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30931</xdr:rowOff>
    </xdr:from>
    <xdr:to>
      <xdr:col>15</xdr:col>
      <xdr:colOff>231775</xdr:colOff>
      <xdr:row>77</xdr:row>
      <xdr:rowOff>132531</xdr:rowOff>
    </xdr:to>
    <xdr:sp macro="" textlink="">
      <xdr:nvSpPr>
        <xdr:cNvPr id="421" name="円/楕円 420"/>
        <xdr:cNvSpPr/>
      </xdr:nvSpPr>
      <xdr:spPr>
        <a:xfrm>
          <a:off x="9396095" y="129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53808</xdr:rowOff>
    </xdr:from>
    <xdr:ext cx="534377" cy="259045"/>
    <xdr:sp macro="" textlink="">
      <xdr:nvSpPr>
        <xdr:cNvPr id="422" name="普通建設事業費 （ うち新規整備　）該当値テキスト"/>
        <xdr:cNvSpPr txBox="1"/>
      </xdr:nvSpPr>
      <xdr:spPr>
        <a:xfrm>
          <a:off x="9497695" y="127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134155</xdr:rowOff>
    </xdr:from>
    <xdr:to>
      <xdr:col>14</xdr:col>
      <xdr:colOff>79375</xdr:colOff>
      <xdr:row>79</xdr:row>
      <xdr:rowOff>64305</xdr:rowOff>
    </xdr:to>
    <xdr:sp macro="" textlink="">
      <xdr:nvSpPr>
        <xdr:cNvPr id="423" name="円/楕円 422"/>
        <xdr:cNvSpPr/>
      </xdr:nvSpPr>
      <xdr:spPr>
        <a:xfrm>
          <a:off x="8649335" y="13210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55432</xdr:rowOff>
    </xdr:from>
    <xdr:ext cx="469744" cy="259045"/>
    <xdr:sp macro="" textlink="">
      <xdr:nvSpPr>
        <xdr:cNvPr id="424" name="テキスト ボックス 423"/>
        <xdr:cNvSpPr txBox="1"/>
      </xdr:nvSpPr>
      <xdr:spPr>
        <a:xfrm>
          <a:off x="8510982" y="132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6" name="直線コネクタ 445"/>
        <xdr:cNvCxnSpPr/>
      </xdr:nvCxnSpPr>
      <xdr:spPr>
        <a:xfrm flipV="1">
          <a:off x="9444990" y="15449295"/>
          <a:ext cx="1270" cy="1118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7" name="普通建設事業費 （ うち更新整備　）最小値テキスト"/>
        <xdr:cNvSpPr txBox="1"/>
      </xdr:nvSpPr>
      <xdr:spPr>
        <a:xfrm>
          <a:off x="9497695" y="1657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8" name="直線コネクタ 447"/>
        <xdr:cNvCxnSpPr/>
      </xdr:nvCxnSpPr>
      <xdr:spPr>
        <a:xfrm>
          <a:off x="9357995" y="1656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9" name="普通建設事業費 （ うち更新整備　）最大値テキスト"/>
        <xdr:cNvSpPr txBox="1"/>
      </xdr:nvSpPr>
      <xdr:spPr>
        <a:xfrm>
          <a:off x="9497695" y="1523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50" name="直線コネクタ 449"/>
        <xdr:cNvCxnSpPr/>
      </xdr:nvCxnSpPr>
      <xdr:spPr>
        <a:xfrm>
          <a:off x="9357995" y="154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132628</xdr:rowOff>
    </xdr:from>
    <xdr:to>
      <xdr:col>15</xdr:col>
      <xdr:colOff>180975</xdr:colOff>
      <xdr:row>98</xdr:row>
      <xdr:rowOff>36985</xdr:rowOff>
    </xdr:to>
    <xdr:cxnSp macro="">
      <xdr:nvCxnSpPr>
        <xdr:cNvPr id="451" name="直線コネクタ 450"/>
        <xdr:cNvCxnSpPr/>
      </xdr:nvCxnSpPr>
      <xdr:spPr>
        <a:xfrm>
          <a:off x="8677275" y="16058428"/>
          <a:ext cx="769620" cy="40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2" name="普通建設事業費 （ うち更新整備　）平均値テキスト"/>
        <xdr:cNvSpPr txBox="1"/>
      </xdr:nvSpPr>
      <xdr:spPr>
        <a:xfrm>
          <a:off x="9497695" y="16248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3" name="フローチャート : 判断 452"/>
        <xdr:cNvSpPr/>
      </xdr:nvSpPr>
      <xdr:spPr>
        <a:xfrm>
          <a:off x="9396095" y="16393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157384</xdr:rowOff>
    </xdr:from>
    <xdr:to>
      <xdr:col>14</xdr:col>
      <xdr:colOff>79375</xdr:colOff>
      <xdr:row>98</xdr:row>
      <xdr:rowOff>87534</xdr:rowOff>
    </xdr:to>
    <xdr:sp macro="" textlink="">
      <xdr:nvSpPr>
        <xdr:cNvPr id="454" name="フローチャート : 判断 453"/>
        <xdr:cNvSpPr/>
      </xdr:nvSpPr>
      <xdr:spPr>
        <a:xfrm>
          <a:off x="8649335" y="16418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78661</xdr:rowOff>
    </xdr:from>
    <xdr:ext cx="534377" cy="259045"/>
    <xdr:sp macro="" textlink="">
      <xdr:nvSpPr>
        <xdr:cNvPr id="455" name="テキスト ボックス 454"/>
        <xdr:cNvSpPr txBox="1"/>
      </xdr:nvSpPr>
      <xdr:spPr>
        <a:xfrm>
          <a:off x="8478666" y="165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157635</xdr:rowOff>
    </xdr:from>
    <xdr:to>
      <xdr:col>15</xdr:col>
      <xdr:colOff>231775</xdr:colOff>
      <xdr:row>98</xdr:row>
      <xdr:rowOff>87785</xdr:rowOff>
    </xdr:to>
    <xdr:sp macro="" textlink="">
      <xdr:nvSpPr>
        <xdr:cNvPr id="461" name="円/楕円 460"/>
        <xdr:cNvSpPr/>
      </xdr:nvSpPr>
      <xdr:spPr>
        <a:xfrm>
          <a:off x="9396095" y="16418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110610</xdr:rowOff>
    </xdr:from>
    <xdr:ext cx="534377" cy="259045"/>
    <xdr:sp macro="" textlink="">
      <xdr:nvSpPr>
        <xdr:cNvPr id="462" name="普通建設事業費 （ うち更新整備　）該当値テキスト"/>
        <xdr:cNvSpPr txBox="1"/>
      </xdr:nvSpPr>
      <xdr:spPr>
        <a:xfrm>
          <a:off x="9497695" y="163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81828</xdr:rowOff>
    </xdr:from>
    <xdr:to>
      <xdr:col>14</xdr:col>
      <xdr:colOff>79375</xdr:colOff>
      <xdr:row>96</xdr:row>
      <xdr:rowOff>11978</xdr:rowOff>
    </xdr:to>
    <xdr:sp macro="" textlink="">
      <xdr:nvSpPr>
        <xdr:cNvPr id="463" name="円/楕円 462"/>
        <xdr:cNvSpPr/>
      </xdr:nvSpPr>
      <xdr:spPr>
        <a:xfrm>
          <a:off x="8649335" y="16007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28505</xdr:rowOff>
    </xdr:from>
    <xdr:ext cx="599010" cy="259045"/>
    <xdr:sp macro="" textlink="">
      <xdr:nvSpPr>
        <xdr:cNvPr id="464" name="テキスト ボックス 463"/>
        <xdr:cNvSpPr txBox="1"/>
      </xdr:nvSpPr>
      <xdr:spPr>
        <a:xfrm>
          <a:off x="8446349" y="1578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5" name="直線コネクタ 474"/>
        <xdr:cNvCxnSpPr/>
      </xdr:nvCxnSpPr>
      <xdr:spPr>
        <a:xfrm>
          <a:off x="11205845" y="6395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6" name="テキスト ボックス 475"/>
        <xdr:cNvSpPr txBox="1"/>
      </xdr:nvSpPr>
      <xdr:spPr>
        <a:xfrm>
          <a:off x="11027544" y="6257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8" name="テキスト ボックス 477"/>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9" name="直線コネクタ 478"/>
        <xdr:cNvCxnSpPr/>
      </xdr:nvCxnSpPr>
      <xdr:spPr>
        <a:xfrm>
          <a:off x="11205845" y="5279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80" name="テキスト ボックス 479"/>
        <xdr:cNvSpPr txBox="1"/>
      </xdr:nvSpPr>
      <xdr:spPr>
        <a:xfrm>
          <a:off x="1074503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2" name="テキスト ボックス 481"/>
        <xdr:cNvSpPr txBox="1"/>
      </xdr:nvSpPr>
      <xdr:spPr>
        <a:xfrm>
          <a:off x="1074503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4" name="直線コネクタ 483"/>
        <xdr:cNvCxnSpPr/>
      </xdr:nvCxnSpPr>
      <xdr:spPr>
        <a:xfrm flipV="1">
          <a:off x="14734540" y="5273961"/>
          <a:ext cx="1269" cy="112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5" name="災害復旧事業費最小値テキスト"/>
        <xdr:cNvSpPr txBox="1"/>
      </xdr:nvSpPr>
      <xdr:spPr>
        <a:xfrm>
          <a:off x="14787245" y="63995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6" name="直線コネクタ 485"/>
        <xdr:cNvCxnSpPr/>
      </xdr:nvCxnSpPr>
      <xdr:spPr>
        <a:xfrm>
          <a:off x="14647545" y="639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7" name="災害復旧事業費最大値テキスト"/>
        <xdr:cNvSpPr txBox="1"/>
      </xdr:nvSpPr>
      <xdr:spPr>
        <a:xfrm>
          <a:off x="14787245" y="50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8" name="直線コネクタ 487"/>
        <xdr:cNvCxnSpPr/>
      </xdr:nvCxnSpPr>
      <xdr:spPr>
        <a:xfrm>
          <a:off x="14647545"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106267</xdr:rowOff>
    </xdr:from>
    <xdr:to>
      <xdr:col>23</xdr:col>
      <xdr:colOff>517525</xdr:colOff>
      <xdr:row>37</xdr:row>
      <xdr:rowOff>149644</xdr:rowOff>
    </xdr:to>
    <xdr:cxnSp macro="">
      <xdr:nvCxnSpPr>
        <xdr:cNvPr id="489" name="直線コネクタ 488"/>
        <xdr:cNvCxnSpPr/>
      </xdr:nvCxnSpPr>
      <xdr:spPr>
        <a:xfrm flipV="1">
          <a:off x="13966825" y="6308947"/>
          <a:ext cx="76962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90" name="災害復旧事業費平均値テキスト"/>
        <xdr:cNvSpPr txBox="1"/>
      </xdr:nvSpPr>
      <xdr:spPr>
        <a:xfrm>
          <a:off x="14787245" y="611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91" name="フローチャート : 判断 490"/>
        <xdr:cNvSpPr/>
      </xdr:nvSpPr>
      <xdr:spPr>
        <a:xfrm>
          <a:off x="14685645" y="62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139071</xdr:rowOff>
    </xdr:from>
    <xdr:to>
      <xdr:col>22</xdr:col>
      <xdr:colOff>365125</xdr:colOff>
      <xdr:row>37</xdr:row>
      <xdr:rowOff>149644</xdr:rowOff>
    </xdr:to>
    <xdr:cxnSp macro="">
      <xdr:nvCxnSpPr>
        <xdr:cNvPr id="492" name="直線コネクタ 491"/>
        <xdr:cNvCxnSpPr/>
      </xdr:nvCxnSpPr>
      <xdr:spPr>
        <a:xfrm>
          <a:off x="13146405" y="6341751"/>
          <a:ext cx="82042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69469</xdr:rowOff>
    </xdr:from>
    <xdr:to>
      <xdr:col>22</xdr:col>
      <xdr:colOff>415925</xdr:colOff>
      <xdr:row>37</xdr:row>
      <xdr:rowOff>171069</xdr:rowOff>
    </xdr:to>
    <xdr:sp macro="" textlink="">
      <xdr:nvSpPr>
        <xdr:cNvPr id="493" name="フローチャート : 判断 492"/>
        <xdr:cNvSpPr/>
      </xdr:nvSpPr>
      <xdr:spPr>
        <a:xfrm>
          <a:off x="13916025" y="627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16146</xdr:rowOff>
    </xdr:from>
    <xdr:ext cx="469744" cy="259045"/>
    <xdr:sp macro="" textlink="">
      <xdr:nvSpPr>
        <xdr:cNvPr id="494" name="テキスト ボックス 493"/>
        <xdr:cNvSpPr txBox="1"/>
      </xdr:nvSpPr>
      <xdr:spPr>
        <a:xfrm>
          <a:off x="13731952" y="60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77864</xdr:rowOff>
    </xdr:from>
    <xdr:to>
      <xdr:col>21</xdr:col>
      <xdr:colOff>161925</xdr:colOff>
      <xdr:row>37</xdr:row>
      <xdr:rowOff>139071</xdr:rowOff>
    </xdr:to>
    <xdr:cxnSp macro="">
      <xdr:nvCxnSpPr>
        <xdr:cNvPr id="495" name="直線コネクタ 494"/>
        <xdr:cNvCxnSpPr/>
      </xdr:nvCxnSpPr>
      <xdr:spPr>
        <a:xfrm>
          <a:off x="12364085" y="5777624"/>
          <a:ext cx="782320" cy="5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29978</xdr:rowOff>
    </xdr:from>
    <xdr:to>
      <xdr:col>21</xdr:col>
      <xdr:colOff>212725</xdr:colOff>
      <xdr:row>37</xdr:row>
      <xdr:rowOff>131578</xdr:rowOff>
    </xdr:to>
    <xdr:sp macro="" textlink="">
      <xdr:nvSpPr>
        <xdr:cNvPr id="496" name="フローチャート : 判断 495"/>
        <xdr:cNvSpPr/>
      </xdr:nvSpPr>
      <xdr:spPr>
        <a:xfrm>
          <a:off x="13095605" y="623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148105</xdr:rowOff>
    </xdr:from>
    <xdr:ext cx="469744" cy="259045"/>
    <xdr:sp macro="" textlink="">
      <xdr:nvSpPr>
        <xdr:cNvPr id="497" name="テキスト ボックス 496"/>
        <xdr:cNvSpPr txBox="1"/>
      </xdr:nvSpPr>
      <xdr:spPr>
        <a:xfrm>
          <a:off x="12980112" y="601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77864</xdr:rowOff>
    </xdr:from>
    <xdr:to>
      <xdr:col>19</xdr:col>
      <xdr:colOff>644525</xdr:colOff>
      <xdr:row>37</xdr:row>
      <xdr:rowOff>89922</xdr:rowOff>
    </xdr:to>
    <xdr:cxnSp macro="">
      <xdr:nvCxnSpPr>
        <xdr:cNvPr id="498" name="直線コネクタ 497"/>
        <xdr:cNvCxnSpPr/>
      </xdr:nvCxnSpPr>
      <xdr:spPr>
        <a:xfrm flipV="1">
          <a:off x="11574145" y="5777624"/>
          <a:ext cx="789940" cy="5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136392</xdr:rowOff>
    </xdr:from>
    <xdr:to>
      <xdr:col>20</xdr:col>
      <xdr:colOff>9525</xdr:colOff>
      <xdr:row>37</xdr:row>
      <xdr:rowOff>66542</xdr:rowOff>
    </xdr:to>
    <xdr:sp macro="" textlink="">
      <xdr:nvSpPr>
        <xdr:cNvPr id="499" name="フローチャート : 判断 498"/>
        <xdr:cNvSpPr/>
      </xdr:nvSpPr>
      <xdr:spPr>
        <a:xfrm>
          <a:off x="12343765" y="617143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57669</xdr:rowOff>
    </xdr:from>
    <xdr:ext cx="469744" cy="259045"/>
    <xdr:sp macro="" textlink="">
      <xdr:nvSpPr>
        <xdr:cNvPr id="500" name="テキスト ボックス 499"/>
        <xdr:cNvSpPr txBox="1"/>
      </xdr:nvSpPr>
      <xdr:spPr>
        <a:xfrm>
          <a:off x="12159692" y="626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115360</xdr:rowOff>
    </xdr:from>
    <xdr:to>
      <xdr:col>18</xdr:col>
      <xdr:colOff>492125</xdr:colOff>
      <xdr:row>37</xdr:row>
      <xdr:rowOff>45510</xdr:rowOff>
    </xdr:to>
    <xdr:sp macro="" textlink="">
      <xdr:nvSpPr>
        <xdr:cNvPr id="501" name="フローチャート : 判断 500"/>
        <xdr:cNvSpPr/>
      </xdr:nvSpPr>
      <xdr:spPr>
        <a:xfrm>
          <a:off x="11523345" y="615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62037</xdr:rowOff>
    </xdr:from>
    <xdr:ext cx="469744" cy="259045"/>
    <xdr:sp macro="" textlink="">
      <xdr:nvSpPr>
        <xdr:cNvPr id="502" name="テキスト ボックス 501"/>
        <xdr:cNvSpPr txBox="1"/>
      </xdr:nvSpPr>
      <xdr:spPr>
        <a:xfrm>
          <a:off x="11339272" y="59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55467</xdr:rowOff>
    </xdr:from>
    <xdr:to>
      <xdr:col>23</xdr:col>
      <xdr:colOff>568325</xdr:colOff>
      <xdr:row>37</xdr:row>
      <xdr:rowOff>157067</xdr:rowOff>
    </xdr:to>
    <xdr:sp macro="" textlink="">
      <xdr:nvSpPr>
        <xdr:cNvPr id="508" name="円/楕円 507"/>
        <xdr:cNvSpPr/>
      </xdr:nvSpPr>
      <xdr:spPr>
        <a:xfrm>
          <a:off x="14685645" y="62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32637</xdr:rowOff>
    </xdr:from>
    <xdr:ext cx="469744" cy="259045"/>
    <xdr:sp macro="" textlink="">
      <xdr:nvSpPr>
        <xdr:cNvPr id="509" name="災害復旧事業費該当値テキスト"/>
        <xdr:cNvSpPr txBox="1"/>
      </xdr:nvSpPr>
      <xdr:spPr>
        <a:xfrm>
          <a:off x="14787245" y="623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98844</xdr:rowOff>
    </xdr:from>
    <xdr:to>
      <xdr:col>22</xdr:col>
      <xdr:colOff>415925</xdr:colOff>
      <xdr:row>38</xdr:row>
      <xdr:rowOff>28994</xdr:rowOff>
    </xdr:to>
    <xdr:sp macro="" textlink="">
      <xdr:nvSpPr>
        <xdr:cNvPr id="510" name="円/楕円 509"/>
        <xdr:cNvSpPr/>
      </xdr:nvSpPr>
      <xdr:spPr>
        <a:xfrm>
          <a:off x="13916025" y="6301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20121</xdr:rowOff>
    </xdr:from>
    <xdr:ext cx="378565" cy="259045"/>
    <xdr:sp macro="" textlink="">
      <xdr:nvSpPr>
        <xdr:cNvPr id="511" name="テキスト ボックス 510"/>
        <xdr:cNvSpPr txBox="1"/>
      </xdr:nvSpPr>
      <xdr:spPr>
        <a:xfrm>
          <a:off x="13777542" y="639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88271</xdr:rowOff>
    </xdr:from>
    <xdr:to>
      <xdr:col>21</xdr:col>
      <xdr:colOff>212725</xdr:colOff>
      <xdr:row>38</xdr:row>
      <xdr:rowOff>18421</xdr:rowOff>
    </xdr:to>
    <xdr:sp macro="" textlink="">
      <xdr:nvSpPr>
        <xdr:cNvPr id="512" name="円/楕円 511"/>
        <xdr:cNvSpPr/>
      </xdr:nvSpPr>
      <xdr:spPr>
        <a:xfrm>
          <a:off x="13095605" y="6290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9548</xdr:rowOff>
    </xdr:from>
    <xdr:ext cx="469744" cy="259045"/>
    <xdr:sp macro="" textlink="">
      <xdr:nvSpPr>
        <xdr:cNvPr id="513" name="テキスト ボックス 512"/>
        <xdr:cNvSpPr txBox="1"/>
      </xdr:nvSpPr>
      <xdr:spPr>
        <a:xfrm>
          <a:off x="12980112" y="637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27064</xdr:rowOff>
    </xdr:from>
    <xdr:to>
      <xdr:col>20</xdr:col>
      <xdr:colOff>9525</xdr:colOff>
      <xdr:row>34</xdr:row>
      <xdr:rowOff>128664</xdr:rowOff>
    </xdr:to>
    <xdr:sp macro="" textlink="">
      <xdr:nvSpPr>
        <xdr:cNvPr id="514" name="円/楕円 513"/>
        <xdr:cNvSpPr/>
      </xdr:nvSpPr>
      <xdr:spPr>
        <a:xfrm>
          <a:off x="12343765" y="572682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145191</xdr:rowOff>
    </xdr:from>
    <xdr:ext cx="534377" cy="259045"/>
    <xdr:sp macro="" textlink="">
      <xdr:nvSpPr>
        <xdr:cNvPr id="515" name="テキスト ボックス 514"/>
        <xdr:cNvSpPr txBox="1"/>
      </xdr:nvSpPr>
      <xdr:spPr>
        <a:xfrm>
          <a:off x="12127376" y="5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39122</xdr:rowOff>
    </xdr:from>
    <xdr:to>
      <xdr:col>18</xdr:col>
      <xdr:colOff>492125</xdr:colOff>
      <xdr:row>37</xdr:row>
      <xdr:rowOff>140722</xdr:rowOff>
    </xdr:to>
    <xdr:sp macro="" textlink="">
      <xdr:nvSpPr>
        <xdr:cNvPr id="516" name="円/楕円 515"/>
        <xdr:cNvSpPr/>
      </xdr:nvSpPr>
      <xdr:spPr>
        <a:xfrm>
          <a:off x="11523345" y="62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131849</xdr:rowOff>
    </xdr:from>
    <xdr:ext cx="469744" cy="259045"/>
    <xdr:sp macro="" textlink="">
      <xdr:nvSpPr>
        <xdr:cNvPr id="517" name="テキスト ボックス 516"/>
        <xdr:cNvSpPr txBox="1"/>
      </xdr:nvSpPr>
      <xdr:spPr>
        <a:xfrm>
          <a:off x="11339272" y="633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8" name="直線コネクタ 527"/>
        <xdr:cNvCxnSpPr/>
      </xdr:nvCxnSpPr>
      <xdr:spPr>
        <a:xfrm>
          <a:off x="11205845" y="9748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9" name="テキスト ボックス 528"/>
        <xdr:cNvSpPr txBox="1"/>
      </xdr:nvSpPr>
      <xdr:spPr>
        <a:xfrm>
          <a:off x="11027544" y="96101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1" name="テキスト ボックス 530"/>
        <xdr:cNvSpPr txBox="1"/>
      </xdr:nvSpPr>
      <xdr:spPr>
        <a:xfrm>
          <a:off x="10899304" y="905384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2" name="直線コネクタ 531"/>
        <xdr:cNvCxnSpPr/>
      </xdr:nvCxnSpPr>
      <xdr:spPr>
        <a:xfrm>
          <a:off x="11205845" y="8632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3" name="テキスト ボックス 532"/>
        <xdr:cNvSpPr txBox="1"/>
      </xdr:nvSpPr>
      <xdr:spPr>
        <a:xfrm>
          <a:off x="1089930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5" name="テキスト ボックス 534"/>
        <xdr:cNvSpPr txBox="1"/>
      </xdr:nvSpPr>
      <xdr:spPr>
        <a:xfrm>
          <a:off x="10899304" y="79337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7" name="直線コネクタ 536"/>
        <xdr:cNvCxnSpPr/>
      </xdr:nvCxnSpPr>
      <xdr:spPr>
        <a:xfrm flipV="1">
          <a:off x="14734540" y="8498840"/>
          <a:ext cx="1269"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8" name="失業対策事業費最小値テキスト"/>
        <xdr:cNvSpPr txBox="1"/>
      </xdr:nvSpPr>
      <xdr:spPr>
        <a:xfrm>
          <a:off x="14787245" y="9780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9" name="直線コネクタ 538"/>
        <xdr:cNvCxnSpPr/>
      </xdr:nvCxnSpPr>
      <xdr:spPr>
        <a:xfrm>
          <a:off x="14647545" y="974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40" name="失業対策事業費最大値テキスト"/>
        <xdr:cNvSpPr txBox="1"/>
      </xdr:nvSpPr>
      <xdr:spPr>
        <a:xfrm>
          <a:off x="14787245" y="8277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41" name="直線コネクタ 540"/>
        <xdr:cNvCxnSpPr/>
      </xdr:nvCxnSpPr>
      <xdr:spPr>
        <a:xfrm>
          <a:off x="14647545" y="849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2" name="直線コネクタ 541"/>
        <xdr:cNvCxnSpPr/>
      </xdr:nvCxnSpPr>
      <xdr:spPr>
        <a:xfrm>
          <a:off x="13966825" y="97485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3" name="失業対策事業費平均値テキスト"/>
        <xdr:cNvSpPr txBox="1"/>
      </xdr:nvSpPr>
      <xdr:spPr>
        <a:xfrm>
          <a:off x="14787245" y="95339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4" name="フローチャート : 判断 543"/>
        <xdr:cNvSpPr/>
      </xdr:nvSpPr>
      <xdr:spPr>
        <a:xfrm>
          <a:off x="14685645" y="9678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5" name="直線コネクタ 544"/>
        <xdr:cNvCxnSpPr/>
      </xdr:nvCxnSpPr>
      <xdr:spPr>
        <a:xfrm>
          <a:off x="13146405" y="97485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46" name="フローチャート : 判断 545"/>
        <xdr:cNvSpPr/>
      </xdr:nvSpPr>
      <xdr:spPr>
        <a:xfrm>
          <a:off x="13916025" y="9701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47" name="テキスト ボックス 546"/>
        <xdr:cNvSpPr txBox="1"/>
      </xdr:nvSpPr>
      <xdr:spPr>
        <a:xfrm>
          <a:off x="13842174" y="9790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8" name="直線コネクタ 547"/>
        <xdr:cNvCxnSpPr/>
      </xdr:nvCxnSpPr>
      <xdr:spPr>
        <a:xfrm>
          <a:off x="12364085" y="9748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146050</xdr:rowOff>
    </xdr:from>
    <xdr:to>
      <xdr:col>21</xdr:col>
      <xdr:colOff>212725</xdr:colOff>
      <xdr:row>58</xdr:row>
      <xdr:rowOff>76200</xdr:rowOff>
    </xdr:to>
    <xdr:sp macro="" textlink="">
      <xdr:nvSpPr>
        <xdr:cNvPr id="549" name="フローチャート : 判断 548"/>
        <xdr:cNvSpPr/>
      </xdr:nvSpPr>
      <xdr:spPr>
        <a:xfrm>
          <a:off x="13095605" y="9701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50" name="テキスト ボックス 549"/>
        <xdr:cNvSpPr txBox="1"/>
      </xdr:nvSpPr>
      <xdr:spPr>
        <a:xfrm>
          <a:off x="13021754" y="9790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51" name="直線コネクタ 550"/>
        <xdr:cNvCxnSpPr/>
      </xdr:nvCxnSpPr>
      <xdr:spPr>
        <a:xfrm>
          <a:off x="11574145" y="9748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146050</xdr:rowOff>
    </xdr:from>
    <xdr:to>
      <xdr:col>20</xdr:col>
      <xdr:colOff>9525</xdr:colOff>
      <xdr:row>58</xdr:row>
      <xdr:rowOff>76200</xdr:rowOff>
    </xdr:to>
    <xdr:sp macro="" textlink="">
      <xdr:nvSpPr>
        <xdr:cNvPr id="552" name="フローチャート : 判断 551"/>
        <xdr:cNvSpPr/>
      </xdr:nvSpPr>
      <xdr:spPr>
        <a:xfrm>
          <a:off x="12343765" y="970153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53" name="テキスト ボックス 552"/>
        <xdr:cNvSpPr txBox="1"/>
      </xdr:nvSpPr>
      <xdr:spPr>
        <a:xfrm>
          <a:off x="12269914" y="9790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54" name="フローチャート : 判断 553"/>
        <xdr:cNvSpPr/>
      </xdr:nvSpPr>
      <xdr:spPr>
        <a:xfrm>
          <a:off x="11523345" y="9701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55" name="テキスト ボックス 554"/>
        <xdr:cNvSpPr txBox="1"/>
      </xdr:nvSpPr>
      <xdr:spPr>
        <a:xfrm>
          <a:off x="11449494" y="9790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61" name="円/楕円 560"/>
        <xdr:cNvSpPr/>
      </xdr:nvSpPr>
      <xdr:spPr>
        <a:xfrm>
          <a:off x="14685645" y="97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2" name="失業対策事業費該当値テキスト"/>
        <xdr:cNvSpPr txBox="1"/>
      </xdr:nvSpPr>
      <xdr:spPr>
        <a:xfrm>
          <a:off x="14787245" y="9657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3" name="円/楕円 562"/>
        <xdr:cNvSpPr/>
      </xdr:nvSpPr>
      <xdr:spPr>
        <a:xfrm>
          <a:off x="13916025" y="97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64" name="テキスト ボックス 563"/>
        <xdr:cNvSpPr txBox="1"/>
      </xdr:nvSpPr>
      <xdr:spPr>
        <a:xfrm>
          <a:off x="13842174" y="9480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5" name="円/楕円 564"/>
        <xdr:cNvSpPr/>
      </xdr:nvSpPr>
      <xdr:spPr>
        <a:xfrm>
          <a:off x="13095605" y="97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92727</xdr:rowOff>
    </xdr:from>
    <xdr:ext cx="249299" cy="259045"/>
    <xdr:sp macro="" textlink="">
      <xdr:nvSpPr>
        <xdr:cNvPr id="566" name="テキスト ボックス 565"/>
        <xdr:cNvSpPr txBox="1"/>
      </xdr:nvSpPr>
      <xdr:spPr>
        <a:xfrm>
          <a:off x="13021754" y="9480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7" name="円/楕円 566"/>
        <xdr:cNvSpPr/>
      </xdr:nvSpPr>
      <xdr:spPr>
        <a:xfrm>
          <a:off x="12343765" y="970153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92727</xdr:rowOff>
    </xdr:from>
    <xdr:ext cx="249299" cy="259045"/>
    <xdr:sp macro="" textlink="">
      <xdr:nvSpPr>
        <xdr:cNvPr id="568" name="テキスト ボックス 567"/>
        <xdr:cNvSpPr txBox="1"/>
      </xdr:nvSpPr>
      <xdr:spPr>
        <a:xfrm>
          <a:off x="12269914" y="9480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9" name="円/楕円 568"/>
        <xdr:cNvSpPr/>
      </xdr:nvSpPr>
      <xdr:spPr>
        <a:xfrm>
          <a:off x="11523345" y="97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92727</xdr:rowOff>
    </xdr:from>
    <xdr:ext cx="249299" cy="259045"/>
    <xdr:sp macro="" textlink="">
      <xdr:nvSpPr>
        <xdr:cNvPr id="570" name="テキスト ボックス 569"/>
        <xdr:cNvSpPr txBox="1"/>
      </xdr:nvSpPr>
      <xdr:spPr>
        <a:xfrm>
          <a:off x="11449494" y="9480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4" name="直線コネクタ 593"/>
        <xdr:cNvCxnSpPr/>
      </xdr:nvCxnSpPr>
      <xdr:spPr>
        <a:xfrm flipV="1">
          <a:off x="14734540" y="11943309"/>
          <a:ext cx="1269" cy="128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5" name="公債費最小値テキスト"/>
        <xdr:cNvSpPr txBox="1"/>
      </xdr:nvSpPr>
      <xdr:spPr>
        <a:xfrm>
          <a:off x="14787245" y="132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6" name="直線コネクタ 595"/>
        <xdr:cNvCxnSpPr/>
      </xdr:nvCxnSpPr>
      <xdr:spPr>
        <a:xfrm>
          <a:off x="14647545" y="1322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7" name="公債費最大値テキスト"/>
        <xdr:cNvSpPr txBox="1"/>
      </xdr:nvSpPr>
      <xdr:spPr>
        <a:xfrm>
          <a:off x="14787245" y="117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8" name="直線コネクタ 597"/>
        <xdr:cNvCxnSpPr/>
      </xdr:nvCxnSpPr>
      <xdr:spPr>
        <a:xfrm>
          <a:off x="14647545" y="1194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141239</xdr:rowOff>
    </xdr:from>
    <xdr:to>
      <xdr:col>23</xdr:col>
      <xdr:colOff>517525</xdr:colOff>
      <xdr:row>71</xdr:row>
      <xdr:rowOff>40869</xdr:rowOff>
    </xdr:to>
    <xdr:cxnSp macro="">
      <xdr:nvCxnSpPr>
        <xdr:cNvPr id="599" name="直線コネクタ 598"/>
        <xdr:cNvCxnSpPr/>
      </xdr:nvCxnSpPr>
      <xdr:spPr>
        <a:xfrm>
          <a:off x="13966825" y="11876039"/>
          <a:ext cx="76962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600" name="公債費平均値テキスト"/>
        <xdr:cNvSpPr txBox="1"/>
      </xdr:nvSpPr>
      <xdr:spPr>
        <a:xfrm>
          <a:off x="14787245" y="12849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601" name="フローチャート : 判断 600"/>
        <xdr:cNvSpPr/>
      </xdr:nvSpPr>
      <xdr:spPr>
        <a:xfrm>
          <a:off x="14685645" y="12871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141239</xdr:rowOff>
    </xdr:from>
    <xdr:to>
      <xdr:col>22</xdr:col>
      <xdr:colOff>365125</xdr:colOff>
      <xdr:row>71</xdr:row>
      <xdr:rowOff>27427</xdr:rowOff>
    </xdr:to>
    <xdr:cxnSp macro="">
      <xdr:nvCxnSpPr>
        <xdr:cNvPr id="602" name="直線コネクタ 601"/>
        <xdr:cNvCxnSpPr/>
      </xdr:nvCxnSpPr>
      <xdr:spPr>
        <a:xfrm flipV="1">
          <a:off x="13146405" y="11876039"/>
          <a:ext cx="820420" cy="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75747</xdr:rowOff>
    </xdr:from>
    <xdr:to>
      <xdr:col>22</xdr:col>
      <xdr:colOff>415925</xdr:colOff>
      <xdr:row>78</xdr:row>
      <xdr:rowOff>5897</xdr:rowOff>
    </xdr:to>
    <xdr:sp macro="" textlink="">
      <xdr:nvSpPr>
        <xdr:cNvPr id="603" name="フローチャート : 判断 602"/>
        <xdr:cNvSpPr/>
      </xdr:nvSpPr>
      <xdr:spPr>
        <a:xfrm>
          <a:off x="13916025" y="12984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168474</xdr:rowOff>
    </xdr:from>
    <xdr:ext cx="534377" cy="259045"/>
    <xdr:sp macro="" textlink="">
      <xdr:nvSpPr>
        <xdr:cNvPr id="604" name="テキスト ボックス 603"/>
        <xdr:cNvSpPr txBox="1"/>
      </xdr:nvSpPr>
      <xdr:spPr>
        <a:xfrm>
          <a:off x="13699636" y="1307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155039</xdr:rowOff>
    </xdr:from>
    <xdr:to>
      <xdr:col>21</xdr:col>
      <xdr:colOff>161925</xdr:colOff>
      <xdr:row>71</xdr:row>
      <xdr:rowOff>27427</xdr:rowOff>
    </xdr:to>
    <xdr:cxnSp macro="">
      <xdr:nvCxnSpPr>
        <xdr:cNvPr id="605" name="直線コネクタ 604"/>
        <xdr:cNvCxnSpPr/>
      </xdr:nvCxnSpPr>
      <xdr:spPr>
        <a:xfrm>
          <a:off x="12364085" y="11889839"/>
          <a:ext cx="78232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73622</xdr:rowOff>
    </xdr:from>
    <xdr:to>
      <xdr:col>21</xdr:col>
      <xdr:colOff>212725</xdr:colOff>
      <xdr:row>78</xdr:row>
      <xdr:rowOff>3772</xdr:rowOff>
    </xdr:to>
    <xdr:sp macro="" textlink="">
      <xdr:nvSpPr>
        <xdr:cNvPr id="606" name="フローチャート : 判断 605"/>
        <xdr:cNvSpPr/>
      </xdr:nvSpPr>
      <xdr:spPr>
        <a:xfrm>
          <a:off x="13095605" y="12981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166349</xdr:rowOff>
    </xdr:from>
    <xdr:ext cx="534377" cy="259045"/>
    <xdr:sp macro="" textlink="">
      <xdr:nvSpPr>
        <xdr:cNvPr id="607" name="テキスト ボックス 606"/>
        <xdr:cNvSpPr txBox="1"/>
      </xdr:nvSpPr>
      <xdr:spPr>
        <a:xfrm>
          <a:off x="12947796" y="130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130670</xdr:rowOff>
    </xdr:from>
    <xdr:to>
      <xdr:col>19</xdr:col>
      <xdr:colOff>644525</xdr:colOff>
      <xdr:row>70</xdr:row>
      <xdr:rowOff>155039</xdr:rowOff>
    </xdr:to>
    <xdr:cxnSp macro="">
      <xdr:nvCxnSpPr>
        <xdr:cNvPr id="608" name="直線コネクタ 607"/>
        <xdr:cNvCxnSpPr/>
      </xdr:nvCxnSpPr>
      <xdr:spPr>
        <a:xfrm>
          <a:off x="11574145" y="11865470"/>
          <a:ext cx="78994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61361</xdr:rowOff>
    </xdr:from>
    <xdr:to>
      <xdr:col>20</xdr:col>
      <xdr:colOff>9525</xdr:colOff>
      <xdr:row>77</xdr:row>
      <xdr:rowOff>162961</xdr:rowOff>
    </xdr:to>
    <xdr:sp macro="" textlink="">
      <xdr:nvSpPr>
        <xdr:cNvPr id="609" name="フローチャート : 判断 608"/>
        <xdr:cNvSpPr/>
      </xdr:nvSpPr>
      <xdr:spPr>
        <a:xfrm>
          <a:off x="12343765" y="1296964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154088</xdr:rowOff>
    </xdr:from>
    <xdr:ext cx="534377" cy="259045"/>
    <xdr:sp macro="" textlink="">
      <xdr:nvSpPr>
        <xdr:cNvPr id="610" name="テキスト ボックス 609"/>
        <xdr:cNvSpPr txBox="1"/>
      </xdr:nvSpPr>
      <xdr:spPr>
        <a:xfrm>
          <a:off x="12127376" y="130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61041</xdr:rowOff>
    </xdr:from>
    <xdr:to>
      <xdr:col>18</xdr:col>
      <xdr:colOff>492125</xdr:colOff>
      <xdr:row>77</xdr:row>
      <xdr:rowOff>162641</xdr:rowOff>
    </xdr:to>
    <xdr:sp macro="" textlink="">
      <xdr:nvSpPr>
        <xdr:cNvPr id="611" name="フローチャート : 判断 610"/>
        <xdr:cNvSpPr/>
      </xdr:nvSpPr>
      <xdr:spPr>
        <a:xfrm>
          <a:off x="11523345" y="1296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153768</xdr:rowOff>
    </xdr:from>
    <xdr:ext cx="534377" cy="259045"/>
    <xdr:sp macro="" textlink="">
      <xdr:nvSpPr>
        <xdr:cNvPr id="612" name="テキスト ボックス 611"/>
        <xdr:cNvSpPr txBox="1"/>
      </xdr:nvSpPr>
      <xdr:spPr>
        <a:xfrm>
          <a:off x="11306956" y="1306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70</xdr:row>
      <xdr:rowOff>161519</xdr:rowOff>
    </xdr:from>
    <xdr:to>
      <xdr:col>23</xdr:col>
      <xdr:colOff>568325</xdr:colOff>
      <xdr:row>71</xdr:row>
      <xdr:rowOff>91669</xdr:rowOff>
    </xdr:to>
    <xdr:sp macro="" textlink="">
      <xdr:nvSpPr>
        <xdr:cNvPr id="618" name="円/楕円 617"/>
        <xdr:cNvSpPr/>
      </xdr:nvSpPr>
      <xdr:spPr>
        <a:xfrm>
          <a:off x="14685645" y="11896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114546</xdr:rowOff>
    </xdr:from>
    <xdr:ext cx="599010" cy="259045"/>
    <xdr:sp macro="" textlink="">
      <xdr:nvSpPr>
        <xdr:cNvPr id="619" name="公債費該当値テキスト"/>
        <xdr:cNvSpPr txBox="1"/>
      </xdr:nvSpPr>
      <xdr:spPr>
        <a:xfrm>
          <a:off x="14787245" y="1184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180,470</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90439</xdr:rowOff>
    </xdr:from>
    <xdr:to>
      <xdr:col>22</xdr:col>
      <xdr:colOff>415925</xdr:colOff>
      <xdr:row>71</xdr:row>
      <xdr:rowOff>20589</xdr:rowOff>
    </xdr:to>
    <xdr:sp macro="" textlink="">
      <xdr:nvSpPr>
        <xdr:cNvPr id="620" name="円/楕円 619"/>
        <xdr:cNvSpPr/>
      </xdr:nvSpPr>
      <xdr:spPr>
        <a:xfrm>
          <a:off x="13916025" y="11825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37116</xdr:rowOff>
    </xdr:from>
    <xdr:ext cx="599010" cy="259045"/>
    <xdr:sp macro="" textlink="">
      <xdr:nvSpPr>
        <xdr:cNvPr id="621" name="テキスト ボックス 620"/>
        <xdr:cNvSpPr txBox="1"/>
      </xdr:nvSpPr>
      <xdr:spPr>
        <a:xfrm>
          <a:off x="13667319" y="1160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189,798</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148077</xdr:rowOff>
    </xdr:from>
    <xdr:to>
      <xdr:col>21</xdr:col>
      <xdr:colOff>212725</xdr:colOff>
      <xdr:row>71</xdr:row>
      <xdr:rowOff>78227</xdr:rowOff>
    </xdr:to>
    <xdr:sp macro="" textlink="">
      <xdr:nvSpPr>
        <xdr:cNvPr id="622" name="円/楕円 621"/>
        <xdr:cNvSpPr/>
      </xdr:nvSpPr>
      <xdr:spPr>
        <a:xfrm>
          <a:off x="13095605" y="11882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94754</xdr:rowOff>
    </xdr:from>
    <xdr:ext cx="599010" cy="259045"/>
    <xdr:sp macro="" textlink="">
      <xdr:nvSpPr>
        <xdr:cNvPr id="623" name="テキスト ボックス 622"/>
        <xdr:cNvSpPr txBox="1"/>
      </xdr:nvSpPr>
      <xdr:spPr>
        <a:xfrm>
          <a:off x="12915479" y="1166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182,234</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104239</xdr:rowOff>
    </xdr:from>
    <xdr:to>
      <xdr:col>20</xdr:col>
      <xdr:colOff>9525</xdr:colOff>
      <xdr:row>71</xdr:row>
      <xdr:rowOff>34389</xdr:rowOff>
    </xdr:to>
    <xdr:sp macro="" textlink="">
      <xdr:nvSpPr>
        <xdr:cNvPr id="624" name="円/楕円 623"/>
        <xdr:cNvSpPr/>
      </xdr:nvSpPr>
      <xdr:spPr>
        <a:xfrm>
          <a:off x="12343765" y="1183903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50916</xdr:rowOff>
    </xdr:from>
    <xdr:ext cx="599010" cy="259045"/>
    <xdr:sp macro="" textlink="">
      <xdr:nvSpPr>
        <xdr:cNvPr id="625" name="テキスト ボックス 624"/>
        <xdr:cNvSpPr txBox="1"/>
      </xdr:nvSpPr>
      <xdr:spPr>
        <a:xfrm>
          <a:off x="12095059" y="116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187,987</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79870</xdr:rowOff>
    </xdr:from>
    <xdr:to>
      <xdr:col>18</xdr:col>
      <xdr:colOff>492125</xdr:colOff>
      <xdr:row>71</xdr:row>
      <xdr:rowOff>10020</xdr:rowOff>
    </xdr:to>
    <xdr:sp macro="" textlink="">
      <xdr:nvSpPr>
        <xdr:cNvPr id="626" name="円/楕円 625"/>
        <xdr:cNvSpPr/>
      </xdr:nvSpPr>
      <xdr:spPr>
        <a:xfrm>
          <a:off x="11523345" y="118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26547</xdr:rowOff>
    </xdr:from>
    <xdr:ext cx="599010" cy="259045"/>
    <xdr:sp macro="" textlink="">
      <xdr:nvSpPr>
        <xdr:cNvPr id="627" name="テキスト ボックス 626"/>
        <xdr:cNvSpPr txBox="1"/>
      </xdr:nvSpPr>
      <xdr:spPr>
        <a:xfrm>
          <a:off x="11274639" y="1159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8" name="直線コネクタ 637"/>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9" name="テキスト ボックス 638"/>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0" name="直線コネクタ 639"/>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1" name="テキスト ボックス 640"/>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3" name="テキスト ボックス 642"/>
        <xdr:cNvSpPr txBox="1"/>
      </xdr:nvSpPr>
      <xdr:spPr>
        <a:xfrm>
          <a:off x="1074503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4" name="直線コネクタ 643"/>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5" name="テキスト ボックス 644"/>
        <xdr:cNvSpPr txBox="1"/>
      </xdr:nvSpPr>
      <xdr:spPr>
        <a:xfrm>
          <a:off x="1074503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6" name="直線コネクタ 645"/>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7" name="テキスト ボックス 646"/>
        <xdr:cNvSpPr txBox="1"/>
      </xdr:nvSpPr>
      <xdr:spPr>
        <a:xfrm>
          <a:off x="1074503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69768</xdr:rowOff>
    </xdr:from>
    <xdr:to>
      <xdr:col>23</xdr:col>
      <xdr:colOff>516889</xdr:colOff>
      <xdr:row>99</xdr:row>
      <xdr:rowOff>43554</xdr:rowOff>
    </xdr:to>
    <xdr:cxnSp macro="">
      <xdr:nvCxnSpPr>
        <xdr:cNvPr id="651" name="直線コネクタ 650"/>
        <xdr:cNvCxnSpPr/>
      </xdr:nvCxnSpPr>
      <xdr:spPr>
        <a:xfrm flipV="1">
          <a:off x="14734540" y="15157368"/>
          <a:ext cx="1269" cy="148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47381</xdr:rowOff>
    </xdr:from>
    <xdr:ext cx="313932" cy="259045"/>
    <xdr:sp macro="" textlink="">
      <xdr:nvSpPr>
        <xdr:cNvPr id="652" name="積立金最小値テキスト"/>
        <xdr:cNvSpPr txBox="1"/>
      </xdr:nvSpPr>
      <xdr:spPr>
        <a:xfrm>
          <a:off x="14787245" y="16643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43554</xdr:rowOff>
    </xdr:from>
    <xdr:to>
      <xdr:col>23</xdr:col>
      <xdr:colOff>606425</xdr:colOff>
      <xdr:row>99</xdr:row>
      <xdr:rowOff>43554</xdr:rowOff>
    </xdr:to>
    <xdr:cxnSp macro="">
      <xdr:nvCxnSpPr>
        <xdr:cNvPr id="653" name="直線コネクタ 652"/>
        <xdr:cNvCxnSpPr/>
      </xdr:nvCxnSpPr>
      <xdr:spPr>
        <a:xfrm>
          <a:off x="14647545" y="1663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16445</xdr:rowOff>
    </xdr:from>
    <xdr:ext cx="534377" cy="259045"/>
    <xdr:sp macro="" textlink="">
      <xdr:nvSpPr>
        <xdr:cNvPr id="654" name="積立金最大値テキスト"/>
        <xdr:cNvSpPr txBox="1"/>
      </xdr:nvSpPr>
      <xdr:spPr>
        <a:xfrm>
          <a:off x="14787245" y="1493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90</xdr:row>
      <xdr:rowOff>69768</xdr:rowOff>
    </xdr:from>
    <xdr:to>
      <xdr:col>23</xdr:col>
      <xdr:colOff>606425</xdr:colOff>
      <xdr:row>90</xdr:row>
      <xdr:rowOff>69768</xdr:rowOff>
    </xdr:to>
    <xdr:cxnSp macro="">
      <xdr:nvCxnSpPr>
        <xdr:cNvPr id="655" name="直線コネクタ 654"/>
        <xdr:cNvCxnSpPr/>
      </xdr:nvCxnSpPr>
      <xdr:spPr>
        <a:xfrm>
          <a:off x="14647545" y="1515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105144</xdr:rowOff>
    </xdr:from>
    <xdr:to>
      <xdr:col>23</xdr:col>
      <xdr:colOff>517525</xdr:colOff>
      <xdr:row>93</xdr:row>
      <xdr:rowOff>34373</xdr:rowOff>
    </xdr:to>
    <xdr:cxnSp macro="">
      <xdr:nvCxnSpPr>
        <xdr:cNvPr id="656" name="直線コネクタ 655"/>
        <xdr:cNvCxnSpPr/>
      </xdr:nvCxnSpPr>
      <xdr:spPr>
        <a:xfrm flipV="1">
          <a:off x="13966825" y="15192744"/>
          <a:ext cx="769620" cy="4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67784</xdr:rowOff>
    </xdr:from>
    <xdr:ext cx="534377" cy="259045"/>
    <xdr:sp macro="" textlink="">
      <xdr:nvSpPr>
        <xdr:cNvPr id="657" name="積立金平均値テキスト"/>
        <xdr:cNvSpPr txBox="1"/>
      </xdr:nvSpPr>
      <xdr:spPr>
        <a:xfrm>
          <a:off x="14787245" y="16161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89357</xdr:rowOff>
    </xdr:from>
    <xdr:to>
      <xdr:col>23</xdr:col>
      <xdr:colOff>568325</xdr:colOff>
      <xdr:row>97</xdr:row>
      <xdr:rowOff>19507</xdr:rowOff>
    </xdr:to>
    <xdr:sp macro="" textlink="">
      <xdr:nvSpPr>
        <xdr:cNvPr id="658" name="フローチャート : 判断 657"/>
        <xdr:cNvSpPr/>
      </xdr:nvSpPr>
      <xdr:spPr>
        <a:xfrm>
          <a:off x="14685645" y="1618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34373</xdr:rowOff>
    </xdr:from>
    <xdr:to>
      <xdr:col>22</xdr:col>
      <xdr:colOff>365125</xdr:colOff>
      <xdr:row>95</xdr:row>
      <xdr:rowOff>30829</xdr:rowOff>
    </xdr:to>
    <xdr:cxnSp macro="">
      <xdr:nvCxnSpPr>
        <xdr:cNvPr id="659" name="直線コネクタ 658"/>
        <xdr:cNvCxnSpPr/>
      </xdr:nvCxnSpPr>
      <xdr:spPr>
        <a:xfrm flipV="1">
          <a:off x="13146405" y="15624893"/>
          <a:ext cx="820420" cy="33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0" name="フローチャート : 判断 659"/>
        <xdr:cNvSpPr/>
      </xdr:nvSpPr>
      <xdr:spPr>
        <a:xfrm>
          <a:off x="13916025" y="16354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61" name="テキスト ボックス 660"/>
        <xdr:cNvSpPr txBox="1"/>
      </xdr:nvSpPr>
      <xdr:spPr>
        <a:xfrm>
          <a:off x="13699636" y="164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137358</xdr:rowOff>
    </xdr:from>
    <xdr:to>
      <xdr:col>21</xdr:col>
      <xdr:colOff>161925</xdr:colOff>
      <xdr:row>95</xdr:row>
      <xdr:rowOff>30829</xdr:rowOff>
    </xdr:to>
    <xdr:cxnSp macro="">
      <xdr:nvCxnSpPr>
        <xdr:cNvPr id="662" name="直線コネクタ 661"/>
        <xdr:cNvCxnSpPr/>
      </xdr:nvCxnSpPr>
      <xdr:spPr>
        <a:xfrm>
          <a:off x="12364085" y="15895518"/>
          <a:ext cx="782320" cy="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3" name="フローチャート : 判断 662"/>
        <xdr:cNvSpPr/>
      </xdr:nvSpPr>
      <xdr:spPr>
        <a:xfrm>
          <a:off x="13095605" y="162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109293</xdr:rowOff>
    </xdr:from>
    <xdr:ext cx="534377" cy="259045"/>
    <xdr:sp macro="" textlink="">
      <xdr:nvSpPr>
        <xdr:cNvPr id="664" name="テキスト ボックス 663"/>
        <xdr:cNvSpPr txBox="1"/>
      </xdr:nvSpPr>
      <xdr:spPr>
        <a:xfrm>
          <a:off x="12947796" y="163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137358</xdr:rowOff>
    </xdr:from>
    <xdr:to>
      <xdr:col>19</xdr:col>
      <xdr:colOff>644525</xdr:colOff>
      <xdr:row>97</xdr:row>
      <xdr:rowOff>114345</xdr:rowOff>
    </xdr:to>
    <xdr:cxnSp macro="">
      <xdr:nvCxnSpPr>
        <xdr:cNvPr id="665" name="直線コネクタ 664"/>
        <xdr:cNvCxnSpPr/>
      </xdr:nvCxnSpPr>
      <xdr:spPr>
        <a:xfrm flipV="1">
          <a:off x="11574145" y="15895518"/>
          <a:ext cx="789940" cy="47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66" name="フローチャート : 判断 665"/>
        <xdr:cNvSpPr/>
      </xdr:nvSpPr>
      <xdr:spPr>
        <a:xfrm>
          <a:off x="12343765" y="1617809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5929</xdr:rowOff>
    </xdr:from>
    <xdr:ext cx="534377" cy="259045"/>
    <xdr:sp macro="" textlink="">
      <xdr:nvSpPr>
        <xdr:cNvPr id="667" name="テキスト ボックス 666"/>
        <xdr:cNvSpPr txBox="1"/>
      </xdr:nvSpPr>
      <xdr:spPr>
        <a:xfrm>
          <a:off x="12127376" y="162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68" name="フローチャート : 判断 667"/>
        <xdr:cNvSpPr/>
      </xdr:nvSpPr>
      <xdr:spPr>
        <a:xfrm>
          <a:off x="11523345" y="16262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69" name="テキスト ボックス 668"/>
        <xdr:cNvSpPr txBox="1"/>
      </xdr:nvSpPr>
      <xdr:spPr>
        <a:xfrm>
          <a:off x="11306956"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54344</xdr:rowOff>
    </xdr:from>
    <xdr:to>
      <xdr:col>23</xdr:col>
      <xdr:colOff>568325</xdr:colOff>
      <xdr:row>90</xdr:row>
      <xdr:rowOff>155944</xdr:rowOff>
    </xdr:to>
    <xdr:sp macro="" textlink="">
      <xdr:nvSpPr>
        <xdr:cNvPr id="675" name="円/楕円 674"/>
        <xdr:cNvSpPr/>
      </xdr:nvSpPr>
      <xdr:spPr>
        <a:xfrm>
          <a:off x="14685645" y="151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143445</xdr:rowOff>
    </xdr:from>
    <xdr:ext cx="534377" cy="259045"/>
    <xdr:sp macro="" textlink="">
      <xdr:nvSpPr>
        <xdr:cNvPr id="676" name="積立金該当値テキスト"/>
        <xdr:cNvSpPr txBox="1"/>
      </xdr:nvSpPr>
      <xdr:spPr>
        <a:xfrm>
          <a:off x="14787245" y="1506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77,814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155023</xdr:rowOff>
    </xdr:from>
    <xdr:to>
      <xdr:col>22</xdr:col>
      <xdr:colOff>415925</xdr:colOff>
      <xdr:row>93</xdr:row>
      <xdr:rowOff>85173</xdr:rowOff>
    </xdr:to>
    <xdr:sp macro="" textlink="">
      <xdr:nvSpPr>
        <xdr:cNvPr id="677" name="円/楕円 676"/>
        <xdr:cNvSpPr/>
      </xdr:nvSpPr>
      <xdr:spPr>
        <a:xfrm>
          <a:off x="13916025" y="1557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101700</xdr:rowOff>
    </xdr:from>
    <xdr:ext cx="534377" cy="259045"/>
    <xdr:sp macro="" textlink="">
      <xdr:nvSpPr>
        <xdr:cNvPr id="678" name="テキスト ボックス 677"/>
        <xdr:cNvSpPr txBox="1"/>
      </xdr:nvSpPr>
      <xdr:spPr>
        <a:xfrm>
          <a:off x="13699636" y="153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151479</xdr:rowOff>
    </xdr:from>
    <xdr:to>
      <xdr:col>21</xdr:col>
      <xdr:colOff>212725</xdr:colOff>
      <xdr:row>95</xdr:row>
      <xdr:rowOff>81629</xdr:rowOff>
    </xdr:to>
    <xdr:sp macro="" textlink="">
      <xdr:nvSpPr>
        <xdr:cNvPr id="679" name="円/楕円 678"/>
        <xdr:cNvSpPr/>
      </xdr:nvSpPr>
      <xdr:spPr>
        <a:xfrm>
          <a:off x="13095605" y="1590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98156</xdr:rowOff>
    </xdr:from>
    <xdr:ext cx="534377" cy="259045"/>
    <xdr:sp macro="" textlink="">
      <xdr:nvSpPr>
        <xdr:cNvPr id="680" name="テキスト ボックス 679"/>
        <xdr:cNvSpPr txBox="1"/>
      </xdr:nvSpPr>
      <xdr:spPr>
        <a:xfrm>
          <a:off x="12947796" y="156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86558</xdr:rowOff>
    </xdr:from>
    <xdr:to>
      <xdr:col>20</xdr:col>
      <xdr:colOff>9525</xdr:colOff>
      <xdr:row>95</xdr:row>
      <xdr:rowOff>16708</xdr:rowOff>
    </xdr:to>
    <xdr:sp macro="" textlink="">
      <xdr:nvSpPr>
        <xdr:cNvPr id="681" name="円/楕円 680"/>
        <xdr:cNvSpPr/>
      </xdr:nvSpPr>
      <xdr:spPr>
        <a:xfrm>
          <a:off x="12343765" y="1584471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33235</xdr:rowOff>
    </xdr:from>
    <xdr:ext cx="534377" cy="259045"/>
    <xdr:sp macro="" textlink="">
      <xdr:nvSpPr>
        <xdr:cNvPr id="682" name="テキスト ボックス 681"/>
        <xdr:cNvSpPr txBox="1"/>
      </xdr:nvSpPr>
      <xdr:spPr>
        <a:xfrm>
          <a:off x="12127376" y="156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63545</xdr:rowOff>
    </xdr:from>
    <xdr:to>
      <xdr:col>18</xdr:col>
      <xdr:colOff>492125</xdr:colOff>
      <xdr:row>97</xdr:row>
      <xdr:rowOff>165145</xdr:rowOff>
    </xdr:to>
    <xdr:sp macro="" textlink="">
      <xdr:nvSpPr>
        <xdr:cNvPr id="683" name="円/楕円 682"/>
        <xdr:cNvSpPr/>
      </xdr:nvSpPr>
      <xdr:spPr>
        <a:xfrm>
          <a:off x="11523345" y="163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156272</xdr:rowOff>
    </xdr:from>
    <xdr:ext cx="534377" cy="259045"/>
    <xdr:sp macro="" textlink="">
      <xdr:nvSpPr>
        <xdr:cNvPr id="684" name="テキスト ボックス 683"/>
        <xdr:cNvSpPr txBox="1"/>
      </xdr:nvSpPr>
      <xdr:spPr>
        <a:xfrm>
          <a:off x="11306956" y="1641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5" name="直線コネクタ 694"/>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6" name="テキスト ボックス 695"/>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7" name="直線コネクタ 696"/>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8" name="テキスト ボックス 697"/>
        <xdr:cNvSpPr txBox="1"/>
      </xdr:nvSpPr>
      <xdr:spPr>
        <a:xfrm>
          <a:off x="1607012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9" name="直線コネクタ 698"/>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0" name="テキスト ボックス 699"/>
        <xdr:cNvSpPr txBox="1"/>
      </xdr:nvSpPr>
      <xdr:spPr>
        <a:xfrm>
          <a:off x="1607012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1" name="直線コネクタ 700"/>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2" name="テキスト ボックス 701"/>
        <xdr:cNvSpPr txBox="1"/>
      </xdr:nvSpPr>
      <xdr:spPr>
        <a:xfrm>
          <a:off x="1607012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3" name="直線コネクタ 702"/>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4" name="テキスト ボックス 703"/>
        <xdr:cNvSpPr txBox="1"/>
      </xdr:nvSpPr>
      <xdr:spPr>
        <a:xfrm>
          <a:off x="16070126"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8" name="直線コネクタ 707"/>
        <xdr:cNvCxnSpPr/>
      </xdr:nvCxnSpPr>
      <xdr:spPr>
        <a:xfrm flipV="1">
          <a:off x="19959320" y="5201094"/>
          <a:ext cx="1269" cy="138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9" name="投資及び出資金最小値テキスト"/>
        <xdr:cNvSpPr txBox="1"/>
      </xdr:nvSpPr>
      <xdr:spPr>
        <a:xfrm>
          <a:off x="2001202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0" name="直線コネクタ 709"/>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11" name="投資及び出資金最大値テキスト"/>
        <xdr:cNvSpPr txBox="1"/>
      </xdr:nvSpPr>
      <xdr:spPr>
        <a:xfrm>
          <a:off x="20012025" y="498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2" name="直線コネクタ 711"/>
        <xdr:cNvCxnSpPr/>
      </xdr:nvCxnSpPr>
      <xdr:spPr>
        <a:xfrm>
          <a:off x="19872325" y="520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3" name="直線コネクタ 712"/>
        <xdr:cNvCxnSpPr/>
      </xdr:nvCxnSpPr>
      <xdr:spPr>
        <a:xfrm>
          <a:off x="19191605" y="65824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4" name="投資及び出資金平均値テキスト"/>
        <xdr:cNvSpPr txBox="1"/>
      </xdr:nvSpPr>
      <xdr:spPr>
        <a:xfrm>
          <a:off x="20012025" y="63300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5" name="フローチャート : 判断 714"/>
        <xdr:cNvSpPr/>
      </xdr:nvSpPr>
      <xdr:spPr>
        <a:xfrm>
          <a:off x="19910425" y="6474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6" name="直線コネクタ 715"/>
        <xdr:cNvCxnSpPr/>
      </xdr:nvCxnSpPr>
      <xdr:spPr>
        <a:xfrm>
          <a:off x="18439765" y="65824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51753</xdr:rowOff>
    </xdr:from>
    <xdr:to>
      <xdr:col>31</xdr:col>
      <xdr:colOff>85725</xdr:colOff>
      <xdr:row>38</xdr:row>
      <xdr:rowOff>153353</xdr:rowOff>
    </xdr:to>
    <xdr:sp macro="" textlink="">
      <xdr:nvSpPr>
        <xdr:cNvPr id="717" name="フローチャート : 判断 716"/>
        <xdr:cNvSpPr/>
      </xdr:nvSpPr>
      <xdr:spPr>
        <a:xfrm>
          <a:off x="19156045" y="642207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169880</xdr:rowOff>
    </xdr:from>
    <xdr:ext cx="378565" cy="259045"/>
    <xdr:sp macro="" textlink="">
      <xdr:nvSpPr>
        <xdr:cNvPr id="718" name="テキスト ボックス 717"/>
        <xdr:cNvSpPr txBox="1"/>
      </xdr:nvSpPr>
      <xdr:spPr>
        <a:xfrm>
          <a:off x="19070902" y="620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9" name="直線コネクタ 718"/>
        <xdr:cNvCxnSpPr/>
      </xdr:nvCxnSpPr>
      <xdr:spPr>
        <a:xfrm>
          <a:off x="1761934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20" name="フローチャート : 判断 719"/>
        <xdr:cNvSpPr/>
      </xdr:nvSpPr>
      <xdr:spPr>
        <a:xfrm>
          <a:off x="1838896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21" name="テキスト ボックス 720"/>
        <xdr:cNvSpPr txBox="1"/>
      </xdr:nvSpPr>
      <xdr:spPr>
        <a:xfrm>
          <a:off x="18250482"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2" name="直線コネクタ 721"/>
        <xdr:cNvCxnSpPr/>
      </xdr:nvCxnSpPr>
      <xdr:spPr>
        <a:xfrm>
          <a:off x="1679892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33083</xdr:rowOff>
    </xdr:from>
    <xdr:to>
      <xdr:col>28</xdr:col>
      <xdr:colOff>365125</xdr:colOff>
      <xdr:row>38</xdr:row>
      <xdr:rowOff>134683</xdr:rowOff>
    </xdr:to>
    <xdr:sp macro="" textlink="">
      <xdr:nvSpPr>
        <xdr:cNvPr id="723" name="フローチャート : 判断 722"/>
        <xdr:cNvSpPr/>
      </xdr:nvSpPr>
      <xdr:spPr>
        <a:xfrm>
          <a:off x="17568545" y="640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151211</xdr:rowOff>
    </xdr:from>
    <xdr:ext cx="378565" cy="259045"/>
    <xdr:sp macro="" textlink="">
      <xdr:nvSpPr>
        <xdr:cNvPr id="724" name="テキスト ボックス 723"/>
        <xdr:cNvSpPr txBox="1"/>
      </xdr:nvSpPr>
      <xdr:spPr>
        <a:xfrm>
          <a:off x="17430062" y="6186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23178</xdr:rowOff>
    </xdr:from>
    <xdr:to>
      <xdr:col>27</xdr:col>
      <xdr:colOff>161925</xdr:colOff>
      <xdr:row>38</xdr:row>
      <xdr:rowOff>124778</xdr:rowOff>
    </xdr:to>
    <xdr:sp macro="" textlink="">
      <xdr:nvSpPr>
        <xdr:cNvPr id="725" name="フローチャート : 判断 724"/>
        <xdr:cNvSpPr/>
      </xdr:nvSpPr>
      <xdr:spPr>
        <a:xfrm>
          <a:off x="16748125" y="639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141305</xdr:rowOff>
    </xdr:from>
    <xdr:ext cx="378565" cy="259045"/>
    <xdr:sp macro="" textlink="">
      <xdr:nvSpPr>
        <xdr:cNvPr id="726" name="テキスト ボックス 725"/>
        <xdr:cNvSpPr txBox="1"/>
      </xdr:nvSpPr>
      <xdr:spPr>
        <a:xfrm>
          <a:off x="16678222" y="6176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2" name="円/楕円 731"/>
        <xdr:cNvSpPr/>
      </xdr:nvSpPr>
      <xdr:spPr>
        <a:xfrm>
          <a:off x="199104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3" name="投資及び出資金該当値テキスト"/>
        <xdr:cNvSpPr txBox="1"/>
      </xdr:nvSpPr>
      <xdr:spPr>
        <a:xfrm>
          <a:off x="20012025"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4" name="円/楕円 733"/>
        <xdr:cNvSpPr/>
      </xdr:nvSpPr>
      <xdr:spPr>
        <a:xfrm>
          <a:off x="19156045" y="65354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5" name="テキスト ボックス 734"/>
        <xdr:cNvSpPr txBox="1"/>
      </xdr:nvSpPr>
      <xdr:spPr>
        <a:xfrm>
          <a:off x="1913553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6" name="円/楕円 735"/>
        <xdr:cNvSpPr/>
      </xdr:nvSpPr>
      <xdr:spPr>
        <a:xfrm>
          <a:off x="1838896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7" name="テキスト ボックス 736"/>
        <xdr:cNvSpPr txBox="1"/>
      </xdr:nvSpPr>
      <xdr:spPr>
        <a:xfrm>
          <a:off x="183151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8" name="円/楕円 737"/>
        <xdr:cNvSpPr/>
      </xdr:nvSpPr>
      <xdr:spPr>
        <a:xfrm>
          <a:off x="1756854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9" name="テキスト ボックス 738"/>
        <xdr:cNvSpPr txBox="1"/>
      </xdr:nvSpPr>
      <xdr:spPr>
        <a:xfrm>
          <a:off x="1749469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0" name="円/楕円 739"/>
        <xdr:cNvSpPr/>
      </xdr:nvSpPr>
      <xdr:spPr>
        <a:xfrm>
          <a:off x="167481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1" name="テキスト ボックス 740"/>
        <xdr:cNvSpPr txBox="1"/>
      </xdr:nvSpPr>
      <xdr:spPr>
        <a:xfrm>
          <a:off x="166895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5" name="テキスト ボックス 754"/>
        <xdr:cNvSpPr txBox="1"/>
      </xdr:nvSpPr>
      <xdr:spPr>
        <a:xfrm>
          <a:off x="16070126" y="9423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7" name="テキスト ボックス 756"/>
        <xdr:cNvSpPr txBox="1"/>
      </xdr:nvSpPr>
      <xdr:spPr>
        <a:xfrm>
          <a:off x="16070126" y="90538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9" name="テキスト ボックス 758"/>
        <xdr:cNvSpPr txBox="1"/>
      </xdr:nvSpPr>
      <xdr:spPr>
        <a:xfrm>
          <a:off x="16070126" y="868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6036486"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5" name="直線コネクタ 764"/>
        <xdr:cNvCxnSpPr/>
      </xdr:nvCxnSpPr>
      <xdr:spPr>
        <a:xfrm flipV="1">
          <a:off x="19959320" y="8368665"/>
          <a:ext cx="1269" cy="156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xdr:cNvSpPr txBox="1"/>
      </xdr:nvSpPr>
      <xdr:spPr>
        <a:xfrm>
          <a:off x="20012025"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8" name="貸付金最大値テキスト"/>
        <xdr:cNvSpPr txBox="1"/>
      </xdr:nvSpPr>
      <xdr:spPr>
        <a:xfrm>
          <a:off x="20012025" y="81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9" name="直線コネクタ 768"/>
        <xdr:cNvCxnSpPr/>
      </xdr:nvCxnSpPr>
      <xdr:spPr>
        <a:xfrm>
          <a:off x="19872325" y="836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33020</xdr:rowOff>
    </xdr:from>
    <xdr:to>
      <xdr:col>32</xdr:col>
      <xdr:colOff>187325</xdr:colOff>
      <xdr:row>59</xdr:row>
      <xdr:rowOff>34036</xdr:rowOff>
    </xdr:to>
    <xdr:cxnSp macro="">
      <xdr:nvCxnSpPr>
        <xdr:cNvPr id="770" name="直線コネクタ 769"/>
        <xdr:cNvCxnSpPr/>
      </xdr:nvCxnSpPr>
      <xdr:spPr>
        <a:xfrm>
          <a:off x="19191605" y="9923780"/>
          <a:ext cx="76962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71" name="貸付金平均値テキスト"/>
        <xdr:cNvSpPr txBox="1"/>
      </xdr:nvSpPr>
      <xdr:spPr>
        <a:xfrm>
          <a:off x="20012025" y="9580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2" name="フローチャート : 判断 771"/>
        <xdr:cNvSpPr/>
      </xdr:nvSpPr>
      <xdr:spPr>
        <a:xfrm>
          <a:off x="19910425" y="972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32766</xdr:rowOff>
    </xdr:from>
    <xdr:to>
      <xdr:col>31</xdr:col>
      <xdr:colOff>34925</xdr:colOff>
      <xdr:row>59</xdr:row>
      <xdr:rowOff>33020</xdr:rowOff>
    </xdr:to>
    <xdr:cxnSp macro="">
      <xdr:nvCxnSpPr>
        <xdr:cNvPr id="773" name="直線コネクタ 772"/>
        <xdr:cNvCxnSpPr/>
      </xdr:nvCxnSpPr>
      <xdr:spPr>
        <a:xfrm>
          <a:off x="18439765" y="9923526"/>
          <a:ext cx="75184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156083</xdr:rowOff>
    </xdr:from>
    <xdr:to>
      <xdr:col>31</xdr:col>
      <xdr:colOff>85725</xdr:colOff>
      <xdr:row>58</xdr:row>
      <xdr:rowOff>86233</xdr:rowOff>
    </xdr:to>
    <xdr:sp macro="" textlink="">
      <xdr:nvSpPr>
        <xdr:cNvPr id="774" name="フローチャート : 判断 773"/>
        <xdr:cNvSpPr/>
      </xdr:nvSpPr>
      <xdr:spPr>
        <a:xfrm>
          <a:off x="19156045" y="971156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102760</xdr:rowOff>
    </xdr:from>
    <xdr:ext cx="469744" cy="259045"/>
    <xdr:sp macro="" textlink="">
      <xdr:nvSpPr>
        <xdr:cNvPr id="775" name="テキスト ボックス 774"/>
        <xdr:cNvSpPr txBox="1"/>
      </xdr:nvSpPr>
      <xdr:spPr>
        <a:xfrm>
          <a:off x="19025312" y="949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32766</xdr:rowOff>
    </xdr:from>
    <xdr:to>
      <xdr:col>29</xdr:col>
      <xdr:colOff>517525</xdr:colOff>
      <xdr:row>59</xdr:row>
      <xdr:rowOff>34417</xdr:rowOff>
    </xdr:to>
    <xdr:cxnSp macro="">
      <xdr:nvCxnSpPr>
        <xdr:cNvPr id="776" name="直線コネクタ 775"/>
        <xdr:cNvCxnSpPr/>
      </xdr:nvCxnSpPr>
      <xdr:spPr>
        <a:xfrm flipV="1">
          <a:off x="17619345" y="9923526"/>
          <a:ext cx="82042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131191</xdr:rowOff>
    </xdr:from>
    <xdr:to>
      <xdr:col>29</xdr:col>
      <xdr:colOff>568325</xdr:colOff>
      <xdr:row>58</xdr:row>
      <xdr:rowOff>61341</xdr:rowOff>
    </xdr:to>
    <xdr:sp macro="" textlink="">
      <xdr:nvSpPr>
        <xdr:cNvPr id="777" name="フローチャート : 判断 776"/>
        <xdr:cNvSpPr/>
      </xdr:nvSpPr>
      <xdr:spPr>
        <a:xfrm>
          <a:off x="18388965" y="9686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77868</xdr:rowOff>
    </xdr:from>
    <xdr:ext cx="469744" cy="259045"/>
    <xdr:sp macro="" textlink="">
      <xdr:nvSpPr>
        <xdr:cNvPr id="778" name="テキスト ボックス 777"/>
        <xdr:cNvSpPr txBox="1"/>
      </xdr:nvSpPr>
      <xdr:spPr>
        <a:xfrm>
          <a:off x="18204892" y="946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33655</xdr:rowOff>
    </xdr:from>
    <xdr:to>
      <xdr:col>28</xdr:col>
      <xdr:colOff>314325</xdr:colOff>
      <xdr:row>59</xdr:row>
      <xdr:rowOff>34417</xdr:rowOff>
    </xdr:to>
    <xdr:cxnSp macro="">
      <xdr:nvCxnSpPr>
        <xdr:cNvPr id="779" name="直線コネクタ 778"/>
        <xdr:cNvCxnSpPr/>
      </xdr:nvCxnSpPr>
      <xdr:spPr>
        <a:xfrm>
          <a:off x="16798925" y="9924415"/>
          <a:ext cx="8204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108585</xdr:rowOff>
    </xdr:from>
    <xdr:to>
      <xdr:col>28</xdr:col>
      <xdr:colOff>365125</xdr:colOff>
      <xdr:row>58</xdr:row>
      <xdr:rowOff>38735</xdr:rowOff>
    </xdr:to>
    <xdr:sp macro="" textlink="">
      <xdr:nvSpPr>
        <xdr:cNvPr id="780" name="フローチャート : 判断 779"/>
        <xdr:cNvSpPr/>
      </xdr:nvSpPr>
      <xdr:spPr>
        <a:xfrm>
          <a:off x="17568545" y="966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55262</xdr:rowOff>
    </xdr:from>
    <xdr:ext cx="469744" cy="259045"/>
    <xdr:sp macro="" textlink="">
      <xdr:nvSpPr>
        <xdr:cNvPr id="781" name="テキスト ボックス 780"/>
        <xdr:cNvSpPr txBox="1"/>
      </xdr:nvSpPr>
      <xdr:spPr>
        <a:xfrm>
          <a:off x="17384472"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84074</xdr:rowOff>
    </xdr:from>
    <xdr:to>
      <xdr:col>27</xdr:col>
      <xdr:colOff>161925</xdr:colOff>
      <xdr:row>58</xdr:row>
      <xdr:rowOff>14224</xdr:rowOff>
    </xdr:to>
    <xdr:sp macro="" textlink="">
      <xdr:nvSpPr>
        <xdr:cNvPr id="782" name="フローチャート : 判断 781"/>
        <xdr:cNvSpPr/>
      </xdr:nvSpPr>
      <xdr:spPr>
        <a:xfrm>
          <a:off x="16748125" y="9639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30751</xdr:rowOff>
    </xdr:from>
    <xdr:ext cx="469744" cy="259045"/>
    <xdr:sp macro="" textlink="">
      <xdr:nvSpPr>
        <xdr:cNvPr id="783" name="テキスト ボックス 782"/>
        <xdr:cNvSpPr txBox="1"/>
      </xdr:nvSpPr>
      <xdr:spPr>
        <a:xfrm>
          <a:off x="16632632" y="941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154686</xdr:rowOff>
    </xdr:from>
    <xdr:to>
      <xdr:col>32</xdr:col>
      <xdr:colOff>238125</xdr:colOff>
      <xdr:row>59</xdr:row>
      <xdr:rowOff>84836</xdr:rowOff>
    </xdr:to>
    <xdr:sp macro="" textlink="">
      <xdr:nvSpPr>
        <xdr:cNvPr id="789" name="円/楕円 788"/>
        <xdr:cNvSpPr/>
      </xdr:nvSpPr>
      <xdr:spPr>
        <a:xfrm>
          <a:off x="19910425" y="9877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69613</xdr:rowOff>
    </xdr:from>
    <xdr:ext cx="313932" cy="259045"/>
    <xdr:sp macro="" textlink="">
      <xdr:nvSpPr>
        <xdr:cNvPr id="790" name="貸付金該当値テキスト"/>
        <xdr:cNvSpPr txBox="1"/>
      </xdr:nvSpPr>
      <xdr:spPr>
        <a:xfrm>
          <a:off x="20012025" y="9792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153670</xdr:rowOff>
    </xdr:from>
    <xdr:to>
      <xdr:col>31</xdr:col>
      <xdr:colOff>85725</xdr:colOff>
      <xdr:row>59</xdr:row>
      <xdr:rowOff>83820</xdr:rowOff>
    </xdr:to>
    <xdr:sp macro="" textlink="">
      <xdr:nvSpPr>
        <xdr:cNvPr id="791" name="円/楕円 790"/>
        <xdr:cNvSpPr/>
      </xdr:nvSpPr>
      <xdr:spPr>
        <a:xfrm>
          <a:off x="19156045" y="987679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74947</xdr:rowOff>
    </xdr:from>
    <xdr:ext cx="313932" cy="259045"/>
    <xdr:sp macro="" textlink="">
      <xdr:nvSpPr>
        <xdr:cNvPr id="792" name="テキスト ボックス 791"/>
        <xdr:cNvSpPr txBox="1"/>
      </xdr:nvSpPr>
      <xdr:spPr>
        <a:xfrm>
          <a:off x="19103218" y="9965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153416</xdr:rowOff>
    </xdr:from>
    <xdr:to>
      <xdr:col>29</xdr:col>
      <xdr:colOff>568325</xdr:colOff>
      <xdr:row>59</xdr:row>
      <xdr:rowOff>83566</xdr:rowOff>
    </xdr:to>
    <xdr:sp macro="" textlink="">
      <xdr:nvSpPr>
        <xdr:cNvPr id="793" name="円/楕円 792"/>
        <xdr:cNvSpPr/>
      </xdr:nvSpPr>
      <xdr:spPr>
        <a:xfrm>
          <a:off x="18388965" y="9876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74693</xdr:rowOff>
    </xdr:from>
    <xdr:ext cx="313932" cy="259045"/>
    <xdr:sp macro="" textlink="">
      <xdr:nvSpPr>
        <xdr:cNvPr id="794" name="テキスト ボックス 793"/>
        <xdr:cNvSpPr txBox="1"/>
      </xdr:nvSpPr>
      <xdr:spPr>
        <a:xfrm>
          <a:off x="18282798" y="9965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155067</xdr:rowOff>
    </xdr:from>
    <xdr:to>
      <xdr:col>28</xdr:col>
      <xdr:colOff>365125</xdr:colOff>
      <xdr:row>59</xdr:row>
      <xdr:rowOff>85217</xdr:rowOff>
    </xdr:to>
    <xdr:sp macro="" textlink="">
      <xdr:nvSpPr>
        <xdr:cNvPr id="795" name="円/楕円 794"/>
        <xdr:cNvSpPr/>
      </xdr:nvSpPr>
      <xdr:spPr>
        <a:xfrm>
          <a:off x="17568545" y="9878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76344</xdr:rowOff>
    </xdr:from>
    <xdr:ext cx="313932" cy="259045"/>
    <xdr:sp macro="" textlink="">
      <xdr:nvSpPr>
        <xdr:cNvPr id="796" name="テキスト ボックス 795"/>
        <xdr:cNvSpPr txBox="1"/>
      </xdr:nvSpPr>
      <xdr:spPr>
        <a:xfrm>
          <a:off x="17462378" y="9967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154305</xdr:rowOff>
    </xdr:from>
    <xdr:to>
      <xdr:col>27</xdr:col>
      <xdr:colOff>161925</xdr:colOff>
      <xdr:row>59</xdr:row>
      <xdr:rowOff>84455</xdr:rowOff>
    </xdr:to>
    <xdr:sp macro="" textlink="">
      <xdr:nvSpPr>
        <xdr:cNvPr id="797" name="円/楕円 796"/>
        <xdr:cNvSpPr/>
      </xdr:nvSpPr>
      <xdr:spPr>
        <a:xfrm>
          <a:off x="16748125" y="9877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75582</xdr:rowOff>
    </xdr:from>
    <xdr:ext cx="313932" cy="259045"/>
    <xdr:sp macro="" textlink="">
      <xdr:nvSpPr>
        <xdr:cNvPr id="798" name="テキスト ボックス 797"/>
        <xdr:cNvSpPr txBox="1"/>
      </xdr:nvSpPr>
      <xdr:spPr>
        <a:xfrm>
          <a:off x="16687678" y="996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6250419"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6499205" y="133424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6036486"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6499205" y="130234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6036486"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6499205" y="127045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6036486"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6499205" y="123855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6036486"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6499205" y="120666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5972366"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6499205" y="117438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5972366"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5" name="直線コネクタ 824"/>
        <xdr:cNvCxnSpPr/>
      </xdr:nvCxnSpPr>
      <xdr:spPr>
        <a:xfrm flipV="1">
          <a:off x="19959320" y="11900626"/>
          <a:ext cx="1269" cy="128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6" name="繰出金最小値テキスト"/>
        <xdr:cNvSpPr txBox="1"/>
      </xdr:nvSpPr>
      <xdr:spPr>
        <a:xfrm>
          <a:off x="20012025" y="131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7" name="直線コネクタ 826"/>
        <xdr:cNvCxnSpPr/>
      </xdr:nvCxnSpPr>
      <xdr:spPr>
        <a:xfrm>
          <a:off x="19872325" y="1318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8" name="繰出金最大値テキスト"/>
        <xdr:cNvSpPr txBox="1"/>
      </xdr:nvSpPr>
      <xdr:spPr>
        <a:xfrm>
          <a:off x="20012025" y="116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9" name="直線コネクタ 828"/>
        <xdr:cNvCxnSpPr/>
      </xdr:nvCxnSpPr>
      <xdr:spPr>
        <a:xfrm>
          <a:off x="19872325" y="1190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156828</xdr:rowOff>
    </xdr:from>
    <xdr:to>
      <xdr:col>32</xdr:col>
      <xdr:colOff>187325</xdr:colOff>
      <xdr:row>74</xdr:row>
      <xdr:rowOff>104039</xdr:rowOff>
    </xdr:to>
    <xdr:cxnSp macro="">
      <xdr:nvCxnSpPr>
        <xdr:cNvPr id="830" name="直線コネクタ 829"/>
        <xdr:cNvCxnSpPr/>
      </xdr:nvCxnSpPr>
      <xdr:spPr>
        <a:xfrm flipV="1">
          <a:off x="19191605" y="12394548"/>
          <a:ext cx="769620" cy="11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31" name="繰出金平均値テキスト"/>
        <xdr:cNvSpPr txBox="1"/>
      </xdr:nvSpPr>
      <xdr:spPr>
        <a:xfrm>
          <a:off x="20012025" y="12671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2" name="フローチャート : 判断 831"/>
        <xdr:cNvSpPr/>
      </xdr:nvSpPr>
      <xdr:spPr>
        <a:xfrm>
          <a:off x="19910425" y="126930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45794</xdr:rowOff>
    </xdr:from>
    <xdr:to>
      <xdr:col>31</xdr:col>
      <xdr:colOff>34925</xdr:colOff>
      <xdr:row>74</xdr:row>
      <xdr:rowOff>104039</xdr:rowOff>
    </xdr:to>
    <xdr:cxnSp macro="">
      <xdr:nvCxnSpPr>
        <xdr:cNvPr id="833" name="直線コネクタ 832"/>
        <xdr:cNvCxnSpPr/>
      </xdr:nvCxnSpPr>
      <xdr:spPr>
        <a:xfrm>
          <a:off x="18439765" y="12451154"/>
          <a:ext cx="751840" cy="5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38249</xdr:rowOff>
    </xdr:from>
    <xdr:to>
      <xdr:col>31</xdr:col>
      <xdr:colOff>85725</xdr:colOff>
      <xdr:row>77</xdr:row>
      <xdr:rowOff>139849</xdr:rowOff>
    </xdr:to>
    <xdr:sp macro="" textlink="">
      <xdr:nvSpPr>
        <xdr:cNvPr id="834" name="フローチャート : 判断 833"/>
        <xdr:cNvSpPr/>
      </xdr:nvSpPr>
      <xdr:spPr>
        <a:xfrm>
          <a:off x="19156045" y="1294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130976</xdr:rowOff>
    </xdr:from>
    <xdr:ext cx="534377" cy="259045"/>
    <xdr:sp macro="" textlink="">
      <xdr:nvSpPr>
        <xdr:cNvPr id="835" name="テキスト ボックス 834"/>
        <xdr:cNvSpPr txBox="1"/>
      </xdr:nvSpPr>
      <xdr:spPr>
        <a:xfrm>
          <a:off x="18992996" y="130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45794</xdr:rowOff>
    </xdr:from>
    <xdr:to>
      <xdr:col>29</xdr:col>
      <xdr:colOff>517525</xdr:colOff>
      <xdr:row>74</xdr:row>
      <xdr:rowOff>60000</xdr:rowOff>
    </xdr:to>
    <xdr:cxnSp macro="">
      <xdr:nvCxnSpPr>
        <xdr:cNvPr id="836" name="直線コネクタ 835"/>
        <xdr:cNvCxnSpPr/>
      </xdr:nvCxnSpPr>
      <xdr:spPr>
        <a:xfrm flipV="1">
          <a:off x="17619345" y="12451154"/>
          <a:ext cx="82042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55459</xdr:rowOff>
    </xdr:from>
    <xdr:to>
      <xdr:col>29</xdr:col>
      <xdr:colOff>568325</xdr:colOff>
      <xdr:row>77</xdr:row>
      <xdr:rowOff>157059</xdr:rowOff>
    </xdr:to>
    <xdr:sp macro="" textlink="">
      <xdr:nvSpPr>
        <xdr:cNvPr id="837" name="フローチャート : 判断 836"/>
        <xdr:cNvSpPr/>
      </xdr:nvSpPr>
      <xdr:spPr>
        <a:xfrm>
          <a:off x="18388965" y="1296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148186</xdr:rowOff>
    </xdr:from>
    <xdr:ext cx="534377" cy="259045"/>
    <xdr:sp macro="" textlink="">
      <xdr:nvSpPr>
        <xdr:cNvPr id="838" name="テキスト ボックス 837"/>
        <xdr:cNvSpPr txBox="1"/>
      </xdr:nvSpPr>
      <xdr:spPr>
        <a:xfrm>
          <a:off x="18172576" y="130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60000</xdr:rowOff>
    </xdr:from>
    <xdr:to>
      <xdr:col>28</xdr:col>
      <xdr:colOff>314325</xdr:colOff>
      <xdr:row>74</xdr:row>
      <xdr:rowOff>101181</xdr:rowOff>
    </xdr:to>
    <xdr:cxnSp macro="">
      <xdr:nvCxnSpPr>
        <xdr:cNvPr id="839" name="直線コネクタ 838"/>
        <xdr:cNvCxnSpPr/>
      </xdr:nvCxnSpPr>
      <xdr:spPr>
        <a:xfrm flipV="1">
          <a:off x="16798925" y="12465360"/>
          <a:ext cx="820420" cy="4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72228</xdr:rowOff>
    </xdr:from>
    <xdr:to>
      <xdr:col>28</xdr:col>
      <xdr:colOff>365125</xdr:colOff>
      <xdr:row>78</xdr:row>
      <xdr:rowOff>2378</xdr:rowOff>
    </xdr:to>
    <xdr:sp macro="" textlink="">
      <xdr:nvSpPr>
        <xdr:cNvPr id="840" name="フローチャート : 判断 839"/>
        <xdr:cNvSpPr/>
      </xdr:nvSpPr>
      <xdr:spPr>
        <a:xfrm>
          <a:off x="17568545" y="12980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164955</xdr:rowOff>
    </xdr:from>
    <xdr:ext cx="534377" cy="259045"/>
    <xdr:sp macro="" textlink="">
      <xdr:nvSpPr>
        <xdr:cNvPr id="841" name="テキスト ボックス 840"/>
        <xdr:cNvSpPr txBox="1"/>
      </xdr:nvSpPr>
      <xdr:spPr>
        <a:xfrm>
          <a:off x="17352156" y="130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72523</xdr:rowOff>
    </xdr:from>
    <xdr:to>
      <xdr:col>27</xdr:col>
      <xdr:colOff>161925</xdr:colOff>
      <xdr:row>78</xdr:row>
      <xdr:rowOff>2673</xdr:rowOff>
    </xdr:to>
    <xdr:sp macro="" textlink="">
      <xdr:nvSpPr>
        <xdr:cNvPr id="842" name="フローチャート : 判断 841"/>
        <xdr:cNvSpPr/>
      </xdr:nvSpPr>
      <xdr:spPr>
        <a:xfrm>
          <a:off x="16748125" y="129808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165250</xdr:rowOff>
    </xdr:from>
    <xdr:ext cx="534377" cy="259045"/>
    <xdr:sp macro="" textlink="">
      <xdr:nvSpPr>
        <xdr:cNvPr id="843" name="テキスト ボックス 842"/>
        <xdr:cNvSpPr txBox="1"/>
      </xdr:nvSpPr>
      <xdr:spPr>
        <a:xfrm>
          <a:off x="16600316" y="130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106028</xdr:rowOff>
    </xdr:from>
    <xdr:to>
      <xdr:col>32</xdr:col>
      <xdr:colOff>238125</xdr:colOff>
      <xdr:row>74</xdr:row>
      <xdr:rowOff>36178</xdr:rowOff>
    </xdr:to>
    <xdr:sp macro="" textlink="">
      <xdr:nvSpPr>
        <xdr:cNvPr id="849" name="円/楕円 848"/>
        <xdr:cNvSpPr/>
      </xdr:nvSpPr>
      <xdr:spPr>
        <a:xfrm>
          <a:off x="19910425" y="12343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128905</xdr:rowOff>
    </xdr:from>
    <xdr:ext cx="534377" cy="259045"/>
    <xdr:sp macro="" textlink="">
      <xdr:nvSpPr>
        <xdr:cNvPr id="850" name="繰出金該当値テキスト"/>
        <xdr:cNvSpPr txBox="1"/>
      </xdr:nvSpPr>
      <xdr:spPr>
        <a:xfrm>
          <a:off x="20012025" y="121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79,451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53239</xdr:rowOff>
    </xdr:from>
    <xdr:to>
      <xdr:col>31</xdr:col>
      <xdr:colOff>85725</xdr:colOff>
      <xdr:row>74</xdr:row>
      <xdr:rowOff>154839</xdr:rowOff>
    </xdr:to>
    <xdr:sp macro="" textlink="">
      <xdr:nvSpPr>
        <xdr:cNvPr id="851" name="円/楕円 850"/>
        <xdr:cNvSpPr/>
      </xdr:nvSpPr>
      <xdr:spPr>
        <a:xfrm>
          <a:off x="19156045" y="1245859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171366</xdr:rowOff>
    </xdr:from>
    <xdr:ext cx="534377" cy="259045"/>
    <xdr:sp macro="" textlink="">
      <xdr:nvSpPr>
        <xdr:cNvPr id="852" name="テキスト ボックス 851"/>
        <xdr:cNvSpPr txBox="1"/>
      </xdr:nvSpPr>
      <xdr:spPr>
        <a:xfrm>
          <a:off x="18992996" y="122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72,184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166444</xdr:rowOff>
    </xdr:from>
    <xdr:to>
      <xdr:col>29</xdr:col>
      <xdr:colOff>568325</xdr:colOff>
      <xdr:row>74</xdr:row>
      <xdr:rowOff>96594</xdr:rowOff>
    </xdr:to>
    <xdr:sp macro="" textlink="">
      <xdr:nvSpPr>
        <xdr:cNvPr id="853" name="円/楕円 852"/>
        <xdr:cNvSpPr/>
      </xdr:nvSpPr>
      <xdr:spPr>
        <a:xfrm>
          <a:off x="18388965" y="12404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113121</xdr:rowOff>
    </xdr:from>
    <xdr:ext cx="534377" cy="259045"/>
    <xdr:sp macro="" textlink="">
      <xdr:nvSpPr>
        <xdr:cNvPr id="854" name="テキスト ボックス 853"/>
        <xdr:cNvSpPr txBox="1"/>
      </xdr:nvSpPr>
      <xdr:spPr>
        <a:xfrm>
          <a:off x="18172576" y="121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9200</xdr:rowOff>
    </xdr:from>
    <xdr:to>
      <xdr:col>28</xdr:col>
      <xdr:colOff>365125</xdr:colOff>
      <xdr:row>74</xdr:row>
      <xdr:rowOff>110800</xdr:rowOff>
    </xdr:to>
    <xdr:sp macro="" textlink="">
      <xdr:nvSpPr>
        <xdr:cNvPr id="855" name="円/楕円 854"/>
        <xdr:cNvSpPr/>
      </xdr:nvSpPr>
      <xdr:spPr>
        <a:xfrm>
          <a:off x="17568545" y="124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127327</xdr:rowOff>
    </xdr:from>
    <xdr:ext cx="534377" cy="259045"/>
    <xdr:sp macro="" textlink="">
      <xdr:nvSpPr>
        <xdr:cNvPr id="856" name="テキスト ボックス 855"/>
        <xdr:cNvSpPr txBox="1"/>
      </xdr:nvSpPr>
      <xdr:spPr>
        <a:xfrm>
          <a:off x="17352156" y="1219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74,881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50381</xdr:rowOff>
    </xdr:from>
    <xdr:to>
      <xdr:col>27</xdr:col>
      <xdr:colOff>161925</xdr:colOff>
      <xdr:row>74</xdr:row>
      <xdr:rowOff>151981</xdr:rowOff>
    </xdr:to>
    <xdr:sp macro="" textlink="">
      <xdr:nvSpPr>
        <xdr:cNvPr id="857" name="円/楕円 856"/>
        <xdr:cNvSpPr/>
      </xdr:nvSpPr>
      <xdr:spPr>
        <a:xfrm>
          <a:off x="16748125" y="124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168508</xdr:rowOff>
    </xdr:from>
    <xdr:ext cx="534377" cy="259045"/>
    <xdr:sp macro="" textlink="">
      <xdr:nvSpPr>
        <xdr:cNvPr id="858" name="テキスト ボックス 857"/>
        <xdr:cNvSpPr txBox="1"/>
      </xdr:nvSpPr>
      <xdr:spPr>
        <a:xfrm>
          <a:off x="16600316" y="122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866,109</a:t>
          </a:r>
          <a:r>
            <a:rPr kumimoji="1" lang="ja-JP" altLang="en-US" sz="1300">
              <a:latin typeface="ＭＳ Ｐゴシック"/>
            </a:rPr>
            <a:t>円となっている。主な構成項目である人件費は、住民一人当たり</a:t>
          </a:r>
          <a:r>
            <a:rPr kumimoji="1" lang="en-US" altLang="ja-JP" sz="1300">
              <a:latin typeface="ＭＳ Ｐゴシック"/>
            </a:rPr>
            <a:t>144,174</a:t>
          </a:r>
          <a:r>
            <a:rPr kumimoji="1" lang="ja-JP" altLang="en-US" sz="1300">
              <a:latin typeface="ＭＳ Ｐゴシック"/>
            </a:rPr>
            <a:t>円となっており、徐々に減少傾向にあるものの類似団体平均と比べて高い水準にある。その要因は、合併による職員数の増加によるもので、平成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349</a:t>
          </a:r>
          <a:r>
            <a:rPr kumimoji="1" lang="ja-JP" altLang="en-US" sz="1300">
              <a:latin typeface="ＭＳ Ｐゴシック"/>
            </a:rPr>
            <a:t>人と類似団体と比べてかなり高い水準となっている。このことから「定員適正化計画」を平成</a:t>
          </a:r>
          <a:r>
            <a:rPr kumimoji="1" lang="en-US" altLang="ja-JP" sz="1300">
              <a:latin typeface="ＭＳ Ｐゴシック"/>
            </a:rPr>
            <a:t>17</a:t>
          </a:r>
          <a:r>
            <a:rPr kumimoji="1" lang="ja-JP" altLang="en-US" sz="1300">
              <a:latin typeface="ＭＳ Ｐゴシック"/>
            </a:rPr>
            <a:t>年に策定、平成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月には「第</a:t>
          </a:r>
          <a:r>
            <a:rPr kumimoji="1" lang="en-US" altLang="ja-JP" sz="1300">
              <a:latin typeface="ＭＳ Ｐゴシック"/>
            </a:rPr>
            <a:t>3</a:t>
          </a:r>
          <a:r>
            <a:rPr kumimoji="1" lang="ja-JP" altLang="en-US" sz="1300">
              <a:latin typeface="ＭＳ Ｐゴシック"/>
            </a:rPr>
            <a:t>次定員適正化計画」を策定し、職員数の削減に努めており、今後も計画を遵守して平成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人体制を目指していく。</a:t>
          </a:r>
        </a:p>
        <a:p>
          <a:r>
            <a:rPr kumimoji="1" lang="ja-JP" altLang="en-US" sz="1300">
              <a:latin typeface="ＭＳ Ｐゴシック"/>
            </a:rPr>
            <a:t>　また、物件費についても、住民一人当たり</a:t>
          </a:r>
          <a:r>
            <a:rPr kumimoji="1" lang="en-US" altLang="ja-JP" sz="1300">
              <a:latin typeface="ＭＳ Ｐゴシック"/>
            </a:rPr>
            <a:t>111,892</a:t>
          </a:r>
          <a:r>
            <a:rPr kumimoji="1" lang="ja-JP" altLang="en-US" sz="1300">
              <a:latin typeface="ＭＳ Ｐゴシック"/>
            </a:rPr>
            <a:t>円となっており類似団体平均と比べて高い水準にある。これは主に、当町が離島であり他団体と広域的に管理することができない、ごみ焼却施設や汚泥再生処理センター等の管理費などが含まれる清掃費が大きく影響しており、決算額の合計が約</a:t>
          </a:r>
          <a:r>
            <a:rPr kumimoji="1" lang="en-US" altLang="ja-JP" sz="1300">
              <a:latin typeface="ＭＳ Ｐゴシック"/>
            </a:rPr>
            <a:t>752</a:t>
          </a:r>
          <a:r>
            <a:rPr kumimoji="1" lang="ja-JP" altLang="en-US" sz="1300">
              <a:latin typeface="ＭＳ Ｐゴシック"/>
            </a:rPr>
            <a:t>百万円と物件費全体の約</a:t>
          </a:r>
          <a:r>
            <a:rPr kumimoji="1" lang="en-US" altLang="ja-JP" sz="1300">
              <a:latin typeface="ＭＳ Ｐゴシック"/>
            </a:rPr>
            <a:t>3</a:t>
          </a:r>
          <a:r>
            <a:rPr kumimoji="1" lang="ja-JP" altLang="en-US" sz="1300">
              <a:latin typeface="ＭＳ Ｐゴシック"/>
            </a:rPr>
            <a:t>割程度を占めている。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20,562
20,542
213.94
18,070,122
17,808,941
237,907
11,529,487
23,215,407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220210" y="5136569"/>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272915"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133215" y="661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272915" y="491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133215" y="513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17889</xdr:rowOff>
    </xdr:from>
    <xdr:to>
      <xdr:col>6</xdr:col>
      <xdr:colOff>511175</xdr:colOff>
      <xdr:row>35</xdr:row>
      <xdr:rowOff>129903</xdr:rowOff>
    </xdr:to>
    <xdr:cxnSp macro="">
      <xdr:nvCxnSpPr>
        <xdr:cNvPr id="63" name="直線コネクタ 62"/>
        <xdr:cNvCxnSpPr/>
      </xdr:nvCxnSpPr>
      <xdr:spPr>
        <a:xfrm flipV="1">
          <a:off x="3452495" y="5885289"/>
          <a:ext cx="76962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272915" y="585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171315" y="5868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129903</xdr:rowOff>
    </xdr:from>
    <xdr:to>
      <xdr:col>5</xdr:col>
      <xdr:colOff>358775</xdr:colOff>
      <xdr:row>35</xdr:row>
      <xdr:rowOff>132189</xdr:rowOff>
    </xdr:to>
    <xdr:cxnSp macro="">
      <xdr:nvCxnSpPr>
        <xdr:cNvPr id="66" name="直線コネクタ 65"/>
        <xdr:cNvCxnSpPr/>
      </xdr:nvCxnSpPr>
      <xdr:spPr>
        <a:xfrm flipV="1">
          <a:off x="2632075" y="5997303"/>
          <a:ext cx="8204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39</xdr:row>
      <xdr:rowOff>8890</xdr:rowOff>
    </xdr:from>
    <xdr:to>
      <xdr:col>5</xdr:col>
      <xdr:colOff>409575</xdr:colOff>
      <xdr:row>39</xdr:row>
      <xdr:rowOff>110490</xdr:rowOff>
    </xdr:to>
    <xdr:sp macro="" textlink="">
      <xdr:nvSpPr>
        <xdr:cNvPr id="67" name="フローチャート : 判断 66"/>
        <xdr:cNvSpPr/>
      </xdr:nvSpPr>
      <xdr:spPr>
        <a:xfrm>
          <a:off x="3401695"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101617</xdr:rowOff>
    </xdr:from>
    <xdr:ext cx="469744" cy="259045"/>
    <xdr:sp macro="" textlink="">
      <xdr:nvSpPr>
        <xdr:cNvPr id="68" name="テキスト ボックス 67"/>
        <xdr:cNvSpPr txBox="1"/>
      </xdr:nvSpPr>
      <xdr:spPr>
        <a:xfrm>
          <a:off x="3217622"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58384</xdr:rowOff>
    </xdr:from>
    <xdr:to>
      <xdr:col>4</xdr:col>
      <xdr:colOff>155575</xdr:colOff>
      <xdr:row>35</xdr:row>
      <xdr:rowOff>132189</xdr:rowOff>
    </xdr:to>
    <xdr:cxnSp macro="">
      <xdr:nvCxnSpPr>
        <xdr:cNvPr id="69" name="直線コネクタ 68"/>
        <xdr:cNvCxnSpPr/>
      </xdr:nvCxnSpPr>
      <xdr:spPr>
        <a:xfrm>
          <a:off x="1857375" y="5758144"/>
          <a:ext cx="774700" cy="24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34036</xdr:rowOff>
    </xdr:from>
    <xdr:to>
      <xdr:col>4</xdr:col>
      <xdr:colOff>206375</xdr:colOff>
      <xdr:row>39</xdr:row>
      <xdr:rowOff>135636</xdr:rowOff>
    </xdr:to>
    <xdr:sp macro="" textlink="">
      <xdr:nvSpPr>
        <xdr:cNvPr id="70" name="フローチャート : 判断 69"/>
        <xdr:cNvSpPr/>
      </xdr:nvSpPr>
      <xdr:spPr>
        <a:xfrm>
          <a:off x="2581275"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126763</xdr:rowOff>
    </xdr:from>
    <xdr:ext cx="469744" cy="259045"/>
    <xdr:sp macro="" textlink="">
      <xdr:nvSpPr>
        <xdr:cNvPr id="71" name="テキスト ボックス 70"/>
        <xdr:cNvSpPr txBox="1"/>
      </xdr:nvSpPr>
      <xdr:spPr>
        <a:xfrm>
          <a:off x="2465782"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169745</xdr:rowOff>
    </xdr:from>
    <xdr:to>
      <xdr:col>2</xdr:col>
      <xdr:colOff>638175</xdr:colOff>
      <xdr:row>34</xdr:row>
      <xdr:rowOff>58384</xdr:rowOff>
    </xdr:to>
    <xdr:cxnSp macro="">
      <xdr:nvCxnSpPr>
        <xdr:cNvPr id="72" name="直線コネクタ 71"/>
        <xdr:cNvCxnSpPr/>
      </xdr:nvCxnSpPr>
      <xdr:spPr>
        <a:xfrm>
          <a:off x="1059815" y="5534225"/>
          <a:ext cx="797560" cy="2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171196</xdr:rowOff>
    </xdr:from>
    <xdr:to>
      <xdr:col>3</xdr:col>
      <xdr:colOff>3175</xdr:colOff>
      <xdr:row>39</xdr:row>
      <xdr:rowOff>101346</xdr:rowOff>
    </xdr:to>
    <xdr:sp macro="" textlink="">
      <xdr:nvSpPr>
        <xdr:cNvPr id="73" name="フローチャート : 判断 72"/>
        <xdr:cNvSpPr/>
      </xdr:nvSpPr>
      <xdr:spPr>
        <a:xfrm>
          <a:off x="1829435" y="654151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92473</xdr:rowOff>
    </xdr:from>
    <xdr:ext cx="469744" cy="259045"/>
    <xdr:sp macro="" textlink="">
      <xdr:nvSpPr>
        <xdr:cNvPr id="74" name="テキスト ボックス 73"/>
        <xdr:cNvSpPr txBox="1"/>
      </xdr:nvSpPr>
      <xdr:spPr>
        <a:xfrm>
          <a:off x="1645362"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14442</xdr:rowOff>
    </xdr:from>
    <xdr:to>
      <xdr:col>1</xdr:col>
      <xdr:colOff>485775</xdr:colOff>
      <xdr:row>38</xdr:row>
      <xdr:rowOff>116042</xdr:rowOff>
    </xdr:to>
    <xdr:sp macro="" textlink="">
      <xdr:nvSpPr>
        <xdr:cNvPr id="75" name="フローチャート : 判断 74"/>
        <xdr:cNvSpPr/>
      </xdr:nvSpPr>
      <xdr:spPr>
        <a:xfrm>
          <a:off x="1009015" y="63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107169</xdr:rowOff>
    </xdr:from>
    <xdr:ext cx="469744" cy="259045"/>
    <xdr:sp macro="" textlink="">
      <xdr:nvSpPr>
        <xdr:cNvPr id="76" name="テキスト ボックス 75"/>
        <xdr:cNvSpPr txBox="1"/>
      </xdr:nvSpPr>
      <xdr:spPr>
        <a:xfrm>
          <a:off x="824942" y="64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138539</xdr:rowOff>
    </xdr:from>
    <xdr:to>
      <xdr:col>6</xdr:col>
      <xdr:colOff>561975</xdr:colOff>
      <xdr:row>35</xdr:row>
      <xdr:rowOff>68689</xdr:rowOff>
    </xdr:to>
    <xdr:sp macro="" textlink="">
      <xdr:nvSpPr>
        <xdr:cNvPr id="82" name="円/楕円 81"/>
        <xdr:cNvSpPr/>
      </xdr:nvSpPr>
      <xdr:spPr>
        <a:xfrm>
          <a:off x="4171315" y="5838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161416</xdr:rowOff>
    </xdr:from>
    <xdr:ext cx="469744" cy="259045"/>
    <xdr:sp macro="" textlink="">
      <xdr:nvSpPr>
        <xdr:cNvPr id="83" name="議会費該当値テキスト"/>
        <xdr:cNvSpPr txBox="1"/>
      </xdr:nvSpPr>
      <xdr:spPr>
        <a:xfrm>
          <a:off x="4272915" y="569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79103</xdr:rowOff>
    </xdr:from>
    <xdr:to>
      <xdr:col>5</xdr:col>
      <xdr:colOff>409575</xdr:colOff>
      <xdr:row>36</xdr:row>
      <xdr:rowOff>9253</xdr:rowOff>
    </xdr:to>
    <xdr:sp macro="" textlink="">
      <xdr:nvSpPr>
        <xdr:cNvPr id="84" name="円/楕円 83"/>
        <xdr:cNvSpPr/>
      </xdr:nvSpPr>
      <xdr:spPr>
        <a:xfrm>
          <a:off x="3401695" y="5946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25780</xdr:rowOff>
    </xdr:from>
    <xdr:ext cx="469744" cy="259045"/>
    <xdr:sp macro="" textlink="">
      <xdr:nvSpPr>
        <xdr:cNvPr id="85" name="テキスト ボックス 84"/>
        <xdr:cNvSpPr txBox="1"/>
      </xdr:nvSpPr>
      <xdr:spPr>
        <a:xfrm>
          <a:off x="3217622" y="572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81389</xdr:rowOff>
    </xdr:from>
    <xdr:to>
      <xdr:col>4</xdr:col>
      <xdr:colOff>206375</xdr:colOff>
      <xdr:row>36</xdr:row>
      <xdr:rowOff>11539</xdr:rowOff>
    </xdr:to>
    <xdr:sp macro="" textlink="">
      <xdr:nvSpPr>
        <xdr:cNvPr id="86" name="円/楕円 85"/>
        <xdr:cNvSpPr/>
      </xdr:nvSpPr>
      <xdr:spPr>
        <a:xfrm>
          <a:off x="2581275" y="5948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28066</xdr:rowOff>
    </xdr:from>
    <xdr:ext cx="469744" cy="259045"/>
    <xdr:sp macro="" textlink="">
      <xdr:nvSpPr>
        <xdr:cNvPr id="87" name="テキスト ボックス 86"/>
        <xdr:cNvSpPr txBox="1"/>
      </xdr:nvSpPr>
      <xdr:spPr>
        <a:xfrm>
          <a:off x="2465782" y="57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7584</xdr:rowOff>
    </xdr:from>
    <xdr:to>
      <xdr:col>3</xdr:col>
      <xdr:colOff>3175</xdr:colOff>
      <xdr:row>34</xdr:row>
      <xdr:rowOff>109184</xdr:rowOff>
    </xdr:to>
    <xdr:sp macro="" textlink="">
      <xdr:nvSpPr>
        <xdr:cNvPr id="88" name="円/楕円 87"/>
        <xdr:cNvSpPr/>
      </xdr:nvSpPr>
      <xdr:spPr>
        <a:xfrm>
          <a:off x="1829435" y="570734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125711</xdr:rowOff>
    </xdr:from>
    <xdr:ext cx="469744" cy="259045"/>
    <xdr:sp macro="" textlink="">
      <xdr:nvSpPr>
        <xdr:cNvPr id="89" name="テキスト ボックス 88"/>
        <xdr:cNvSpPr txBox="1"/>
      </xdr:nvSpPr>
      <xdr:spPr>
        <a:xfrm>
          <a:off x="1645362" y="54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118945</xdr:rowOff>
    </xdr:from>
    <xdr:to>
      <xdr:col>1</xdr:col>
      <xdr:colOff>485775</xdr:colOff>
      <xdr:row>33</xdr:row>
      <xdr:rowOff>49095</xdr:rowOff>
    </xdr:to>
    <xdr:sp macro="" textlink="">
      <xdr:nvSpPr>
        <xdr:cNvPr id="90" name="円/楕円 89"/>
        <xdr:cNvSpPr/>
      </xdr:nvSpPr>
      <xdr:spPr>
        <a:xfrm>
          <a:off x="1009015" y="5483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65622</xdr:rowOff>
    </xdr:from>
    <xdr:ext cx="469744" cy="259045"/>
    <xdr:sp macro="" textlink="">
      <xdr:nvSpPr>
        <xdr:cNvPr id="91" name="テキスト ボックス 90"/>
        <xdr:cNvSpPr txBox="1"/>
      </xdr:nvSpPr>
      <xdr:spPr>
        <a:xfrm>
          <a:off x="824942" y="52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220210" y="8496326"/>
          <a:ext cx="1270" cy="13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272915" y="98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133215" y="987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272915" y="827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133215" y="849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1854</xdr:rowOff>
    </xdr:from>
    <xdr:to>
      <xdr:col>6</xdr:col>
      <xdr:colOff>511175</xdr:colOff>
      <xdr:row>52</xdr:row>
      <xdr:rowOff>165706</xdr:rowOff>
    </xdr:to>
    <xdr:cxnSp macro="">
      <xdr:nvCxnSpPr>
        <xdr:cNvPr id="123" name="直線コネクタ 122"/>
        <xdr:cNvCxnSpPr/>
      </xdr:nvCxnSpPr>
      <xdr:spPr>
        <a:xfrm flipV="1">
          <a:off x="3452495" y="8551494"/>
          <a:ext cx="769620" cy="33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761</xdr:rowOff>
    </xdr:from>
    <xdr:ext cx="534377" cy="259045"/>
    <xdr:sp macro="" textlink="">
      <xdr:nvSpPr>
        <xdr:cNvPr id="124" name="総務費平均値テキスト"/>
        <xdr:cNvSpPr txBox="1"/>
      </xdr:nvSpPr>
      <xdr:spPr>
        <a:xfrm>
          <a:off x="4272915" y="938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171315" y="94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165706</xdr:rowOff>
    </xdr:from>
    <xdr:to>
      <xdr:col>5</xdr:col>
      <xdr:colOff>358775</xdr:colOff>
      <xdr:row>53</xdr:row>
      <xdr:rowOff>6383</xdr:rowOff>
    </xdr:to>
    <xdr:cxnSp macro="">
      <xdr:nvCxnSpPr>
        <xdr:cNvPr id="126" name="直線コネクタ 125"/>
        <xdr:cNvCxnSpPr/>
      </xdr:nvCxnSpPr>
      <xdr:spPr>
        <a:xfrm flipV="1">
          <a:off x="2632075" y="8882986"/>
          <a:ext cx="82042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401695" y="9688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185306" y="97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157433</xdr:rowOff>
    </xdr:from>
    <xdr:to>
      <xdr:col>4</xdr:col>
      <xdr:colOff>155575</xdr:colOff>
      <xdr:row>53</xdr:row>
      <xdr:rowOff>6383</xdr:rowOff>
    </xdr:to>
    <xdr:cxnSp macro="">
      <xdr:nvCxnSpPr>
        <xdr:cNvPr id="129" name="直線コネクタ 128"/>
        <xdr:cNvCxnSpPr/>
      </xdr:nvCxnSpPr>
      <xdr:spPr>
        <a:xfrm>
          <a:off x="1857375" y="8874713"/>
          <a:ext cx="7747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581275" y="9671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433466" y="97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157433</xdr:rowOff>
    </xdr:from>
    <xdr:to>
      <xdr:col>2</xdr:col>
      <xdr:colOff>638175</xdr:colOff>
      <xdr:row>54</xdr:row>
      <xdr:rowOff>34599</xdr:rowOff>
    </xdr:to>
    <xdr:cxnSp macro="">
      <xdr:nvCxnSpPr>
        <xdr:cNvPr id="132" name="直線コネクタ 131"/>
        <xdr:cNvCxnSpPr/>
      </xdr:nvCxnSpPr>
      <xdr:spPr>
        <a:xfrm flipV="1">
          <a:off x="1059815" y="8874713"/>
          <a:ext cx="797560" cy="2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829435" y="963400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171253</xdr:rowOff>
    </xdr:from>
    <xdr:ext cx="534377" cy="259045"/>
    <xdr:sp macro="" textlink="">
      <xdr:nvSpPr>
        <xdr:cNvPr id="134" name="テキスト ボックス 133"/>
        <xdr:cNvSpPr txBox="1"/>
      </xdr:nvSpPr>
      <xdr:spPr>
        <a:xfrm>
          <a:off x="1613046" y="97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09015" y="9681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792626" y="977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122504</xdr:rowOff>
    </xdr:from>
    <xdr:to>
      <xdr:col>6</xdr:col>
      <xdr:colOff>561975</xdr:colOff>
      <xdr:row>51</xdr:row>
      <xdr:rowOff>52654</xdr:rowOff>
    </xdr:to>
    <xdr:sp macro="" textlink="">
      <xdr:nvSpPr>
        <xdr:cNvPr id="142" name="円/楕円 141"/>
        <xdr:cNvSpPr/>
      </xdr:nvSpPr>
      <xdr:spPr>
        <a:xfrm>
          <a:off x="4171315" y="8504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37431</xdr:rowOff>
    </xdr:from>
    <xdr:ext cx="599010" cy="259045"/>
    <xdr:sp macro="" textlink="">
      <xdr:nvSpPr>
        <xdr:cNvPr id="143" name="総務費該当値テキスト"/>
        <xdr:cNvSpPr txBox="1"/>
      </xdr:nvSpPr>
      <xdr:spPr>
        <a:xfrm>
          <a:off x="4272915" y="841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164,913</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114906</xdr:rowOff>
    </xdr:from>
    <xdr:to>
      <xdr:col>5</xdr:col>
      <xdr:colOff>409575</xdr:colOff>
      <xdr:row>53</xdr:row>
      <xdr:rowOff>45056</xdr:rowOff>
    </xdr:to>
    <xdr:sp macro="" textlink="">
      <xdr:nvSpPr>
        <xdr:cNvPr id="144" name="円/楕円 143"/>
        <xdr:cNvSpPr/>
      </xdr:nvSpPr>
      <xdr:spPr>
        <a:xfrm>
          <a:off x="3401695" y="8832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61583</xdr:rowOff>
    </xdr:from>
    <xdr:ext cx="599010" cy="259045"/>
    <xdr:sp macro="" textlink="">
      <xdr:nvSpPr>
        <xdr:cNvPr id="145" name="テキスト ボックス 144"/>
        <xdr:cNvSpPr txBox="1"/>
      </xdr:nvSpPr>
      <xdr:spPr>
        <a:xfrm>
          <a:off x="3152989" y="86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134,111</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127033</xdr:rowOff>
    </xdr:from>
    <xdr:to>
      <xdr:col>4</xdr:col>
      <xdr:colOff>206375</xdr:colOff>
      <xdr:row>53</xdr:row>
      <xdr:rowOff>57183</xdr:rowOff>
    </xdr:to>
    <xdr:sp macro="" textlink="">
      <xdr:nvSpPr>
        <xdr:cNvPr id="146" name="円/楕円 145"/>
        <xdr:cNvSpPr/>
      </xdr:nvSpPr>
      <xdr:spPr>
        <a:xfrm>
          <a:off x="2581275" y="8844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73710</xdr:rowOff>
    </xdr:from>
    <xdr:ext cx="599010" cy="259045"/>
    <xdr:sp macro="" textlink="">
      <xdr:nvSpPr>
        <xdr:cNvPr id="147" name="テキスト ボックス 146"/>
        <xdr:cNvSpPr txBox="1"/>
      </xdr:nvSpPr>
      <xdr:spPr>
        <a:xfrm>
          <a:off x="2401149" y="862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132,997</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106633</xdr:rowOff>
    </xdr:from>
    <xdr:to>
      <xdr:col>3</xdr:col>
      <xdr:colOff>3175</xdr:colOff>
      <xdr:row>53</xdr:row>
      <xdr:rowOff>36783</xdr:rowOff>
    </xdr:to>
    <xdr:sp macro="" textlink="">
      <xdr:nvSpPr>
        <xdr:cNvPr id="148" name="円/楕円 147"/>
        <xdr:cNvSpPr/>
      </xdr:nvSpPr>
      <xdr:spPr>
        <a:xfrm>
          <a:off x="1829435" y="882391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53310</xdr:rowOff>
    </xdr:from>
    <xdr:ext cx="599010" cy="259045"/>
    <xdr:sp macro="" textlink="">
      <xdr:nvSpPr>
        <xdr:cNvPr id="149" name="テキスト ボックス 148"/>
        <xdr:cNvSpPr txBox="1"/>
      </xdr:nvSpPr>
      <xdr:spPr>
        <a:xfrm>
          <a:off x="1580729" y="860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134,871</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155249</xdr:rowOff>
    </xdr:from>
    <xdr:to>
      <xdr:col>1</xdr:col>
      <xdr:colOff>485775</xdr:colOff>
      <xdr:row>54</xdr:row>
      <xdr:rowOff>85399</xdr:rowOff>
    </xdr:to>
    <xdr:sp macro="" textlink="">
      <xdr:nvSpPr>
        <xdr:cNvPr id="150" name="円/楕円 149"/>
        <xdr:cNvSpPr/>
      </xdr:nvSpPr>
      <xdr:spPr>
        <a:xfrm>
          <a:off x="1009015" y="9040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101926</xdr:rowOff>
    </xdr:from>
    <xdr:ext cx="599010" cy="259045"/>
    <xdr:sp macro="" textlink="">
      <xdr:nvSpPr>
        <xdr:cNvPr id="151" name="テキスト ボックス 150"/>
        <xdr:cNvSpPr txBox="1"/>
      </xdr:nvSpPr>
      <xdr:spPr>
        <a:xfrm>
          <a:off x="760309" y="881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220210" y="11907005"/>
          <a:ext cx="1270" cy="1476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272915" y="133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133215" y="1338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272915" y="116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133215" y="1190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86447</xdr:rowOff>
    </xdr:from>
    <xdr:to>
      <xdr:col>6</xdr:col>
      <xdr:colOff>511175</xdr:colOff>
      <xdr:row>74</xdr:row>
      <xdr:rowOff>171410</xdr:rowOff>
    </xdr:to>
    <xdr:cxnSp macro="">
      <xdr:nvCxnSpPr>
        <xdr:cNvPr id="183" name="直線コネクタ 182"/>
        <xdr:cNvCxnSpPr/>
      </xdr:nvCxnSpPr>
      <xdr:spPr>
        <a:xfrm flipV="1">
          <a:off x="3452495" y="12491807"/>
          <a:ext cx="76962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272915" y="12832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171315" y="12854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171410</xdr:rowOff>
    </xdr:from>
    <xdr:to>
      <xdr:col>5</xdr:col>
      <xdr:colOff>358775</xdr:colOff>
      <xdr:row>75</xdr:row>
      <xdr:rowOff>75420</xdr:rowOff>
    </xdr:to>
    <xdr:cxnSp macro="">
      <xdr:nvCxnSpPr>
        <xdr:cNvPr id="186" name="直線コネクタ 185"/>
        <xdr:cNvCxnSpPr/>
      </xdr:nvCxnSpPr>
      <xdr:spPr>
        <a:xfrm flipV="1">
          <a:off x="2632075" y="12576770"/>
          <a:ext cx="82042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154257</xdr:rowOff>
    </xdr:from>
    <xdr:to>
      <xdr:col>5</xdr:col>
      <xdr:colOff>409575</xdr:colOff>
      <xdr:row>78</xdr:row>
      <xdr:rowOff>84407</xdr:rowOff>
    </xdr:to>
    <xdr:sp macro="" textlink="">
      <xdr:nvSpPr>
        <xdr:cNvPr id="187" name="フローチャート : 判断 186"/>
        <xdr:cNvSpPr/>
      </xdr:nvSpPr>
      <xdr:spPr>
        <a:xfrm>
          <a:off x="3401695" y="13062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75534</xdr:rowOff>
    </xdr:from>
    <xdr:ext cx="599010" cy="259045"/>
    <xdr:sp macro="" textlink="">
      <xdr:nvSpPr>
        <xdr:cNvPr id="188" name="テキスト ボックス 187"/>
        <xdr:cNvSpPr txBox="1"/>
      </xdr:nvSpPr>
      <xdr:spPr>
        <a:xfrm>
          <a:off x="3152989" y="131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75420</xdr:rowOff>
    </xdr:from>
    <xdr:to>
      <xdr:col>4</xdr:col>
      <xdr:colOff>155575</xdr:colOff>
      <xdr:row>75</xdr:row>
      <xdr:rowOff>99042</xdr:rowOff>
    </xdr:to>
    <xdr:cxnSp macro="">
      <xdr:nvCxnSpPr>
        <xdr:cNvPr id="189" name="直線コネクタ 188"/>
        <xdr:cNvCxnSpPr/>
      </xdr:nvCxnSpPr>
      <xdr:spPr>
        <a:xfrm flipV="1">
          <a:off x="1857375" y="12648420"/>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32914</xdr:rowOff>
    </xdr:from>
    <xdr:to>
      <xdr:col>4</xdr:col>
      <xdr:colOff>206375</xdr:colOff>
      <xdr:row>78</xdr:row>
      <xdr:rowOff>134514</xdr:rowOff>
    </xdr:to>
    <xdr:sp macro="" textlink="">
      <xdr:nvSpPr>
        <xdr:cNvPr id="190" name="フローチャート : 判断 189"/>
        <xdr:cNvSpPr/>
      </xdr:nvSpPr>
      <xdr:spPr>
        <a:xfrm>
          <a:off x="2581275" y="1310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125641</xdr:rowOff>
    </xdr:from>
    <xdr:ext cx="599010" cy="259045"/>
    <xdr:sp macro="" textlink="">
      <xdr:nvSpPr>
        <xdr:cNvPr id="191" name="テキスト ボックス 190"/>
        <xdr:cNvSpPr txBox="1"/>
      </xdr:nvSpPr>
      <xdr:spPr>
        <a:xfrm>
          <a:off x="2401149" y="1320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99042</xdr:rowOff>
    </xdr:from>
    <xdr:to>
      <xdr:col>2</xdr:col>
      <xdr:colOff>638175</xdr:colOff>
      <xdr:row>75</xdr:row>
      <xdr:rowOff>164791</xdr:rowOff>
    </xdr:to>
    <xdr:cxnSp macro="">
      <xdr:nvCxnSpPr>
        <xdr:cNvPr id="192" name="直線コネクタ 191"/>
        <xdr:cNvCxnSpPr/>
      </xdr:nvCxnSpPr>
      <xdr:spPr>
        <a:xfrm flipV="1">
          <a:off x="1059815" y="12672042"/>
          <a:ext cx="797560" cy="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54446</xdr:rowOff>
    </xdr:from>
    <xdr:to>
      <xdr:col>3</xdr:col>
      <xdr:colOff>3175</xdr:colOff>
      <xdr:row>78</xdr:row>
      <xdr:rowOff>156046</xdr:rowOff>
    </xdr:to>
    <xdr:sp macro="" textlink="">
      <xdr:nvSpPr>
        <xdr:cNvPr id="193" name="フローチャート : 判断 192"/>
        <xdr:cNvSpPr/>
      </xdr:nvSpPr>
      <xdr:spPr>
        <a:xfrm>
          <a:off x="1829435" y="1313036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147173</xdr:rowOff>
    </xdr:from>
    <xdr:ext cx="599010" cy="259045"/>
    <xdr:sp macro="" textlink="">
      <xdr:nvSpPr>
        <xdr:cNvPr id="194" name="テキスト ボックス 193"/>
        <xdr:cNvSpPr txBox="1"/>
      </xdr:nvSpPr>
      <xdr:spPr>
        <a:xfrm>
          <a:off x="1580729" y="132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46675</xdr:rowOff>
    </xdr:from>
    <xdr:to>
      <xdr:col>1</xdr:col>
      <xdr:colOff>485775</xdr:colOff>
      <xdr:row>78</xdr:row>
      <xdr:rowOff>148275</xdr:rowOff>
    </xdr:to>
    <xdr:sp macro="" textlink="">
      <xdr:nvSpPr>
        <xdr:cNvPr id="195" name="フローチャート : 判断 194"/>
        <xdr:cNvSpPr/>
      </xdr:nvSpPr>
      <xdr:spPr>
        <a:xfrm>
          <a:off x="1009015" y="131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139402</xdr:rowOff>
    </xdr:from>
    <xdr:ext cx="599010" cy="259045"/>
    <xdr:sp macro="" textlink="">
      <xdr:nvSpPr>
        <xdr:cNvPr id="196" name="テキスト ボックス 195"/>
        <xdr:cNvSpPr txBox="1"/>
      </xdr:nvSpPr>
      <xdr:spPr>
        <a:xfrm>
          <a:off x="760309" y="132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35647</xdr:rowOff>
    </xdr:from>
    <xdr:to>
      <xdr:col>6</xdr:col>
      <xdr:colOff>561975</xdr:colOff>
      <xdr:row>74</xdr:row>
      <xdr:rowOff>137247</xdr:rowOff>
    </xdr:to>
    <xdr:sp macro="" textlink="">
      <xdr:nvSpPr>
        <xdr:cNvPr id="202" name="円/楕円 201"/>
        <xdr:cNvSpPr/>
      </xdr:nvSpPr>
      <xdr:spPr>
        <a:xfrm>
          <a:off x="4171315" y="12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58524</xdr:rowOff>
    </xdr:from>
    <xdr:ext cx="599010" cy="259045"/>
    <xdr:sp macro="" textlink="">
      <xdr:nvSpPr>
        <xdr:cNvPr id="203" name="民生費該当値テキスト"/>
        <xdr:cNvSpPr txBox="1"/>
      </xdr:nvSpPr>
      <xdr:spPr>
        <a:xfrm>
          <a:off x="4272915" y="1229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169,892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120610</xdr:rowOff>
    </xdr:from>
    <xdr:to>
      <xdr:col>5</xdr:col>
      <xdr:colOff>409575</xdr:colOff>
      <xdr:row>75</xdr:row>
      <xdr:rowOff>50760</xdr:rowOff>
    </xdr:to>
    <xdr:sp macro="" textlink="">
      <xdr:nvSpPr>
        <xdr:cNvPr id="204" name="円/楕円 203"/>
        <xdr:cNvSpPr/>
      </xdr:nvSpPr>
      <xdr:spPr>
        <a:xfrm>
          <a:off x="3401695" y="12525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67287</xdr:rowOff>
    </xdr:from>
    <xdr:ext cx="599010" cy="259045"/>
    <xdr:sp macro="" textlink="">
      <xdr:nvSpPr>
        <xdr:cNvPr id="205" name="テキスト ボックス 204"/>
        <xdr:cNvSpPr txBox="1"/>
      </xdr:nvSpPr>
      <xdr:spPr>
        <a:xfrm>
          <a:off x="3152989" y="1230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162,087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24620</xdr:rowOff>
    </xdr:from>
    <xdr:to>
      <xdr:col>4</xdr:col>
      <xdr:colOff>206375</xdr:colOff>
      <xdr:row>75</xdr:row>
      <xdr:rowOff>126220</xdr:rowOff>
    </xdr:to>
    <xdr:sp macro="" textlink="">
      <xdr:nvSpPr>
        <xdr:cNvPr id="206" name="円/楕円 205"/>
        <xdr:cNvSpPr/>
      </xdr:nvSpPr>
      <xdr:spPr>
        <a:xfrm>
          <a:off x="2581275" y="125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142747</xdr:rowOff>
    </xdr:from>
    <xdr:ext cx="599010" cy="259045"/>
    <xdr:sp macro="" textlink="">
      <xdr:nvSpPr>
        <xdr:cNvPr id="207" name="テキスト ボックス 206"/>
        <xdr:cNvSpPr txBox="1"/>
      </xdr:nvSpPr>
      <xdr:spPr>
        <a:xfrm>
          <a:off x="2401149" y="1238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155,155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48242</xdr:rowOff>
    </xdr:from>
    <xdr:to>
      <xdr:col>3</xdr:col>
      <xdr:colOff>3175</xdr:colOff>
      <xdr:row>75</xdr:row>
      <xdr:rowOff>149842</xdr:rowOff>
    </xdr:to>
    <xdr:sp macro="" textlink="">
      <xdr:nvSpPr>
        <xdr:cNvPr id="208" name="円/楕円 207"/>
        <xdr:cNvSpPr/>
      </xdr:nvSpPr>
      <xdr:spPr>
        <a:xfrm>
          <a:off x="1829435" y="1262124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166369</xdr:rowOff>
    </xdr:from>
    <xdr:ext cx="599010" cy="259045"/>
    <xdr:sp macro="" textlink="">
      <xdr:nvSpPr>
        <xdr:cNvPr id="209" name="テキスト ボックス 208"/>
        <xdr:cNvSpPr txBox="1"/>
      </xdr:nvSpPr>
      <xdr:spPr>
        <a:xfrm>
          <a:off x="1580729" y="1240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152,985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113991</xdr:rowOff>
    </xdr:from>
    <xdr:to>
      <xdr:col>1</xdr:col>
      <xdr:colOff>485775</xdr:colOff>
      <xdr:row>76</xdr:row>
      <xdr:rowOff>44141</xdr:rowOff>
    </xdr:to>
    <xdr:sp macro="" textlink="">
      <xdr:nvSpPr>
        <xdr:cNvPr id="210" name="円/楕円 209"/>
        <xdr:cNvSpPr/>
      </xdr:nvSpPr>
      <xdr:spPr>
        <a:xfrm>
          <a:off x="1009015" y="12686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60668</xdr:rowOff>
    </xdr:from>
    <xdr:ext cx="599010" cy="259045"/>
    <xdr:sp macro="" textlink="">
      <xdr:nvSpPr>
        <xdr:cNvPr id="211" name="テキスト ボックス 210"/>
        <xdr:cNvSpPr txBox="1"/>
      </xdr:nvSpPr>
      <xdr:spPr>
        <a:xfrm>
          <a:off x="760309" y="1246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220210" y="15234321"/>
          <a:ext cx="1270" cy="1503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272915" y="167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133215" y="1673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272915" y="150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133215" y="1523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146721</xdr:rowOff>
    </xdr:from>
    <xdr:to>
      <xdr:col>6</xdr:col>
      <xdr:colOff>511175</xdr:colOff>
      <xdr:row>92</xdr:row>
      <xdr:rowOff>14737</xdr:rowOff>
    </xdr:to>
    <xdr:cxnSp macro="">
      <xdr:nvCxnSpPr>
        <xdr:cNvPr id="243" name="直線コネクタ 242"/>
        <xdr:cNvCxnSpPr/>
      </xdr:nvCxnSpPr>
      <xdr:spPr>
        <a:xfrm flipV="1">
          <a:off x="3452495" y="15234321"/>
          <a:ext cx="769620" cy="20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272915" y="16250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171315" y="162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14737</xdr:rowOff>
    </xdr:from>
    <xdr:to>
      <xdr:col>5</xdr:col>
      <xdr:colOff>358775</xdr:colOff>
      <xdr:row>92</xdr:row>
      <xdr:rowOff>23163</xdr:rowOff>
    </xdr:to>
    <xdr:cxnSp macro="">
      <xdr:nvCxnSpPr>
        <xdr:cNvPr id="246" name="直線コネクタ 245"/>
        <xdr:cNvCxnSpPr/>
      </xdr:nvCxnSpPr>
      <xdr:spPr>
        <a:xfrm flipV="1">
          <a:off x="2632075" y="15437617"/>
          <a:ext cx="82042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7" name="フローチャート : 判断 246"/>
        <xdr:cNvSpPr/>
      </xdr:nvSpPr>
      <xdr:spPr>
        <a:xfrm>
          <a:off x="3401695" y="1643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8" name="テキスト ボックス 247"/>
        <xdr:cNvSpPr txBox="1"/>
      </xdr:nvSpPr>
      <xdr:spPr>
        <a:xfrm>
          <a:off x="3185306" y="165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23163</xdr:rowOff>
    </xdr:from>
    <xdr:to>
      <xdr:col>4</xdr:col>
      <xdr:colOff>155575</xdr:colOff>
      <xdr:row>92</xdr:row>
      <xdr:rowOff>70940</xdr:rowOff>
    </xdr:to>
    <xdr:cxnSp macro="">
      <xdr:nvCxnSpPr>
        <xdr:cNvPr id="249" name="直線コネクタ 248"/>
        <xdr:cNvCxnSpPr/>
      </xdr:nvCxnSpPr>
      <xdr:spPr>
        <a:xfrm flipV="1">
          <a:off x="1857375" y="15446043"/>
          <a:ext cx="7747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50" name="フローチャート : 判断 249"/>
        <xdr:cNvSpPr/>
      </xdr:nvSpPr>
      <xdr:spPr>
        <a:xfrm>
          <a:off x="2581275" y="1645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51" name="テキスト ボックス 250"/>
        <xdr:cNvSpPr txBox="1"/>
      </xdr:nvSpPr>
      <xdr:spPr>
        <a:xfrm>
          <a:off x="2433466" y="165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2149</xdr:rowOff>
    </xdr:from>
    <xdr:to>
      <xdr:col>2</xdr:col>
      <xdr:colOff>638175</xdr:colOff>
      <xdr:row>92</xdr:row>
      <xdr:rowOff>70940</xdr:rowOff>
    </xdr:to>
    <xdr:cxnSp macro="">
      <xdr:nvCxnSpPr>
        <xdr:cNvPr id="252" name="直線コネクタ 251"/>
        <xdr:cNvCxnSpPr/>
      </xdr:nvCxnSpPr>
      <xdr:spPr>
        <a:xfrm>
          <a:off x="1059815" y="15257389"/>
          <a:ext cx="797560" cy="2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3" name="フローチャート : 判断 252"/>
        <xdr:cNvSpPr/>
      </xdr:nvSpPr>
      <xdr:spPr>
        <a:xfrm>
          <a:off x="1829435" y="1644312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4" name="テキスト ボックス 253"/>
        <xdr:cNvSpPr txBox="1"/>
      </xdr:nvSpPr>
      <xdr:spPr>
        <a:xfrm>
          <a:off x="1613046" y="165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5" name="フローチャート : 判断 254"/>
        <xdr:cNvSpPr/>
      </xdr:nvSpPr>
      <xdr:spPr>
        <a:xfrm>
          <a:off x="1009015" y="164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6" name="テキスト ボックス 255"/>
        <xdr:cNvSpPr txBox="1"/>
      </xdr:nvSpPr>
      <xdr:spPr>
        <a:xfrm>
          <a:off x="792626" y="165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95921</xdr:rowOff>
    </xdr:from>
    <xdr:to>
      <xdr:col>6</xdr:col>
      <xdr:colOff>561975</xdr:colOff>
      <xdr:row>91</xdr:row>
      <xdr:rowOff>26071</xdr:rowOff>
    </xdr:to>
    <xdr:sp macro="" textlink="">
      <xdr:nvSpPr>
        <xdr:cNvPr id="262" name="円/楕円 261"/>
        <xdr:cNvSpPr/>
      </xdr:nvSpPr>
      <xdr:spPr>
        <a:xfrm>
          <a:off x="4171315" y="15183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48948</xdr:rowOff>
    </xdr:from>
    <xdr:ext cx="599010" cy="259045"/>
    <xdr:sp macro="" textlink="">
      <xdr:nvSpPr>
        <xdr:cNvPr id="263" name="衛生費該当値テキスト"/>
        <xdr:cNvSpPr txBox="1"/>
      </xdr:nvSpPr>
      <xdr:spPr>
        <a:xfrm>
          <a:off x="4272915" y="151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111,570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135387</xdr:rowOff>
    </xdr:from>
    <xdr:to>
      <xdr:col>5</xdr:col>
      <xdr:colOff>409575</xdr:colOff>
      <xdr:row>92</xdr:row>
      <xdr:rowOff>65537</xdr:rowOff>
    </xdr:to>
    <xdr:sp macro="" textlink="">
      <xdr:nvSpPr>
        <xdr:cNvPr id="264" name="円/楕円 263"/>
        <xdr:cNvSpPr/>
      </xdr:nvSpPr>
      <xdr:spPr>
        <a:xfrm>
          <a:off x="3401695" y="15390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82064</xdr:rowOff>
    </xdr:from>
    <xdr:ext cx="534377" cy="259045"/>
    <xdr:sp macro="" textlink="">
      <xdr:nvSpPr>
        <xdr:cNvPr id="265" name="テキスト ボックス 264"/>
        <xdr:cNvSpPr txBox="1"/>
      </xdr:nvSpPr>
      <xdr:spPr>
        <a:xfrm>
          <a:off x="3185306" y="151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98,653</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143813</xdr:rowOff>
    </xdr:from>
    <xdr:to>
      <xdr:col>4</xdr:col>
      <xdr:colOff>206375</xdr:colOff>
      <xdr:row>92</xdr:row>
      <xdr:rowOff>73963</xdr:rowOff>
    </xdr:to>
    <xdr:sp macro="" textlink="">
      <xdr:nvSpPr>
        <xdr:cNvPr id="266" name="円/楕円 265"/>
        <xdr:cNvSpPr/>
      </xdr:nvSpPr>
      <xdr:spPr>
        <a:xfrm>
          <a:off x="2581275" y="15399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90490</xdr:rowOff>
    </xdr:from>
    <xdr:ext cx="534377" cy="259045"/>
    <xdr:sp macro="" textlink="">
      <xdr:nvSpPr>
        <xdr:cNvPr id="267" name="テキスト ボックス 266"/>
        <xdr:cNvSpPr txBox="1"/>
      </xdr:nvSpPr>
      <xdr:spPr>
        <a:xfrm>
          <a:off x="2433466" y="151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98,137</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20140</xdr:rowOff>
    </xdr:from>
    <xdr:to>
      <xdr:col>3</xdr:col>
      <xdr:colOff>3175</xdr:colOff>
      <xdr:row>92</xdr:row>
      <xdr:rowOff>121740</xdr:rowOff>
    </xdr:to>
    <xdr:sp macro="" textlink="">
      <xdr:nvSpPr>
        <xdr:cNvPr id="268" name="円/楕円 267"/>
        <xdr:cNvSpPr/>
      </xdr:nvSpPr>
      <xdr:spPr>
        <a:xfrm>
          <a:off x="1829435" y="1544302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138267</xdr:rowOff>
    </xdr:from>
    <xdr:ext cx="534377" cy="259045"/>
    <xdr:sp macro="" textlink="">
      <xdr:nvSpPr>
        <xdr:cNvPr id="269" name="テキスト ボックス 268"/>
        <xdr:cNvSpPr txBox="1"/>
      </xdr:nvSpPr>
      <xdr:spPr>
        <a:xfrm>
          <a:off x="1613046" y="152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95,211</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122799</xdr:rowOff>
    </xdr:from>
    <xdr:to>
      <xdr:col>1</xdr:col>
      <xdr:colOff>485775</xdr:colOff>
      <xdr:row>91</xdr:row>
      <xdr:rowOff>52949</xdr:rowOff>
    </xdr:to>
    <xdr:sp macro="" textlink="">
      <xdr:nvSpPr>
        <xdr:cNvPr id="270" name="円/楕円 269"/>
        <xdr:cNvSpPr/>
      </xdr:nvSpPr>
      <xdr:spPr>
        <a:xfrm>
          <a:off x="1009015" y="1521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69476</xdr:rowOff>
    </xdr:from>
    <xdr:ext cx="599010" cy="259045"/>
    <xdr:sp macro="" textlink="">
      <xdr:nvSpPr>
        <xdr:cNvPr id="271" name="テキスト ボックス 270"/>
        <xdr:cNvSpPr txBox="1"/>
      </xdr:nvSpPr>
      <xdr:spPr>
        <a:xfrm>
          <a:off x="760309" y="1498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82" name="直線コネクタ 281"/>
        <xdr:cNvCxnSpPr/>
      </xdr:nvCxnSpPr>
      <xdr:spPr>
        <a:xfrm>
          <a:off x="598487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3" name="テキスト ボックス 282"/>
        <xdr:cNvSpPr txBox="1"/>
      </xdr:nvSpPr>
      <xdr:spPr>
        <a:xfrm>
          <a:off x="573608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4" name="直線コネクタ 283"/>
        <xdr:cNvCxnSpPr/>
      </xdr:nvCxnSpPr>
      <xdr:spPr>
        <a:xfrm>
          <a:off x="598487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5" name="テキスト ボックス 284"/>
        <xdr:cNvSpPr txBox="1"/>
      </xdr:nvSpPr>
      <xdr:spPr>
        <a:xfrm>
          <a:off x="5563416"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6" name="直線コネクタ 285"/>
        <xdr:cNvCxnSpPr/>
      </xdr:nvCxnSpPr>
      <xdr:spPr>
        <a:xfrm>
          <a:off x="598487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7" name="テキスト ボックス 286"/>
        <xdr:cNvSpPr txBox="1"/>
      </xdr:nvSpPr>
      <xdr:spPr>
        <a:xfrm>
          <a:off x="5563416"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8" name="直線コネクタ 287"/>
        <xdr:cNvCxnSpPr/>
      </xdr:nvCxnSpPr>
      <xdr:spPr>
        <a:xfrm>
          <a:off x="598487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9" name="テキスト ボックス 288"/>
        <xdr:cNvSpPr txBox="1"/>
      </xdr:nvSpPr>
      <xdr:spPr>
        <a:xfrm>
          <a:off x="5563416"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1" name="テキスト ボックス 290"/>
        <xdr:cNvSpPr txBox="1"/>
      </xdr:nvSpPr>
      <xdr:spPr>
        <a:xfrm>
          <a:off x="556341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96038</xdr:rowOff>
    </xdr:from>
    <xdr:to>
      <xdr:col>15</xdr:col>
      <xdr:colOff>180340</xdr:colOff>
      <xdr:row>38</xdr:row>
      <xdr:rowOff>139700</xdr:rowOff>
    </xdr:to>
    <xdr:cxnSp macro="">
      <xdr:nvCxnSpPr>
        <xdr:cNvPr id="293" name="直線コネクタ 292"/>
        <xdr:cNvCxnSpPr/>
      </xdr:nvCxnSpPr>
      <xdr:spPr>
        <a:xfrm flipV="1">
          <a:off x="9444990" y="5460518"/>
          <a:ext cx="1270" cy="104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4" name="労働費最小値テキスト"/>
        <xdr:cNvSpPr txBox="1"/>
      </xdr:nvSpPr>
      <xdr:spPr>
        <a:xfrm>
          <a:off x="9497695"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5" name="直線コネクタ 294"/>
        <xdr:cNvCxnSpPr/>
      </xdr:nvCxnSpPr>
      <xdr:spPr>
        <a:xfrm>
          <a:off x="935799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42715</xdr:rowOff>
    </xdr:from>
    <xdr:ext cx="469744" cy="259045"/>
    <xdr:sp macro="" textlink="">
      <xdr:nvSpPr>
        <xdr:cNvPr id="296" name="労働費最大値テキスト"/>
        <xdr:cNvSpPr txBox="1"/>
      </xdr:nvSpPr>
      <xdr:spPr>
        <a:xfrm>
          <a:off x="9497695" y="52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32</xdr:row>
      <xdr:rowOff>96038</xdr:rowOff>
    </xdr:from>
    <xdr:to>
      <xdr:col>15</xdr:col>
      <xdr:colOff>269875</xdr:colOff>
      <xdr:row>32</xdr:row>
      <xdr:rowOff>96038</xdr:rowOff>
    </xdr:to>
    <xdr:cxnSp macro="">
      <xdr:nvCxnSpPr>
        <xdr:cNvPr id="297" name="直線コネクタ 296"/>
        <xdr:cNvCxnSpPr/>
      </xdr:nvCxnSpPr>
      <xdr:spPr>
        <a:xfrm>
          <a:off x="9357995" y="546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33401</xdr:rowOff>
    </xdr:from>
    <xdr:to>
      <xdr:col>15</xdr:col>
      <xdr:colOff>180975</xdr:colOff>
      <xdr:row>37</xdr:row>
      <xdr:rowOff>158674</xdr:rowOff>
    </xdr:to>
    <xdr:cxnSp macro="">
      <xdr:nvCxnSpPr>
        <xdr:cNvPr id="298" name="直線コネクタ 297"/>
        <xdr:cNvCxnSpPr/>
      </xdr:nvCxnSpPr>
      <xdr:spPr>
        <a:xfrm>
          <a:off x="8677275" y="6236081"/>
          <a:ext cx="76962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130751</xdr:rowOff>
    </xdr:from>
    <xdr:ext cx="378565" cy="259045"/>
    <xdr:sp macro="" textlink="">
      <xdr:nvSpPr>
        <xdr:cNvPr id="299" name="労働費平均値テキスト"/>
        <xdr:cNvSpPr txBox="1"/>
      </xdr:nvSpPr>
      <xdr:spPr>
        <a:xfrm>
          <a:off x="9497695" y="6165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107874</xdr:rowOff>
    </xdr:from>
    <xdr:to>
      <xdr:col>15</xdr:col>
      <xdr:colOff>231775</xdr:colOff>
      <xdr:row>38</xdr:row>
      <xdr:rowOff>38024</xdr:rowOff>
    </xdr:to>
    <xdr:sp macro="" textlink="">
      <xdr:nvSpPr>
        <xdr:cNvPr id="300" name="フローチャート : 判断 299"/>
        <xdr:cNvSpPr/>
      </xdr:nvSpPr>
      <xdr:spPr>
        <a:xfrm>
          <a:off x="9396095" y="631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94209</xdr:rowOff>
    </xdr:from>
    <xdr:to>
      <xdr:col>14</xdr:col>
      <xdr:colOff>28575</xdr:colOff>
      <xdr:row>37</xdr:row>
      <xdr:rowOff>33401</xdr:rowOff>
    </xdr:to>
    <xdr:cxnSp macro="">
      <xdr:nvCxnSpPr>
        <xdr:cNvPr id="301" name="直線コネクタ 300"/>
        <xdr:cNvCxnSpPr/>
      </xdr:nvCxnSpPr>
      <xdr:spPr>
        <a:xfrm>
          <a:off x="7925435" y="5793969"/>
          <a:ext cx="751840" cy="4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302" name="フローチャート : 判断 301"/>
        <xdr:cNvSpPr/>
      </xdr:nvSpPr>
      <xdr:spPr>
        <a:xfrm>
          <a:off x="8649335" y="6241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131335</xdr:rowOff>
    </xdr:from>
    <xdr:ext cx="378565" cy="259045"/>
    <xdr:sp macro="" textlink="">
      <xdr:nvSpPr>
        <xdr:cNvPr id="303" name="テキスト ボックス 302"/>
        <xdr:cNvSpPr txBox="1"/>
      </xdr:nvSpPr>
      <xdr:spPr>
        <a:xfrm>
          <a:off x="8556572" y="633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94209</xdr:rowOff>
    </xdr:from>
    <xdr:to>
      <xdr:col>12</xdr:col>
      <xdr:colOff>511175</xdr:colOff>
      <xdr:row>36</xdr:row>
      <xdr:rowOff>67005</xdr:rowOff>
    </xdr:to>
    <xdr:cxnSp macro="">
      <xdr:nvCxnSpPr>
        <xdr:cNvPr id="304" name="直線コネクタ 303"/>
        <xdr:cNvCxnSpPr/>
      </xdr:nvCxnSpPr>
      <xdr:spPr>
        <a:xfrm flipV="1">
          <a:off x="7105015" y="5793969"/>
          <a:ext cx="820420" cy="3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5" name="フローチャート : 判断 304"/>
        <xdr:cNvSpPr/>
      </xdr:nvSpPr>
      <xdr:spPr>
        <a:xfrm>
          <a:off x="7874635" y="618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72585</xdr:rowOff>
    </xdr:from>
    <xdr:ext cx="469744" cy="259045"/>
    <xdr:sp macro="" textlink="">
      <xdr:nvSpPr>
        <xdr:cNvPr id="306" name="テキスト ボックス 305"/>
        <xdr:cNvSpPr txBox="1"/>
      </xdr:nvSpPr>
      <xdr:spPr>
        <a:xfrm>
          <a:off x="7690562" y="62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88951</xdr:rowOff>
    </xdr:from>
    <xdr:to>
      <xdr:col>11</xdr:col>
      <xdr:colOff>307975</xdr:colOff>
      <xdr:row>36</xdr:row>
      <xdr:rowOff>67005</xdr:rowOff>
    </xdr:to>
    <xdr:cxnSp macro="">
      <xdr:nvCxnSpPr>
        <xdr:cNvPr id="307" name="直線コネクタ 306"/>
        <xdr:cNvCxnSpPr/>
      </xdr:nvCxnSpPr>
      <xdr:spPr>
        <a:xfrm>
          <a:off x="6284595" y="5285791"/>
          <a:ext cx="820420" cy="8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8" name="フローチャート : 判断 307"/>
        <xdr:cNvSpPr/>
      </xdr:nvSpPr>
      <xdr:spPr>
        <a:xfrm>
          <a:off x="7054215" y="612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10863</xdr:rowOff>
    </xdr:from>
    <xdr:ext cx="469744" cy="259045"/>
    <xdr:sp macro="" textlink="">
      <xdr:nvSpPr>
        <xdr:cNvPr id="309" name="テキスト ボックス 308"/>
        <xdr:cNvSpPr txBox="1"/>
      </xdr:nvSpPr>
      <xdr:spPr>
        <a:xfrm>
          <a:off x="6870142" y="621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10" name="フローチャート : 判断 309"/>
        <xdr:cNvSpPr/>
      </xdr:nvSpPr>
      <xdr:spPr>
        <a:xfrm>
          <a:off x="6233795" y="59757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29608</xdr:rowOff>
    </xdr:from>
    <xdr:ext cx="469744" cy="259045"/>
    <xdr:sp macro="" textlink="">
      <xdr:nvSpPr>
        <xdr:cNvPr id="311" name="テキスト ボックス 310"/>
        <xdr:cNvSpPr txBox="1"/>
      </xdr:nvSpPr>
      <xdr:spPr>
        <a:xfrm>
          <a:off x="6118302" y="606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107874</xdr:rowOff>
    </xdr:from>
    <xdr:to>
      <xdr:col>15</xdr:col>
      <xdr:colOff>231775</xdr:colOff>
      <xdr:row>38</xdr:row>
      <xdr:rowOff>38024</xdr:rowOff>
    </xdr:to>
    <xdr:sp macro="" textlink="">
      <xdr:nvSpPr>
        <xdr:cNvPr id="317" name="円/楕円 316"/>
        <xdr:cNvSpPr/>
      </xdr:nvSpPr>
      <xdr:spPr>
        <a:xfrm>
          <a:off x="9396095" y="631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86301</xdr:rowOff>
    </xdr:from>
    <xdr:ext cx="378565" cy="259045"/>
    <xdr:sp macro="" textlink="">
      <xdr:nvSpPr>
        <xdr:cNvPr id="318" name="労働費該当値テキスト"/>
        <xdr:cNvSpPr txBox="1"/>
      </xdr:nvSpPr>
      <xdr:spPr>
        <a:xfrm>
          <a:off x="9497695" y="6288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154051</xdr:rowOff>
    </xdr:from>
    <xdr:to>
      <xdr:col>14</xdr:col>
      <xdr:colOff>79375</xdr:colOff>
      <xdr:row>37</xdr:row>
      <xdr:rowOff>84201</xdr:rowOff>
    </xdr:to>
    <xdr:sp macro="" textlink="">
      <xdr:nvSpPr>
        <xdr:cNvPr id="319" name="円/楕円 318"/>
        <xdr:cNvSpPr/>
      </xdr:nvSpPr>
      <xdr:spPr>
        <a:xfrm>
          <a:off x="8649335" y="6189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100728</xdr:rowOff>
    </xdr:from>
    <xdr:ext cx="469744" cy="259045"/>
    <xdr:sp macro="" textlink="">
      <xdr:nvSpPr>
        <xdr:cNvPr id="320" name="テキスト ボックス 319"/>
        <xdr:cNvSpPr txBox="1"/>
      </xdr:nvSpPr>
      <xdr:spPr>
        <a:xfrm>
          <a:off x="8510982" y="596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43409</xdr:rowOff>
    </xdr:from>
    <xdr:to>
      <xdr:col>12</xdr:col>
      <xdr:colOff>561975</xdr:colOff>
      <xdr:row>34</xdr:row>
      <xdr:rowOff>145009</xdr:rowOff>
    </xdr:to>
    <xdr:sp macro="" textlink="">
      <xdr:nvSpPr>
        <xdr:cNvPr id="321" name="円/楕円 320"/>
        <xdr:cNvSpPr/>
      </xdr:nvSpPr>
      <xdr:spPr>
        <a:xfrm>
          <a:off x="7874635" y="57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161536</xdr:rowOff>
    </xdr:from>
    <xdr:ext cx="469744" cy="259045"/>
    <xdr:sp macro="" textlink="">
      <xdr:nvSpPr>
        <xdr:cNvPr id="322" name="テキスト ボックス 321"/>
        <xdr:cNvSpPr txBox="1"/>
      </xdr:nvSpPr>
      <xdr:spPr>
        <a:xfrm>
          <a:off x="7690562" y="5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16205</xdr:rowOff>
    </xdr:from>
    <xdr:to>
      <xdr:col>11</xdr:col>
      <xdr:colOff>358775</xdr:colOff>
      <xdr:row>36</xdr:row>
      <xdr:rowOff>117805</xdr:rowOff>
    </xdr:to>
    <xdr:sp macro="" textlink="">
      <xdr:nvSpPr>
        <xdr:cNvPr id="323" name="円/楕円 322"/>
        <xdr:cNvSpPr/>
      </xdr:nvSpPr>
      <xdr:spPr>
        <a:xfrm>
          <a:off x="7054215"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134332</xdr:rowOff>
    </xdr:from>
    <xdr:ext cx="469744" cy="259045"/>
    <xdr:sp macro="" textlink="">
      <xdr:nvSpPr>
        <xdr:cNvPr id="324" name="テキスト ボックス 323"/>
        <xdr:cNvSpPr txBox="1"/>
      </xdr:nvSpPr>
      <xdr:spPr>
        <a:xfrm>
          <a:off x="6870142" y="58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38151</xdr:rowOff>
    </xdr:from>
    <xdr:to>
      <xdr:col>10</xdr:col>
      <xdr:colOff>155575</xdr:colOff>
      <xdr:row>31</xdr:row>
      <xdr:rowOff>139751</xdr:rowOff>
    </xdr:to>
    <xdr:sp macro="" textlink="">
      <xdr:nvSpPr>
        <xdr:cNvPr id="325" name="円/楕円 324"/>
        <xdr:cNvSpPr/>
      </xdr:nvSpPr>
      <xdr:spPr>
        <a:xfrm>
          <a:off x="6233795" y="52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156278</xdr:rowOff>
    </xdr:from>
    <xdr:ext cx="469744" cy="259045"/>
    <xdr:sp macro="" textlink="">
      <xdr:nvSpPr>
        <xdr:cNvPr id="326" name="テキスト ボックス 325"/>
        <xdr:cNvSpPr txBox="1"/>
      </xdr:nvSpPr>
      <xdr:spPr>
        <a:xfrm>
          <a:off x="6118302" y="501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7" name="直線コネクタ 336"/>
        <xdr:cNvCxnSpPr/>
      </xdr:nvCxnSpPr>
      <xdr:spPr>
        <a:xfrm>
          <a:off x="598487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8" name="テキスト ボックス 337"/>
        <xdr:cNvSpPr txBox="1"/>
      </xdr:nvSpPr>
      <xdr:spPr>
        <a:xfrm>
          <a:off x="573608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9" name="直線コネクタ 338"/>
        <xdr:cNvCxnSpPr/>
      </xdr:nvCxnSpPr>
      <xdr:spPr>
        <a:xfrm>
          <a:off x="598487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0" name="テキスト ボックス 339"/>
        <xdr:cNvSpPr txBox="1"/>
      </xdr:nvSpPr>
      <xdr:spPr>
        <a:xfrm>
          <a:off x="5522156"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1" name="直線コネクタ 340"/>
        <xdr:cNvCxnSpPr/>
      </xdr:nvCxnSpPr>
      <xdr:spPr>
        <a:xfrm>
          <a:off x="598487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2" name="テキスト ボックス 341"/>
        <xdr:cNvSpPr txBox="1"/>
      </xdr:nvSpPr>
      <xdr:spPr>
        <a:xfrm>
          <a:off x="5522156"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3" name="直線コネクタ 342"/>
        <xdr:cNvCxnSpPr/>
      </xdr:nvCxnSpPr>
      <xdr:spPr>
        <a:xfrm>
          <a:off x="598487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4" name="テキスト ボックス 343"/>
        <xdr:cNvSpPr txBox="1"/>
      </xdr:nvSpPr>
      <xdr:spPr>
        <a:xfrm>
          <a:off x="5522156"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5" name="直線コネクタ 344"/>
        <xdr:cNvCxnSpPr/>
      </xdr:nvCxnSpPr>
      <xdr:spPr>
        <a:xfrm>
          <a:off x="598487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6" name="テキスト ボックス 345"/>
        <xdr:cNvSpPr txBox="1"/>
      </xdr:nvSpPr>
      <xdr:spPr>
        <a:xfrm>
          <a:off x="5522156"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7" name="直線コネクタ 346"/>
        <xdr:cNvCxnSpPr/>
      </xdr:nvCxnSpPr>
      <xdr:spPr>
        <a:xfrm>
          <a:off x="598487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8" name="テキスト ボックス 347"/>
        <xdr:cNvSpPr txBox="1"/>
      </xdr:nvSpPr>
      <xdr:spPr>
        <a:xfrm>
          <a:off x="5458036"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9" name="直線コネクタ 348"/>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0" name="テキスト ボックス 349"/>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1"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2" name="直線コネクタ 351"/>
        <xdr:cNvCxnSpPr/>
      </xdr:nvCxnSpPr>
      <xdr:spPr>
        <a:xfrm flipV="1">
          <a:off x="9444990" y="8489631"/>
          <a:ext cx="1270" cy="14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3" name="農林水産業費最小値テキスト"/>
        <xdr:cNvSpPr txBox="1"/>
      </xdr:nvSpPr>
      <xdr:spPr>
        <a:xfrm>
          <a:off x="9497695" y="99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4" name="直線コネクタ 353"/>
        <xdr:cNvCxnSpPr/>
      </xdr:nvCxnSpPr>
      <xdr:spPr>
        <a:xfrm>
          <a:off x="9357995" y="997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5" name="農林水産業費最大値テキスト"/>
        <xdr:cNvSpPr txBox="1"/>
      </xdr:nvSpPr>
      <xdr:spPr>
        <a:xfrm>
          <a:off x="9497695" y="82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56" name="直線コネクタ 355"/>
        <xdr:cNvCxnSpPr/>
      </xdr:nvCxnSpPr>
      <xdr:spPr>
        <a:xfrm>
          <a:off x="9357995" y="848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132662</xdr:rowOff>
    </xdr:from>
    <xdr:to>
      <xdr:col>15</xdr:col>
      <xdr:colOff>180975</xdr:colOff>
      <xdr:row>54</xdr:row>
      <xdr:rowOff>164258</xdr:rowOff>
    </xdr:to>
    <xdr:cxnSp macro="">
      <xdr:nvCxnSpPr>
        <xdr:cNvPr id="357" name="直線コネクタ 356"/>
        <xdr:cNvCxnSpPr/>
      </xdr:nvCxnSpPr>
      <xdr:spPr>
        <a:xfrm flipV="1">
          <a:off x="8677275" y="9017582"/>
          <a:ext cx="769620" cy="19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58" name="農林水産業費平均値テキスト"/>
        <xdr:cNvSpPr txBox="1"/>
      </xdr:nvSpPr>
      <xdr:spPr>
        <a:xfrm>
          <a:off x="9497695" y="9567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59" name="フローチャート : 判断 358"/>
        <xdr:cNvSpPr/>
      </xdr:nvSpPr>
      <xdr:spPr>
        <a:xfrm>
          <a:off x="9396095" y="958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164258</xdr:rowOff>
    </xdr:from>
    <xdr:to>
      <xdr:col>14</xdr:col>
      <xdr:colOff>28575</xdr:colOff>
      <xdr:row>55</xdr:row>
      <xdr:rowOff>7226</xdr:rowOff>
    </xdr:to>
    <xdr:cxnSp macro="">
      <xdr:nvCxnSpPr>
        <xdr:cNvPr id="360" name="直線コネクタ 359"/>
        <xdr:cNvCxnSpPr/>
      </xdr:nvCxnSpPr>
      <xdr:spPr>
        <a:xfrm flipV="1">
          <a:off x="7925435" y="9216818"/>
          <a:ext cx="75184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40061</xdr:rowOff>
    </xdr:from>
    <xdr:to>
      <xdr:col>14</xdr:col>
      <xdr:colOff>79375</xdr:colOff>
      <xdr:row>58</xdr:row>
      <xdr:rowOff>141661</xdr:rowOff>
    </xdr:to>
    <xdr:sp macro="" textlink="">
      <xdr:nvSpPr>
        <xdr:cNvPr id="361" name="フローチャート : 判断 360"/>
        <xdr:cNvSpPr/>
      </xdr:nvSpPr>
      <xdr:spPr>
        <a:xfrm>
          <a:off x="8649335" y="97631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132788</xdr:rowOff>
    </xdr:from>
    <xdr:ext cx="534377" cy="259045"/>
    <xdr:sp macro="" textlink="">
      <xdr:nvSpPr>
        <xdr:cNvPr id="362" name="テキスト ボックス 361"/>
        <xdr:cNvSpPr txBox="1"/>
      </xdr:nvSpPr>
      <xdr:spPr>
        <a:xfrm>
          <a:off x="8478666" y="98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7226</xdr:rowOff>
    </xdr:from>
    <xdr:to>
      <xdr:col>12</xdr:col>
      <xdr:colOff>511175</xdr:colOff>
      <xdr:row>56</xdr:row>
      <xdr:rowOff>43214</xdr:rowOff>
    </xdr:to>
    <xdr:cxnSp macro="">
      <xdr:nvCxnSpPr>
        <xdr:cNvPr id="363" name="直線コネクタ 362"/>
        <xdr:cNvCxnSpPr/>
      </xdr:nvCxnSpPr>
      <xdr:spPr>
        <a:xfrm flipV="1">
          <a:off x="7105015" y="9227426"/>
          <a:ext cx="820420" cy="2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89</xdr:rowOff>
    </xdr:from>
    <xdr:to>
      <xdr:col>12</xdr:col>
      <xdr:colOff>561975</xdr:colOff>
      <xdr:row>58</xdr:row>
      <xdr:rowOff>101689</xdr:rowOff>
    </xdr:to>
    <xdr:sp macro="" textlink="">
      <xdr:nvSpPr>
        <xdr:cNvPr id="364" name="フローチャート : 判断 363"/>
        <xdr:cNvSpPr/>
      </xdr:nvSpPr>
      <xdr:spPr>
        <a:xfrm>
          <a:off x="7874635" y="972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92816</xdr:rowOff>
    </xdr:from>
    <xdr:ext cx="534377" cy="259045"/>
    <xdr:sp macro="" textlink="">
      <xdr:nvSpPr>
        <xdr:cNvPr id="365" name="テキスト ボックス 364"/>
        <xdr:cNvSpPr txBox="1"/>
      </xdr:nvSpPr>
      <xdr:spPr>
        <a:xfrm>
          <a:off x="7658246" y="98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43214</xdr:rowOff>
    </xdr:from>
    <xdr:to>
      <xdr:col>11</xdr:col>
      <xdr:colOff>307975</xdr:colOff>
      <xdr:row>56</xdr:row>
      <xdr:rowOff>46872</xdr:rowOff>
    </xdr:to>
    <xdr:cxnSp macro="">
      <xdr:nvCxnSpPr>
        <xdr:cNvPr id="366" name="直線コネクタ 365"/>
        <xdr:cNvCxnSpPr/>
      </xdr:nvCxnSpPr>
      <xdr:spPr>
        <a:xfrm flipV="1">
          <a:off x="6284595" y="9431054"/>
          <a:ext cx="8204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22475</xdr:rowOff>
    </xdr:from>
    <xdr:to>
      <xdr:col>11</xdr:col>
      <xdr:colOff>358775</xdr:colOff>
      <xdr:row>58</xdr:row>
      <xdr:rowOff>124075</xdr:rowOff>
    </xdr:to>
    <xdr:sp macro="" textlink="">
      <xdr:nvSpPr>
        <xdr:cNvPr id="367" name="フローチャート : 判断 366"/>
        <xdr:cNvSpPr/>
      </xdr:nvSpPr>
      <xdr:spPr>
        <a:xfrm>
          <a:off x="7054215" y="97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115202</xdr:rowOff>
    </xdr:from>
    <xdr:ext cx="534377" cy="259045"/>
    <xdr:sp macro="" textlink="">
      <xdr:nvSpPr>
        <xdr:cNvPr id="368" name="テキスト ボックス 367"/>
        <xdr:cNvSpPr txBox="1"/>
      </xdr:nvSpPr>
      <xdr:spPr>
        <a:xfrm>
          <a:off x="6837826" y="98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38184</xdr:rowOff>
    </xdr:from>
    <xdr:to>
      <xdr:col>10</xdr:col>
      <xdr:colOff>155575</xdr:colOff>
      <xdr:row>58</xdr:row>
      <xdr:rowOff>139784</xdr:rowOff>
    </xdr:to>
    <xdr:sp macro="" textlink="">
      <xdr:nvSpPr>
        <xdr:cNvPr id="369" name="フローチャート : 判断 368"/>
        <xdr:cNvSpPr/>
      </xdr:nvSpPr>
      <xdr:spPr>
        <a:xfrm>
          <a:off x="6233795" y="976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130911</xdr:rowOff>
    </xdr:from>
    <xdr:ext cx="534377" cy="259045"/>
    <xdr:sp macro="" textlink="">
      <xdr:nvSpPr>
        <xdr:cNvPr id="370" name="テキスト ボックス 369"/>
        <xdr:cNvSpPr txBox="1"/>
      </xdr:nvSpPr>
      <xdr:spPr>
        <a:xfrm>
          <a:off x="6085986" y="98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1" name="テキスト ボックス 370"/>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2" name="テキスト ボックス 371"/>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3" name="テキスト ボックス 372"/>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4" name="テキスト ボックス 373"/>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5" name="テキスト ボックス 374"/>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81862</xdr:rowOff>
    </xdr:from>
    <xdr:to>
      <xdr:col>15</xdr:col>
      <xdr:colOff>231775</xdr:colOff>
      <xdr:row>54</xdr:row>
      <xdr:rowOff>12012</xdr:rowOff>
    </xdr:to>
    <xdr:sp macro="" textlink="">
      <xdr:nvSpPr>
        <xdr:cNvPr id="376" name="円/楕円 375"/>
        <xdr:cNvSpPr/>
      </xdr:nvSpPr>
      <xdr:spPr>
        <a:xfrm>
          <a:off x="9396095" y="8966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104739</xdr:rowOff>
    </xdr:from>
    <xdr:ext cx="534377" cy="259045"/>
    <xdr:sp macro="" textlink="">
      <xdr:nvSpPr>
        <xdr:cNvPr id="377" name="農林水産業費該当値テキスト"/>
        <xdr:cNvSpPr txBox="1"/>
      </xdr:nvSpPr>
      <xdr:spPr>
        <a:xfrm>
          <a:off x="9497695" y="88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60,931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113458</xdr:rowOff>
    </xdr:from>
    <xdr:to>
      <xdr:col>14</xdr:col>
      <xdr:colOff>79375</xdr:colOff>
      <xdr:row>55</xdr:row>
      <xdr:rowOff>43608</xdr:rowOff>
    </xdr:to>
    <xdr:sp macro="" textlink="">
      <xdr:nvSpPr>
        <xdr:cNvPr id="378" name="円/楕円 377"/>
        <xdr:cNvSpPr/>
      </xdr:nvSpPr>
      <xdr:spPr>
        <a:xfrm>
          <a:off x="8649335" y="9166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60135</xdr:rowOff>
    </xdr:from>
    <xdr:ext cx="534377" cy="259045"/>
    <xdr:sp macro="" textlink="">
      <xdr:nvSpPr>
        <xdr:cNvPr id="379" name="テキスト ボックス 378"/>
        <xdr:cNvSpPr txBox="1"/>
      </xdr:nvSpPr>
      <xdr:spPr>
        <a:xfrm>
          <a:off x="8478666" y="8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127876</xdr:rowOff>
    </xdr:from>
    <xdr:to>
      <xdr:col>12</xdr:col>
      <xdr:colOff>561975</xdr:colOff>
      <xdr:row>55</xdr:row>
      <xdr:rowOff>58026</xdr:rowOff>
    </xdr:to>
    <xdr:sp macro="" textlink="">
      <xdr:nvSpPr>
        <xdr:cNvPr id="380" name="円/楕円 379"/>
        <xdr:cNvSpPr/>
      </xdr:nvSpPr>
      <xdr:spPr>
        <a:xfrm>
          <a:off x="7874635" y="9180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74553</xdr:rowOff>
    </xdr:from>
    <xdr:ext cx="534377" cy="259045"/>
    <xdr:sp macro="" textlink="">
      <xdr:nvSpPr>
        <xdr:cNvPr id="381" name="テキスト ボックス 380"/>
        <xdr:cNvSpPr txBox="1"/>
      </xdr:nvSpPr>
      <xdr:spPr>
        <a:xfrm>
          <a:off x="7658246" y="89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163864</xdr:rowOff>
    </xdr:from>
    <xdr:to>
      <xdr:col>11</xdr:col>
      <xdr:colOff>358775</xdr:colOff>
      <xdr:row>56</xdr:row>
      <xdr:rowOff>94014</xdr:rowOff>
    </xdr:to>
    <xdr:sp macro="" textlink="">
      <xdr:nvSpPr>
        <xdr:cNvPr id="382" name="円/楕円 381"/>
        <xdr:cNvSpPr/>
      </xdr:nvSpPr>
      <xdr:spPr>
        <a:xfrm>
          <a:off x="7054215" y="9384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110541</xdr:rowOff>
    </xdr:from>
    <xdr:ext cx="534377" cy="259045"/>
    <xdr:sp macro="" textlink="">
      <xdr:nvSpPr>
        <xdr:cNvPr id="383" name="テキスト ボックス 382"/>
        <xdr:cNvSpPr txBox="1"/>
      </xdr:nvSpPr>
      <xdr:spPr>
        <a:xfrm>
          <a:off x="6837826" y="91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167522</xdr:rowOff>
    </xdr:from>
    <xdr:to>
      <xdr:col>10</xdr:col>
      <xdr:colOff>155575</xdr:colOff>
      <xdr:row>56</xdr:row>
      <xdr:rowOff>97672</xdr:rowOff>
    </xdr:to>
    <xdr:sp macro="" textlink="">
      <xdr:nvSpPr>
        <xdr:cNvPr id="384" name="円/楕円 383"/>
        <xdr:cNvSpPr/>
      </xdr:nvSpPr>
      <xdr:spPr>
        <a:xfrm>
          <a:off x="6233795" y="9387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114199</xdr:rowOff>
    </xdr:from>
    <xdr:ext cx="534377" cy="259045"/>
    <xdr:sp macro="" textlink="">
      <xdr:nvSpPr>
        <xdr:cNvPr id="385" name="テキスト ボックス 384"/>
        <xdr:cNvSpPr txBox="1"/>
      </xdr:nvSpPr>
      <xdr:spPr>
        <a:xfrm>
          <a:off x="6085986" y="916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6" name="正方形/長方形 385"/>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7" name="正方形/長方形 386"/>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8" name="正方形/長方形 387"/>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9" name="正方形/長方形 388"/>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0" name="正方形/長方形 389"/>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1" name="正方形/長方形 390"/>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2" name="正方形/長方形 391"/>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3" name="正方形/長方形 392"/>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4" name="テキスト ボックス 393"/>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5" name="直線コネクタ 394"/>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6" name="直線コネクタ 395"/>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7" name="テキスト ボックス 396"/>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8" name="直線コネクタ 397"/>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9" name="テキスト ボックス 398"/>
        <xdr:cNvSpPr txBox="1"/>
      </xdr:nvSpPr>
      <xdr:spPr>
        <a:xfrm>
          <a:off x="552215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0" name="直線コネクタ 399"/>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1" name="テキスト ボックス 400"/>
        <xdr:cNvSpPr txBox="1"/>
      </xdr:nvSpPr>
      <xdr:spPr>
        <a:xfrm>
          <a:off x="5522156"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2" name="直線コネクタ 401"/>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3" name="テキスト ボックス 402"/>
        <xdr:cNvSpPr txBox="1"/>
      </xdr:nvSpPr>
      <xdr:spPr>
        <a:xfrm>
          <a:off x="5522156"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4" name="直線コネクタ 403"/>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5" name="テキスト ボックス 404"/>
        <xdr:cNvSpPr txBox="1"/>
      </xdr:nvSpPr>
      <xdr:spPr>
        <a:xfrm>
          <a:off x="5522156"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6" name="直線コネクタ 405"/>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7" name="テキスト ボックス 406"/>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8"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148768</xdr:rowOff>
    </xdr:from>
    <xdr:to>
      <xdr:col>15</xdr:col>
      <xdr:colOff>180340</xdr:colOff>
      <xdr:row>79</xdr:row>
      <xdr:rowOff>19190</xdr:rowOff>
    </xdr:to>
    <xdr:cxnSp macro="">
      <xdr:nvCxnSpPr>
        <xdr:cNvPr id="409" name="直線コネクタ 408"/>
        <xdr:cNvCxnSpPr/>
      </xdr:nvCxnSpPr>
      <xdr:spPr>
        <a:xfrm flipV="1">
          <a:off x="9444990" y="12554128"/>
          <a:ext cx="1270" cy="70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23017</xdr:rowOff>
    </xdr:from>
    <xdr:ext cx="469744" cy="259045"/>
    <xdr:sp macro="" textlink="">
      <xdr:nvSpPr>
        <xdr:cNvPr id="410" name="商工費最小値テキスト"/>
        <xdr:cNvSpPr txBox="1"/>
      </xdr:nvSpPr>
      <xdr:spPr>
        <a:xfrm>
          <a:off x="9497695"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79</xdr:row>
      <xdr:rowOff>19190</xdr:rowOff>
    </xdr:from>
    <xdr:to>
      <xdr:col>15</xdr:col>
      <xdr:colOff>269875</xdr:colOff>
      <xdr:row>79</xdr:row>
      <xdr:rowOff>19190</xdr:rowOff>
    </xdr:to>
    <xdr:cxnSp macro="">
      <xdr:nvCxnSpPr>
        <xdr:cNvPr id="411" name="直線コネクタ 410"/>
        <xdr:cNvCxnSpPr/>
      </xdr:nvCxnSpPr>
      <xdr:spPr>
        <a:xfrm>
          <a:off x="9357995" y="1326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95445</xdr:rowOff>
    </xdr:from>
    <xdr:ext cx="534377" cy="259045"/>
    <xdr:sp macro="" textlink="">
      <xdr:nvSpPr>
        <xdr:cNvPr id="412" name="商工費最大値テキスト"/>
        <xdr:cNvSpPr txBox="1"/>
      </xdr:nvSpPr>
      <xdr:spPr>
        <a:xfrm>
          <a:off x="9497695" y="123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74</xdr:row>
      <xdr:rowOff>148768</xdr:rowOff>
    </xdr:from>
    <xdr:to>
      <xdr:col>15</xdr:col>
      <xdr:colOff>269875</xdr:colOff>
      <xdr:row>74</xdr:row>
      <xdr:rowOff>148768</xdr:rowOff>
    </xdr:to>
    <xdr:cxnSp macro="">
      <xdr:nvCxnSpPr>
        <xdr:cNvPr id="413" name="直線コネクタ 412"/>
        <xdr:cNvCxnSpPr/>
      </xdr:nvCxnSpPr>
      <xdr:spPr>
        <a:xfrm>
          <a:off x="9357995" y="1255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769</xdr:rowOff>
    </xdr:from>
    <xdr:to>
      <xdr:col>15</xdr:col>
      <xdr:colOff>180975</xdr:colOff>
      <xdr:row>76</xdr:row>
      <xdr:rowOff>164370</xdr:rowOff>
    </xdr:to>
    <xdr:cxnSp macro="">
      <xdr:nvCxnSpPr>
        <xdr:cNvPr id="414" name="直線コネクタ 413"/>
        <xdr:cNvCxnSpPr/>
      </xdr:nvCxnSpPr>
      <xdr:spPr>
        <a:xfrm>
          <a:off x="8677275" y="12741409"/>
          <a:ext cx="769620" cy="1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107675</xdr:rowOff>
    </xdr:from>
    <xdr:ext cx="534377" cy="259045"/>
    <xdr:sp macro="" textlink="">
      <xdr:nvSpPr>
        <xdr:cNvPr id="415" name="商工費平均値テキスト"/>
        <xdr:cNvSpPr txBox="1"/>
      </xdr:nvSpPr>
      <xdr:spPr>
        <a:xfrm>
          <a:off x="9497695" y="13015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129248</xdr:rowOff>
    </xdr:from>
    <xdr:to>
      <xdr:col>15</xdr:col>
      <xdr:colOff>231775</xdr:colOff>
      <xdr:row>78</xdr:row>
      <xdr:rowOff>59398</xdr:rowOff>
    </xdr:to>
    <xdr:sp macro="" textlink="">
      <xdr:nvSpPr>
        <xdr:cNvPr id="416" name="フローチャート : 判断 415"/>
        <xdr:cNvSpPr/>
      </xdr:nvSpPr>
      <xdr:spPr>
        <a:xfrm>
          <a:off x="9396095" y="130375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151873</xdr:rowOff>
    </xdr:from>
    <xdr:to>
      <xdr:col>14</xdr:col>
      <xdr:colOff>28575</xdr:colOff>
      <xdr:row>76</xdr:row>
      <xdr:rowOff>769</xdr:rowOff>
    </xdr:to>
    <xdr:cxnSp macro="">
      <xdr:nvCxnSpPr>
        <xdr:cNvPr id="417" name="直線コネクタ 416"/>
        <xdr:cNvCxnSpPr/>
      </xdr:nvCxnSpPr>
      <xdr:spPr>
        <a:xfrm>
          <a:off x="7925435" y="12054313"/>
          <a:ext cx="751840" cy="6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59982</xdr:rowOff>
    </xdr:from>
    <xdr:to>
      <xdr:col>14</xdr:col>
      <xdr:colOff>79375</xdr:colOff>
      <xdr:row>78</xdr:row>
      <xdr:rowOff>161582</xdr:rowOff>
    </xdr:to>
    <xdr:sp macro="" textlink="">
      <xdr:nvSpPr>
        <xdr:cNvPr id="418" name="フローチャート : 判断 417"/>
        <xdr:cNvSpPr/>
      </xdr:nvSpPr>
      <xdr:spPr>
        <a:xfrm>
          <a:off x="8649335" y="13135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152709</xdr:rowOff>
    </xdr:from>
    <xdr:ext cx="469744" cy="259045"/>
    <xdr:sp macro="" textlink="">
      <xdr:nvSpPr>
        <xdr:cNvPr id="419" name="テキスト ボックス 418"/>
        <xdr:cNvSpPr txBox="1"/>
      </xdr:nvSpPr>
      <xdr:spPr>
        <a:xfrm>
          <a:off x="8510982" y="132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151873</xdr:rowOff>
    </xdr:from>
    <xdr:to>
      <xdr:col>12</xdr:col>
      <xdr:colOff>511175</xdr:colOff>
      <xdr:row>77</xdr:row>
      <xdr:rowOff>92284</xdr:rowOff>
    </xdr:to>
    <xdr:cxnSp macro="">
      <xdr:nvCxnSpPr>
        <xdr:cNvPr id="420" name="直線コネクタ 419"/>
        <xdr:cNvCxnSpPr/>
      </xdr:nvCxnSpPr>
      <xdr:spPr>
        <a:xfrm flipV="1">
          <a:off x="7105015" y="12054313"/>
          <a:ext cx="820420" cy="94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55144</xdr:rowOff>
    </xdr:from>
    <xdr:to>
      <xdr:col>12</xdr:col>
      <xdr:colOff>561975</xdr:colOff>
      <xdr:row>78</xdr:row>
      <xdr:rowOff>156744</xdr:rowOff>
    </xdr:to>
    <xdr:sp macro="" textlink="">
      <xdr:nvSpPr>
        <xdr:cNvPr id="421" name="フローチャート : 判断 420"/>
        <xdr:cNvSpPr/>
      </xdr:nvSpPr>
      <xdr:spPr>
        <a:xfrm>
          <a:off x="7874635" y="13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147871</xdr:rowOff>
    </xdr:from>
    <xdr:ext cx="469744" cy="259045"/>
    <xdr:sp macro="" textlink="">
      <xdr:nvSpPr>
        <xdr:cNvPr id="422" name="テキスト ボックス 421"/>
        <xdr:cNvSpPr txBox="1"/>
      </xdr:nvSpPr>
      <xdr:spPr>
        <a:xfrm>
          <a:off x="7690562" y="1322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152692</xdr:rowOff>
    </xdr:from>
    <xdr:to>
      <xdr:col>11</xdr:col>
      <xdr:colOff>307975</xdr:colOff>
      <xdr:row>77</xdr:row>
      <xdr:rowOff>92284</xdr:rowOff>
    </xdr:to>
    <xdr:cxnSp macro="">
      <xdr:nvCxnSpPr>
        <xdr:cNvPr id="423" name="直線コネクタ 422"/>
        <xdr:cNvCxnSpPr/>
      </xdr:nvCxnSpPr>
      <xdr:spPr>
        <a:xfrm>
          <a:off x="6284595" y="12390412"/>
          <a:ext cx="820420" cy="6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68059</xdr:rowOff>
    </xdr:from>
    <xdr:to>
      <xdr:col>11</xdr:col>
      <xdr:colOff>358775</xdr:colOff>
      <xdr:row>78</xdr:row>
      <xdr:rowOff>169659</xdr:rowOff>
    </xdr:to>
    <xdr:sp macro="" textlink="">
      <xdr:nvSpPr>
        <xdr:cNvPr id="424" name="フローチャート : 判断 423"/>
        <xdr:cNvSpPr/>
      </xdr:nvSpPr>
      <xdr:spPr>
        <a:xfrm>
          <a:off x="7054215" y="131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160786</xdr:rowOff>
    </xdr:from>
    <xdr:ext cx="469744" cy="259045"/>
    <xdr:sp macro="" textlink="">
      <xdr:nvSpPr>
        <xdr:cNvPr id="425" name="テキスト ボックス 424"/>
        <xdr:cNvSpPr txBox="1"/>
      </xdr:nvSpPr>
      <xdr:spPr>
        <a:xfrm>
          <a:off x="6870142" y="132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68002</xdr:rowOff>
    </xdr:from>
    <xdr:to>
      <xdr:col>10</xdr:col>
      <xdr:colOff>155575</xdr:colOff>
      <xdr:row>78</xdr:row>
      <xdr:rowOff>169602</xdr:rowOff>
    </xdr:to>
    <xdr:sp macro="" textlink="">
      <xdr:nvSpPr>
        <xdr:cNvPr id="426" name="フローチャート : 判断 425"/>
        <xdr:cNvSpPr/>
      </xdr:nvSpPr>
      <xdr:spPr>
        <a:xfrm>
          <a:off x="6233795" y="1314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160729</xdr:rowOff>
    </xdr:from>
    <xdr:ext cx="469744" cy="259045"/>
    <xdr:sp macro="" textlink="">
      <xdr:nvSpPr>
        <xdr:cNvPr id="427" name="テキスト ボックス 426"/>
        <xdr:cNvSpPr txBox="1"/>
      </xdr:nvSpPr>
      <xdr:spPr>
        <a:xfrm>
          <a:off x="6118302" y="132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8" name="テキスト ボックス 427"/>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9" name="テキスト ボックス 428"/>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0" name="テキスト ボックス 429"/>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1" name="テキスト ボックス 430"/>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2" name="テキスト ボックス 431"/>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113570</xdr:rowOff>
    </xdr:from>
    <xdr:to>
      <xdr:col>15</xdr:col>
      <xdr:colOff>231775</xdr:colOff>
      <xdr:row>77</xdr:row>
      <xdr:rowOff>43720</xdr:rowOff>
    </xdr:to>
    <xdr:sp macro="" textlink="">
      <xdr:nvSpPr>
        <xdr:cNvPr id="433" name="円/楕円 432"/>
        <xdr:cNvSpPr/>
      </xdr:nvSpPr>
      <xdr:spPr>
        <a:xfrm>
          <a:off x="9396095" y="1285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136447</xdr:rowOff>
    </xdr:from>
    <xdr:ext cx="534377" cy="259045"/>
    <xdr:sp macro="" textlink="">
      <xdr:nvSpPr>
        <xdr:cNvPr id="434" name="商工費該当値テキスト"/>
        <xdr:cNvSpPr txBox="1"/>
      </xdr:nvSpPr>
      <xdr:spPr>
        <a:xfrm>
          <a:off x="9497695" y="127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20,705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121418</xdr:rowOff>
    </xdr:from>
    <xdr:to>
      <xdr:col>14</xdr:col>
      <xdr:colOff>79375</xdr:colOff>
      <xdr:row>76</xdr:row>
      <xdr:rowOff>51569</xdr:rowOff>
    </xdr:to>
    <xdr:sp macro="" textlink="">
      <xdr:nvSpPr>
        <xdr:cNvPr id="435" name="円/楕円 434"/>
        <xdr:cNvSpPr/>
      </xdr:nvSpPr>
      <xdr:spPr>
        <a:xfrm>
          <a:off x="8649335" y="12694418"/>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68095</xdr:rowOff>
    </xdr:from>
    <xdr:ext cx="534377" cy="259045"/>
    <xdr:sp macro="" textlink="">
      <xdr:nvSpPr>
        <xdr:cNvPr id="436" name="テキスト ボックス 435"/>
        <xdr:cNvSpPr txBox="1"/>
      </xdr:nvSpPr>
      <xdr:spPr>
        <a:xfrm>
          <a:off x="8478666" y="124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29,293</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101073</xdr:rowOff>
    </xdr:from>
    <xdr:to>
      <xdr:col>12</xdr:col>
      <xdr:colOff>561975</xdr:colOff>
      <xdr:row>72</xdr:row>
      <xdr:rowOff>31223</xdr:rowOff>
    </xdr:to>
    <xdr:sp macro="" textlink="">
      <xdr:nvSpPr>
        <xdr:cNvPr id="437" name="円/楕円 436"/>
        <xdr:cNvSpPr/>
      </xdr:nvSpPr>
      <xdr:spPr>
        <a:xfrm>
          <a:off x="7874635" y="12003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47750</xdr:rowOff>
    </xdr:from>
    <xdr:ext cx="534377" cy="259045"/>
    <xdr:sp macro="" textlink="">
      <xdr:nvSpPr>
        <xdr:cNvPr id="438" name="テキスト ボックス 437"/>
        <xdr:cNvSpPr txBox="1"/>
      </xdr:nvSpPr>
      <xdr:spPr>
        <a:xfrm>
          <a:off x="7658246" y="117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41484</xdr:rowOff>
    </xdr:from>
    <xdr:to>
      <xdr:col>11</xdr:col>
      <xdr:colOff>358775</xdr:colOff>
      <xdr:row>77</xdr:row>
      <xdr:rowOff>143084</xdr:rowOff>
    </xdr:to>
    <xdr:sp macro="" textlink="">
      <xdr:nvSpPr>
        <xdr:cNvPr id="439" name="円/楕円 438"/>
        <xdr:cNvSpPr/>
      </xdr:nvSpPr>
      <xdr:spPr>
        <a:xfrm>
          <a:off x="7054215" y="129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159611</xdr:rowOff>
    </xdr:from>
    <xdr:ext cx="534377" cy="259045"/>
    <xdr:sp macro="" textlink="">
      <xdr:nvSpPr>
        <xdr:cNvPr id="440" name="テキスト ボックス 439"/>
        <xdr:cNvSpPr txBox="1"/>
      </xdr:nvSpPr>
      <xdr:spPr>
        <a:xfrm>
          <a:off x="6837826" y="12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15,489</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101892</xdr:rowOff>
    </xdr:from>
    <xdr:to>
      <xdr:col>10</xdr:col>
      <xdr:colOff>155575</xdr:colOff>
      <xdr:row>74</xdr:row>
      <xdr:rowOff>32042</xdr:rowOff>
    </xdr:to>
    <xdr:sp macro="" textlink="">
      <xdr:nvSpPr>
        <xdr:cNvPr id="441" name="円/楕円 440"/>
        <xdr:cNvSpPr/>
      </xdr:nvSpPr>
      <xdr:spPr>
        <a:xfrm>
          <a:off x="6233795" y="12339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48569</xdr:rowOff>
    </xdr:from>
    <xdr:ext cx="534377" cy="259045"/>
    <xdr:sp macro="" textlink="">
      <xdr:nvSpPr>
        <xdr:cNvPr id="442" name="テキスト ボックス 441"/>
        <xdr:cNvSpPr txBox="1"/>
      </xdr:nvSpPr>
      <xdr:spPr>
        <a:xfrm>
          <a:off x="6085986" y="1211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3" name="正方形/長方形 442"/>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4" name="正方形/長方形 443"/>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5" name="正方形/長方形 444"/>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6" name="正方形/長方形 445"/>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7" name="正方形/長方形 446"/>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8" name="正方形/長方形 447"/>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9" name="正方形/長方形 448"/>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0" name="正方形/長方形 449"/>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1" name="テキスト ボックス 450"/>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2" name="直線コネクタ 451"/>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3" name="直線コネクタ 452"/>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4" name="テキスト ボックス 453"/>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5" name="直線コネクタ 454"/>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6" name="テキスト ボックス 455"/>
        <xdr:cNvSpPr txBox="1"/>
      </xdr:nvSpPr>
      <xdr:spPr>
        <a:xfrm>
          <a:off x="5458036"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7" name="直線コネクタ 456"/>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8" name="テキスト ボックス 457"/>
        <xdr:cNvSpPr txBox="1"/>
      </xdr:nvSpPr>
      <xdr:spPr>
        <a:xfrm>
          <a:off x="5458036"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9" name="直線コネクタ 458"/>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0" name="テキスト ボックス 459"/>
        <xdr:cNvSpPr txBox="1"/>
      </xdr:nvSpPr>
      <xdr:spPr>
        <a:xfrm>
          <a:off x="5458036"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1" name="直線コネクタ 460"/>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2" name="テキスト ボックス 461"/>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3" name="直線コネクタ 462"/>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4" name="テキスト ボックス 463"/>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5"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66" name="直線コネクタ 465"/>
        <xdr:cNvCxnSpPr/>
      </xdr:nvCxnSpPr>
      <xdr:spPr>
        <a:xfrm flipV="1">
          <a:off x="9444990" y="15221390"/>
          <a:ext cx="1270" cy="135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67" name="土木費最小値テキスト"/>
        <xdr:cNvSpPr txBox="1"/>
      </xdr:nvSpPr>
      <xdr:spPr>
        <a:xfrm>
          <a:off x="9497695" y="165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68" name="直線コネクタ 467"/>
        <xdr:cNvCxnSpPr/>
      </xdr:nvCxnSpPr>
      <xdr:spPr>
        <a:xfrm>
          <a:off x="9357995" y="165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69" name="土木費最大値テキスト"/>
        <xdr:cNvSpPr txBox="1"/>
      </xdr:nvSpPr>
      <xdr:spPr>
        <a:xfrm>
          <a:off x="9497695" y="150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0" name="直線コネクタ 469"/>
        <xdr:cNvCxnSpPr/>
      </xdr:nvCxnSpPr>
      <xdr:spPr>
        <a:xfrm>
          <a:off x="9357995" y="152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40244</xdr:rowOff>
    </xdr:from>
    <xdr:to>
      <xdr:col>15</xdr:col>
      <xdr:colOff>180975</xdr:colOff>
      <xdr:row>98</xdr:row>
      <xdr:rowOff>44903</xdr:rowOff>
    </xdr:to>
    <xdr:cxnSp macro="">
      <xdr:nvCxnSpPr>
        <xdr:cNvPr id="471" name="直線コネクタ 470"/>
        <xdr:cNvCxnSpPr/>
      </xdr:nvCxnSpPr>
      <xdr:spPr>
        <a:xfrm flipV="1">
          <a:off x="8677275" y="16468964"/>
          <a:ext cx="76962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2" name="土木費平均値テキスト"/>
        <xdr:cNvSpPr txBox="1"/>
      </xdr:nvSpPr>
      <xdr:spPr>
        <a:xfrm>
          <a:off x="9497695" y="16261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3" name="フローチャート : 判断 472"/>
        <xdr:cNvSpPr/>
      </xdr:nvSpPr>
      <xdr:spPr>
        <a:xfrm>
          <a:off x="9396095" y="16410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30544</xdr:rowOff>
    </xdr:from>
    <xdr:to>
      <xdr:col>14</xdr:col>
      <xdr:colOff>28575</xdr:colOff>
      <xdr:row>98</xdr:row>
      <xdr:rowOff>44903</xdr:rowOff>
    </xdr:to>
    <xdr:cxnSp macro="">
      <xdr:nvCxnSpPr>
        <xdr:cNvPr id="474" name="直線コネクタ 473"/>
        <xdr:cNvCxnSpPr/>
      </xdr:nvCxnSpPr>
      <xdr:spPr>
        <a:xfrm>
          <a:off x="7925435" y="16459264"/>
          <a:ext cx="75184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15196</xdr:rowOff>
    </xdr:from>
    <xdr:to>
      <xdr:col>14</xdr:col>
      <xdr:colOff>79375</xdr:colOff>
      <xdr:row>98</xdr:row>
      <xdr:rowOff>116796</xdr:rowOff>
    </xdr:to>
    <xdr:sp macro="" textlink="">
      <xdr:nvSpPr>
        <xdr:cNvPr id="475" name="フローチャート : 判断 474"/>
        <xdr:cNvSpPr/>
      </xdr:nvSpPr>
      <xdr:spPr>
        <a:xfrm>
          <a:off x="8649335" y="164439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107923</xdr:rowOff>
    </xdr:from>
    <xdr:ext cx="534377" cy="259045"/>
    <xdr:sp macro="" textlink="">
      <xdr:nvSpPr>
        <xdr:cNvPr id="476" name="テキスト ボックス 475"/>
        <xdr:cNvSpPr txBox="1"/>
      </xdr:nvSpPr>
      <xdr:spPr>
        <a:xfrm>
          <a:off x="8478666" y="165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30544</xdr:rowOff>
    </xdr:from>
    <xdr:to>
      <xdr:col>12</xdr:col>
      <xdr:colOff>511175</xdr:colOff>
      <xdr:row>98</xdr:row>
      <xdr:rowOff>67256</xdr:rowOff>
    </xdr:to>
    <xdr:cxnSp macro="">
      <xdr:nvCxnSpPr>
        <xdr:cNvPr id="477" name="直線コネクタ 476"/>
        <xdr:cNvCxnSpPr/>
      </xdr:nvCxnSpPr>
      <xdr:spPr>
        <a:xfrm flipV="1">
          <a:off x="7105015" y="16459264"/>
          <a:ext cx="82042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5770</xdr:rowOff>
    </xdr:from>
    <xdr:to>
      <xdr:col>12</xdr:col>
      <xdr:colOff>561975</xdr:colOff>
      <xdr:row>98</xdr:row>
      <xdr:rowOff>107370</xdr:rowOff>
    </xdr:to>
    <xdr:sp macro="" textlink="">
      <xdr:nvSpPr>
        <xdr:cNvPr id="478" name="フローチャート : 判断 477"/>
        <xdr:cNvSpPr/>
      </xdr:nvSpPr>
      <xdr:spPr>
        <a:xfrm>
          <a:off x="7874635" y="164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98497</xdr:rowOff>
    </xdr:from>
    <xdr:ext cx="534377" cy="259045"/>
    <xdr:sp macro="" textlink="">
      <xdr:nvSpPr>
        <xdr:cNvPr id="479" name="テキスト ボックス 478"/>
        <xdr:cNvSpPr txBox="1"/>
      </xdr:nvSpPr>
      <xdr:spPr>
        <a:xfrm>
          <a:off x="7658246" y="165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10990</xdr:rowOff>
    </xdr:from>
    <xdr:to>
      <xdr:col>11</xdr:col>
      <xdr:colOff>307975</xdr:colOff>
      <xdr:row>98</xdr:row>
      <xdr:rowOff>67256</xdr:rowOff>
    </xdr:to>
    <xdr:cxnSp macro="">
      <xdr:nvCxnSpPr>
        <xdr:cNvPr id="480" name="直線コネクタ 479"/>
        <xdr:cNvCxnSpPr/>
      </xdr:nvCxnSpPr>
      <xdr:spPr>
        <a:xfrm>
          <a:off x="6284595" y="16439710"/>
          <a:ext cx="820420" cy="5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23943</xdr:rowOff>
    </xdr:from>
    <xdr:to>
      <xdr:col>11</xdr:col>
      <xdr:colOff>358775</xdr:colOff>
      <xdr:row>98</xdr:row>
      <xdr:rowOff>125543</xdr:rowOff>
    </xdr:to>
    <xdr:sp macro="" textlink="">
      <xdr:nvSpPr>
        <xdr:cNvPr id="481" name="フローチャート : 判断 480"/>
        <xdr:cNvSpPr/>
      </xdr:nvSpPr>
      <xdr:spPr>
        <a:xfrm>
          <a:off x="7054215" y="1645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116670</xdr:rowOff>
    </xdr:from>
    <xdr:ext cx="534377" cy="259045"/>
    <xdr:sp macro="" textlink="">
      <xdr:nvSpPr>
        <xdr:cNvPr id="482" name="テキスト ボックス 481"/>
        <xdr:cNvSpPr txBox="1"/>
      </xdr:nvSpPr>
      <xdr:spPr>
        <a:xfrm>
          <a:off x="6837826" y="165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24949</xdr:rowOff>
    </xdr:from>
    <xdr:to>
      <xdr:col>10</xdr:col>
      <xdr:colOff>155575</xdr:colOff>
      <xdr:row>98</xdr:row>
      <xdr:rowOff>126549</xdr:rowOff>
    </xdr:to>
    <xdr:sp macro="" textlink="">
      <xdr:nvSpPr>
        <xdr:cNvPr id="483" name="フローチャート : 判断 482"/>
        <xdr:cNvSpPr/>
      </xdr:nvSpPr>
      <xdr:spPr>
        <a:xfrm>
          <a:off x="6233795" y="164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117676</xdr:rowOff>
    </xdr:from>
    <xdr:ext cx="534377" cy="259045"/>
    <xdr:sp macro="" textlink="">
      <xdr:nvSpPr>
        <xdr:cNvPr id="484" name="テキスト ボックス 483"/>
        <xdr:cNvSpPr txBox="1"/>
      </xdr:nvSpPr>
      <xdr:spPr>
        <a:xfrm>
          <a:off x="6085986" y="165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5" name="テキスト ボックス 484"/>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6" name="テキスト ボックス 485"/>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7" name="テキスト ボックス 486"/>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8" name="テキスト ボックス 487"/>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9" name="テキスト ボックス 488"/>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160894</xdr:rowOff>
    </xdr:from>
    <xdr:to>
      <xdr:col>15</xdr:col>
      <xdr:colOff>231775</xdr:colOff>
      <xdr:row>98</xdr:row>
      <xdr:rowOff>91044</xdr:rowOff>
    </xdr:to>
    <xdr:sp macro="" textlink="">
      <xdr:nvSpPr>
        <xdr:cNvPr id="490" name="円/楕円 489"/>
        <xdr:cNvSpPr/>
      </xdr:nvSpPr>
      <xdr:spPr>
        <a:xfrm>
          <a:off x="9396095" y="16421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127697</xdr:rowOff>
    </xdr:from>
    <xdr:ext cx="534377" cy="259045"/>
    <xdr:sp macro="" textlink="">
      <xdr:nvSpPr>
        <xdr:cNvPr id="491" name="土木費該当値テキスト"/>
        <xdr:cNvSpPr txBox="1"/>
      </xdr:nvSpPr>
      <xdr:spPr>
        <a:xfrm>
          <a:off x="9497695" y="163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46,104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165553</xdr:rowOff>
    </xdr:from>
    <xdr:to>
      <xdr:col>14</xdr:col>
      <xdr:colOff>79375</xdr:colOff>
      <xdr:row>98</xdr:row>
      <xdr:rowOff>95703</xdr:rowOff>
    </xdr:to>
    <xdr:sp macro="" textlink="">
      <xdr:nvSpPr>
        <xdr:cNvPr id="492" name="円/楕円 491"/>
        <xdr:cNvSpPr/>
      </xdr:nvSpPr>
      <xdr:spPr>
        <a:xfrm>
          <a:off x="8649335" y="164266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112230</xdr:rowOff>
    </xdr:from>
    <xdr:ext cx="534377" cy="259045"/>
    <xdr:sp macro="" textlink="">
      <xdr:nvSpPr>
        <xdr:cNvPr id="493" name="テキスト ボックス 492"/>
        <xdr:cNvSpPr txBox="1"/>
      </xdr:nvSpPr>
      <xdr:spPr>
        <a:xfrm>
          <a:off x="8478666" y="162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151194</xdr:rowOff>
    </xdr:from>
    <xdr:to>
      <xdr:col>12</xdr:col>
      <xdr:colOff>561975</xdr:colOff>
      <xdr:row>98</xdr:row>
      <xdr:rowOff>81344</xdr:rowOff>
    </xdr:to>
    <xdr:sp macro="" textlink="">
      <xdr:nvSpPr>
        <xdr:cNvPr id="494" name="円/楕円 493"/>
        <xdr:cNvSpPr/>
      </xdr:nvSpPr>
      <xdr:spPr>
        <a:xfrm>
          <a:off x="7874635" y="16412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97871</xdr:rowOff>
    </xdr:from>
    <xdr:ext cx="534377" cy="259045"/>
    <xdr:sp macro="" textlink="">
      <xdr:nvSpPr>
        <xdr:cNvPr id="495" name="テキスト ボックス 494"/>
        <xdr:cNvSpPr txBox="1"/>
      </xdr:nvSpPr>
      <xdr:spPr>
        <a:xfrm>
          <a:off x="7658246" y="1619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16456</xdr:rowOff>
    </xdr:from>
    <xdr:to>
      <xdr:col>11</xdr:col>
      <xdr:colOff>358775</xdr:colOff>
      <xdr:row>98</xdr:row>
      <xdr:rowOff>118056</xdr:rowOff>
    </xdr:to>
    <xdr:sp macro="" textlink="">
      <xdr:nvSpPr>
        <xdr:cNvPr id="496" name="円/楕円 495"/>
        <xdr:cNvSpPr/>
      </xdr:nvSpPr>
      <xdr:spPr>
        <a:xfrm>
          <a:off x="7054215"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134583</xdr:rowOff>
    </xdr:from>
    <xdr:ext cx="534377" cy="259045"/>
    <xdr:sp macro="" textlink="">
      <xdr:nvSpPr>
        <xdr:cNvPr id="497" name="テキスト ボックス 496"/>
        <xdr:cNvSpPr txBox="1"/>
      </xdr:nvSpPr>
      <xdr:spPr>
        <a:xfrm>
          <a:off x="6837826" y="162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131640</xdr:rowOff>
    </xdr:from>
    <xdr:to>
      <xdr:col>10</xdr:col>
      <xdr:colOff>155575</xdr:colOff>
      <xdr:row>98</xdr:row>
      <xdr:rowOff>61790</xdr:rowOff>
    </xdr:to>
    <xdr:sp macro="" textlink="">
      <xdr:nvSpPr>
        <xdr:cNvPr id="498" name="円/楕円 497"/>
        <xdr:cNvSpPr/>
      </xdr:nvSpPr>
      <xdr:spPr>
        <a:xfrm>
          <a:off x="6233795" y="1639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78317</xdr:rowOff>
    </xdr:from>
    <xdr:ext cx="534377" cy="259045"/>
    <xdr:sp macro="" textlink="">
      <xdr:nvSpPr>
        <xdr:cNvPr id="499" name="テキスト ボックス 498"/>
        <xdr:cNvSpPr txBox="1"/>
      </xdr:nvSpPr>
      <xdr:spPr>
        <a:xfrm>
          <a:off x="6085986" y="161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0" name="正方形/長方形 499"/>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1" name="正方形/長方形 500"/>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2" name="正方形/長方形 501"/>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3" name="正方形/長方形 502"/>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4" name="正方形/長方形 503"/>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5" name="正方形/長方形 504"/>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6" name="正方形/長方形 505"/>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7" name="正方形/長方形 506"/>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8" name="テキスト ボックス 507"/>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9" name="直線コネクタ 508"/>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0" name="直線コネクタ 509"/>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1" name="テキスト ボックス 510"/>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2" name="直線コネクタ 511"/>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3" name="テキスト ボックス 512"/>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4" name="直線コネクタ 513"/>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5" name="テキスト ボックス 514"/>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6" name="直線コネクタ 515"/>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7" name="テキスト ボックス 516"/>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8" name="直線コネクタ 517"/>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9" name="テキスト ボックス 518"/>
        <xdr:cNvSpPr txBox="1"/>
      </xdr:nvSpPr>
      <xdr:spPr>
        <a:xfrm>
          <a:off x="1074503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1" name="テキスト ボックス 520"/>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3" name="直線コネクタ 522"/>
        <xdr:cNvCxnSpPr/>
      </xdr:nvCxnSpPr>
      <xdr:spPr>
        <a:xfrm flipV="1">
          <a:off x="14734540" y="5185531"/>
          <a:ext cx="1269" cy="1186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4" name="消防費最小値テキスト"/>
        <xdr:cNvSpPr txBox="1"/>
      </xdr:nvSpPr>
      <xdr:spPr>
        <a:xfrm>
          <a:off x="14787245" y="6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5" name="直線コネクタ 524"/>
        <xdr:cNvCxnSpPr/>
      </xdr:nvCxnSpPr>
      <xdr:spPr>
        <a:xfrm>
          <a:off x="14647545" y="637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26" name="消防費最大値テキスト"/>
        <xdr:cNvSpPr txBox="1"/>
      </xdr:nvSpPr>
      <xdr:spPr>
        <a:xfrm>
          <a:off x="14787245" y="49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27" name="直線コネクタ 526"/>
        <xdr:cNvCxnSpPr/>
      </xdr:nvCxnSpPr>
      <xdr:spPr>
        <a:xfrm>
          <a:off x="14647545" y="51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31915</xdr:rowOff>
    </xdr:from>
    <xdr:to>
      <xdr:col>23</xdr:col>
      <xdr:colOff>517525</xdr:colOff>
      <xdr:row>34</xdr:row>
      <xdr:rowOff>166694</xdr:rowOff>
    </xdr:to>
    <xdr:cxnSp macro="">
      <xdr:nvCxnSpPr>
        <xdr:cNvPr id="528" name="直線コネクタ 527"/>
        <xdr:cNvCxnSpPr/>
      </xdr:nvCxnSpPr>
      <xdr:spPr>
        <a:xfrm>
          <a:off x="13966825" y="5564035"/>
          <a:ext cx="769620" cy="30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29" name="消防費平均値テキスト"/>
        <xdr:cNvSpPr txBox="1"/>
      </xdr:nvSpPr>
      <xdr:spPr>
        <a:xfrm>
          <a:off x="14787245" y="607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0" name="フローチャート : 判断 529"/>
        <xdr:cNvSpPr/>
      </xdr:nvSpPr>
      <xdr:spPr>
        <a:xfrm>
          <a:off x="14685645" y="60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31915</xdr:rowOff>
    </xdr:from>
    <xdr:to>
      <xdr:col>22</xdr:col>
      <xdr:colOff>365125</xdr:colOff>
      <xdr:row>35</xdr:row>
      <xdr:rowOff>71691</xdr:rowOff>
    </xdr:to>
    <xdr:cxnSp macro="">
      <xdr:nvCxnSpPr>
        <xdr:cNvPr id="531" name="直線コネクタ 530"/>
        <xdr:cNvCxnSpPr/>
      </xdr:nvCxnSpPr>
      <xdr:spPr>
        <a:xfrm flipV="1">
          <a:off x="13146405" y="5564035"/>
          <a:ext cx="820420" cy="3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3023</xdr:rowOff>
    </xdr:from>
    <xdr:to>
      <xdr:col>22</xdr:col>
      <xdr:colOff>415925</xdr:colOff>
      <xdr:row>37</xdr:row>
      <xdr:rowOff>104623</xdr:rowOff>
    </xdr:to>
    <xdr:sp macro="" textlink="">
      <xdr:nvSpPr>
        <xdr:cNvPr id="532" name="フローチャート : 判断 531"/>
        <xdr:cNvSpPr/>
      </xdr:nvSpPr>
      <xdr:spPr>
        <a:xfrm>
          <a:off x="13916025" y="62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95750</xdr:rowOff>
    </xdr:from>
    <xdr:ext cx="534377" cy="259045"/>
    <xdr:sp macro="" textlink="">
      <xdr:nvSpPr>
        <xdr:cNvPr id="533" name="テキスト ボックス 532"/>
        <xdr:cNvSpPr txBox="1"/>
      </xdr:nvSpPr>
      <xdr:spPr>
        <a:xfrm>
          <a:off x="13699636" y="62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114668</xdr:rowOff>
    </xdr:from>
    <xdr:to>
      <xdr:col>21</xdr:col>
      <xdr:colOff>161925</xdr:colOff>
      <xdr:row>35</xdr:row>
      <xdr:rowOff>71691</xdr:rowOff>
    </xdr:to>
    <xdr:cxnSp macro="">
      <xdr:nvCxnSpPr>
        <xdr:cNvPr id="534" name="直線コネクタ 533"/>
        <xdr:cNvCxnSpPr/>
      </xdr:nvCxnSpPr>
      <xdr:spPr>
        <a:xfrm>
          <a:off x="12364085" y="5814428"/>
          <a:ext cx="78232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27140</xdr:rowOff>
    </xdr:from>
    <xdr:to>
      <xdr:col>21</xdr:col>
      <xdr:colOff>212725</xdr:colOff>
      <xdr:row>37</xdr:row>
      <xdr:rowOff>128740</xdr:rowOff>
    </xdr:to>
    <xdr:sp macro="" textlink="">
      <xdr:nvSpPr>
        <xdr:cNvPr id="535" name="フローチャート : 判断 534"/>
        <xdr:cNvSpPr/>
      </xdr:nvSpPr>
      <xdr:spPr>
        <a:xfrm>
          <a:off x="13095605" y="622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119867</xdr:rowOff>
    </xdr:from>
    <xdr:ext cx="534377" cy="259045"/>
    <xdr:sp macro="" textlink="">
      <xdr:nvSpPr>
        <xdr:cNvPr id="536" name="テキスト ボックス 535"/>
        <xdr:cNvSpPr txBox="1"/>
      </xdr:nvSpPr>
      <xdr:spPr>
        <a:xfrm>
          <a:off x="12947796" y="63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114668</xdr:rowOff>
    </xdr:from>
    <xdr:to>
      <xdr:col>19</xdr:col>
      <xdr:colOff>644525</xdr:colOff>
      <xdr:row>35</xdr:row>
      <xdr:rowOff>154464</xdr:rowOff>
    </xdr:to>
    <xdr:cxnSp macro="">
      <xdr:nvCxnSpPr>
        <xdr:cNvPr id="537" name="直線コネクタ 536"/>
        <xdr:cNvCxnSpPr/>
      </xdr:nvCxnSpPr>
      <xdr:spPr>
        <a:xfrm flipV="1">
          <a:off x="11574145" y="5814428"/>
          <a:ext cx="789940" cy="20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30283</xdr:rowOff>
    </xdr:from>
    <xdr:to>
      <xdr:col>20</xdr:col>
      <xdr:colOff>9525</xdr:colOff>
      <xdr:row>37</xdr:row>
      <xdr:rowOff>131883</xdr:rowOff>
    </xdr:to>
    <xdr:sp macro="" textlink="">
      <xdr:nvSpPr>
        <xdr:cNvPr id="538" name="フローチャート : 判断 537"/>
        <xdr:cNvSpPr/>
      </xdr:nvSpPr>
      <xdr:spPr>
        <a:xfrm>
          <a:off x="12343765" y="623296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123010</xdr:rowOff>
    </xdr:from>
    <xdr:ext cx="534377" cy="259045"/>
    <xdr:sp macro="" textlink="">
      <xdr:nvSpPr>
        <xdr:cNvPr id="539" name="テキスト ボックス 538"/>
        <xdr:cNvSpPr txBox="1"/>
      </xdr:nvSpPr>
      <xdr:spPr>
        <a:xfrm>
          <a:off x="12127376" y="63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45981</xdr:rowOff>
    </xdr:from>
    <xdr:to>
      <xdr:col>18</xdr:col>
      <xdr:colOff>492125</xdr:colOff>
      <xdr:row>37</xdr:row>
      <xdr:rowOff>147581</xdr:rowOff>
    </xdr:to>
    <xdr:sp macro="" textlink="">
      <xdr:nvSpPr>
        <xdr:cNvPr id="540" name="フローチャート : 判断 539"/>
        <xdr:cNvSpPr/>
      </xdr:nvSpPr>
      <xdr:spPr>
        <a:xfrm>
          <a:off x="11523345" y="624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138707</xdr:rowOff>
    </xdr:from>
    <xdr:ext cx="534377" cy="259045"/>
    <xdr:sp macro="" textlink="">
      <xdr:nvSpPr>
        <xdr:cNvPr id="541" name="テキスト ボックス 540"/>
        <xdr:cNvSpPr txBox="1"/>
      </xdr:nvSpPr>
      <xdr:spPr>
        <a:xfrm>
          <a:off x="11306956" y="63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115894</xdr:rowOff>
    </xdr:from>
    <xdr:to>
      <xdr:col>23</xdr:col>
      <xdr:colOff>568325</xdr:colOff>
      <xdr:row>35</xdr:row>
      <xdr:rowOff>46044</xdr:rowOff>
    </xdr:to>
    <xdr:sp macro="" textlink="">
      <xdr:nvSpPr>
        <xdr:cNvPr id="547" name="円/楕円 546"/>
        <xdr:cNvSpPr/>
      </xdr:nvSpPr>
      <xdr:spPr>
        <a:xfrm>
          <a:off x="14685645" y="581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138771</xdr:rowOff>
    </xdr:from>
    <xdr:ext cx="534377" cy="259045"/>
    <xdr:sp macro="" textlink="">
      <xdr:nvSpPr>
        <xdr:cNvPr id="548" name="消防費該当値テキスト"/>
        <xdr:cNvSpPr txBox="1"/>
      </xdr:nvSpPr>
      <xdr:spPr>
        <a:xfrm>
          <a:off x="14787245" y="56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38,583</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152565</xdr:rowOff>
    </xdr:from>
    <xdr:to>
      <xdr:col>22</xdr:col>
      <xdr:colOff>415925</xdr:colOff>
      <xdr:row>33</xdr:row>
      <xdr:rowOff>82715</xdr:rowOff>
    </xdr:to>
    <xdr:sp macro="" textlink="">
      <xdr:nvSpPr>
        <xdr:cNvPr id="549" name="円/楕円 548"/>
        <xdr:cNvSpPr/>
      </xdr:nvSpPr>
      <xdr:spPr>
        <a:xfrm>
          <a:off x="13916025" y="5517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99242</xdr:rowOff>
    </xdr:from>
    <xdr:ext cx="534377" cy="259045"/>
    <xdr:sp macro="" textlink="">
      <xdr:nvSpPr>
        <xdr:cNvPr id="550" name="テキスト ボックス 549"/>
        <xdr:cNvSpPr txBox="1"/>
      </xdr:nvSpPr>
      <xdr:spPr>
        <a:xfrm>
          <a:off x="13699636" y="52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20891</xdr:rowOff>
    </xdr:from>
    <xdr:to>
      <xdr:col>21</xdr:col>
      <xdr:colOff>212725</xdr:colOff>
      <xdr:row>35</xdr:row>
      <xdr:rowOff>122491</xdr:rowOff>
    </xdr:to>
    <xdr:sp macro="" textlink="">
      <xdr:nvSpPr>
        <xdr:cNvPr id="551" name="円/楕円 550"/>
        <xdr:cNvSpPr/>
      </xdr:nvSpPr>
      <xdr:spPr>
        <a:xfrm>
          <a:off x="13095605" y="58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139018</xdr:rowOff>
    </xdr:from>
    <xdr:ext cx="534377" cy="259045"/>
    <xdr:sp macro="" textlink="">
      <xdr:nvSpPr>
        <xdr:cNvPr id="552" name="テキスト ボックス 551"/>
        <xdr:cNvSpPr txBox="1"/>
      </xdr:nvSpPr>
      <xdr:spPr>
        <a:xfrm>
          <a:off x="12947796" y="56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63868</xdr:rowOff>
    </xdr:from>
    <xdr:to>
      <xdr:col>20</xdr:col>
      <xdr:colOff>9525</xdr:colOff>
      <xdr:row>34</xdr:row>
      <xdr:rowOff>165468</xdr:rowOff>
    </xdr:to>
    <xdr:sp macro="" textlink="">
      <xdr:nvSpPr>
        <xdr:cNvPr id="553" name="円/楕円 552"/>
        <xdr:cNvSpPr/>
      </xdr:nvSpPr>
      <xdr:spPr>
        <a:xfrm>
          <a:off x="12343765" y="576362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10545</xdr:rowOff>
    </xdr:from>
    <xdr:ext cx="534377" cy="259045"/>
    <xdr:sp macro="" textlink="">
      <xdr:nvSpPr>
        <xdr:cNvPr id="554" name="テキスト ボックス 553"/>
        <xdr:cNvSpPr txBox="1"/>
      </xdr:nvSpPr>
      <xdr:spPr>
        <a:xfrm>
          <a:off x="12127376" y="55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103664</xdr:rowOff>
    </xdr:from>
    <xdr:to>
      <xdr:col>18</xdr:col>
      <xdr:colOff>492125</xdr:colOff>
      <xdr:row>36</xdr:row>
      <xdr:rowOff>33814</xdr:rowOff>
    </xdr:to>
    <xdr:sp macro="" textlink="">
      <xdr:nvSpPr>
        <xdr:cNvPr id="555" name="円/楕円 554"/>
        <xdr:cNvSpPr/>
      </xdr:nvSpPr>
      <xdr:spPr>
        <a:xfrm>
          <a:off x="11523345" y="5971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50341</xdr:rowOff>
    </xdr:from>
    <xdr:ext cx="534377" cy="259045"/>
    <xdr:sp macro="" textlink="">
      <xdr:nvSpPr>
        <xdr:cNvPr id="556" name="テキスト ボックス 555"/>
        <xdr:cNvSpPr txBox="1"/>
      </xdr:nvSpPr>
      <xdr:spPr>
        <a:xfrm>
          <a:off x="11306956" y="575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7" name="直線コネクタ 566"/>
        <xdr:cNvCxnSpPr/>
      </xdr:nvCxnSpPr>
      <xdr:spPr>
        <a:xfrm>
          <a:off x="11205845" y="98628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8" name="テキスト ボックス 567"/>
        <xdr:cNvSpPr txBox="1"/>
      </xdr:nvSpPr>
      <xdr:spPr>
        <a:xfrm>
          <a:off x="1102754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9" name="直線コネクタ 568"/>
        <xdr:cNvCxnSpPr/>
      </xdr:nvCxnSpPr>
      <xdr:spPr>
        <a:xfrm>
          <a:off x="11205845" y="9413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0" name="テキスト ボックス 569"/>
        <xdr:cNvSpPr txBox="1"/>
      </xdr:nvSpPr>
      <xdr:spPr>
        <a:xfrm>
          <a:off x="1068091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1" name="直線コネクタ 570"/>
        <xdr:cNvCxnSpPr/>
      </xdr:nvCxnSpPr>
      <xdr:spPr>
        <a:xfrm>
          <a:off x="11205845" y="8967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2" name="テキスト ボックス 571"/>
        <xdr:cNvSpPr txBox="1"/>
      </xdr:nvSpPr>
      <xdr:spPr>
        <a:xfrm>
          <a:off x="1068091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3" name="直線コネクタ 572"/>
        <xdr:cNvCxnSpPr/>
      </xdr:nvCxnSpPr>
      <xdr:spPr>
        <a:xfrm>
          <a:off x="11205845" y="8521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4" name="テキスト ボックス 573"/>
        <xdr:cNvSpPr txBox="1"/>
      </xdr:nvSpPr>
      <xdr:spPr>
        <a:xfrm>
          <a:off x="1068091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78" name="直線コネクタ 577"/>
        <xdr:cNvCxnSpPr/>
      </xdr:nvCxnSpPr>
      <xdr:spPr>
        <a:xfrm flipV="1">
          <a:off x="14734540" y="8588217"/>
          <a:ext cx="1269" cy="11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79" name="教育費最小値テキスト"/>
        <xdr:cNvSpPr txBox="1"/>
      </xdr:nvSpPr>
      <xdr:spPr>
        <a:xfrm>
          <a:off x="14787245" y="97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0" name="直線コネクタ 579"/>
        <xdr:cNvCxnSpPr/>
      </xdr:nvCxnSpPr>
      <xdr:spPr>
        <a:xfrm>
          <a:off x="14647545" y="973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1" name="教育費最大値テキスト"/>
        <xdr:cNvSpPr txBox="1"/>
      </xdr:nvSpPr>
      <xdr:spPr>
        <a:xfrm>
          <a:off x="14787245" y="83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2" name="直線コネクタ 581"/>
        <xdr:cNvCxnSpPr/>
      </xdr:nvCxnSpPr>
      <xdr:spPr>
        <a:xfrm>
          <a:off x="14647545" y="858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77109</xdr:rowOff>
    </xdr:from>
    <xdr:to>
      <xdr:col>23</xdr:col>
      <xdr:colOff>517525</xdr:colOff>
      <xdr:row>57</xdr:row>
      <xdr:rowOff>16983</xdr:rowOff>
    </xdr:to>
    <xdr:cxnSp macro="">
      <xdr:nvCxnSpPr>
        <xdr:cNvPr id="583" name="直線コネクタ 582"/>
        <xdr:cNvCxnSpPr/>
      </xdr:nvCxnSpPr>
      <xdr:spPr>
        <a:xfrm>
          <a:off x="13966825" y="9464949"/>
          <a:ext cx="769620" cy="10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136332</xdr:rowOff>
    </xdr:from>
    <xdr:ext cx="534377" cy="259045"/>
    <xdr:sp macro="" textlink="">
      <xdr:nvSpPr>
        <xdr:cNvPr id="584" name="教育費平均値テキスト"/>
        <xdr:cNvSpPr txBox="1"/>
      </xdr:nvSpPr>
      <xdr:spPr>
        <a:xfrm>
          <a:off x="14787245" y="95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5" name="フローチャート : 判断 584"/>
        <xdr:cNvSpPr/>
      </xdr:nvSpPr>
      <xdr:spPr>
        <a:xfrm>
          <a:off x="14685645" y="9545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12297</xdr:rowOff>
    </xdr:from>
    <xdr:to>
      <xdr:col>22</xdr:col>
      <xdr:colOff>365125</xdr:colOff>
      <xdr:row>56</xdr:row>
      <xdr:rowOff>77109</xdr:rowOff>
    </xdr:to>
    <xdr:cxnSp macro="">
      <xdr:nvCxnSpPr>
        <xdr:cNvPr id="586" name="直線コネクタ 585"/>
        <xdr:cNvCxnSpPr/>
      </xdr:nvCxnSpPr>
      <xdr:spPr>
        <a:xfrm>
          <a:off x="13146405" y="9400137"/>
          <a:ext cx="820420" cy="6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46970</xdr:rowOff>
    </xdr:from>
    <xdr:to>
      <xdr:col>22</xdr:col>
      <xdr:colOff>415925</xdr:colOff>
      <xdr:row>57</xdr:row>
      <xdr:rowOff>148570</xdr:rowOff>
    </xdr:to>
    <xdr:sp macro="" textlink="">
      <xdr:nvSpPr>
        <xdr:cNvPr id="587" name="フローチャート : 判断 586"/>
        <xdr:cNvSpPr/>
      </xdr:nvSpPr>
      <xdr:spPr>
        <a:xfrm>
          <a:off x="13916025" y="96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139697</xdr:rowOff>
    </xdr:from>
    <xdr:ext cx="534377" cy="259045"/>
    <xdr:sp macro="" textlink="">
      <xdr:nvSpPr>
        <xdr:cNvPr id="588" name="テキスト ボックス 587"/>
        <xdr:cNvSpPr txBox="1"/>
      </xdr:nvSpPr>
      <xdr:spPr>
        <a:xfrm>
          <a:off x="13699636" y="969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12297</xdr:rowOff>
    </xdr:from>
    <xdr:to>
      <xdr:col>21</xdr:col>
      <xdr:colOff>161925</xdr:colOff>
      <xdr:row>56</xdr:row>
      <xdr:rowOff>54011</xdr:rowOff>
    </xdr:to>
    <xdr:cxnSp macro="">
      <xdr:nvCxnSpPr>
        <xdr:cNvPr id="589" name="直線コネクタ 588"/>
        <xdr:cNvCxnSpPr/>
      </xdr:nvCxnSpPr>
      <xdr:spPr>
        <a:xfrm flipV="1">
          <a:off x="12364085" y="9400137"/>
          <a:ext cx="78232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59306</xdr:rowOff>
    </xdr:from>
    <xdr:to>
      <xdr:col>21</xdr:col>
      <xdr:colOff>212725</xdr:colOff>
      <xdr:row>57</xdr:row>
      <xdr:rowOff>160906</xdr:rowOff>
    </xdr:to>
    <xdr:sp macro="" textlink="">
      <xdr:nvSpPr>
        <xdr:cNvPr id="590" name="フローチャート : 判断 589"/>
        <xdr:cNvSpPr/>
      </xdr:nvSpPr>
      <xdr:spPr>
        <a:xfrm>
          <a:off x="13095605" y="961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152033</xdr:rowOff>
    </xdr:from>
    <xdr:ext cx="534377" cy="259045"/>
    <xdr:sp macro="" textlink="">
      <xdr:nvSpPr>
        <xdr:cNvPr id="591" name="テキスト ボックス 590"/>
        <xdr:cNvSpPr txBox="1"/>
      </xdr:nvSpPr>
      <xdr:spPr>
        <a:xfrm>
          <a:off x="12947796" y="97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54011</xdr:rowOff>
    </xdr:from>
    <xdr:to>
      <xdr:col>19</xdr:col>
      <xdr:colOff>644525</xdr:colOff>
      <xdr:row>56</xdr:row>
      <xdr:rowOff>119688</xdr:rowOff>
    </xdr:to>
    <xdr:cxnSp macro="">
      <xdr:nvCxnSpPr>
        <xdr:cNvPr id="592" name="直線コネクタ 591"/>
        <xdr:cNvCxnSpPr/>
      </xdr:nvCxnSpPr>
      <xdr:spPr>
        <a:xfrm flipV="1">
          <a:off x="11574145" y="9441851"/>
          <a:ext cx="78994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60426</xdr:rowOff>
    </xdr:from>
    <xdr:to>
      <xdr:col>20</xdr:col>
      <xdr:colOff>9525</xdr:colOff>
      <xdr:row>57</xdr:row>
      <xdr:rowOff>162026</xdr:rowOff>
    </xdr:to>
    <xdr:sp macro="" textlink="">
      <xdr:nvSpPr>
        <xdr:cNvPr id="593" name="フローチャート : 判断 592"/>
        <xdr:cNvSpPr/>
      </xdr:nvSpPr>
      <xdr:spPr>
        <a:xfrm>
          <a:off x="12343765" y="961590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153153</xdr:rowOff>
    </xdr:from>
    <xdr:ext cx="534377" cy="259045"/>
    <xdr:sp macro="" textlink="">
      <xdr:nvSpPr>
        <xdr:cNvPr id="594" name="テキスト ボックス 593"/>
        <xdr:cNvSpPr txBox="1"/>
      </xdr:nvSpPr>
      <xdr:spPr>
        <a:xfrm>
          <a:off x="12127376" y="97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65660</xdr:rowOff>
    </xdr:from>
    <xdr:to>
      <xdr:col>18</xdr:col>
      <xdr:colOff>492125</xdr:colOff>
      <xdr:row>57</xdr:row>
      <xdr:rowOff>167260</xdr:rowOff>
    </xdr:to>
    <xdr:sp macro="" textlink="">
      <xdr:nvSpPr>
        <xdr:cNvPr id="595" name="フローチャート : 判断 594"/>
        <xdr:cNvSpPr/>
      </xdr:nvSpPr>
      <xdr:spPr>
        <a:xfrm>
          <a:off x="11523345" y="962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158387</xdr:rowOff>
    </xdr:from>
    <xdr:ext cx="534377" cy="259045"/>
    <xdr:sp macro="" textlink="">
      <xdr:nvSpPr>
        <xdr:cNvPr id="596" name="テキスト ボックス 595"/>
        <xdr:cNvSpPr txBox="1"/>
      </xdr:nvSpPr>
      <xdr:spPr>
        <a:xfrm>
          <a:off x="11306956" y="97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137633</xdr:rowOff>
    </xdr:from>
    <xdr:to>
      <xdr:col>23</xdr:col>
      <xdr:colOff>568325</xdr:colOff>
      <xdr:row>57</xdr:row>
      <xdr:rowOff>67783</xdr:rowOff>
    </xdr:to>
    <xdr:sp macro="" textlink="">
      <xdr:nvSpPr>
        <xdr:cNvPr id="602" name="円/楕円 601"/>
        <xdr:cNvSpPr/>
      </xdr:nvSpPr>
      <xdr:spPr>
        <a:xfrm>
          <a:off x="14685645" y="9525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160510</xdr:rowOff>
    </xdr:from>
    <xdr:ext cx="534377" cy="259045"/>
    <xdr:sp macro="" textlink="">
      <xdr:nvSpPr>
        <xdr:cNvPr id="603" name="教育費該当値テキスト"/>
        <xdr:cNvSpPr txBox="1"/>
      </xdr:nvSpPr>
      <xdr:spPr>
        <a:xfrm>
          <a:off x="14787245" y="938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26309</xdr:rowOff>
    </xdr:from>
    <xdr:to>
      <xdr:col>22</xdr:col>
      <xdr:colOff>415925</xdr:colOff>
      <xdr:row>56</xdr:row>
      <xdr:rowOff>127909</xdr:rowOff>
    </xdr:to>
    <xdr:sp macro="" textlink="">
      <xdr:nvSpPr>
        <xdr:cNvPr id="604" name="円/楕円 603"/>
        <xdr:cNvSpPr/>
      </xdr:nvSpPr>
      <xdr:spPr>
        <a:xfrm>
          <a:off x="13916025" y="94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144436</xdr:rowOff>
    </xdr:from>
    <xdr:ext cx="534377" cy="259045"/>
    <xdr:sp macro="" textlink="">
      <xdr:nvSpPr>
        <xdr:cNvPr id="605" name="テキスト ボックス 604"/>
        <xdr:cNvSpPr txBox="1"/>
      </xdr:nvSpPr>
      <xdr:spPr>
        <a:xfrm>
          <a:off x="13699636" y="91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132947</xdr:rowOff>
    </xdr:from>
    <xdr:to>
      <xdr:col>21</xdr:col>
      <xdr:colOff>212725</xdr:colOff>
      <xdr:row>56</xdr:row>
      <xdr:rowOff>63097</xdr:rowOff>
    </xdr:to>
    <xdr:sp macro="" textlink="">
      <xdr:nvSpPr>
        <xdr:cNvPr id="606" name="円/楕円 605"/>
        <xdr:cNvSpPr/>
      </xdr:nvSpPr>
      <xdr:spPr>
        <a:xfrm>
          <a:off x="13095605" y="9353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79624</xdr:rowOff>
    </xdr:from>
    <xdr:ext cx="599010" cy="259045"/>
    <xdr:sp macro="" textlink="">
      <xdr:nvSpPr>
        <xdr:cNvPr id="607" name="テキスト ボックス 606"/>
        <xdr:cNvSpPr txBox="1"/>
      </xdr:nvSpPr>
      <xdr:spPr>
        <a:xfrm>
          <a:off x="12915479" y="913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3211</xdr:rowOff>
    </xdr:from>
    <xdr:to>
      <xdr:col>20</xdr:col>
      <xdr:colOff>9525</xdr:colOff>
      <xdr:row>56</xdr:row>
      <xdr:rowOff>104811</xdr:rowOff>
    </xdr:to>
    <xdr:sp macro="" textlink="">
      <xdr:nvSpPr>
        <xdr:cNvPr id="608" name="円/楕円 607"/>
        <xdr:cNvSpPr/>
      </xdr:nvSpPr>
      <xdr:spPr>
        <a:xfrm>
          <a:off x="12343765" y="9391051"/>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121338</xdr:rowOff>
    </xdr:from>
    <xdr:ext cx="534377" cy="259045"/>
    <xdr:sp macro="" textlink="">
      <xdr:nvSpPr>
        <xdr:cNvPr id="609" name="テキスト ボックス 608"/>
        <xdr:cNvSpPr txBox="1"/>
      </xdr:nvSpPr>
      <xdr:spPr>
        <a:xfrm>
          <a:off x="12127376" y="91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68888</xdr:rowOff>
    </xdr:from>
    <xdr:to>
      <xdr:col>18</xdr:col>
      <xdr:colOff>492125</xdr:colOff>
      <xdr:row>56</xdr:row>
      <xdr:rowOff>170488</xdr:rowOff>
    </xdr:to>
    <xdr:sp macro="" textlink="">
      <xdr:nvSpPr>
        <xdr:cNvPr id="610" name="円/楕円 609"/>
        <xdr:cNvSpPr/>
      </xdr:nvSpPr>
      <xdr:spPr>
        <a:xfrm>
          <a:off x="11523345" y="94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15565</xdr:rowOff>
    </xdr:from>
    <xdr:ext cx="534377" cy="259045"/>
    <xdr:sp macro="" textlink="">
      <xdr:nvSpPr>
        <xdr:cNvPr id="611" name="テキスト ボックス 610"/>
        <xdr:cNvSpPr txBox="1"/>
      </xdr:nvSpPr>
      <xdr:spPr>
        <a:xfrm>
          <a:off x="11306956" y="9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2" name="直線コネクタ 621"/>
        <xdr:cNvCxnSpPr/>
      </xdr:nvCxnSpPr>
      <xdr:spPr>
        <a:xfrm>
          <a:off x="11205845" y="13101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3" name="テキスト ボックス 622"/>
        <xdr:cNvSpPr txBox="1"/>
      </xdr:nvSpPr>
      <xdr:spPr>
        <a:xfrm>
          <a:off x="1102754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074503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6" name="直線コネクタ 625"/>
        <xdr:cNvCxnSpPr/>
      </xdr:nvCxnSpPr>
      <xdr:spPr>
        <a:xfrm>
          <a:off x="11205845" y="119849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27" name="テキスト ボックス 626"/>
        <xdr:cNvSpPr txBox="1"/>
      </xdr:nvSpPr>
      <xdr:spPr>
        <a:xfrm>
          <a:off x="10745031" y="1184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9" name="テキスト ボックス 628"/>
        <xdr:cNvSpPr txBox="1"/>
      </xdr:nvSpPr>
      <xdr:spPr>
        <a:xfrm>
          <a:off x="1074503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1" name="直線コネクタ 630"/>
        <xdr:cNvCxnSpPr/>
      </xdr:nvCxnSpPr>
      <xdr:spPr>
        <a:xfrm flipV="1">
          <a:off x="14734540" y="11979561"/>
          <a:ext cx="1269" cy="112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2" name="災害復旧費最小値テキスト"/>
        <xdr:cNvSpPr txBox="1"/>
      </xdr:nvSpPr>
      <xdr:spPr>
        <a:xfrm>
          <a:off x="14787245" y="1310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3" name="直線コネクタ 632"/>
        <xdr:cNvCxnSpPr/>
      </xdr:nvCxnSpPr>
      <xdr:spPr>
        <a:xfrm>
          <a:off x="14647545" y="1310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4" name="災害復旧費最大値テキスト"/>
        <xdr:cNvSpPr txBox="1"/>
      </xdr:nvSpPr>
      <xdr:spPr>
        <a:xfrm>
          <a:off x="14787245" y="117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5" name="直線コネクタ 634"/>
        <xdr:cNvCxnSpPr/>
      </xdr:nvCxnSpPr>
      <xdr:spPr>
        <a:xfrm>
          <a:off x="14647545" y="1197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106268</xdr:rowOff>
    </xdr:from>
    <xdr:to>
      <xdr:col>23</xdr:col>
      <xdr:colOff>517525</xdr:colOff>
      <xdr:row>77</xdr:row>
      <xdr:rowOff>149644</xdr:rowOff>
    </xdr:to>
    <xdr:cxnSp macro="">
      <xdr:nvCxnSpPr>
        <xdr:cNvPr id="636" name="直線コネクタ 635"/>
        <xdr:cNvCxnSpPr/>
      </xdr:nvCxnSpPr>
      <xdr:spPr>
        <a:xfrm flipV="1">
          <a:off x="13966825" y="13014548"/>
          <a:ext cx="769620" cy="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37" name="災害復旧費平均値テキスト"/>
        <xdr:cNvSpPr txBox="1"/>
      </xdr:nvSpPr>
      <xdr:spPr>
        <a:xfrm>
          <a:off x="14787245" y="1281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38" name="フローチャート : 判断 637"/>
        <xdr:cNvSpPr/>
      </xdr:nvSpPr>
      <xdr:spPr>
        <a:xfrm>
          <a:off x="14685645" y="1296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139071</xdr:rowOff>
    </xdr:from>
    <xdr:to>
      <xdr:col>22</xdr:col>
      <xdr:colOff>365125</xdr:colOff>
      <xdr:row>77</xdr:row>
      <xdr:rowOff>149644</xdr:rowOff>
    </xdr:to>
    <xdr:cxnSp macro="">
      <xdr:nvCxnSpPr>
        <xdr:cNvPr id="639" name="直線コネクタ 638"/>
        <xdr:cNvCxnSpPr/>
      </xdr:nvCxnSpPr>
      <xdr:spPr>
        <a:xfrm>
          <a:off x="13146405" y="13047351"/>
          <a:ext cx="82042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69469</xdr:rowOff>
    </xdr:from>
    <xdr:to>
      <xdr:col>22</xdr:col>
      <xdr:colOff>415925</xdr:colOff>
      <xdr:row>77</xdr:row>
      <xdr:rowOff>171069</xdr:rowOff>
    </xdr:to>
    <xdr:sp macro="" textlink="">
      <xdr:nvSpPr>
        <xdr:cNvPr id="640" name="フローチャート : 判断 639"/>
        <xdr:cNvSpPr/>
      </xdr:nvSpPr>
      <xdr:spPr>
        <a:xfrm>
          <a:off x="13916025" y="129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16146</xdr:rowOff>
    </xdr:from>
    <xdr:ext cx="469744" cy="259045"/>
    <xdr:sp macro="" textlink="">
      <xdr:nvSpPr>
        <xdr:cNvPr id="641" name="テキスト ボックス 640"/>
        <xdr:cNvSpPr txBox="1"/>
      </xdr:nvSpPr>
      <xdr:spPr>
        <a:xfrm>
          <a:off x="13731952" y="127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77863</xdr:rowOff>
    </xdr:from>
    <xdr:to>
      <xdr:col>21</xdr:col>
      <xdr:colOff>161925</xdr:colOff>
      <xdr:row>77</xdr:row>
      <xdr:rowOff>139071</xdr:rowOff>
    </xdr:to>
    <xdr:cxnSp macro="">
      <xdr:nvCxnSpPr>
        <xdr:cNvPr id="642" name="直線コネクタ 641"/>
        <xdr:cNvCxnSpPr/>
      </xdr:nvCxnSpPr>
      <xdr:spPr>
        <a:xfrm>
          <a:off x="12364085" y="12483223"/>
          <a:ext cx="782320" cy="5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29921</xdr:rowOff>
    </xdr:from>
    <xdr:to>
      <xdr:col>21</xdr:col>
      <xdr:colOff>212725</xdr:colOff>
      <xdr:row>77</xdr:row>
      <xdr:rowOff>131521</xdr:rowOff>
    </xdr:to>
    <xdr:sp macro="" textlink="">
      <xdr:nvSpPr>
        <xdr:cNvPr id="643" name="フローチャート : 判断 642"/>
        <xdr:cNvSpPr/>
      </xdr:nvSpPr>
      <xdr:spPr>
        <a:xfrm>
          <a:off x="13095605" y="129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148048</xdr:rowOff>
    </xdr:from>
    <xdr:ext cx="469744" cy="259045"/>
    <xdr:sp macro="" textlink="">
      <xdr:nvSpPr>
        <xdr:cNvPr id="644" name="テキスト ボックス 643"/>
        <xdr:cNvSpPr txBox="1"/>
      </xdr:nvSpPr>
      <xdr:spPr>
        <a:xfrm>
          <a:off x="12980112"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77863</xdr:rowOff>
    </xdr:from>
    <xdr:to>
      <xdr:col>19</xdr:col>
      <xdr:colOff>644525</xdr:colOff>
      <xdr:row>77</xdr:row>
      <xdr:rowOff>89922</xdr:rowOff>
    </xdr:to>
    <xdr:cxnSp macro="">
      <xdr:nvCxnSpPr>
        <xdr:cNvPr id="645" name="直線コネクタ 644"/>
        <xdr:cNvCxnSpPr/>
      </xdr:nvCxnSpPr>
      <xdr:spPr>
        <a:xfrm flipV="1">
          <a:off x="11574145" y="12483223"/>
          <a:ext cx="789940" cy="5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136392</xdr:rowOff>
    </xdr:from>
    <xdr:to>
      <xdr:col>20</xdr:col>
      <xdr:colOff>9525</xdr:colOff>
      <xdr:row>77</xdr:row>
      <xdr:rowOff>66542</xdr:rowOff>
    </xdr:to>
    <xdr:sp macro="" textlink="">
      <xdr:nvSpPr>
        <xdr:cNvPr id="646" name="フローチャート : 判断 645"/>
        <xdr:cNvSpPr/>
      </xdr:nvSpPr>
      <xdr:spPr>
        <a:xfrm>
          <a:off x="12343765" y="1287703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57669</xdr:rowOff>
    </xdr:from>
    <xdr:ext cx="469744" cy="259045"/>
    <xdr:sp macro="" textlink="">
      <xdr:nvSpPr>
        <xdr:cNvPr id="647" name="テキスト ボックス 646"/>
        <xdr:cNvSpPr txBox="1"/>
      </xdr:nvSpPr>
      <xdr:spPr>
        <a:xfrm>
          <a:off x="12159692" y="1296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115360</xdr:rowOff>
    </xdr:from>
    <xdr:to>
      <xdr:col>18</xdr:col>
      <xdr:colOff>492125</xdr:colOff>
      <xdr:row>77</xdr:row>
      <xdr:rowOff>45510</xdr:rowOff>
    </xdr:to>
    <xdr:sp macro="" textlink="">
      <xdr:nvSpPr>
        <xdr:cNvPr id="648" name="フローチャート : 判断 647"/>
        <xdr:cNvSpPr/>
      </xdr:nvSpPr>
      <xdr:spPr>
        <a:xfrm>
          <a:off x="11523345" y="12856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62037</xdr:rowOff>
    </xdr:from>
    <xdr:ext cx="469744" cy="259045"/>
    <xdr:sp macro="" textlink="">
      <xdr:nvSpPr>
        <xdr:cNvPr id="649" name="テキスト ボックス 648"/>
        <xdr:cNvSpPr txBox="1"/>
      </xdr:nvSpPr>
      <xdr:spPr>
        <a:xfrm>
          <a:off x="11339272" y="1263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55468</xdr:rowOff>
    </xdr:from>
    <xdr:to>
      <xdr:col>23</xdr:col>
      <xdr:colOff>568325</xdr:colOff>
      <xdr:row>77</xdr:row>
      <xdr:rowOff>157068</xdr:rowOff>
    </xdr:to>
    <xdr:sp macro="" textlink="">
      <xdr:nvSpPr>
        <xdr:cNvPr id="655" name="円/楕円 654"/>
        <xdr:cNvSpPr/>
      </xdr:nvSpPr>
      <xdr:spPr>
        <a:xfrm>
          <a:off x="14685645" y="129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32638</xdr:rowOff>
    </xdr:from>
    <xdr:ext cx="469744" cy="259045"/>
    <xdr:sp macro="" textlink="">
      <xdr:nvSpPr>
        <xdr:cNvPr id="656" name="災害復旧費該当値テキスト"/>
        <xdr:cNvSpPr txBox="1"/>
      </xdr:nvSpPr>
      <xdr:spPr>
        <a:xfrm>
          <a:off x="14787245" y="1294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98844</xdr:rowOff>
    </xdr:from>
    <xdr:to>
      <xdr:col>22</xdr:col>
      <xdr:colOff>415925</xdr:colOff>
      <xdr:row>78</xdr:row>
      <xdr:rowOff>28994</xdr:rowOff>
    </xdr:to>
    <xdr:sp macro="" textlink="">
      <xdr:nvSpPr>
        <xdr:cNvPr id="657" name="円/楕円 656"/>
        <xdr:cNvSpPr/>
      </xdr:nvSpPr>
      <xdr:spPr>
        <a:xfrm>
          <a:off x="13916025" y="13007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20121</xdr:rowOff>
    </xdr:from>
    <xdr:ext cx="378565" cy="259045"/>
    <xdr:sp macro="" textlink="">
      <xdr:nvSpPr>
        <xdr:cNvPr id="658" name="テキスト ボックス 657"/>
        <xdr:cNvSpPr txBox="1"/>
      </xdr:nvSpPr>
      <xdr:spPr>
        <a:xfrm>
          <a:off x="13777542" y="13096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88271</xdr:rowOff>
    </xdr:from>
    <xdr:to>
      <xdr:col>21</xdr:col>
      <xdr:colOff>212725</xdr:colOff>
      <xdr:row>78</xdr:row>
      <xdr:rowOff>18421</xdr:rowOff>
    </xdr:to>
    <xdr:sp macro="" textlink="">
      <xdr:nvSpPr>
        <xdr:cNvPr id="659" name="円/楕円 658"/>
        <xdr:cNvSpPr/>
      </xdr:nvSpPr>
      <xdr:spPr>
        <a:xfrm>
          <a:off x="13095605" y="12996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9548</xdr:rowOff>
    </xdr:from>
    <xdr:ext cx="469744" cy="259045"/>
    <xdr:sp macro="" textlink="">
      <xdr:nvSpPr>
        <xdr:cNvPr id="660" name="テキスト ボックス 659"/>
        <xdr:cNvSpPr txBox="1"/>
      </xdr:nvSpPr>
      <xdr:spPr>
        <a:xfrm>
          <a:off x="12980112" y="13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27063</xdr:rowOff>
    </xdr:from>
    <xdr:to>
      <xdr:col>20</xdr:col>
      <xdr:colOff>9525</xdr:colOff>
      <xdr:row>74</xdr:row>
      <xdr:rowOff>128663</xdr:rowOff>
    </xdr:to>
    <xdr:sp macro="" textlink="">
      <xdr:nvSpPr>
        <xdr:cNvPr id="661" name="円/楕円 660"/>
        <xdr:cNvSpPr/>
      </xdr:nvSpPr>
      <xdr:spPr>
        <a:xfrm>
          <a:off x="12343765" y="12432423"/>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145190</xdr:rowOff>
    </xdr:from>
    <xdr:ext cx="534377" cy="259045"/>
    <xdr:sp macro="" textlink="">
      <xdr:nvSpPr>
        <xdr:cNvPr id="662" name="テキスト ボックス 661"/>
        <xdr:cNvSpPr txBox="1"/>
      </xdr:nvSpPr>
      <xdr:spPr>
        <a:xfrm>
          <a:off x="12127376" y="122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39122</xdr:rowOff>
    </xdr:from>
    <xdr:to>
      <xdr:col>18</xdr:col>
      <xdr:colOff>492125</xdr:colOff>
      <xdr:row>77</xdr:row>
      <xdr:rowOff>140722</xdr:rowOff>
    </xdr:to>
    <xdr:sp macro="" textlink="">
      <xdr:nvSpPr>
        <xdr:cNvPr id="663" name="円/楕円 662"/>
        <xdr:cNvSpPr/>
      </xdr:nvSpPr>
      <xdr:spPr>
        <a:xfrm>
          <a:off x="11523345" y="129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131849</xdr:rowOff>
    </xdr:from>
    <xdr:ext cx="469744" cy="259045"/>
    <xdr:sp macro="" textlink="">
      <xdr:nvSpPr>
        <xdr:cNvPr id="664" name="テキスト ボックス 663"/>
        <xdr:cNvSpPr txBox="1"/>
      </xdr:nvSpPr>
      <xdr:spPr>
        <a:xfrm>
          <a:off x="11339272" y="130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88" name="直線コネクタ 687"/>
        <xdr:cNvCxnSpPr/>
      </xdr:nvCxnSpPr>
      <xdr:spPr>
        <a:xfrm flipV="1">
          <a:off x="14734540" y="15296109"/>
          <a:ext cx="1269" cy="128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89" name="公債費最小値テキスト"/>
        <xdr:cNvSpPr txBox="1"/>
      </xdr:nvSpPr>
      <xdr:spPr>
        <a:xfrm>
          <a:off x="14787245" y="1658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0" name="直線コネクタ 689"/>
        <xdr:cNvCxnSpPr/>
      </xdr:nvCxnSpPr>
      <xdr:spPr>
        <a:xfrm>
          <a:off x="14647545" y="1657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1" name="公債費最大値テキスト"/>
        <xdr:cNvSpPr txBox="1"/>
      </xdr:nvSpPr>
      <xdr:spPr>
        <a:xfrm>
          <a:off x="14787245" y="150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2" name="直線コネクタ 691"/>
        <xdr:cNvCxnSpPr/>
      </xdr:nvCxnSpPr>
      <xdr:spPr>
        <a:xfrm>
          <a:off x="14647545" y="1529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141239</xdr:rowOff>
    </xdr:from>
    <xdr:to>
      <xdr:col>23</xdr:col>
      <xdr:colOff>517525</xdr:colOff>
      <xdr:row>91</xdr:row>
      <xdr:rowOff>40869</xdr:rowOff>
    </xdr:to>
    <xdr:cxnSp macro="">
      <xdr:nvCxnSpPr>
        <xdr:cNvPr id="693" name="直線コネクタ 692"/>
        <xdr:cNvCxnSpPr/>
      </xdr:nvCxnSpPr>
      <xdr:spPr>
        <a:xfrm>
          <a:off x="13966825" y="15228839"/>
          <a:ext cx="76962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694" name="公債費平均値テキスト"/>
        <xdr:cNvSpPr txBox="1"/>
      </xdr:nvSpPr>
      <xdr:spPr>
        <a:xfrm>
          <a:off x="14787245" y="1620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5" name="フローチャート : 判断 694"/>
        <xdr:cNvSpPr/>
      </xdr:nvSpPr>
      <xdr:spPr>
        <a:xfrm>
          <a:off x="14685645" y="1622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141239</xdr:rowOff>
    </xdr:from>
    <xdr:to>
      <xdr:col>22</xdr:col>
      <xdr:colOff>365125</xdr:colOff>
      <xdr:row>91</xdr:row>
      <xdr:rowOff>27426</xdr:rowOff>
    </xdr:to>
    <xdr:cxnSp macro="">
      <xdr:nvCxnSpPr>
        <xdr:cNvPr id="696" name="直線コネクタ 695"/>
        <xdr:cNvCxnSpPr/>
      </xdr:nvCxnSpPr>
      <xdr:spPr>
        <a:xfrm flipV="1">
          <a:off x="13146405" y="15228839"/>
          <a:ext cx="820420" cy="5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75603</xdr:rowOff>
    </xdr:from>
    <xdr:to>
      <xdr:col>22</xdr:col>
      <xdr:colOff>415925</xdr:colOff>
      <xdr:row>98</xdr:row>
      <xdr:rowOff>5753</xdr:rowOff>
    </xdr:to>
    <xdr:sp macro="" textlink="">
      <xdr:nvSpPr>
        <xdr:cNvPr id="697" name="フローチャート : 判断 696"/>
        <xdr:cNvSpPr/>
      </xdr:nvSpPr>
      <xdr:spPr>
        <a:xfrm>
          <a:off x="13916025" y="16336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168330</xdr:rowOff>
    </xdr:from>
    <xdr:ext cx="534377" cy="259045"/>
    <xdr:sp macro="" textlink="">
      <xdr:nvSpPr>
        <xdr:cNvPr id="698" name="テキスト ボックス 697"/>
        <xdr:cNvSpPr txBox="1"/>
      </xdr:nvSpPr>
      <xdr:spPr>
        <a:xfrm>
          <a:off x="13699636" y="164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155039</xdr:rowOff>
    </xdr:from>
    <xdr:to>
      <xdr:col>21</xdr:col>
      <xdr:colOff>161925</xdr:colOff>
      <xdr:row>91</xdr:row>
      <xdr:rowOff>27426</xdr:rowOff>
    </xdr:to>
    <xdr:cxnSp macro="">
      <xdr:nvCxnSpPr>
        <xdr:cNvPr id="699" name="直線コネクタ 698"/>
        <xdr:cNvCxnSpPr/>
      </xdr:nvCxnSpPr>
      <xdr:spPr>
        <a:xfrm>
          <a:off x="12364085" y="15242639"/>
          <a:ext cx="78232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73622</xdr:rowOff>
    </xdr:from>
    <xdr:to>
      <xdr:col>21</xdr:col>
      <xdr:colOff>212725</xdr:colOff>
      <xdr:row>98</xdr:row>
      <xdr:rowOff>3772</xdr:rowOff>
    </xdr:to>
    <xdr:sp macro="" textlink="">
      <xdr:nvSpPr>
        <xdr:cNvPr id="700" name="フローチャート : 判断 699"/>
        <xdr:cNvSpPr/>
      </xdr:nvSpPr>
      <xdr:spPr>
        <a:xfrm>
          <a:off x="13095605" y="16334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166349</xdr:rowOff>
    </xdr:from>
    <xdr:ext cx="534377" cy="259045"/>
    <xdr:sp macro="" textlink="">
      <xdr:nvSpPr>
        <xdr:cNvPr id="701" name="テキスト ボックス 700"/>
        <xdr:cNvSpPr txBox="1"/>
      </xdr:nvSpPr>
      <xdr:spPr>
        <a:xfrm>
          <a:off x="12947796" y="164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130670</xdr:rowOff>
    </xdr:from>
    <xdr:to>
      <xdr:col>19</xdr:col>
      <xdr:colOff>644525</xdr:colOff>
      <xdr:row>90</xdr:row>
      <xdr:rowOff>155039</xdr:rowOff>
    </xdr:to>
    <xdr:cxnSp macro="">
      <xdr:nvCxnSpPr>
        <xdr:cNvPr id="702" name="直線コネクタ 701"/>
        <xdr:cNvCxnSpPr/>
      </xdr:nvCxnSpPr>
      <xdr:spPr>
        <a:xfrm>
          <a:off x="11574145" y="15218270"/>
          <a:ext cx="78994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61354</xdr:rowOff>
    </xdr:from>
    <xdr:to>
      <xdr:col>20</xdr:col>
      <xdr:colOff>9525</xdr:colOff>
      <xdr:row>97</xdr:row>
      <xdr:rowOff>162954</xdr:rowOff>
    </xdr:to>
    <xdr:sp macro="" textlink="">
      <xdr:nvSpPr>
        <xdr:cNvPr id="703" name="フローチャート : 判断 702"/>
        <xdr:cNvSpPr/>
      </xdr:nvSpPr>
      <xdr:spPr>
        <a:xfrm>
          <a:off x="12343765" y="1632243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154081</xdr:rowOff>
    </xdr:from>
    <xdr:ext cx="534377" cy="259045"/>
    <xdr:sp macro="" textlink="">
      <xdr:nvSpPr>
        <xdr:cNvPr id="704" name="テキスト ボックス 703"/>
        <xdr:cNvSpPr txBox="1"/>
      </xdr:nvSpPr>
      <xdr:spPr>
        <a:xfrm>
          <a:off x="12127376" y="164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61041</xdr:rowOff>
    </xdr:from>
    <xdr:to>
      <xdr:col>18</xdr:col>
      <xdr:colOff>492125</xdr:colOff>
      <xdr:row>97</xdr:row>
      <xdr:rowOff>162641</xdr:rowOff>
    </xdr:to>
    <xdr:sp macro="" textlink="">
      <xdr:nvSpPr>
        <xdr:cNvPr id="705" name="フローチャート : 判断 704"/>
        <xdr:cNvSpPr/>
      </xdr:nvSpPr>
      <xdr:spPr>
        <a:xfrm>
          <a:off x="11523345" y="1632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153768</xdr:rowOff>
    </xdr:from>
    <xdr:ext cx="534377" cy="259045"/>
    <xdr:sp macro="" textlink="">
      <xdr:nvSpPr>
        <xdr:cNvPr id="706" name="テキスト ボックス 705"/>
        <xdr:cNvSpPr txBox="1"/>
      </xdr:nvSpPr>
      <xdr:spPr>
        <a:xfrm>
          <a:off x="11306956" y="1641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161519</xdr:rowOff>
    </xdr:from>
    <xdr:to>
      <xdr:col>23</xdr:col>
      <xdr:colOff>568325</xdr:colOff>
      <xdr:row>91</xdr:row>
      <xdr:rowOff>91669</xdr:rowOff>
    </xdr:to>
    <xdr:sp macro="" textlink="">
      <xdr:nvSpPr>
        <xdr:cNvPr id="712" name="円/楕円 711"/>
        <xdr:cNvSpPr/>
      </xdr:nvSpPr>
      <xdr:spPr>
        <a:xfrm>
          <a:off x="14685645" y="15249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114546</xdr:rowOff>
    </xdr:from>
    <xdr:ext cx="599010" cy="259045"/>
    <xdr:sp macro="" textlink="">
      <xdr:nvSpPr>
        <xdr:cNvPr id="713" name="公債費該当値テキスト"/>
        <xdr:cNvSpPr txBox="1"/>
      </xdr:nvSpPr>
      <xdr:spPr>
        <a:xfrm>
          <a:off x="14787245" y="1520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180,470</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90439</xdr:rowOff>
    </xdr:from>
    <xdr:to>
      <xdr:col>22</xdr:col>
      <xdr:colOff>415925</xdr:colOff>
      <xdr:row>91</xdr:row>
      <xdr:rowOff>20589</xdr:rowOff>
    </xdr:to>
    <xdr:sp macro="" textlink="">
      <xdr:nvSpPr>
        <xdr:cNvPr id="714" name="円/楕円 713"/>
        <xdr:cNvSpPr/>
      </xdr:nvSpPr>
      <xdr:spPr>
        <a:xfrm>
          <a:off x="13916025" y="15178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37116</xdr:rowOff>
    </xdr:from>
    <xdr:ext cx="599010" cy="259045"/>
    <xdr:sp macro="" textlink="">
      <xdr:nvSpPr>
        <xdr:cNvPr id="715" name="テキスト ボックス 714"/>
        <xdr:cNvSpPr txBox="1"/>
      </xdr:nvSpPr>
      <xdr:spPr>
        <a:xfrm>
          <a:off x="13667319" y="149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189,798</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148076</xdr:rowOff>
    </xdr:from>
    <xdr:to>
      <xdr:col>21</xdr:col>
      <xdr:colOff>212725</xdr:colOff>
      <xdr:row>91</xdr:row>
      <xdr:rowOff>78226</xdr:rowOff>
    </xdr:to>
    <xdr:sp macro="" textlink="">
      <xdr:nvSpPr>
        <xdr:cNvPr id="716" name="円/楕円 715"/>
        <xdr:cNvSpPr/>
      </xdr:nvSpPr>
      <xdr:spPr>
        <a:xfrm>
          <a:off x="13095605" y="1523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94753</xdr:rowOff>
    </xdr:from>
    <xdr:ext cx="599010" cy="259045"/>
    <xdr:sp macro="" textlink="">
      <xdr:nvSpPr>
        <xdr:cNvPr id="717" name="テキスト ボックス 716"/>
        <xdr:cNvSpPr txBox="1"/>
      </xdr:nvSpPr>
      <xdr:spPr>
        <a:xfrm>
          <a:off x="12915479" y="150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182,234</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104239</xdr:rowOff>
    </xdr:from>
    <xdr:to>
      <xdr:col>20</xdr:col>
      <xdr:colOff>9525</xdr:colOff>
      <xdr:row>91</xdr:row>
      <xdr:rowOff>34389</xdr:rowOff>
    </xdr:to>
    <xdr:sp macro="" textlink="">
      <xdr:nvSpPr>
        <xdr:cNvPr id="718" name="円/楕円 717"/>
        <xdr:cNvSpPr/>
      </xdr:nvSpPr>
      <xdr:spPr>
        <a:xfrm>
          <a:off x="12343765" y="1519183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50916</xdr:rowOff>
    </xdr:from>
    <xdr:ext cx="599010" cy="259045"/>
    <xdr:sp macro="" textlink="">
      <xdr:nvSpPr>
        <xdr:cNvPr id="719" name="テキスト ボックス 718"/>
        <xdr:cNvSpPr txBox="1"/>
      </xdr:nvSpPr>
      <xdr:spPr>
        <a:xfrm>
          <a:off x="12095059" y="1497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187,987</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79870</xdr:rowOff>
    </xdr:from>
    <xdr:to>
      <xdr:col>18</xdr:col>
      <xdr:colOff>492125</xdr:colOff>
      <xdr:row>91</xdr:row>
      <xdr:rowOff>10020</xdr:rowOff>
    </xdr:to>
    <xdr:sp macro="" textlink="">
      <xdr:nvSpPr>
        <xdr:cNvPr id="720" name="円/楕円 719"/>
        <xdr:cNvSpPr/>
      </xdr:nvSpPr>
      <xdr:spPr>
        <a:xfrm>
          <a:off x="11523345" y="1516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26547</xdr:rowOff>
    </xdr:from>
    <xdr:ext cx="599010" cy="259045"/>
    <xdr:sp macro="" textlink="">
      <xdr:nvSpPr>
        <xdr:cNvPr id="721" name="テキスト ボックス 720"/>
        <xdr:cNvSpPr txBox="1"/>
      </xdr:nvSpPr>
      <xdr:spPr>
        <a:xfrm>
          <a:off x="11274639" y="1494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5" name="テキスト ボックス 734"/>
        <xdr:cNvSpPr txBox="1"/>
      </xdr:nvSpPr>
      <xdr:spPr>
        <a:xfrm>
          <a:off x="16070126"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7" name="テキスト ボックス 736"/>
        <xdr:cNvSpPr txBox="1"/>
      </xdr:nvSpPr>
      <xdr:spPr>
        <a:xfrm>
          <a:off x="16070126"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9" name="テキスト ボックス 738"/>
        <xdr:cNvSpPr txBox="1"/>
      </xdr:nvSpPr>
      <xdr:spPr>
        <a:xfrm>
          <a:off x="16070126"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1" name="テキスト ボックス 740"/>
        <xdr:cNvSpPr txBox="1"/>
      </xdr:nvSpPr>
      <xdr:spPr>
        <a:xfrm>
          <a:off x="16070126"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3" name="テキスト ボックス 742"/>
        <xdr:cNvSpPr txBox="1"/>
      </xdr:nvSpPr>
      <xdr:spPr>
        <a:xfrm>
          <a:off x="16070126"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607012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44668</xdr:rowOff>
    </xdr:from>
    <xdr:to>
      <xdr:col>32</xdr:col>
      <xdr:colOff>186689</xdr:colOff>
      <xdr:row>39</xdr:row>
      <xdr:rowOff>98878</xdr:rowOff>
    </xdr:to>
    <xdr:cxnSp macro="">
      <xdr:nvCxnSpPr>
        <xdr:cNvPr id="747" name="直線コネクタ 746"/>
        <xdr:cNvCxnSpPr/>
      </xdr:nvCxnSpPr>
      <xdr:spPr>
        <a:xfrm flipV="1">
          <a:off x="19959320" y="6414988"/>
          <a:ext cx="1269" cy="221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147627</xdr:rowOff>
    </xdr:from>
    <xdr:ext cx="249299" cy="259045"/>
    <xdr:sp macro="" textlink="">
      <xdr:nvSpPr>
        <xdr:cNvPr id="748" name="諸支出金最小値テキスト"/>
        <xdr:cNvSpPr txBox="1"/>
      </xdr:nvSpPr>
      <xdr:spPr>
        <a:xfrm>
          <a:off x="20012025" y="6685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162795</xdr:rowOff>
    </xdr:from>
    <xdr:ext cx="378565" cy="259045"/>
    <xdr:sp macro="" textlink="">
      <xdr:nvSpPr>
        <xdr:cNvPr id="750" name="諸支出金最大値テキスト"/>
        <xdr:cNvSpPr txBox="1"/>
      </xdr:nvSpPr>
      <xdr:spPr>
        <a:xfrm>
          <a:off x="20012025" y="6197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38</xdr:row>
      <xdr:rowOff>44668</xdr:rowOff>
    </xdr:from>
    <xdr:to>
      <xdr:col>32</xdr:col>
      <xdr:colOff>276225</xdr:colOff>
      <xdr:row>38</xdr:row>
      <xdr:rowOff>44668</xdr:rowOff>
    </xdr:to>
    <xdr:cxnSp macro="">
      <xdr:nvCxnSpPr>
        <xdr:cNvPr id="751" name="直線コネクタ 750"/>
        <xdr:cNvCxnSpPr/>
      </xdr:nvCxnSpPr>
      <xdr:spPr>
        <a:xfrm>
          <a:off x="19872325" y="641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2" name="直線コネクタ 751"/>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65078</xdr:rowOff>
    </xdr:from>
    <xdr:ext cx="313932" cy="259045"/>
    <xdr:sp macro="" textlink="">
      <xdr:nvSpPr>
        <xdr:cNvPr id="753" name="諸支出金平均値テキスト"/>
        <xdr:cNvSpPr txBox="1"/>
      </xdr:nvSpPr>
      <xdr:spPr>
        <a:xfrm>
          <a:off x="20012025" y="643539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42201</xdr:rowOff>
    </xdr:from>
    <xdr:to>
      <xdr:col>32</xdr:col>
      <xdr:colOff>238125</xdr:colOff>
      <xdr:row>39</xdr:row>
      <xdr:rowOff>143801</xdr:rowOff>
    </xdr:to>
    <xdr:sp macro="" textlink="">
      <xdr:nvSpPr>
        <xdr:cNvPr id="754" name="フローチャート : 判断 753"/>
        <xdr:cNvSpPr/>
      </xdr:nvSpPr>
      <xdr:spPr>
        <a:xfrm>
          <a:off x="19910425" y="658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144272</xdr:rowOff>
    </xdr:from>
    <xdr:to>
      <xdr:col>31</xdr:col>
      <xdr:colOff>34925</xdr:colOff>
      <xdr:row>39</xdr:row>
      <xdr:rowOff>98878</xdr:rowOff>
    </xdr:to>
    <xdr:cxnSp macro="">
      <xdr:nvCxnSpPr>
        <xdr:cNvPr id="755" name="直線コネクタ 754"/>
        <xdr:cNvCxnSpPr/>
      </xdr:nvCxnSpPr>
      <xdr:spPr>
        <a:xfrm>
          <a:off x="18439765" y="5173472"/>
          <a:ext cx="751840" cy="14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167277</xdr:rowOff>
    </xdr:from>
    <xdr:to>
      <xdr:col>31</xdr:col>
      <xdr:colOff>85725</xdr:colOff>
      <xdr:row>39</xdr:row>
      <xdr:rowOff>97427</xdr:rowOff>
    </xdr:to>
    <xdr:sp macro="" textlink="">
      <xdr:nvSpPr>
        <xdr:cNvPr id="756" name="フローチャート : 判断 755"/>
        <xdr:cNvSpPr/>
      </xdr:nvSpPr>
      <xdr:spPr>
        <a:xfrm>
          <a:off x="19156045" y="653759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113954</xdr:rowOff>
    </xdr:from>
    <xdr:ext cx="378565" cy="259045"/>
    <xdr:sp macro="" textlink="">
      <xdr:nvSpPr>
        <xdr:cNvPr id="757" name="テキスト ボックス 756"/>
        <xdr:cNvSpPr txBox="1"/>
      </xdr:nvSpPr>
      <xdr:spPr>
        <a:xfrm>
          <a:off x="19070902" y="631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144272</xdr:rowOff>
    </xdr:from>
    <xdr:to>
      <xdr:col>29</xdr:col>
      <xdr:colOff>517525</xdr:colOff>
      <xdr:row>39</xdr:row>
      <xdr:rowOff>98878</xdr:rowOff>
    </xdr:to>
    <xdr:cxnSp macro="">
      <xdr:nvCxnSpPr>
        <xdr:cNvPr id="758" name="直線コネクタ 757"/>
        <xdr:cNvCxnSpPr/>
      </xdr:nvCxnSpPr>
      <xdr:spPr>
        <a:xfrm flipV="1">
          <a:off x="17619345" y="5173472"/>
          <a:ext cx="820420" cy="14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143438</xdr:rowOff>
    </xdr:from>
    <xdr:to>
      <xdr:col>29</xdr:col>
      <xdr:colOff>568325</xdr:colOff>
      <xdr:row>39</xdr:row>
      <xdr:rowOff>73588</xdr:rowOff>
    </xdr:to>
    <xdr:sp macro="" textlink="">
      <xdr:nvSpPr>
        <xdr:cNvPr id="759" name="フローチャート : 判断 758"/>
        <xdr:cNvSpPr/>
      </xdr:nvSpPr>
      <xdr:spPr>
        <a:xfrm>
          <a:off x="18388965" y="6513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64715</xdr:rowOff>
    </xdr:from>
    <xdr:ext cx="378565" cy="259045"/>
    <xdr:sp macro="" textlink="">
      <xdr:nvSpPr>
        <xdr:cNvPr id="760" name="テキスト ボックス 759"/>
        <xdr:cNvSpPr txBox="1"/>
      </xdr:nvSpPr>
      <xdr:spPr>
        <a:xfrm>
          <a:off x="18250482" y="660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32911</xdr:rowOff>
    </xdr:from>
    <xdr:to>
      <xdr:col>28</xdr:col>
      <xdr:colOff>314325</xdr:colOff>
      <xdr:row>39</xdr:row>
      <xdr:rowOff>98878</xdr:rowOff>
    </xdr:to>
    <xdr:cxnSp macro="">
      <xdr:nvCxnSpPr>
        <xdr:cNvPr id="761" name="直線コネクタ 760"/>
        <xdr:cNvCxnSpPr/>
      </xdr:nvCxnSpPr>
      <xdr:spPr>
        <a:xfrm>
          <a:off x="16798925" y="6570871"/>
          <a:ext cx="82042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154867</xdr:rowOff>
    </xdr:from>
    <xdr:to>
      <xdr:col>28</xdr:col>
      <xdr:colOff>365125</xdr:colOff>
      <xdr:row>39</xdr:row>
      <xdr:rowOff>85017</xdr:rowOff>
    </xdr:to>
    <xdr:sp macro="" textlink="">
      <xdr:nvSpPr>
        <xdr:cNvPr id="762" name="フローチャート : 判断 761"/>
        <xdr:cNvSpPr/>
      </xdr:nvSpPr>
      <xdr:spPr>
        <a:xfrm>
          <a:off x="17568545" y="6525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101544</xdr:rowOff>
    </xdr:from>
    <xdr:ext cx="378565" cy="259045"/>
    <xdr:sp macro="" textlink="">
      <xdr:nvSpPr>
        <xdr:cNvPr id="763" name="テキスト ボックス 762"/>
        <xdr:cNvSpPr txBox="1"/>
      </xdr:nvSpPr>
      <xdr:spPr>
        <a:xfrm>
          <a:off x="17430062" y="6304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129395</xdr:rowOff>
    </xdr:from>
    <xdr:to>
      <xdr:col>27</xdr:col>
      <xdr:colOff>161925</xdr:colOff>
      <xdr:row>39</xdr:row>
      <xdr:rowOff>59545</xdr:rowOff>
    </xdr:to>
    <xdr:sp macro="" textlink="">
      <xdr:nvSpPr>
        <xdr:cNvPr id="764" name="フローチャート : 判断 763"/>
        <xdr:cNvSpPr/>
      </xdr:nvSpPr>
      <xdr:spPr>
        <a:xfrm>
          <a:off x="16748125" y="6499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76072</xdr:rowOff>
    </xdr:from>
    <xdr:ext cx="378565" cy="259045"/>
    <xdr:sp macro="" textlink="">
      <xdr:nvSpPr>
        <xdr:cNvPr id="765" name="テキスト ボックス 764"/>
        <xdr:cNvSpPr txBox="1"/>
      </xdr:nvSpPr>
      <xdr:spPr>
        <a:xfrm>
          <a:off x="16678222" y="627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1" name="円/楕円 770"/>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20627</xdr:rowOff>
    </xdr:from>
    <xdr:ext cx="249299" cy="259045"/>
    <xdr:sp macro="" textlink="">
      <xdr:nvSpPr>
        <xdr:cNvPr id="772" name="諸支出金該当値テキスト"/>
        <xdr:cNvSpPr txBox="1"/>
      </xdr:nvSpPr>
      <xdr:spPr>
        <a:xfrm>
          <a:off x="20012025" y="6558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3" name="円/楕円 772"/>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4" name="テキスト ボックス 773"/>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93472</xdr:rowOff>
    </xdr:from>
    <xdr:to>
      <xdr:col>29</xdr:col>
      <xdr:colOff>568325</xdr:colOff>
      <xdr:row>31</xdr:row>
      <xdr:rowOff>23622</xdr:rowOff>
    </xdr:to>
    <xdr:sp macro="" textlink="">
      <xdr:nvSpPr>
        <xdr:cNvPr id="775" name="円/楕円 774"/>
        <xdr:cNvSpPr/>
      </xdr:nvSpPr>
      <xdr:spPr>
        <a:xfrm>
          <a:off x="18388965" y="5122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40149</xdr:rowOff>
    </xdr:from>
    <xdr:ext cx="469744" cy="259045"/>
    <xdr:sp macro="" textlink="">
      <xdr:nvSpPr>
        <xdr:cNvPr id="776" name="テキスト ボックス 775"/>
        <xdr:cNvSpPr txBox="1"/>
      </xdr:nvSpPr>
      <xdr:spPr>
        <a:xfrm>
          <a:off x="18204892" y="49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7" name="円/楕円 776"/>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8" name="テキスト ボックス 777"/>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153561</xdr:rowOff>
    </xdr:from>
    <xdr:to>
      <xdr:col>27</xdr:col>
      <xdr:colOff>161925</xdr:colOff>
      <xdr:row>39</xdr:row>
      <xdr:rowOff>83711</xdr:rowOff>
    </xdr:to>
    <xdr:sp macro="" textlink="">
      <xdr:nvSpPr>
        <xdr:cNvPr id="779" name="円/楕円 778"/>
        <xdr:cNvSpPr/>
      </xdr:nvSpPr>
      <xdr:spPr>
        <a:xfrm>
          <a:off x="16748125" y="6523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74838</xdr:rowOff>
    </xdr:from>
    <xdr:ext cx="378565" cy="259045"/>
    <xdr:sp macro="" textlink="">
      <xdr:nvSpPr>
        <xdr:cNvPr id="780" name="テキスト ボックス 779"/>
        <xdr:cNvSpPr txBox="1"/>
      </xdr:nvSpPr>
      <xdr:spPr>
        <a:xfrm>
          <a:off x="16678222"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・総務費が住民一人当たり</a:t>
          </a:r>
          <a:r>
            <a:rPr kumimoji="1" lang="en-US" altLang="ja-JP" sz="1300">
              <a:latin typeface="ＭＳ Ｐゴシック"/>
            </a:rPr>
            <a:t>164,913</a:t>
          </a:r>
          <a:r>
            <a:rPr kumimoji="1" lang="ja-JP" altLang="en-US" sz="1300">
              <a:latin typeface="ＭＳ Ｐゴシック"/>
            </a:rPr>
            <a:t>円となっており、類似団体平均に比べ高い水準となっているのは主に人件費と積立金に起因している。人件費については「定員適正化計画」による職員数の減の影響もあり年々減少しているが、類似団体と比べると依然として高い水準となっているので、今後も、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次定員適正化計画」により、平成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人（普通会計）を目標に努める。積立金については主に減債基金積立金の影響が大きく平成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987</a:t>
          </a:r>
          <a:r>
            <a:rPr kumimoji="1" lang="ja-JP" altLang="en-US" sz="1300">
              <a:latin typeface="ＭＳ Ｐゴシック"/>
            </a:rPr>
            <a:t>百万円となっている。</a:t>
          </a:r>
        </a:p>
        <a:p>
          <a:r>
            <a:rPr kumimoji="1" lang="ja-JP" altLang="en-US" sz="1300">
              <a:latin typeface="ＭＳ Ｐゴシック"/>
            </a:rPr>
            <a:t>・衛生費が住民一人当たり</a:t>
          </a:r>
          <a:r>
            <a:rPr kumimoji="1" lang="en-US" altLang="ja-JP" sz="1300">
              <a:latin typeface="ＭＳ Ｐゴシック"/>
            </a:rPr>
            <a:t>111,570</a:t>
          </a:r>
          <a:r>
            <a:rPr kumimoji="1" lang="ja-JP" altLang="en-US" sz="1300">
              <a:latin typeface="ＭＳ Ｐゴシック"/>
            </a:rPr>
            <a:t>円となっており、類似団体平均に比べ高い水準となっているのは、当町が離島であり他団体と広域的に管理することができない、ごみ焼却施設や汚泥再生処理センター等の管理費などの清掃費が主な要因であり、決算額合計で約</a:t>
          </a:r>
          <a:r>
            <a:rPr kumimoji="1" lang="en-US" altLang="ja-JP" sz="1300">
              <a:latin typeface="ＭＳ Ｐゴシック"/>
            </a:rPr>
            <a:t>956</a:t>
          </a:r>
          <a:r>
            <a:rPr kumimoji="1" lang="ja-JP" altLang="en-US" sz="1300">
              <a:latin typeface="ＭＳ Ｐゴシック"/>
            </a:rPr>
            <a:t>百万円となっている。</a:t>
          </a:r>
          <a:endParaRPr kumimoji="1" lang="en-US" altLang="ja-JP" sz="1300">
            <a:latin typeface="ＭＳ Ｐゴシック"/>
          </a:endParaRPr>
        </a:p>
        <a:p>
          <a:r>
            <a:rPr kumimoji="1" lang="ja-JP" altLang="en-US" sz="1300">
              <a:latin typeface="ＭＳ Ｐゴシック"/>
            </a:rPr>
            <a:t>・公債費が住民一人当たり</a:t>
          </a:r>
          <a:r>
            <a:rPr kumimoji="1" lang="en-US" altLang="ja-JP" sz="1300">
              <a:latin typeface="ＭＳ Ｐゴシック"/>
            </a:rPr>
            <a:t>180,470</a:t>
          </a:r>
          <a:r>
            <a:rPr kumimoji="1" lang="ja-JP" altLang="en-US" sz="1300">
              <a:latin typeface="ＭＳ Ｐゴシック"/>
            </a:rPr>
            <a:t>円となっており、類似団体平均に比べ高い水準となっているのは、合併前の大型事業実施によって地方債残高が増加した影響で、地方債の元利償還が膨らんでいることが要因である。現在は平成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月に見直しを行った「財政運営適正化計画」により、地方債の発行限度額を定めるとともに、計画的な繰上償還を実施し将来の償還額の圧縮に努めている。</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○財政調整基金残高については、約</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％の減（金額にして約</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○実質収支額については、毎年度約</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億円となっており、普通交付税等の影響で標準財政規模の増減があるため、実質収支比率は</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％前後となっている。</a:t>
          </a:r>
        </a:p>
        <a:p>
          <a:r>
            <a:rPr kumimoji="1" lang="ja-JP" altLang="en-US" sz="1400">
              <a:latin typeface="ＭＳ ゴシック" pitchFamily="49" charset="-128"/>
              <a:ea typeface="ＭＳ ゴシック" pitchFamily="49" charset="-128"/>
            </a:rPr>
            <a:t>○実質単年度収支については、計画的な繰上償還等を行うことにより</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％を超える割合となっている。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どの会計についても、標準財政規模の増減により多少の変動はあるが、ほぼ横ばいで推移している。今後も一般会計からの繰出金を抑制しつつ、連結実質赤字を出さないよう努める。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N3-FSV01.prefnagasaki.lan\UserProfiles$\013880\Downloads\21%20&#26032;&#19978;&#20116;&#23798;&#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135801</v>
          </cell>
          <cell r="F3">
            <v>42839</v>
          </cell>
        </row>
        <row r="5">
          <cell r="A5" t="str">
            <v xml:space="preserve"> H24</v>
          </cell>
          <cell r="D5">
            <v>94630</v>
          </cell>
          <cell r="F5">
            <v>46819</v>
          </cell>
        </row>
        <row r="7">
          <cell r="A7" t="str">
            <v xml:space="preserve"> H25</v>
          </cell>
          <cell r="D7">
            <v>169637</v>
          </cell>
          <cell r="F7">
            <v>53270</v>
          </cell>
        </row>
        <row r="9">
          <cell r="A9" t="str">
            <v xml:space="preserve"> H26</v>
          </cell>
          <cell r="D9">
            <v>128555</v>
          </cell>
          <cell r="F9">
            <v>53292</v>
          </cell>
        </row>
        <row r="11">
          <cell r="A11" t="str">
            <v xml:space="preserve"> H27</v>
          </cell>
          <cell r="D11">
            <v>110129</v>
          </cell>
          <cell r="F11">
            <v>69469</v>
          </cell>
        </row>
        <row r="18">
          <cell r="B18" t="str">
            <v>H23</v>
          </cell>
          <cell r="C18" t="str">
            <v>H24</v>
          </cell>
          <cell r="D18" t="str">
            <v>H25</v>
          </cell>
          <cell r="E18" t="str">
            <v>H26</v>
          </cell>
          <cell r="F18" t="str">
            <v>H27</v>
          </cell>
        </row>
        <row r="19">
          <cell r="A19" t="str">
            <v>実質収支額</v>
          </cell>
          <cell r="B19">
            <v>1.92</v>
          </cell>
          <cell r="C19">
            <v>1.88</v>
          </cell>
          <cell r="D19">
            <v>2.17</v>
          </cell>
          <cell r="E19">
            <v>1.82</v>
          </cell>
          <cell r="F19">
            <v>2.06</v>
          </cell>
        </row>
        <row r="20">
          <cell r="A20" t="str">
            <v>財政調整基金残高</v>
          </cell>
          <cell r="B20">
            <v>15.72</v>
          </cell>
          <cell r="C20">
            <v>17.21</v>
          </cell>
          <cell r="D20">
            <v>18.48</v>
          </cell>
          <cell r="E20">
            <v>19.8</v>
          </cell>
          <cell r="F20">
            <v>19.47</v>
          </cell>
        </row>
        <row r="21">
          <cell r="A21" t="str">
            <v>実質単年度収支</v>
          </cell>
          <cell r="B21">
            <v>7.36</v>
          </cell>
          <cell r="C21">
            <v>7.49</v>
          </cell>
          <cell r="D21">
            <v>7.87</v>
          </cell>
          <cell r="E21">
            <v>9.9499999999999993</v>
          </cell>
          <cell r="F21">
            <v>8.3699999999999992</v>
          </cell>
        </row>
        <row r="25">
          <cell r="B25" t="str">
            <v>H23</v>
          </cell>
          <cell r="C25"/>
          <cell r="D25" t="str">
            <v>H24</v>
          </cell>
          <cell r="E25"/>
          <cell r="F25" t="str">
            <v>H25</v>
          </cell>
          <cell r="G25"/>
          <cell r="H25" t="str">
            <v>H26</v>
          </cell>
          <cell r="I25"/>
          <cell r="J25" t="str">
            <v>H27</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0.12</v>
          </cell>
          <cell r="D27" t="e">
            <v>#N/A</v>
          </cell>
          <cell r="E27">
            <v>0.05</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ターミナルビル特別会計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0.03</v>
          </cell>
          <cell r="D30" t="e">
            <v>#N/A</v>
          </cell>
          <cell r="E30">
            <v>0</v>
          </cell>
          <cell r="F30" t="e">
            <v>#N/A</v>
          </cell>
          <cell r="G30">
            <v>0</v>
          </cell>
          <cell r="H30" t="e">
            <v>#N/A</v>
          </cell>
          <cell r="I30">
            <v>0</v>
          </cell>
          <cell r="J30" t="e">
            <v>#N/A</v>
          </cell>
          <cell r="K30">
            <v>0</v>
          </cell>
        </row>
        <row r="31">
          <cell r="A31" t="str">
            <v>国民健康保険診療所特別会計</v>
          </cell>
          <cell r="B31" t="e">
            <v>#N/A</v>
          </cell>
          <cell r="C31">
            <v>0.01</v>
          </cell>
          <cell r="D31" t="e">
            <v>#N/A</v>
          </cell>
          <cell r="E31">
            <v>0.02</v>
          </cell>
          <cell r="F31" t="e">
            <v>#N/A</v>
          </cell>
          <cell r="G31">
            <v>0.02</v>
          </cell>
          <cell r="H31" t="e">
            <v>#N/A</v>
          </cell>
          <cell r="I31">
            <v>0.02</v>
          </cell>
          <cell r="J31" t="e">
            <v>#N/A</v>
          </cell>
          <cell r="K31">
            <v>0.02</v>
          </cell>
        </row>
        <row r="32">
          <cell r="A32" t="str">
            <v>国民健康保険特別会計</v>
          </cell>
          <cell r="B32" t="e">
            <v>#N/A</v>
          </cell>
          <cell r="C32">
            <v>0.28000000000000003</v>
          </cell>
          <cell r="D32" t="e">
            <v>#N/A</v>
          </cell>
          <cell r="E32">
            <v>0.39</v>
          </cell>
          <cell r="F32" t="e">
            <v>#N/A</v>
          </cell>
          <cell r="G32">
            <v>0.39</v>
          </cell>
          <cell r="H32" t="e">
            <v>#N/A</v>
          </cell>
          <cell r="I32">
            <v>0.44</v>
          </cell>
          <cell r="J32" t="e">
            <v>#N/A</v>
          </cell>
          <cell r="K32">
            <v>0.03</v>
          </cell>
        </row>
        <row r="33">
          <cell r="A33" t="str">
            <v>簡易水道特別会計</v>
          </cell>
          <cell r="B33" t="e">
            <v>#N/A</v>
          </cell>
          <cell r="C33">
            <v>0.05</v>
          </cell>
          <cell r="D33" t="e">
            <v>#N/A</v>
          </cell>
          <cell r="E33">
            <v>0.03</v>
          </cell>
          <cell r="F33" t="e">
            <v>#N/A</v>
          </cell>
          <cell r="G33">
            <v>0.04</v>
          </cell>
          <cell r="H33" t="e">
            <v>#N/A</v>
          </cell>
          <cell r="I33">
            <v>0.05</v>
          </cell>
          <cell r="J33" t="e">
            <v>#N/A</v>
          </cell>
          <cell r="K33">
            <v>0.03</v>
          </cell>
        </row>
        <row r="34">
          <cell r="A34" t="str">
            <v>介護保険特別会計</v>
          </cell>
          <cell r="B34" t="e">
            <v>#N/A</v>
          </cell>
          <cell r="C34">
            <v>0.1</v>
          </cell>
          <cell r="D34" t="e">
            <v>#N/A</v>
          </cell>
          <cell r="E34">
            <v>0.16</v>
          </cell>
          <cell r="F34" t="e">
            <v>#N/A</v>
          </cell>
          <cell r="G34">
            <v>0.26</v>
          </cell>
          <cell r="H34" t="e">
            <v>#N/A</v>
          </cell>
          <cell r="I34">
            <v>0.23</v>
          </cell>
          <cell r="J34" t="e">
            <v>#N/A</v>
          </cell>
          <cell r="K34">
            <v>0.08</v>
          </cell>
        </row>
        <row r="35">
          <cell r="A35" t="str">
            <v>農業共済事業特別会計</v>
          </cell>
          <cell r="B35" t="e">
            <v>#N/A</v>
          </cell>
          <cell r="C35">
            <v>0.11</v>
          </cell>
          <cell r="D35" t="e">
            <v>#N/A</v>
          </cell>
          <cell r="E35">
            <v>0.11</v>
          </cell>
          <cell r="F35" t="e">
            <v>#N/A</v>
          </cell>
          <cell r="G35">
            <v>0.12</v>
          </cell>
          <cell r="H35" t="e">
            <v>#N/A</v>
          </cell>
          <cell r="I35">
            <v>0.12</v>
          </cell>
          <cell r="J35" t="e">
            <v>#N/A</v>
          </cell>
          <cell r="K35">
            <v>0.12</v>
          </cell>
        </row>
        <row r="36">
          <cell r="A36" t="str">
            <v>一般会計</v>
          </cell>
          <cell r="B36" t="e">
            <v>#N/A</v>
          </cell>
          <cell r="C36">
            <v>1.91</v>
          </cell>
          <cell r="D36" t="e">
            <v>#N/A</v>
          </cell>
          <cell r="E36">
            <v>1.86</v>
          </cell>
          <cell r="F36" t="e">
            <v>#N/A</v>
          </cell>
          <cell r="G36">
            <v>2.16</v>
          </cell>
          <cell r="H36" t="e">
            <v>#N/A</v>
          </cell>
          <cell r="I36">
            <v>1.81</v>
          </cell>
          <cell r="J36" t="e">
            <v>#N/A</v>
          </cell>
          <cell r="K36">
            <v>2.0499999999999998</v>
          </cell>
        </row>
        <row r="40">
          <cell r="B40" t="str">
            <v>H23</v>
          </cell>
          <cell r="C40"/>
          <cell r="D40"/>
          <cell r="E40" t="str">
            <v>H24</v>
          </cell>
          <cell r="F40"/>
          <cell r="G40"/>
          <cell r="H40" t="str">
            <v>H25</v>
          </cell>
          <cell r="I40"/>
          <cell r="J40"/>
          <cell r="K40" t="str">
            <v>H26</v>
          </cell>
          <cell r="L40"/>
          <cell r="M40"/>
          <cell r="N40" t="str">
            <v>H27</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2599</v>
          </cell>
          <cell r="E42"/>
          <cell r="F42"/>
          <cell r="G42">
            <v>2535</v>
          </cell>
          <cell r="H42"/>
          <cell r="I42"/>
          <cell r="J42">
            <v>2499</v>
          </cell>
          <cell r="K42"/>
          <cell r="L42"/>
          <cell r="M42">
            <v>2522</v>
          </cell>
          <cell r="N42"/>
          <cell r="O42"/>
          <cell r="P42">
            <v>2500</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10</v>
          </cell>
          <cell r="C44"/>
          <cell r="D44"/>
          <cell r="E44">
            <v>8</v>
          </cell>
          <cell r="F44"/>
          <cell r="G44"/>
          <cell r="H44">
            <v>9</v>
          </cell>
          <cell r="I44"/>
          <cell r="J44"/>
          <cell r="K44">
            <v>5</v>
          </cell>
          <cell r="L44"/>
          <cell r="M44"/>
          <cell r="N44">
            <v>4</v>
          </cell>
          <cell r="O44"/>
          <cell r="P44"/>
        </row>
        <row r="45">
          <cell r="A45" t="str">
            <v>組合等が起こした地方債の元利償還金に対する負担金等</v>
          </cell>
          <cell r="B45">
            <v>49</v>
          </cell>
          <cell r="C45"/>
          <cell r="D45"/>
          <cell r="E45">
            <v>49</v>
          </cell>
          <cell r="F45"/>
          <cell r="G45"/>
          <cell r="H45">
            <v>55</v>
          </cell>
          <cell r="I45"/>
          <cell r="J45"/>
          <cell r="K45">
            <v>54</v>
          </cell>
          <cell r="L45"/>
          <cell r="M45"/>
          <cell r="N45">
            <v>53</v>
          </cell>
          <cell r="O45"/>
          <cell r="P45"/>
        </row>
        <row r="46">
          <cell r="A46" t="str">
            <v>公営企業債の元利償還金に対する繰入金</v>
          </cell>
          <cell r="B46">
            <v>262</v>
          </cell>
          <cell r="C46"/>
          <cell r="D46"/>
          <cell r="E46">
            <v>253</v>
          </cell>
          <cell r="F46"/>
          <cell r="G46"/>
          <cell r="H46">
            <v>232</v>
          </cell>
          <cell r="I46"/>
          <cell r="J46"/>
          <cell r="K46">
            <v>207</v>
          </cell>
          <cell r="L46"/>
          <cell r="M46"/>
          <cell r="N46">
            <v>192</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3503</v>
          </cell>
          <cell r="C49"/>
          <cell r="D49"/>
          <cell r="E49">
            <v>3346</v>
          </cell>
          <cell r="F49"/>
          <cell r="G49"/>
          <cell r="H49">
            <v>3177</v>
          </cell>
          <cell r="I49"/>
          <cell r="J49"/>
          <cell r="K49">
            <v>2960</v>
          </cell>
          <cell r="L49"/>
          <cell r="M49"/>
          <cell r="N49">
            <v>2746</v>
          </cell>
          <cell r="O49"/>
          <cell r="P49"/>
        </row>
        <row r="50">
          <cell r="A50" t="str">
            <v>実質公債費比率の分子</v>
          </cell>
          <cell r="B50" t="e">
            <v>#N/A</v>
          </cell>
          <cell r="C50">
            <v>1225</v>
          </cell>
          <cell r="D50" t="e">
            <v>#N/A</v>
          </cell>
          <cell r="E50" t="e">
            <v>#N/A</v>
          </cell>
          <cell r="F50">
            <v>1121</v>
          </cell>
          <cell r="G50" t="e">
            <v>#N/A</v>
          </cell>
          <cell r="H50" t="e">
            <v>#N/A</v>
          </cell>
          <cell r="I50">
            <v>974</v>
          </cell>
          <cell r="J50" t="e">
            <v>#N/A</v>
          </cell>
          <cell r="K50" t="e">
            <v>#N/A</v>
          </cell>
          <cell r="L50">
            <v>704</v>
          </cell>
          <cell r="M50" t="e">
            <v>#N/A</v>
          </cell>
          <cell r="N50" t="e">
            <v>#N/A</v>
          </cell>
          <cell r="O50">
            <v>495</v>
          </cell>
          <cell r="P50" t="e">
            <v>#N/A</v>
          </cell>
        </row>
        <row r="54">
          <cell r="B54" t="str">
            <v>H23</v>
          </cell>
          <cell r="C54"/>
          <cell r="D54"/>
          <cell r="E54" t="str">
            <v>H24</v>
          </cell>
          <cell r="F54"/>
          <cell r="G54"/>
          <cell r="H54" t="str">
            <v>H25</v>
          </cell>
          <cell r="I54"/>
          <cell r="J54"/>
          <cell r="K54" t="str">
            <v>H26</v>
          </cell>
          <cell r="L54"/>
          <cell r="M54"/>
          <cell r="N54" t="str">
            <v>H27</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21519</v>
          </cell>
          <cell r="E56"/>
          <cell r="F56"/>
          <cell r="G56">
            <v>21501</v>
          </cell>
          <cell r="H56"/>
          <cell r="I56"/>
          <cell r="J56">
            <v>21211</v>
          </cell>
          <cell r="K56"/>
          <cell r="L56"/>
          <cell r="M56">
            <v>21270</v>
          </cell>
          <cell r="N56"/>
          <cell r="O56"/>
          <cell r="P56">
            <v>21161</v>
          </cell>
        </row>
        <row r="57">
          <cell r="A57" t="str">
            <v>充当可能特定歳入</v>
          </cell>
          <cell r="B57"/>
          <cell r="C57"/>
          <cell r="D57">
            <v>354</v>
          </cell>
          <cell r="E57"/>
          <cell r="F57"/>
          <cell r="G57">
            <v>325</v>
          </cell>
          <cell r="H57"/>
          <cell r="I57"/>
          <cell r="J57">
            <v>279</v>
          </cell>
          <cell r="K57"/>
          <cell r="L57"/>
          <cell r="M57">
            <v>231</v>
          </cell>
          <cell r="N57"/>
          <cell r="O57"/>
          <cell r="P57">
            <v>274</v>
          </cell>
        </row>
        <row r="58">
          <cell r="A58" t="str">
            <v>充当可能基金</v>
          </cell>
          <cell r="B58"/>
          <cell r="C58"/>
          <cell r="D58">
            <v>3789</v>
          </cell>
          <cell r="E58"/>
          <cell r="F58"/>
          <cell r="G58">
            <v>3971</v>
          </cell>
          <cell r="H58"/>
          <cell r="I58"/>
          <cell r="J58">
            <v>4392</v>
          </cell>
          <cell r="K58"/>
          <cell r="L58"/>
          <cell r="M58">
            <v>5147</v>
          </cell>
          <cell r="N58"/>
          <cell r="O58"/>
          <cell r="P58">
            <v>6252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948</v>
          </cell>
          <cell r="C61"/>
          <cell r="D61"/>
          <cell r="E61">
            <v>565</v>
          </cell>
          <cell r="F61"/>
          <cell r="G61"/>
          <cell r="H61">
            <v>577</v>
          </cell>
          <cell r="I61"/>
          <cell r="J61"/>
          <cell r="K61">
            <v>590</v>
          </cell>
          <cell r="L61"/>
          <cell r="M61"/>
          <cell r="N61">
            <v>200</v>
          </cell>
          <cell r="O61"/>
          <cell r="P61"/>
        </row>
        <row r="62">
          <cell r="A62" t="str">
            <v>退職手当負担見込額</v>
          </cell>
          <cell r="B62">
            <v>1950</v>
          </cell>
          <cell r="C62"/>
          <cell r="D62"/>
          <cell r="E62">
            <v>1256</v>
          </cell>
          <cell r="F62"/>
          <cell r="G62"/>
          <cell r="H62">
            <v>1620</v>
          </cell>
          <cell r="I62"/>
          <cell r="J62"/>
          <cell r="K62">
            <v>1162</v>
          </cell>
          <cell r="L62"/>
          <cell r="M62"/>
          <cell r="N62">
            <v>1171</v>
          </cell>
          <cell r="O62"/>
          <cell r="P62"/>
        </row>
        <row r="63">
          <cell r="A63" t="str">
            <v>組合等負担等見込額</v>
          </cell>
          <cell r="B63">
            <v>190</v>
          </cell>
          <cell r="C63"/>
          <cell r="D63"/>
          <cell r="E63">
            <v>165</v>
          </cell>
          <cell r="F63"/>
          <cell r="G63"/>
          <cell r="H63">
            <v>157</v>
          </cell>
          <cell r="I63"/>
          <cell r="J63"/>
          <cell r="K63">
            <v>143</v>
          </cell>
          <cell r="L63"/>
          <cell r="M63"/>
          <cell r="N63">
            <v>187</v>
          </cell>
          <cell r="O63"/>
          <cell r="P63"/>
        </row>
        <row r="64">
          <cell r="A64" t="str">
            <v>公営企業債等繰入見込額</v>
          </cell>
          <cell r="B64">
            <v>2193</v>
          </cell>
          <cell r="C64"/>
          <cell r="D64"/>
          <cell r="E64">
            <v>2122</v>
          </cell>
          <cell r="F64"/>
          <cell r="G64"/>
          <cell r="H64">
            <v>2057</v>
          </cell>
          <cell r="I64"/>
          <cell r="J64"/>
          <cell r="K64">
            <v>1973</v>
          </cell>
          <cell r="L64"/>
          <cell r="M64"/>
          <cell r="N64">
            <v>1881</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v>438</v>
          </cell>
          <cell r="O65"/>
          <cell r="P65"/>
        </row>
        <row r="66">
          <cell r="A66" t="str">
            <v>一般会計等に係る地方債の現在高</v>
          </cell>
          <cell r="B66">
            <v>27627</v>
          </cell>
          <cell r="C66"/>
          <cell r="D66"/>
          <cell r="E66">
            <v>26525</v>
          </cell>
          <cell r="F66"/>
          <cell r="G66"/>
          <cell r="H66">
            <v>25409</v>
          </cell>
          <cell r="I66"/>
          <cell r="J66"/>
          <cell r="K66">
            <v>24417</v>
          </cell>
          <cell r="L66"/>
          <cell r="M66"/>
          <cell r="N66">
            <v>23215</v>
          </cell>
          <cell r="O66"/>
          <cell r="P66"/>
        </row>
        <row r="67">
          <cell r="A67" t="str">
            <v>将来負担比率の分子</v>
          </cell>
          <cell r="B67" t="e">
            <v>#N/A</v>
          </cell>
          <cell r="C67">
            <v>7248</v>
          </cell>
          <cell r="D67" t="e">
            <v>#N/A</v>
          </cell>
          <cell r="E67" t="e">
            <v>#N/A</v>
          </cell>
          <cell r="F67">
            <v>4836</v>
          </cell>
          <cell r="G67" t="e">
            <v>#N/A</v>
          </cell>
          <cell r="H67" t="e">
            <v>#N/A</v>
          </cell>
          <cell r="I67">
            <v>3938</v>
          </cell>
          <cell r="J67" t="e">
            <v>#N/A</v>
          </cell>
          <cell r="K67" t="e">
            <v>#N/A</v>
          </cell>
          <cell r="L67">
            <v>1637</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0.8" zeroHeight="1"/>
  <cols>
    <col min="1" max="11" width="2.109375" style="46" customWidth="1"/>
    <col min="12" max="12" width="2.21875" style="46" customWidth="1"/>
    <col min="13" max="17" width="2.33203125" style="46" customWidth="1"/>
    <col min="18" max="119" width="2.109375" style="46" customWidth="1"/>
    <col min="120" max="16384" width="0" style="46" hidden="1"/>
  </cols>
  <sheetData>
    <row r="1" spans="1:119" ht="33" customHeight="1">
      <c r="A1" s="44"/>
      <c r="B1" s="549" t="s">
        <v>17</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 thickBot="1">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0" t="s">
        <v>19</v>
      </c>
      <c r="C3" s="551"/>
      <c r="D3" s="551"/>
      <c r="E3" s="552"/>
      <c r="F3" s="552"/>
      <c r="G3" s="552"/>
      <c r="H3" s="552"/>
      <c r="I3" s="552"/>
      <c r="J3" s="552"/>
      <c r="K3" s="552"/>
      <c r="L3" s="552" t="s">
        <v>20</v>
      </c>
      <c r="M3" s="552"/>
      <c r="N3" s="552"/>
      <c r="O3" s="552"/>
      <c r="P3" s="552"/>
      <c r="Q3" s="552"/>
      <c r="R3" s="555"/>
      <c r="S3" s="555"/>
      <c r="T3" s="555"/>
      <c r="U3" s="555"/>
      <c r="V3" s="556"/>
      <c r="W3" s="448" t="s">
        <v>21</v>
      </c>
      <c r="X3" s="449"/>
      <c r="Y3" s="449"/>
      <c r="Z3" s="449"/>
      <c r="AA3" s="449"/>
      <c r="AB3" s="551"/>
      <c r="AC3" s="555" t="s">
        <v>22</v>
      </c>
      <c r="AD3" s="449"/>
      <c r="AE3" s="449"/>
      <c r="AF3" s="449"/>
      <c r="AG3" s="449"/>
      <c r="AH3" s="449"/>
      <c r="AI3" s="449"/>
      <c r="AJ3" s="449"/>
      <c r="AK3" s="449"/>
      <c r="AL3" s="517"/>
      <c r="AM3" s="448" t="s">
        <v>23</v>
      </c>
      <c r="AN3" s="449"/>
      <c r="AO3" s="449"/>
      <c r="AP3" s="449"/>
      <c r="AQ3" s="449"/>
      <c r="AR3" s="449"/>
      <c r="AS3" s="449"/>
      <c r="AT3" s="449"/>
      <c r="AU3" s="449"/>
      <c r="AV3" s="449"/>
      <c r="AW3" s="449"/>
      <c r="AX3" s="517"/>
      <c r="AY3" s="509" t="s">
        <v>24</v>
      </c>
      <c r="AZ3" s="510"/>
      <c r="BA3" s="510"/>
      <c r="BB3" s="510"/>
      <c r="BC3" s="510"/>
      <c r="BD3" s="510"/>
      <c r="BE3" s="510"/>
      <c r="BF3" s="510"/>
      <c r="BG3" s="510"/>
      <c r="BH3" s="510"/>
      <c r="BI3" s="510"/>
      <c r="BJ3" s="510"/>
      <c r="BK3" s="510"/>
      <c r="BL3" s="510"/>
      <c r="BM3" s="559"/>
      <c r="BN3" s="448" t="s">
        <v>25</v>
      </c>
      <c r="BO3" s="449"/>
      <c r="BP3" s="449"/>
      <c r="BQ3" s="449"/>
      <c r="BR3" s="449"/>
      <c r="BS3" s="449"/>
      <c r="BT3" s="449"/>
      <c r="BU3" s="517"/>
      <c r="BV3" s="448" t="s">
        <v>26</v>
      </c>
      <c r="BW3" s="449"/>
      <c r="BX3" s="449"/>
      <c r="BY3" s="449"/>
      <c r="BZ3" s="449"/>
      <c r="CA3" s="449"/>
      <c r="CB3" s="449"/>
      <c r="CC3" s="517"/>
      <c r="CD3" s="509" t="s">
        <v>24</v>
      </c>
      <c r="CE3" s="510"/>
      <c r="CF3" s="510"/>
      <c r="CG3" s="510"/>
      <c r="CH3" s="510"/>
      <c r="CI3" s="510"/>
      <c r="CJ3" s="510"/>
      <c r="CK3" s="510"/>
      <c r="CL3" s="510"/>
      <c r="CM3" s="510"/>
      <c r="CN3" s="510"/>
      <c r="CO3" s="510"/>
      <c r="CP3" s="510"/>
      <c r="CQ3" s="510"/>
      <c r="CR3" s="510"/>
      <c r="CS3" s="559"/>
      <c r="CT3" s="448" t="s">
        <v>27</v>
      </c>
      <c r="CU3" s="449"/>
      <c r="CV3" s="449"/>
      <c r="CW3" s="449"/>
      <c r="CX3" s="449"/>
      <c r="CY3" s="449"/>
      <c r="CZ3" s="449"/>
      <c r="DA3" s="517"/>
      <c r="DB3" s="448" t="s">
        <v>28</v>
      </c>
      <c r="DC3" s="449"/>
      <c r="DD3" s="449"/>
      <c r="DE3" s="449"/>
      <c r="DF3" s="449"/>
      <c r="DG3" s="449"/>
      <c r="DH3" s="449"/>
      <c r="DI3" s="517"/>
      <c r="DJ3" s="44"/>
      <c r="DK3" s="44"/>
      <c r="DL3" s="44"/>
      <c r="DM3" s="44"/>
      <c r="DN3" s="44"/>
      <c r="DO3" s="44"/>
    </row>
    <row r="4" spans="1:119" ht="18.75" customHeight="1">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81"/>
      <c r="AN4" s="401"/>
      <c r="AO4" s="401"/>
      <c r="AP4" s="401"/>
      <c r="AQ4" s="401"/>
      <c r="AR4" s="401"/>
      <c r="AS4" s="401"/>
      <c r="AT4" s="401"/>
      <c r="AU4" s="401"/>
      <c r="AV4" s="401"/>
      <c r="AW4" s="401"/>
      <c r="AX4" s="558"/>
      <c r="AY4" s="375" t="s">
        <v>29</v>
      </c>
      <c r="AZ4" s="376"/>
      <c r="BA4" s="376"/>
      <c r="BB4" s="376"/>
      <c r="BC4" s="376"/>
      <c r="BD4" s="376"/>
      <c r="BE4" s="376"/>
      <c r="BF4" s="376"/>
      <c r="BG4" s="376"/>
      <c r="BH4" s="376"/>
      <c r="BI4" s="376"/>
      <c r="BJ4" s="376"/>
      <c r="BK4" s="376"/>
      <c r="BL4" s="376"/>
      <c r="BM4" s="377"/>
      <c r="BN4" s="378">
        <v>18070122</v>
      </c>
      <c r="BO4" s="379"/>
      <c r="BP4" s="379"/>
      <c r="BQ4" s="379"/>
      <c r="BR4" s="379"/>
      <c r="BS4" s="379"/>
      <c r="BT4" s="379"/>
      <c r="BU4" s="380"/>
      <c r="BV4" s="378">
        <v>18375088</v>
      </c>
      <c r="BW4" s="379"/>
      <c r="BX4" s="379"/>
      <c r="BY4" s="379"/>
      <c r="BZ4" s="379"/>
      <c r="CA4" s="379"/>
      <c r="CB4" s="379"/>
      <c r="CC4" s="380"/>
      <c r="CD4" s="543" t="s">
        <v>30</v>
      </c>
      <c r="CE4" s="544"/>
      <c r="CF4" s="544"/>
      <c r="CG4" s="544"/>
      <c r="CH4" s="544"/>
      <c r="CI4" s="544"/>
      <c r="CJ4" s="544"/>
      <c r="CK4" s="544"/>
      <c r="CL4" s="544"/>
      <c r="CM4" s="544"/>
      <c r="CN4" s="544"/>
      <c r="CO4" s="544"/>
      <c r="CP4" s="544"/>
      <c r="CQ4" s="544"/>
      <c r="CR4" s="544"/>
      <c r="CS4" s="545"/>
      <c r="CT4" s="546">
        <v>2.1</v>
      </c>
      <c r="CU4" s="547"/>
      <c r="CV4" s="547"/>
      <c r="CW4" s="547"/>
      <c r="CX4" s="547"/>
      <c r="CY4" s="547"/>
      <c r="CZ4" s="547"/>
      <c r="DA4" s="548"/>
      <c r="DB4" s="546">
        <v>1.8</v>
      </c>
      <c r="DC4" s="547"/>
      <c r="DD4" s="547"/>
      <c r="DE4" s="547"/>
      <c r="DF4" s="547"/>
      <c r="DG4" s="547"/>
      <c r="DH4" s="547"/>
      <c r="DI4" s="548"/>
      <c r="DJ4" s="44"/>
      <c r="DK4" s="44"/>
      <c r="DL4" s="44"/>
      <c r="DM4" s="44"/>
      <c r="DN4" s="44"/>
      <c r="DO4" s="44"/>
    </row>
    <row r="5" spans="1:119" ht="18.75" customHeight="1">
      <c r="A5" s="45"/>
      <c r="B5" s="553"/>
      <c r="C5" s="402"/>
      <c r="D5" s="402"/>
      <c r="E5" s="554"/>
      <c r="F5" s="554"/>
      <c r="G5" s="554"/>
      <c r="H5" s="554"/>
      <c r="I5" s="554"/>
      <c r="J5" s="554"/>
      <c r="K5" s="554"/>
      <c r="L5" s="554"/>
      <c r="M5" s="554"/>
      <c r="N5" s="554"/>
      <c r="O5" s="554"/>
      <c r="P5" s="554"/>
      <c r="Q5" s="554"/>
      <c r="R5" s="400"/>
      <c r="S5" s="400"/>
      <c r="T5" s="400"/>
      <c r="U5" s="400"/>
      <c r="V5" s="557"/>
      <c r="W5" s="481"/>
      <c r="X5" s="401"/>
      <c r="Y5" s="401"/>
      <c r="Z5" s="401"/>
      <c r="AA5" s="401"/>
      <c r="AB5" s="402"/>
      <c r="AC5" s="400"/>
      <c r="AD5" s="401"/>
      <c r="AE5" s="401"/>
      <c r="AF5" s="401"/>
      <c r="AG5" s="401"/>
      <c r="AH5" s="401"/>
      <c r="AI5" s="401"/>
      <c r="AJ5" s="401"/>
      <c r="AK5" s="401"/>
      <c r="AL5" s="558"/>
      <c r="AM5" s="452" t="s">
        <v>31</v>
      </c>
      <c r="AN5" s="357"/>
      <c r="AO5" s="357"/>
      <c r="AP5" s="357"/>
      <c r="AQ5" s="357"/>
      <c r="AR5" s="357"/>
      <c r="AS5" s="357"/>
      <c r="AT5" s="358"/>
      <c r="AU5" s="434" t="s">
        <v>32</v>
      </c>
      <c r="AV5" s="435"/>
      <c r="AW5" s="435"/>
      <c r="AX5" s="435"/>
      <c r="AY5" s="363" t="s">
        <v>33</v>
      </c>
      <c r="AZ5" s="364"/>
      <c r="BA5" s="364"/>
      <c r="BB5" s="364"/>
      <c r="BC5" s="364"/>
      <c r="BD5" s="364"/>
      <c r="BE5" s="364"/>
      <c r="BF5" s="364"/>
      <c r="BG5" s="364"/>
      <c r="BH5" s="364"/>
      <c r="BI5" s="364"/>
      <c r="BJ5" s="364"/>
      <c r="BK5" s="364"/>
      <c r="BL5" s="364"/>
      <c r="BM5" s="365"/>
      <c r="BN5" s="383">
        <v>17808941</v>
      </c>
      <c r="BO5" s="384"/>
      <c r="BP5" s="384"/>
      <c r="BQ5" s="384"/>
      <c r="BR5" s="384"/>
      <c r="BS5" s="384"/>
      <c r="BT5" s="384"/>
      <c r="BU5" s="385"/>
      <c r="BV5" s="383">
        <v>18157472</v>
      </c>
      <c r="BW5" s="384"/>
      <c r="BX5" s="384"/>
      <c r="BY5" s="384"/>
      <c r="BZ5" s="384"/>
      <c r="CA5" s="384"/>
      <c r="CB5" s="384"/>
      <c r="CC5" s="385"/>
      <c r="CD5" s="392" t="s">
        <v>34</v>
      </c>
      <c r="CE5" s="393"/>
      <c r="CF5" s="393"/>
      <c r="CG5" s="393"/>
      <c r="CH5" s="393"/>
      <c r="CI5" s="393"/>
      <c r="CJ5" s="393"/>
      <c r="CK5" s="393"/>
      <c r="CL5" s="393"/>
      <c r="CM5" s="393"/>
      <c r="CN5" s="393"/>
      <c r="CO5" s="393"/>
      <c r="CP5" s="393"/>
      <c r="CQ5" s="393"/>
      <c r="CR5" s="393"/>
      <c r="CS5" s="394"/>
      <c r="CT5" s="353">
        <v>80.900000000000006</v>
      </c>
      <c r="CU5" s="354"/>
      <c r="CV5" s="354"/>
      <c r="CW5" s="354"/>
      <c r="CX5" s="354"/>
      <c r="CY5" s="354"/>
      <c r="CZ5" s="354"/>
      <c r="DA5" s="355"/>
      <c r="DB5" s="353">
        <v>85</v>
      </c>
      <c r="DC5" s="354"/>
      <c r="DD5" s="354"/>
      <c r="DE5" s="354"/>
      <c r="DF5" s="354"/>
      <c r="DG5" s="354"/>
      <c r="DH5" s="354"/>
      <c r="DI5" s="355"/>
      <c r="DJ5" s="44"/>
      <c r="DK5" s="44"/>
      <c r="DL5" s="44"/>
      <c r="DM5" s="44"/>
      <c r="DN5" s="44"/>
      <c r="DO5" s="44"/>
    </row>
    <row r="6" spans="1:119" ht="18.75" customHeight="1">
      <c r="A6" s="45"/>
      <c r="B6" s="523" t="s">
        <v>35</v>
      </c>
      <c r="C6" s="399"/>
      <c r="D6" s="399"/>
      <c r="E6" s="524"/>
      <c r="F6" s="524"/>
      <c r="G6" s="524"/>
      <c r="H6" s="524"/>
      <c r="I6" s="524"/>
      <c r="J6" s="524"/>
      <c r="K6" s="524"/>
      <c r="L6" s="524" t="s">
        <v>36</v>
      </c>
      <c r="M6" s="524"/>
      <c r="N6" s="524"/>
      <c r="O6" s="524"/>
      <c r="P6" s="524"/>
      <c r="Q6" s="524"/>
      <c r="R6" s="426"/>
      <c r="S6" s="426"/>
      <c r="T6" s="426"/>
      <c r="U6" s="426"/>
      <c r="V6" s="530"/>
      <c r="W6" s="463" t="s">
        <v>37</v>
      </c>
      <c r="X6" s="398"/>
      <c r="Y6" s="398"/>
      <c r="Z6" s="398"/>
      <c r="AA6" s="398"/>
      <c r="AB6" s="399"/>
      <c r="AC6" s="535" t="s">
        <v>38</v>
      </c>
      <c r="AD6" s="536"/>
      <c r="AE6" s="536"/>
      <c r="AF6" s="536"/>
      <c r="AG6" s="536"/>
      <c r="AH6" s="536"/>
      <c r="AI6" s="536"/>
      <c r="AJ6" s="536"/>
      <c r="AK6" s="536"/>
      <c r="AL6" s="537"/>
      <c r="AM6" s="452" t="s">
        <v>39</v>
      </c>
      <c r="AN6" s="357"/>
      <c r="AO6" s="357"/>
      <c r="AP6" s="357"/>
      <c r="AQ6" s="357"/>
      <c r="AR6" s="357"/>
      <c r="AS6" s="357"/>
      <c r="AT6" s="358"/>
      <c r="AU6" s="434" t="s">
        <v>40</v>
      </c>
      <c r="AV6" s="435"/>
      <c r="AW6" s="435"/>
      <c r="AX6" s="435"/>
      <c r="AY6" s="363" t="s">
        <v>41</v>
      </c>
      <c r="AZ6" s="364"/>
      <c r="BA6" s="364"/>
      <c r="BB6" s="364"/>
      <c r="BC6" s="364"/>
      <c r="BD6" s="364"/>
      <c r="BE6" s="364"/>
      <c r="BF6" s="364"/>
      <c r="BG6" s="364"/>
      <c r="BH6" s="364"/>
      <c r="BI6" s="364"/>
      <c r="BJ6" s="364"/>
      <c r="BK6" s="364"/>
      <c r="BL6" s="364"/>
      <c r="BM6" s="365"/>
      <c r="BN6" s="383">
        <v>261181</v>
      </c>
      <c r="BO6" s="384"/>
      <c r="BP6" s="384"/>
      <c r="BQ6" s="384"/>
      <c r="BR6" s="384"/>
      <c r="BS6" s="384"/>
      <c r="BT6" s="384"/>
      <c r="BU6" s="385"/>
      <c r="BV6" s="383">
        <v>217616</v>
      </c>
      <c r="BW6" s="384"/>
      <c r="BX6" s="384"/>
      <c r="BY6" s="384"/>
      <c r="BZ6" s="384"/>
      <c r="CA6" s="384"/>
      <c r="CB6" s="384"/>
      <c r="CC6" s="385"/>
      <c r="CD6" s="392" t="s">
        <v>42</v>
      </c>
      <c r="CE6" s="393"/>
      <c r="CF6" s="393"/>
      <c r="CG6" s="393"/>
      <c r="CH6" s="393"/>
      <c r="CI6" s="393"/>
      <c r="CJ6" s="393"/>
      <c r="CK6" s="393"/>
      <c r="CL6" s="393"/>
      <c r="CM6" s="393"/>
      <c r="CN6" s="393"/>
      <c r="CO6" s="393"/>
      <c r="CP6" s="393"/>
      <c r="CQ6" s="393"/>
      <c r="CR6" s="393"/>
      <c r="CS6" s="394"/>
      <c r="CT6" s="520">
        <v>85.2</v>
      </c>
      <c r="CU6" s="521"/>
      <c r="CV6" s="521"/>
      <c r="CW6" s="521"/>
      <c r="CX6" s="521"/>
      <c r="CY6" s="521"/>
      <c r="CZ6" s="521"/>
      <c r="DA6" s="522"/>
      <c r="DB6" s="520">
        <v>89.9</v>
      </c>
      <c r="DC6" s="521"/>
      <c r="DD6" s="521"/>
      <c r="DE6" s="521"/>
      <c r="DF6" s="521"/>
      <c r="DG6" s="521"/>
      <c r="DH6" s="521"/>
      <c r="DI6" s="522"/>
      <c r="DJ6" s="44"/>
      <c r="DK6" s="44"/>
      <c r="DL6" s="44"/>
      <c r="DM6" s="44"/>
      <c r="DN6" s="44"/>
      <c r="DO6" s="44"/>
    </row>
    <row r="7" spans="1:119" ht="18.75" customHeight="1">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52" t="s">
        <v>43</v>
      </c>
      <c r="AN7" s="357"/>
      <c r="AO7" s="357"/>
      <c r="AP7" s="357"/>
      <c r="AQ7" s="357"/>
      <c r="AR7" s="357"/>
      <c r="AS7" s="357"/>
      <c r="AT7" s="358"/>
      <c r="AU7" s="434" t="s">
        <v>44</v>
      </c>
      <c r="AV7" s="435"/>
      <c r="AW7" s="435"/>
      <c r="AX7" s="435"/>
      <c r="AY7" s="363" t="s">
        <v>45</v>
      </c>
      <c r="AZ7" s="364"/>
      <c r="BA7" s="364"/>
      <c r="BB7" s="364"/>
      <c r="BC7" s="364"/>
      <c r="BD7" s="364"/>
      <c r="BE7" s="364"/>
      <c r="BF7" s="364"/>
      <c r="BG7" s="364"/>
      <c r="BH7" s="364"/>
      <c r="BI7" s="364"/>
      <c r="BJ7" s="364"/>
      <c r="BK7" s="364"/>
      <c r="BL7" s="364"/>
      <c r="BM7" s="365"/>
      <c r="BN7" s="383">
        <v>23274</v>
      </c>
      <c r="BO7" s="384"/>
      <c r="BP7" s="384"/>
      <c r="BQ7" s="384"/>
      <c r="BR7" s="384"/>
      <c r="BS7" s="384"/>
      <c r="BT7" s="384"/>
      <c r="BU7" s="385"/>
      <c r="BV7" s="383">
        <v>8304</v>
      </c>
      <c r="BW7" s="384"/>
      <c r="BX7" s="384"/>
      <c r="BY7" s="384"/>
      <c r="BZ7" s="384"/>
      <c r="CA7" s="384"/>
      <c r="CB7" s="384"/>
      <c r="CC7" s="385"/>
      <c r="CD7" s="392" t="s">
        <v>46</v>
      </c>
      <c r="CE7" s="393"/>
      <c r="CF7" s="393"/>
      <c r="CG7" s="393"/>
      <c r="CH7" s="393"/>
      <c r="CI7" s="393"/>
      <c r="CJ7" s="393"/>
      <c r="CK7" s="393"/>
      <c r="CL7" s="393"/>
      <c r="CM7" s="393"/>
      <c r="CN7" s="393"/>
      <c r="CO7" s="393"/>
      <c r="CP7" s="393"/>
      <c r="CQ7" s="393"/>
      <c r="CR7" s="393"/>
      <c r="CS7" s="394"/>
      <c r="CT7" s="383">
        <v>11529487</v>
      </c>
      <c r="CU7" s="384"/>
      <c r="CV7" s="384"/>
      <c r="CW7" s="384"/>
      <c r="CX7" s="384"/>
      <c r="CY7" s="384"/>
      <c r="CZ7" s="384"/>
      <c r="DA7" s="385"/>
      <c r="DB7" s="383">
        <v>11482984</v>
      </c>
      <c r="DC7" s="384"/>
      <c r="DD7" s="384"/>
      <c r="DE7" s="384"/>
      <c r="DF7" s="384"/>
      <c r="DG7" s="384"/>
      <c r="DH7" s="384"/>
      <c r="DI7" s="385"/>
      <c r="DJ7" s="44"/>
      <c r="DK7" s="44"/>
      <c r="DL7" s="44"/>
      <c r="DM7" s="44"/>
      <c r="DN7" s="44"/>
      <c r="DO7" s="44"/>
    </row>
    <row r="8" spans="1:119" ht="18.75" customHeight="1" thickBot="1">
      <c r="A8" s="45"/>
      <c r="B8" s="528"/>
      <c r="C8" s="464"/>
      <c r="D8" s="464"/>
      <c r="E8" s="529"/>
      <c r="F8" s="529"/>
      <c r="G8" s="529"/>
      <c r="H8" s="529"/>
      <c r="I8" s="529"/>
      <c r="J8" s="529"/>
      <c r="K8" s="529"/>
      <c r="L8" s="529"/>
      <c r="M8" s="529"/>
      <c r="N8" s="529"/>
      <c r="O8" s="529"/>
      <c r="P8" s="529"/>
      <c r="Q8" s="529"/>
      <c r="R8" s="533"/>
      <c r="S8" s="533"/>
      <c r="T8" s="533"/>
      <c r="U8" s="533"/>
      <c r="V8" s="534"/>
      <c r="W8" s="450"/>
      <c r="X8" s="451"/>
      <c r="Y8" s="451"/>
      <c r="Z8" s="451"/>
      <c r="AA8" s="451"/>
      <c r="AB8" s="464"/>
      <c r="AC8" s="540"/>
      <c r="AD8" s="541"/>
      <c r="AE8" s="541"/>
      <c r="AF8" s="541"/>
      <c r="AG8" s="541"/>
      <c r="AH8" s="541"/>
      <c r="AI8" s="541"/>
      <c r="AJ8" s="541"/>
      <c r="AK8" s="541"/>
      <c r="AL8" s="542"/>
      <c r="AM8" s="452" t="s">
        <v>47</v>
      </c>
      <c r="AN8" s="357"/>
      <c r="AO8" s="357"/>
      <c r="AP8" s="357"/>
      <c r="AQ8" s="357"/>
      <c r="AR8" s="357"/>
      <c r="AS8" s="357"/>
      <c r="AT8" s="358"/>
      <c r="AU8" s="434" t="s">
        <v>48</v>
      </c>
      <c r="AV8" s="435"/>
      <c r="AW8" s="435"/>
      <c r="AX8" s="435"/>
      <c r="AY8" s="363" t="s">
        <v>49</v>
      </c>
      <c r="AZ8" s="364"/>
      <c r="BA8" s="364"/>
      <c r="BB8" s="364"/>
      <c r="BC8" s="364"/>
      <c r="BD8" s="364"/>
      <c r="BE8" s="364"/>
      <c r="BF8" s="364"/>
      <c r="BG8" s="364"/>
      <c r="BH8" s="364"/>
      <c r="BI8" s="364"/>
      <c r="BJ8" s="364"/>
      <c r="BK8" s="364"/>
      <c r="BL8" s="364"/>
      <c r="BM8" s="365"/>
      <c r="BN8" s="383">
        <v>237907</v>
      </c>
      <c r="BO8" s="384"/>
      <c r="BP8" s="384"/>
      <c r="BQ8" s="384"/>
      <c r="BR8" s="384"/>
      <c r="BS8" s="384"/>
      <c r="BT8" s="384"/>
      <c r="BU8" s="385"/>
      <c r="BV8" s="383">
        <v>209312</v>
      </c>
      <c r="BW8" s="384"/>
      <c r="BX8" s="384"/>
      <c r="BY8" s="384"/>
      <c r="BZ8" s="384"/>
      <c r="CA8" s="384"/>
      <c r="CB8" s="384"/>
      <c r="CC8" s="385"/>
      <c r="CD8" s="392" t="s">
        <v>50</v>
      </c>
      <c r="CE8" s="393"/>
      <c r="CF8" s="393"/>
      <c r="CG8" s="393"/>
      <c r="CH8" s="393"/>
      <c r="CI8" s="393"/>
      <c r="CJ8" s="393"/>
      <c r="CK8" s="393"/>
      <c r="CL8" s="393"/>
      <c r="CM8" s="393"/>
      <c r="CN8" s="393"/>
      <c r="CO8" s="393"/>
      <c r="CP8" s="393"/>
      <c r="CQ8" s="393"/>
      <c r="CR8" s="393"/>
      <c r="CS8" s="394"/>
      <c r="CT8" s="485">
        <v>0.25</v>
      </c>
      <c r="CU8" s="486"/>
      <c r="CV8" s="486"/>
      <c r="CW8" s="486"/>
      <c r="CX8" s="486"/>
      <c r="CY8" s="486"/>
      <c r="CZ8" s="486"/>
      <c r="DA8" s="487"/>
      <c r="DB8" s="485">
        <v>0.26</v>
      </c>
      <c r="DC8" s="486"/>
      <c r="DD8" s="486"/>
      <c r="DE8" s="486"/>
      <c r="DF8" s="486"/>
      <c r="DG8" s="486"/>
      <c r="DH8" s="486"/>
      <c r="DI8" s="487"/>
      <c r="DJ8" s="44"/>
      <c r="DK8" s="44"/>
      <c r="DL8" s="44"/>
      <c r="DM8" s="44"/>
      <c r="DN8" s="44"/>
      <c r="DO8" s="44"/>
    </row>
    <row r="9" spans="1:119" ht="18.75" customHeight="1" thickBot="1">
      <c r="A9" s="45"/>
      <c r="B9" s="509" t="s">
        <v>51</v>
      </c>
      <c r="C9" s="510"/>
      <c r="D9" s="510"/>
      <c r="E9" s="510"/>
      <c r="F9" s="510"/>
      <c r="G9" s="510"/>
      <c r="H9" s="510"/>
      <c r="I9" s="510"/>
      <c r="J9" s="510"/>
      <c r="K9" s="437"/>
      <c r="L9" s="511" t="s">
        <v>52</v>
      </c>
      <c r="M9" s="512"/>
      <c r="N9" s="512"/>
      <c r="O9" s="512"/>
      <c r="P9" s="512"/>
      <c r="Q9" s="513"/>
      <c r="R9" s="514">
        <v>19718</v>
      </c>
      <c r="S9" s="515"/>
      <c r="T9" s="515"/>
      <c r="U9" s="515"/>
      <c r="V9" s="516"/>
      <c r="W9" s="448" t="s">
        <v>53</v>
      </c>
      <c r="X9" s="449"/>
      <c r="Y9" s="449"/>
      <c r="Z9" s="449"/>
      <c r="AA9" s="449"/>
      <c r="AB9" s="449"/>
      <c r="AC9" s="449"/>
      <c r="AD9" s="449"/>
      <c r="AE9" s="449"/>
      <c r="AF9" s="449"/>
      <c r="AG9" s="449"/>
      <c r="AH9" s="449"/>
      <c r="AI9" s="449"/>
      <c r="AJ9" s="449"/>
      <c r="AK9" s="449"/>
      <c r="AL9" s="517"/>
      <c r="AM9" s="452" t="s">
        <v>54</v>
      </c>
      <c r="AN9" s="357"/>
      <c r="AO9" s="357"/>
      <c r="AP9" s="357"/>
      <c r="AQ9" s="357"/>
      <c r="AR9" s="357"/>
      <c r="AS9" s="357"/>
      <c r="AT9" s="358"/>
      <c r="AU9" s="434" t="s">
        <v>55</v>
      </c>
      <c r="AV9" s="435"/>
      <c r="AW9" s="435"/>
      <c r="AX9" s="435"/>
      <c r="AY9" s="363" t="s">
        <v>56</v>
      </c>
      <c r="AZ9" s="364"/>
      <c r="BA9" s="364"/>
      <c r="BB9" s="364"/>
      <c r="BC9" s="364"/>
      <c r="BD9" s="364"/>
      <c r="BE9" s="364"/>
      <c r="BF9" s="364"/>
      <c r="BG9" s="364"/>
      <c r="BH9" s="364"/>
      <c r="BI9" s="364"/>
      <c r="BJ9" s="364"/>
      <c r="BK9" s="364"/>
      <c r="BL9" s="364"/>
      <c r="BM9" s="365"/>
      <c r="BN9" s="383">
        <v>28595</v>
      </c>
      <c r="BO9" s="384"/>
      <c r="BP9" s="384"/>
      <c r="BQ9" s="384"/>
      <c r="BR9" s="384"/>
      <c r="BS9" s="384"/>
      <c r="BT9" s="384"/>
      <c r="BU9" s="385"/>
      <c r="BV9" s="383">
        <v>-42248</v>
      </c>
      <c r="BW9" s="384"/>
      <c r="BX9" s="384"/>
      <c r="BY9" s="384"/>
      <c r="BZ9" s="384"/>
      <c r="CA9" s="384"/>
      <c r="CB9" s="384"/>
      <c r="CC9" s="385"/>
      <c r="CD9" s="392" t="s">
        <v>57</v>
      </c>
      <c r="CE9" s="393"/>
      <c r="CF9" s="393"/>
      <c r="CG9" s="393"/>
      <c r="CH9" s="393"/>
      <c r="CI9" s="393"/>
      <c r="CJ9" s="393"/>
      <c r="CK9" s="393"/>
      <c r="CL9" s="393"/>
      <c r="CM9" s="393"/>
      <c r="CN9" s="393"/>
      <c r="CO9" s="393"/>
      <c r="CP9" s="393"/>
      <c r="CQ9" s="393"/>
      <c r="CR9" s="393"/>
      <c r="CS9" s="394"/>
      <c r="CT9" s="353">
        <v>27.1</v>
      </c>
      <c r="CU9" s="354"/>
      <c r="CV9" s="354"/>
      <c r="CW9" s="354"/>
      <c r="CX9" s="354"/>
      <c r="CY9" s="354"/>
      <c r="CZ9" s="354"/>
      <c r="DA9" s="355"/>
      <c r="DB9" s="353">
        <v>29.8</v>
      </c>
      <c r="DC9" s="354"/>
      <c r="DD9" s="354"/>
      <c r="DE9" s="354"/>
      <c r="DF9" s="354"/>
      <c r="DG9" s="354"/>
      <c r="DH9" s="354"/>
      <c r="DI9" s="355"/>
      <c r="DJ9" s="44"/>
      <c r="DK9" s="44"/>
      <c r="DL9" s="44"/>
      <c r="DM9" s="44"/>
      <c r="DN9" s="44"/>
      <c r="DO9" s="44"/>
    </row>
    <row r="10" spans="1:119" ht="18.75" customHeight="1" thickBot="1">
      <c r="A10" s="45"/>
      <c r="B10" s="509"/>
      <c r="C10" s="510"/>
      <c r="D10" s="510"/>
      <c r="E10" s="510"/>
      <c r="F10" s="510"/>
      <c r="G10" s="510"/>
      <c r="H10" s="510"/>
      <c r="I10" s="510"/>
      <c r="J10" s="510"/>
      <c r="K10" s="437"/>
      <c r="L10" s="356" t="s">
        <v>58</v>
      </c>
      <c r="M10" s="357"/>
      <c r="N10" s="357"/>
      <c r="O10" s="357"/>
      <c r="P10" s="357"/>
      <c r="Q10" s="358"/>
      <c r="R10" s="359">
        <v>22074</v>
      </c>
      <c r="S10" s="360"/>
      <c r="T10" s="360"/>
      <c r="U10" s="360"/>
      <c r="V10" s="362"/>
      <c r="W10" s="518"/>
      <c r="X10" s="336"/>
      <c r="Y10" s="336"/>
      <c r="Z10" s="336"/>
      <c r="AA10" s="336"/>
      <c r="AB10" s="336"/>
      <c r="AC10" s="336"/>
      <c r="AD10" s="336"/>
      <c r="AE10" s="336"/>
      <c r="AF10" s="336"/>
      <c r="AG10" s="336"/>
      <c r="AH10" s="336"/>
      <c r="AI10" s="336"/>
      <c r="AJ10" s="336"/>
      <c r="AK10" s="336"/>
      <c r="AL10" s="519"/>
      <c r="AM10" s="452" t="s">
        <v>59</v>
      </c>
      <c r="AN10" s="357"/>
      <c r="AO10" s="357"/>
      <c r="AP10" s="357"/>
      <c r="AQ10" s="357"/>
      <c r="AR10" s="357"/>
      <c r="AS10" s="357"/>
      <c r="AT10" s="358"/>
      <c r="AU10" s="434" t="s">
        <v>60</v>
      </c>
      <c r="AV10" s="435"/>
      <c r="AW10" s="435"/>
      <c r="AX10" s="435"/>
      <c r="AY10" s="363" t="s">
        <v>61</v>
      </c>
      <c r="AZ10" s="364"/>
      <c r="BA10" s="364"/>
      <c r="BB10" s="364"/>
      <c r="BC10" s="364"/>
      <c r="BD10" s="364"/>
      <c r="BE10" s="364"/>
      <c r="BF10" s="364"/>
      <c r="BG10" s="364"/>
      <c r="BH10" s="364"/>
      <c r="BI10" s="364"/>
      <c r="BJ10" s="364"/>
      <c r="BK10" s="364"/>
      <c r="BL10" s="364"/>
      <c r="BM10" s="365"/>
      <c r="BN10" s="383">
        <v>111376</v>
      </c>
      <c r="BO10" s="384"/>
      <c r="BP10" s="384"/>
      <c r="BQ10" s="384"/>
      <c r="BR10" s="384"/>
      <c r="BS10" s="384"/>
      <c r="BT10" s="384"/>
      <c r="BU10" s="385"/>
      <c r="BV10" s="383">
        <v>131317</v>
      </c>
      <c r="BW10" s="384"/>
      <c r="BX10" s="384"/>
      <c r="BY10" s="384"/>
      <c r="BZ10" s="384"/>
      <c r="CA10" s="384"/>
      <c r="CB10" s="384"/>
      <c r="CC10" s="385"/>
      <c r="CD10" s="49" t="s">
        <v>62</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09"/>
      <c r="C11" s="510"/>
      <c r="D11" s="510"/>
      <c r="E11" s="510"/>
      <c r="F11" s="510"/>
      <c r="G11" s="510"/>
      <c r="H11" s="510"/>
      <c r="I11" s="510"/>
      <c r="J11" s="510"/>
      <c r="K11" s="437"/>
      <c r="L11" s="338" t="s">
        <v>63</v>
      </c>
      <c r="M11" s="339"/>
      <c r="N11" s="339"/>
      <c r="O11" s="339"/>
      <c r="P11" s="339"/>
      <c r="Q11" s="340"/>
      <c r="R11" s="506" t="s">
        <v>64</v>
      </c>
      <c r="S11" s="507"/>
      <c r="T11" s="507"/>
      <c r="U11" s="507"/>
      <c r="V11" s="508"/>
      <c r="W11" s="518"/>
      <c r="X11" s="336"/>
      <c r="Y11" s="336"/>
      <c r="Z11" s="336"/>
      <c r="AA11" s="336"/>
      <c r="AB11" s="336"/>
      <c r="AC11" s="336"/>
      <c r="AD11" s="336"/>
      <c r="AE11" s="336"/>
      <c r="AF11" s="336"/>
      <c r="AG11" s="336"/>
      <c r="AH11" s="336"/>
      <c r="AI11" s="336"/>
      <c r="AJ11" s="336"/>
      <c r="AK11" s="336"/>
      <c r="AL11" s="519"/>
      <c r="AM11" s="452" t="s">
        <v>65</v>
      </c>
      <c r="AN11" s="357"/>
      <c r="AO11" s="357"/>
      <c r="AP11" s="357"/>
      <c r="AQ11" s="357"/>
      <c r="AR11" s="357"/>
      <c r="AS11" s="357"/>
      <c r="AT11" s="358"/>
      <c r="AU11" s="434" t="s">
        <v>66</v>
      </c>
      <c r="AV11" s="435"/>
      <c r="AW11" s="435"/>
      <c r="AX11" s="435"/>
      <c r="AY11" s="363" t="s">
        <v>67</v>
      </c>
      <c r="AZ11" s="364"/>
      <c r="BA11" s="364"/>
      <c r="BB11" s="364"/>
      <c r="BC11" s="364"/>
      <c r="BD11" s="364"/>
      <c r="BE11" s="364"/>
      <c r="BF11" s="364"/>
      <c r="BG11" s="364"/>
      <c r="BH11" s="364"/>
      <c r="BI11" s="364"/>
      <c r="BJ11" s="364"/>
      <c r="BK11" s="364"/>
      <c r="BL11" s="364"/>
      <c r="BM11" s="365"/>
      <c r="BN11" s="383">
        <v>964703</v>
      </c>
      <c r="BO11" s="384"/>
      <c r="BP11" s="384"/>
      <c r="BQ11" s="384"/>
      <c r="BR11" s="384"/>
      <c r="BS11" s="384"/>
      <c r="BT11" s="384"/>
      <c r="BU11" s="385"/>
      <c r="BV11" s="383">
        <v>1053690</v>
      </c>
      <c r="BW11" s="384"/>
      <c r="BX11" s="384"/>
      <c r="BY11" s="384"/>
      <c r="BZ11" s="384"/>
      <c r="CA11" s="384"/>
      <c r="CB11" s="384"/>
      <c r="CC11" s="385"/>
      <c r="CD11" s="392" t="s">
        <v>68</v>
      </c>
      <c r="CE11" s="393"/>
      <c r="CF11" s="393"/>
      <c r="CG11" s="393"/>
      <c r="CH11" s="393"/>
      <c r="CI11" s="393"/>
      <c r="CJ11" s="393"/>
      <c r="CK11" s="393"/>
      <c r="CL11" s="393"/>
      <c r="CM11" s="393"/>
      <c r="CN11" s="393"/>
      <c r="CO11" s="393"/>
      <c r="CP11" s="393"/>
      <c r="CQ11" s="393"/>
      <c r="CR11" s="393"/>
      <c r="CS11" s="394"/>
      <c r="CT11" s="485" t="s">
        <v>69</v>
      </c>
      <c r="CU11" s="486"/>
      <c r="CV11" s="486"/>
      <c r="CW11" s="486"/>
      <c r="CX11" s="486"/>
      <c r="CY11" s="486"/>
      <c r="CZ11" s="486"/>
      <c r="DA11" s="487"/>
      <c r="DB11" s="485" t="s">
        <v>69</v>
      </c>
      <c r="DC11" s="486"/>
      <c r="DD11" s="486"/>
      <c r="DE11" s="486"/>
      <c r="DF11" s="486"/>
      <c r="DG11" s="486"/>
      <c r="DH11" s="486"/>
      <c r="DI11" s="487"/>
      <c r="DJ11" s="44"/>
      <c r="DK11" s="44"/>
      <c r="DL11" s="44"/>
      <c r="DM11" s="44"/>
      <c r="DN11" s="44"/>
      <c r="DO11" s="44"/>
    </row>
    <row r="12" spans="1:119" ht="18.75" customHeight="1">
      <c r="A12" s="45"/>
      <c r="B12" s="488" t="s">
        <v>70</v>
      </c>
      <c r="C12" s="489"/>
      <c r="D12" s="489"/>
      <c r="E12" s="489"/>
      <c r="F12" s="489"/>
      <c r="G12" s="489"/>
      <c r="H12" s="489"/>
      <c r="I12" s="489"/>
      <c r="J12" s="489"/>
      <c r="K12" s="490"/>
      <c r="L12" s="497" t="s">
        <v>71</v>
      </c>
      <c r="M12" s="498"/>
      <c r="N12" s="498"/>
      <c r="O12" s="498"/>
      <c r="P12" s="498"/>
      <c r="Q12" s="499"/>
      <c r="R12" s="500">
        <v>20562</v>
      </c>
      <c r="S12" s="501"/>
      <c r="T12" s="501"/>
      <c r="U12" s="501"/>
      <c r="V12" s="502"/>
      <c r="W12" s="503" t="s">
        <v>24</v>
      </c>
      <c r="X12" s="435"/>
      <c r="Y12" s="435"/>
      <c r="Z12" s="435"/>
      <c r="AA12" s="435"/>
      <c r="AB12" s="504"/>
      <c r="AC12" s="434" t="s">
        <v>72</v>
      </c>
      <c r="AD12" s="435"/>
      <c r="AE12" s="435"/>
      <c r="AF12" s="435"/>
      <c r="AG12" s="504"/>
      <c r="AH12" s="434" t="s">
        <v>73</v>
      </c>
      <c r="AI12" s="435"/>
      <c r="AJ12" s="435"/>
      <c r="AK12" s="435"/>
      <c r="AL12" s="505"/>
      <c r="AM12" s="452" t="s">
        <v>74</v>
      </c>
      <c r="AN12" s="357"/>
      <c r="AO12" s="357"/>
      <c r="AP12" s="357"/>
      <c r="AQ12" s="357"/>
      <c r="AR12" s="357"/>
      <c r="AS12" s="357"/>
      <c r="AT12" s="358"/>
      <c r="AU12" s="434" t="s">
        <v>75</v>
      </c>
      <c r="AV12" s="435"/>
      <c r="AW12" s="435"/>
      <c r="AX12" s="435"/>
      <c r="AY12" s="363" t="s">
        <v>76</v>
      </c>
      <c r="AZ12" s="364"/>
      <c r="BA12" s="364"/>
      <c r="BB12" s="364"/>
      <c r="BC12" s="364"/>
      <c r="BD12" s="364"/>
      <c r="BE12" s="364"/>
      <c r="BF12" s="364"/>
      <c r="BG12" s="364"/>
      <c r="BH12" s="364"/>
      <c r="BI12" s="364"/>
      <c r="BJ12" s="364"/>
      <c r="BK12" s="364"/>
      <c r="BL12" s="364"/>
      <c r="BM12" s="365"/>
      <c r="BN12" s="383">
        <v>140000</v>
      </c>
      <c r="BO12" s="384"/>
      <c r="BP12" s="384"/>
      <c r="BQ12" s="384"/>
      <c r="BR12" s="384"/>
      <c r="BS12" s="384"/>
      <c r="BT12" s="384"/>
      <c r="BU12" s="385"/>
      <c r="BV12" s="383" t="s">
        <v>77</v>
      </c>
      <c r="BW12" s="384"/>
      <c r="BX12" s="384"/>
      <c r="BY12" s="384"/>
      <c r="BZ12" s="384"/>
      <c r="CA12" s="384"/>
      <c r="CB12" s="384"/>
      <c r="CC12" s="385"/>
      <c r="CD12" s="392" t="s">
        <v>78</v>
      </c>
      <c r="CE12" s="393"/>
      <c r="CF12" s="393"/>
      <c r="CG12" s="393"/>
      <c r="CH12" s="393"/>
      <c r="CI12" s="393"/>
      <c r="CJ12" s="393"/>
      <c r="CK12" s="393"/>
      <c r="CL12" s="393"/>
      <c r="CM12" s="393"/>
      <c r="CN12" s="393"/>
      <c r="CO12" s="393"/>
      <c r="CP12" s="393"/>
      <c r="CQ12" s="393"/>
      <c r="CR12" s="393"/>
      <c r="CS12" s="394"/>
      <c r="CT12" s="485" t="s">
        <v>77</v>
      </c>
      <c r="CU12" s="486"/>
      <c r="CV12" s="486"/>
      <c r="CW12" s="486"/>
      <c r="CX12" s="486"/>
      <c r="CY12" s="486"/>
      <c r="CZ12" s="486"/>
      <c r="DA12" s="487"/>
      <c r="DB12" s="485" t="s">
        <v>77</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5" t="s">
        <v>79</v>
      </c>
      <c r="N13" s="476"/>
      <c r="O13" s="476"/>
      <c r="P13" s="476"/>
      <c r="Q13" s="477"/>
      <c r="R13" s="478">
        <v>20542</v>
      </c>
      <c r="S13" s="479"/>
      <c r="T13" s="479"/>
      <c r="U13" s="479"/>
      <c r="V13" s="480"/>
      <c r="W13" s="463" t="s">
        <v>80</v>
      </c>
      <c r="X13" s="398"/>
      <c r="Y13" s="398"/>
      <c r="Z13" s="398"/>
      <c r="AA13" s="398"/>
      <c r="AB13" s="399"/>
      <c r="AC13" s="359">
        <v>982</v>
      </c>
      <c r="AD13" s="360"/>
      <c r="AE13" s="360"/>
      <c r="AF13" s="360"/>
      <c r="AG13" s="361"/>
      <c r="AH13" s="359">
        <v>1304</v>
      </c>
      <c r="AI13" s="360"/>
      <c r="AJ13" s="360"/>
      <c r="AK13" s="360"/>
      <c r="AL13" s="362"/>
      <c r="AM13" s="452" t="s">
        <v>81</v>
      </c>
      <c r="AN13" s="357"/>
      <c r="AO13" s="357"/>
      <c r="AP13" s="357"/>
      <c r="AQ13" s="357"/>
      <c r="AR13" s="357"/>
      <c r="AS13" s="357"/>
      <c r="AT13" s="358"/>
      <c r="AU13" s="434" t="s">
        <v>82</v>
      </c>
      <c r="AV13" s="435"/>
      <c r="AW13" s="435"/>
      <c r="AX13" s="435"/>
      <c r="AY13" s="363" t="s">
        <v>83</v>
      </c>
      <c r="AZ13" s="364"/>
      <c r="BA13" s="364"/>
      <c r="BB13" s="364"/>
      <c r="BC13" s="364"/>
      <c r="BD13" s="364"/>
      <c r="BE13" s="364"/>
      <c r="BF13" s="364"/>
      <c r="BG13" s="364"/>
      <c r="BH13" s="364"/>
      <c r="BI13" s="364"/>
      <c r="BJ13" s="364"/>
      <c r="BK13" s="364"/>
      <c r="BL13" s="364"/>
      <c r="BM13" s="365"/>
      <c r="BN13" s="383">
        <v>964674</v>
      </c>
      <c r="BO13" s="384"/>
      <c r="BP13" s="384"/>
      <c r="BQ13" s="384"/>
      <c r="BR13" s="384"/>
      <c r="BS13" s="384"/>
      <c r="BT13" s="384"/>
      <c r="BU13" s="385"/>
      <c r="BV13" s="383">
        <v>1142759</v>
      </c>
      <c r="BW13" s="384"/>
      <c r="BX13" s="384"/>
      <c r="BY13" s="384"/>
      <c r="BZ13" s="384"/>
      <c r="CA13" s="384"/>
      <c r="CB13" s="384"/>
      <c r="CC13" s="385"/>
      <c r="CD13" s="392" t="s">
        <v>84</v>
      </c>
      <c r="CE13" s="393"/>
      <c r="CF13" s="393"/>
      <c r="CG13" s="393"/>
      <c r="CH13" s="393"/>
      <c r="CI13" s="393"/>
      <c r="CJ13" s="393"/>
      <c r="CK13" s="393"/>
      <c r="CL13" s="393"/>
      <c r="CM13" s="393"/>
      <c r="CN13" s="393"/>
      <c r="CO13" s="393"/>
      <c r="CP13" s="393"/>
      <c r="CQ13" s="393"/>
      <c r="CR13" s="393"/>
      <c r="CS13" s="394"/>
      <c r="CT13" s="353">
        <v>7.9</v>
      </c>
      <c r="CU13" s="354"/>
      <c r="CV13" s="354"/>
      <c r="CW13" s="354"/>
      <c r="CX13" s="354"/>
      <c r="CY13" s="354"/>
      <c r="CZ13" s="354"/>
      <c r="DA13" s="355"/>
      <c r="DB13" s="353">
        <v>10.199999999999999</v>
      </c>
      <c r="DC13" s="354"/>
      <c r="DD13" s="354"/>
      <c r="DE13" s="354"/>
      <c r="DF13" s="354"/>
      <c r="DG13" s="354"/>
      <c r="DH13" s="354"/>
      <c r="DI13" s="355"/>
      <c r="DJ13" s="44"/>
      <c r="DK13" s="44"/>
      <c r="DL13" s="44"/>
      <c r="DM13" s="44"/>
      <c r="DN13" s="44"/>
      <c r="DO13" s="44"/>
    </row>
    <row r="14" spans="1:119" ht="18.75" customHeight="1" thickBot="1">
      <c r="A14" s="45"/>
      <c r="B14" s="491"/>
      <c r="C14" s="492"/>
      <c r="D14" s="492"/>
      <c r="E14" s="492"/>
      <c r="F14" s="492"/>
      <c r="G14" s="492"/>
      <c r="H14" s="492"/>
      <c r="I14" s="492"/>
      <c r="J14" s="492"/>
      <c r="K14" s="493"/>
      <c r="L14" s="468" t="s">
        <v>85</v>
      </c>
      <c r="M14" s="483"/>
      <c r="N14" s="483"/>
      <c r="O14" s="483"/>
      <c r="P14" s="483"/>
      <c r="Q14" s="484"/>
      <c r="R14" s="478">
        <v>21145</v>
      </c>
      <c r="S14" s="479"/>
      <c r="T14" s="479"/>
      <c r="U14" s="479"/>
      <c r="V14" s="480"/>
      <c r="W14" s="481"/>
      <c r="X14" s="401"/>
      <c r="Y14" s="401"/>
      <c r="Z14" s="401"/>
      <c r="AA14" s="401"/>
      <c r="AB14" s="402"/>
      <c r="AC14" s="471">
        <v>11.4</v>
      </c>
      <c r="AD14" s="472"/>
      <c r="AE14" s="472"/>
      <c r="AF14" s="472"/>
      <c r="AG14" s="473"/>
      <c r="AH14" s="471">
        <v>13.5</v>
      </c>
      <c r="AI14" s="472"/>
      <c r="AJ14" s="472"/>
      <c r="AK14" s="472"/>
      <c r="AL14" s="474"/>
      <c r="AM14" s="452"/>
      <c r="AN14" s="357"/>
      <c r="AO14" s="357"/>
      <c r="AP14" s="357"/>
      <c r="AQ14" s="357"/>
      <c r="AR14" s="357"/>
      <c r="AS14" s="357"/>
      <c r="AT14" s="358"/>
      <c r="AU14" s="434"/>
      <c r="AV14" s="435"/>
      <c r="AW14" s="435"/>
      <c r="AX14" s="435"/>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86</v>
      </c>
      <c r="CE14" s="390"/>
      <c r="CF14" s="390"/>
      <c r="CG14" s="390"/>
      <c r="CH14" s="390"/>
      <c r="CI14" s="390"/>
      <c r="CJ14" s="390"/>
      <c r="CK14" s="390"/>
      <c r="CL14" s="390"/>
      <c r="CM14" s="390"/>
      <c r="CN14" s="390"/>
      <c r="CO14" s="390"/>
      <c r="CP14" s="390"/>
      <c r="CQ14" s="390"/>
      <c r="CR14" s="390"/>
      <c r="CS14" s="391"/>
      <c r="CT14" s="482" t="s">
        <v>77</v>
      </c>
      <c r="CU14" s="442"/>
      <c r="CV14" s="442"/>
      <c r="CW14" s="442"/>
      <c r="CX14" s="442"/>
      <c r="CY14" s="442"/>
      <c r="CZ14" s="442"/>
      <c r="DA14" s="443"/>
      <c r="DB14" s="482">
        <v>18.100000000000001</v>
      </c>
      <c r="DC14" s="442"/>
      <c r="DD14" s="442"/>
      <c r="DE14" s="442"/>
      <c r="DF14" s="442"/>
      <c r="DG14" s="442"/>
      <c r="DH14" s="442"/>
      <c r="DI14" s="443"/>
      <c r="DJ14" s="44"/>
      <c r="DK14" s="44"/>
      <c r="DL14" s="44"/>
      <c r="DM14" s="44"/>
      <c r="DN14" s="44"/>
      <c r="DO14" s="44"/>
    </row>
    <row r="15" spans="1:119" ht="18.75" customHeight="1">
      <c r="A15" s="45"/>
      <c r="B15" s="491"/>
      <c r="C15" s="492"/>
      <c r="D15" s="492"/>
      <c r="E15" s="492"/>
      <c r="F15" s="492"/>
      <c r="G15" s="492"/>
      <c r="H15" s="492"/>
      <c r="I15" s="492"/>
      <c r="J15" s="492"/>
      <c r="K15" s="493"/>
      <c r="L15" s="55"/>
      <c r="M15" s="475" t="s">
        <v>79</v>
      </c>
      <c r="N15" s="476"/>
      <c r="O15" s="476"/>
      <c r="P15" s="476"/>
      <c r="Q15" s="477"/>
      <c r="R15" s="478">
        <v>21125</v>
      </c>
      <c r="S15" s="479"/>
      <c r="T15" s="479"/>
      <c r="U15" s="479"/>
      <c r="V15" s="480"/>
      <c r="W15" s="463" t="s">
        <v>87</v>
      </c>
      <c r="X15" s="398"/>
      <c r="Y15" s="398"/>
      <c r="Z15" s="398"/>
      <c r="AA15" s="398"/>
      <c r="AB15" s="399"/>
      <c r="AC15" s="359">
        <v>1381</v>
      </c>
      <c r="AD15" s="360"/>
      <c r="AE15" s="360"/>
      <c r="AF15" s="360"/>
      <c r="AG15" s="361"/>
      <c r="AH15" s="359">
        <v>1667</v>
      </c>
      <c r="AI15" s="360"/>
      <c r="AJ15" s="360"/>
      <c r="AK15" s="360"/>
      <c r="AL15" s="362"/>
      <c r="AM15" s="452"/>
      <c r="AN15" s="357"/>
      <c r="AO15" s="357"/>
      <c r="AP15" s="357"/>
      <c r="AQ15" s="357"/>
      <c r="AR15" s="357"/>
      <c r="AS15" s="357"/>
      <c r="AT15" s="358"/>
      <c r="AU15" s="434"/>
      <c r="AV15" s="435"/>
      <c r="AW15" s="435"/>
      <c r="AX15" s="435"/>
      <c r="AY15" s="375" t="s">
        <v>88</v>
      </c>
      <c r="AZ15" s="376"/>
      <c r="BA15" s="376"/>
      <c r="BB15" s="376"/>
      <c r="BC15" s="376"/>
      <c r="BD15" s="376"/>
      <c r="BE15" s="376"/>
      <c r="BF15" s="376"/>
      <c r="BG15" s="376"/>
      <c r="BH15" s="376"/>
      <c r="BI15" s="376"/>
      <c r="BJ15" s="376"/>
      <c r="BK15" s="376"/>
      <c r="BL15" s="376"/>
      <c r="BM15" s="377"/>
      <c r="BN15" s="378">
        <v>2086016</v>
      </c>
      <c r="BO15" s="379"/>
      <c r="BP15" s="379"/>
      <c r="BQ15" s="379"/>
      <c r="BR15" s="379"/>
      <c r="BS15" s="379"/>
      <c r="BT15" s="379"/>
      <c r="BU15" s="380"/>
      <c r="BV15" s="378">
        <v>2039415</v>
      </c>
      <c r="BW15" s="379"/>
      <c r="BX15" s="379"/>
      <c r="BY15" s="379"/>
      <c r="BZ15" s="379"/>
      <c r="CA15" s="379"/>
      <c r="CB15" s="379"/>
      <c r="CC15" s="380"/>
      <c r="CD15" s="465" t="s">
        <v>89</v>
      </c>
      <c r="CE15" s="466"/>
      <c r="CF15" s="466"/>
      <c r="CG15" s="466"/>
      <c r="CH15" s="466"/>
      <c r="CI15" s="466"/>
      <c r="CJ15" s="466"/>
      <c r="CK15" s="466"/>
      <c r="CL15" s="466"/>
      <c r="CM15" s="466"/>
      <c r="CN15" s="466"/>
      <c r="CO15" s="466"/>
      <c r="CP15" s="466"/>
      <c r="CQ15" s="466"/>
      <c r="CR15" s="466"/>
      <c r="CS15" s="467"/>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8" t="s">
        <v>90</v>
      </c>
      <c r="M16" s="469"/>
      <c r="N16" s="469"/>
      <c r="O16" s="469"/>
      <c r="P16" s="469"/>
      <c r="Q16" s="470"/>
      <c r="R16" s="460" t="s">
        <v>91</v>
      </c>
      <c r="S16" s="461"/>
      <c r="T16" s="461"/>
      <c r="U16" s="461"/>
      <c r="V16" s="462"/>
      <c r="W16" s="481"/>
      <c r="X16" s="401"/>
      <c r="Y16" s="401"/>
      <c r="Z16" s="401"/>
      <c r="AA16" s="401"/>
      <c r="AB16" s="402"/>
      <c r="AC16" s="471">
        <v>16</v>
      </c>
      <c r="AD16" s="472"/>
      <c r="AE16" s="472"/>
      <c r="AF16" s="472"/>
      <c r="AG16" s="473"/>
      <c r="AH16" s="471">
        <v>17.3</v>
      </c>
      <c r="AI16" s="472"/>
      <c r="AJ16" s="472"/>
      <c r="AK16" s="472"/>
      <c r="AL16" s="474"/>
      <c r="AM16" s="452"/>
      <c r="AN16" s="357"/>
      <c r="AO16" s="357"/>
      <c r="AP16" s="357"/>
      <c r="AQ16" s="357"/>
      <c r="AR16" s="357"/>
      <c r="AS16" s="357"/>
      <c r="AT16" s="358"/>
      <c r="AU16" s="434"/>
      <c r="AV16" s="435"/>
      <c r="AW16" s="435"/>
      <c r="AX16" s="435"/>
      <c r="AY16" s="363" t="s">
        <v>92</v>
      </c>
      <c r="AZ16" s="364"/>
      <c r="BA16" s="364"/>
      <c r="BB16" s="364"/>
      <c r="BC16" s="364"/>
      <c r="BD16" s="364"/>
      <c r="BE16" s="364"/>
      <c r="BF16" s="364"/>
      <c r="BG16" s="364"/>
      <c r="BH16" s="364"/>
      <c r="BI16" s="364"/>
      <c r="BJ16" s="364"/>
      <c r="BK16" s="364"/>
      <c r="BL16" s="364"/>
      <c r="BM16" s="365"/>
      <c r="BN16" s="383">
        <v>8642333</v>
      </c>
      <c r="BO16" s="384"/>
      <c r="BP16" s="384"/>
      <c r="BQ16" s="384"/>
      <c r="BR16" s="384"/>
      <c r="BS16" s="384"/>
      <c r="BT16" s="384"/>
      <c r="BU16" s="385"/>
      <c r="BV16" s="383">
        <v>8117967</v>
      </c>
      <c r="BW16" s="384"/>
      <c r="BX16" s="384"/>
      <c r="BY16" s="384"/>
      <c r="BZ16" s="384"/>
      <c r="CA16" s="384"/>
      <c r="CB16" s="384"/>
      <c r="CC16" s="385"/>
      <c r="CD16" s="59"/>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44"/>
      <c r="DK16" s="44"/>
      <c r="DL16" s="44"/>
      <c r="DM16" s="44"/>
      <c r="DN16" s="44"/>
      <c r="DO16" s="44"/>
    </row>
    <row r="17" spans="1:119" ht="18.75" customHeight="1" thickBot="1">
      <c r="A17" s="45"/>
      <c r="B17" s="494"/>
      <c r="C17" s="495"/>
      <c r="D17" s="495"/>
      <c r="E17" s="495"/>
      <c r="F17" s="495"/>
      <c r="G17" s="495"/>
      <c r="H17" s="495"/>
      <c r="I17" s="495"/>
      <c r="J17" s="495"/>
      <c r="K17" s="496"/>
      <c r="L17" s="60"/>
      <c r="M17" s="457" t="s">
        <v>93</v>
      </c>
      <c r="N17" s="458"/>
      <c r="O17" s="458"/>
      <c r="P17" s="458"/>
      <c r="Q17" s="459"/>
      <c r="R17" s="460" t="s">
        <v>91</v>
      </c>
      <c r="S17" s="461"/>
      <c r="T17" s="461"/>
      <c r="U17" s="461"/>
      <c r="V17" s="462"/>
      <c r="W17" s="463" t="s">
        <v>94</v>
      </c>
      <c r="X17" s="398"/>
      <c r="Y17" s="398"/>
      <c r="Z17" s="398"/>
      <c r="AA17" s="398"/>
      <c r="AB17" s="399"/>
      <c r="AC17" s="359">
        <v>6277</v>
      </c>
      <c r="AD17" s="360"/>
      <c r="AE17" s="360"/>
      <c r="AF17" s="360"/>
      <c r="AG17" s="361"/>
      <c r="AH17" s="359">
        <v>6672</v>
      </c>
      <c r="AI17" s="360"/>
      <c r="AJ17" s="360"/>
      <c r="AK17" s="360"/>
      <c r="AL17" s="362"/>
      <c r="AM17" s="452"/>
      <c r="AN17" s="357"/>
      <c r="AO17" s="357"/>
      <c r="AP17" s="357"/>
      <c r="AQ17" s="357"/>
      <c r="AR17" s="357"/>
      <c r="AS17" s="357"/>
      <c r="AT17" s="358"/>
      <c r="AU17" s="434"/>
      <c r="AV17" s="435"/>
      <c r="AW17" s="435"/>
      <c r="AX17" s="435"/>
      <c r="AY17" s="363" t="s">
        <v>95</v>
      </c>
      <c r="AZ17" s="364"/>
      <c r="BA17" s="364"/>
      <c r="BB17" s="364"/>
      <c r="BC17" s="364"/>
      <c r="BD17" s="364"/>
      <c r="BE17" s="364"/>
      <c r="BF17" s="364"/>
      <c r="BG17" s="364"/>
      <c r="BH17" s="364"/>
      <c r="BI17" s="364"/>
      <c r="BJ17" s="364"/>
      <c r="BK17" s="364"/>
      <c r="BL17" s="364"/>
      <c r="BM17" s="365"/>
      <c r="BN17" s="383">
        <v>2641833</v>
      </c>
      <c r="BO17" s="384"/>
      <c r="BP17" s="384"/>
      <c r="BQ17" s="384"/>
      <c r="BR17" s="384"/>
      <c r="BS17" s="384"/>
      <c r="BT17" s="384"/>
      <c r="BU17" s="385"/>
      <c r="BV17" s="383">
        <v>2615299</v>
      </c>
      <c r="BW17" s="384"/>
      <c r="BX17" s="384"/>
      <c r="BY17" s="384"/>
      <c r="BZ17" s="384"/>
      <c r="CA17" s="384"/>
      <c r="CB17" s="384"/>
      <c r="CC17" s="385"/>
      <c r="CD17" s="59"/>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44"/>
      <c r="DK17" s="44"/>
      <c r="DL17" s="44"/>
      <c r="DM17" s="44"/>
      <c r="DN17" s="44"/>
      <c r="DO17" s="44"/>
    </row>
    <row r="18" spans="1:119" ht="18.75" customHeight="1" thickBot="1">
      <c r="A18" s="45"/>
      <c r="B18" s="436" t="s">
        <v>96</v>
      </c>
      <c r="C18" s="437"/>
      <c r="D18" s="437"/>
      <c r="E18" s="438"/>
      <c r="F18" s="438"/>
      <c r="G18" s="438"/>
      <c r="H18" s="438"/>
      <c r="I18" s="438"/>
      <c r="J18" s="438"/>
      <c r="K18" s="438"/>
      <c r="L18" s="453">
        <v>213.94</v>
      </c>
      <c r="M18" s="453"/>
      <c r="N18" s="453"/>
      <c r="O18" s="453"/>
      <c r="P18" s="453"/>
      <c r="Q18" s="453"/>
      <c r="R18" s="454"/>
      <c r="S18" s="454"/>
      <c r="T18" s="454"/>
      <c r="U18" s="454"/>
      <c r="V18" s="455"/>
      <c r="W18" s="450"/>
      <c r="X18" s="451"/>
      <c r="Y18" s="451"/>
      <c r="Z18" s="451"/>
      <c r="AA18" s="451"/>
      <c r="AB18" s="464"/>
      <c r="AC18" s="347">
        <v>72.7</v>
      </c>
      <c r="AD18" s="348"/>
      <c r="AE18" s="348"/>
      <c r="AF18" s="348"/>
      <c r="AG18" s="456"/>
      <c r="AH18" s="347">
        <v>69.2</v>
      </c>
      <c r="AI18" s="348"/>
      <c r="AJ18" s="348"/>
      <c r="AK18" s="348"/>
      <c r="AL18" s="349"/>
      <c r="AM18" s="452"/>
      <c r="AN18" s="357"/>
      <c r="AO18" s="357"/>
      <c r="AP18" s="357"/>
      <c r="AQ18" s="357"/>
      <c r="AR18" s="357"/>
      <c r="AS18" s="357"/>
      <c r="AT18" s="358"/>
      <c r="AU18" s="434"/>
      <c r="AV18" s="435"/>
      <c r="AW18" s="435"/>
      <c r="AX18" s="435"/>
      <c r="AY18" s="363" t="s">
        <v>97</v>
      </c>
      <c r="AZ18" s="364"/>
      <c r="BA18" s="364"/>
      <c r="BB18" s="364"/>
      <c r="BC18" s="364"/>
      <c r="BD18" s="364"/>
      <c r="BE18" s="364"/>
      <c r="BF18" s="364"/>
      <c r="BG18" s="364"/>
      <c r="BH18" s="364"/>
      <c r="BI18" s="364"/>
      <c r="BJ18" s="364"/>
      <c r="BK18" s="364"/>
      <c r="BL18" s="364"/>
      <c r="BM18" s="365"/>
      <c r="BN18" s="383">
        <v>9465239</v>
      </c>
      <c r="BO18" s="384"/>
      <c r="BP18" s="384"/>
      <c r="BQ18" s="384"/>
      <c r="BR18" s="384"/>
      <c r="BS18" s="384"/>
      <c r="BT18" s="384"/>
      <c r="BU18" s="385"/>
      <c r="BV18" s="383">
        <v>9875091</v>
      </c>
      <c r="BW18" s="384"/>
      <c r="BX18" s="384"/>
      <c r="BY18" s="384"/>
      <c r="BZ18" s="384"/>
      <c r="CA18" s="384"/>
      <c r="CB18" s="384"/>
      <c r="CC18" s="385"/>
      <c r="CD18" s="59"/>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44"/>
      <c r="DK18" s="44"/>
      <c r="DL18" s="44"/>
      <c r="DM18" s="44"/>
      <c r="DN18" s="44"/>
      <c r="DO18" s="44"/>
    </row>
    <row r="19" spans="1:119" ht="18.75" customHeight="1" thickBot="1">
      <c r="A19" s="45"/>
      <c r="B19" s="436" t="s">
        <v>98</v>
      </c>
      <c r="C19" s="437"/>
      <c r="D19" s="437"/>
      <c r="E19" s="438"/>
      <c r="F19" s="438"/>
      <c r="G19" s="438"/>
      <c r="H19" s="438"/>
      <c r="I19" s="438"/>
      <c r="J19" s="438"/>
      <c r="K19" s="438"/>
      <c r="L19" s="439">
        <v>92</v>
      </c>
      <c r="M19" s="439"/>
      <c r="N19" s="439"/>
      <c r="O19" s="439"/>
      <c r="P19" s="439"/>
      <c r="Q19" s="439"/>
      <c r="R19" s="440"/>
      <c r="S19" s="440"/>
      <c r="T19" s="440"/>
      <c r="U19" s="440"/>
      <c r="V19" s="441"/>
      <c r="W19" s="448"/>
      <c r="X19" s="449"/>
      <c r="Y19" s="449"/>
      <c r="Z19" s="449"/>
      <c r="AA19" s="449"/>
      <c r="AB19" s="449"/>
      <c r="AC19" s="379"/>
      <c r="AD19" s="379"/>
      <c r="AE19" s="379"/>
      <c r="AF19" s="379"/>
      <c r="AG19" s="379"/>
      <c r="AH19" s="379"/>
      <c r="AI19" s="379"/>
      <c r="AJ19" s="379"/>
      <c r="AK19" s="379"/>
      <c r="AL19" s="380"/>
      <c r="AM19" s="452"/>
      <c r="AN19" s="357"/>
      <c r="AO19" s="357"/>
      <c r="AP19" s="357"/>
      <c r="AQ19" s="357"/>
      <c r="AR19" s="357"/>
      <c r="AS19" s="357"/>
      <c r="AT19" s="358"/>
      <c r="AU19" s="434"/>
      <c r="AV19" s="435"/>
      <c r="AW19" s="435"/>
      <c r="AX19" s="435"/>
      <c r="AY19" s="363" t="s">
        <v>99</v>
      </c>
      <c r="AZ19" s="364"/>
      <c r="BA19" s="364"/>
      <c r="BB19" s="364"/>
      <c r="BC19" s="364"/>
      <c r="BD19" s="364"/>
      <c r="BE19" s="364"/>
      <c r="BF19" s="364"/>
      <c r="BG19" s="364"/>
      <c r="BH19" s="364"/>
      <c r="BI19" s="364"/>
      <c r="BJ19" s="364"/>
      <c r="BK19" s="364"/>
      <c r="BL19" s="364"/>
      <c r="BM19" s="365"/>
      <c r="BN19" s="383">
        <v>13592422</v>
      </c>
      <c r="BO19" s="384"/>
      <c r="BP19" s="384"/>
      <c r="BQ19" s="384"/>
      <c r="BR19" s="384"/>
      <c r="BS19" s="384"/>
      <c r="BT19" s="384"/>
      <c r="BU19" s="385"/>
      <c r="BV19" s="383">
        <v>13343629</v>
      </c>
      <c r="BW19" s="384"/>
      <c r="BX19" s="384"/>
      <c r="BY19" s="384"/>
      <c r="BZ19" s="384"/>
      <c r="CA19" s="384"/>
      <c r="CB19" s="384"/>
      <c r="CC19" s="385"/>
      <c r="CD19" s="59"/>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44"/>
      <c r="DK19" s="44"/>
      <c r="DL19" s="44"/>
      <c r="DM19" s="44"/>
      <c r="DN19" s="44"/>
      <c r="DO19" s="44"/>
    </row>
    <row r="20" spans="1:119" ht="18.75" customHeight="1" thickBot="1">
      <c r="A20" s="45"/>
      <c r="B20" s="436" t="s">
        <v>100</v>
      </c>
      <c r="C20" s="437"/>
      <c r="D20" s="437"/>
      <c r="E20" s="438"/>
      <c r="F20" s="438"/>
      <c r="G20" s="438"/>
      <c r="H20" s="438"/>
      <c r="I20" s="438"/>
      <c r="J20" s="438"/>
      <c r="K20" s="438"/>
      <c r="L20" s="439">
        <v>8996</v>
      </c>
      <c r="M20" s="439"/>
      <c r="N20" s="439"/>
      <c r="O20" s="439"/>
      <c r="P20" s="439"/>
      <c r="Q20" s="439"/>
      <c r="R20" s="440"/>
      <c r="S20" s="440"/>
      <c r="T20" s="440"/>
      <c r="U20" s="440"/>
      <c r="V20" s="441"/>
      <c r="W20" s="450"/>
      <c r="X20" s="451"/>
      <c r="Y20" s="451"/>
      <c r="Z20" s="451"/>
      <c r="AA20" s="451"/>
      <c r="AB20" s="451"/>
      <c r="AC20" s="442"/>
      <c r="AD20" s="442"/>
      <c r="AE20" s="442"/>
      <c r="AF20" s="442"/>
      <c r="AG20" s="442"/>
      <c r="AH20" s="442"/>
      <c r="AI20" s="442"/>
      <c r="AJ20" s="442"/>
      <c r="AK20" s="442"/>
      <c r="AL20" s="443"/>
      <c r="AM20" s="444"/>
      <c r="AN20" s="339"/>
      <c r="AO20" s="339"/>
      <c r="AP20" s="339"/>
      <c r="AQ20" s="339"/>
      <c r="AR20" s="339"/>
      <c r="AS20" s="339"/>
      <c r="AT20" s="340"/>
      <c r="AU20" s="445"/>
      <c r="AV20" s="446"/>
      <c r="AW20" s="446"/>
      <c r="AX20" s="447"/>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9"/>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44"/>
      <c r="DK20" s="44"/>
      <c r="DL20" s="44"/>
      <c r="DM20" s="44"/>
      <c r="DN20" s="44"/>
      <c r="DO20" s="44"/>
    </row>
    <row r="21" spans="1:119" ht="18.75" customHeight="1">
      <c r="A21" s="45"/>
      <c r="B21" s="414" t="s">
        <v>101</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9"/>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44"/>
      <c r="DK21" s="44"/>
      <c r="DL21" s="44"/>
      <c r="DM21" s="44"/>
      <c r="DN21" s="44"/>
      <c r="DO21" s="44"/>
    </row>
    <row r="22" spans="1:119" ht="18.75" customHeight="1" thickBot="1">
      <c r="A22" s="45"/>
      <c r="B22" s="417" t="s">
        <v>102</v>
      </c>
      <c r="C22" s="418"/>
      <c r="D22" s="419"/>
      <c r="E22" s="426" t="s">
        <v>24</v>
      </c>
      <c r="F22" s="398"/>
      <c r="G22" s="398"/>
      <c r="H22" s="398"/>
      <c r="I22" s="398"/>
      <c r="J22" s="398"/>
      <c r="K22" s="399"/>
      <c r="L22" s="426" t="s">
        <v>103</v>
      </c>
      <c r="M22" s="398"/>
      <c r="N22" s="398"/>
      <c r="O22" s="398"/>
      <c r="P22" s="399"/>
      <c r="Q22" s="408" t="s">
        <v>104</v>
      </c>
      <c r="R22" s="409"/>
      <c r="S22" s="409"/>
      <c r="T22" s="409"/>
      <c r="U22" s="409"/>
      <c r="V22" s="427"/>
      <c r="W22" s="429" t="s">
        <v>105</v>
      </c>
      <c r="X22" s="418"/>
      <c r="Y22" s="419"/>
      <c r="Z22" s="426" t="s">
        <v>24</v>
      </c>
      <c r="AA22" s="398"/>
      <c r="AB22" s="398"/>
      <c r="AC22" s="398"/>
      <c r="AD22" s="398"/>
      <c r="AE22" s="398"/>
      <c r="AF22" s="398"/>
      <c r="AG22" s="399"/>
      <c r="AH22" s="397" t="s">
        <v>106</v>
      </c>
      <c r="AI22" s="398"/>
      <c r="AJ22" s="398"/>
      <c r="AK22" s="398"/>
      <c r="AL22" s="399"/>
      <c r="AM22" s="397" t="s">
        <v>107</v>
      </c>
      <c r="AN22" s="403"/>
      <c r="AO22" s="403"/>
      <c r="AP22" s="403"/>
      <c r="AQ22" s="403"/>
      <c r="AR22" s="404"/>
      <c r="AS22" s="408" t="s">
        <v>104</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9"/>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44"/>
      <c r="DK22" s="44"/>
      <c r="DL22" s="44"/>
      <c r="DM22" s="44"/>
      <c r="DN22" s="44"/>
      <c r="DO22" s="44"/>
    </row>
    <row r="23" spans="1:119" ht="18.75" customHeight="1">
      <c r="A23" s="45"/>
      <c r="B23" s="420"/>
      <c r="C23" s="421"/>
      <c r="D23" s="422"/>
      <c r="E23" s="400"/>
      <c r="F23" s="401"/>
      <c r="G23" s="401"/>
      <c r="H23" s="401"/>
      <c r="I23" s="401"/>
      <c r="J23" s="401"/>
      <c r="K23" s="402"/>
      <c r="L23" s="400"/>
      <c r="M23" s="401"/>
      <c r="N23" s="401"/>
      <c r="O23" s="401"/>
      <c r="P23" s="402"/>
      <c r="Q23" s="411"/>
      <c r="R23" s="412"/>
      <c r="S23" s="412"/>
      <c r="T23" s="412"/>
      <c r="U23" s="412"/>
      <c r="V23" s="428"/>
      <c r="W23" s="430"/>
      <c r="X23" s="421"/>
      <c r="Y23" s="422"/>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108</v>
      </c>
      <c r="AZ23" s="376"/>
      <c r="BA23" s="376"/>
      <c r="BB23" s="376"/>
      <c r="BC23" s="376"/>
      <c r="BD23" s="376"/>
      <c r="BE23" s="376"/>
      <c r="BF23" s="376"/>
      <c r="BG23" s="376"/>
      <c r="BH23" s="376"/>
      <c r="BI23" s="376"/>
      <c r="BJ23" s="376"/>
      <c r="BK23" s="376"/>
      <c r="BL23" s="376"/>
      <c r="BM23" s="377"/>
      <c r="BN23" s="383">
        <v>23215407</v>
      </c>
      <c r="BO23" s="384"/>
      <c r="BP23" s="384"/>
      <c r="BQ23" s="384"/>
      <c r="BR23" s="384"/>
      <c r="BS23" s="384"/>
      <c r="BT23" s="384"/>
      <c r="BU23" s="385"/>
      <c r="BV23" s="383">
        <v>24417052</v>
      </c>
      <c r="BW23" s="384"/>
      <c r="BX23" s="384"/>
      <c r="BY23" s="384"/>
      <c r="BZ23" s="384"/>
      <c r="CA23" s="384"/>
      <c r="CB23" s="384"/>
      <c r="CC23" s="385"/>
      <c r="CD23" s="59"/>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44"/>
      <c r="DK23" s="44"/>
      <c r="DL23" s="44"/>
      <c r="DM23" s="44"/>
      <c r="DN23" s="44"/>
      <c r="DO23" s="44"/>
    </row>
    <row r="24" spans="1:119" ht="18.75" customHeight="1" thickBot="1">
      <c r="A24" s="45"/>
      <c r="B24" s="420"/>
      <c r="C24" s="421"/>
      <c r="D24" s="422"/>
      <c r="E24" s="356" t="s">
        <v>109</v>
      </c>
      <c r="F24" s="357"/>
      <c r="G24" s="357"/>
      <c r="H24" s="357"/>
      <c r="I24" s="357"/>
      <c r="J24" s="357"/>
      <c r="K24" s="358"/>
      <c r="L24" s="359">
        <v>1</v>
      </c>
      <c r="M24" s="360"/>
      <c r="N24" s="360"/>
      <c r="O24" s="360"/>
      <c r="P24" s="361"/>
      <c r="Q24" s="359">
        <v>7800</v>
      </c>
      <c r="R24" s="360"/>
      <c r="S24" s="360"/>
      <c r="T24" s="360"/>
      <c r="U24" s="360"/>
      <c r="V24" s="361"/>
      <c r="W24" s="430"/>
      <c r="X24" s="421"/>
      <c r="Y24" s="422"/>
      <c r="Z24" s="356" t="s">
        <v>110</v>
      </c>
      <c r="AA24" s="357"/>
      <c r="AB24" s="357"/>
      <c r="AC24" s="357"/>
      <c r="AD24" s="357"/>
      <c r="AE24" s="357"/>
      <c r="AF24" s="357"/>
      <c r="AG24" s="358"/>
      <c r="AH24" s="359">
        <v>323</v>
      </c>
      <c r="AI24" s="360"/>
      <c r="AJ24" s="360"/>
      <c r="AK24" s="360"/>
      <c r="AL24" s="361"/>
      <c r="AM24" s="359">
        <v>1014220</v>
      </c>
      <c r="AN24" s="360"/>
      <c r="AO24" s="360"/>
      <c r="AP24" s="360"/>
      <c r="AQ24" s="360"/>
      <c r="AR24" s="361"/>
      <c r="AS24" s="359">
        <v>3140</v>
      </c>
      <c r="AT24" s="360"/>
      <c r="AU24" s="360"/>
      <c r="AV24" s="360"/>
      <c r="AW24" s="360"/>
      <c r="AX24" s="362"/>
      <c r="AY24" s="350" t="s">
        <v>111</v>
      </c>
      <c r="AZ24" s="351"/>
      <c r="BA24" s="351"/>
      <c r="BB24" s="351"/>
      <c r="BC24" s="351"/>
      <c r="BD24" s="351"/>
      <c r="BE24" s="351"/>
      <c r="BF24" s="351"/>
      <c r="BG24" s="351"/>
      <c r="BH24" s="351"/>
      <c r="BI24" s="351"/>
      <c r="BJ24" s="351"/>
      <c r="BK24" s="351"/>
      <c r="BL24" s="351"/>
      <c r="BM24" s="352"/>
      <c r="BN24" s="383">
        <v>12678419</v>
      </c>
      <c r="BO24" s="384"/>
      <c r="BP24" s="384"/>
      <c r="BQ24" s="384"/>
      <c r="BR24" s="384"/>
      <c r="BS24" s="384"/>
      <c r="BT24" s="384"/>
      <c r="BU24" s="385"/>
      <c r="BV24" s="383">
        <v>14097047</v>
      </c>
      <c r="BW24" s="384"/>
      <c r="BX24" s="384"/>
      <c r="BY24" s="384"/>
      <c r="BZ24" s="384"/>
      <c r="CA24" s="384"/>
      <c r="CB24" s="384"/>
      <c r="CC24" s="385"/>
      <c r="CD24" s="59"/>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44"/>
      <c r="DK24" s="44"/>
      <c r="DL24" s="44"/>
      <c r="DM24" s="44"/>
      <c r="DN24" s="44"/>
      <c r="DO24" s="44"/>
    </row>
    <row r="25" spans="1:119" s="44" customFormat="1" ht="18.75" customHeight="1">
      <c r="A25" s="45"/>
      <c r="B25" s="420"/>
      <c r="C25" s="421"/>
      <c r="D25" s="422"/>
      <c r="E25" s="356" t="s">
        <v>112</v>
      </c>
      <c r="F25" s="357"/>
      <c r="G25" s="357"/>
      <c r="H25" s="357"/>
      <c r="I25" s="357"/>
      <c r="J25" s="357"/>
      <c r="K25" s="358"/>
      <c r="L25" s="359">
        <v>1</v>
      </c>
      <c r="M25" s="360"/>
      <c r="N25" s="360"/>
      <c r="O25" s="360"/>
      <c r="P25" s="361"/>
      <c r="Q25" s="359">
        <v>6000</v>
      </c>
      <c r="R25" s="360"/>
      <c r="S25" s="360"/>
      <c r="T25" s="360"/>
      <c r="U25" s="360"/>
      <c r="V25" s="361"/>
      <c r="W25" s="430"/>
      <c r="X25" s="421"/>
      <c r="Y25" s="422"/>
      <c r="Z25" s="356" t="s">
        <v>113</v>
      </c>
      <c r="AA25" s="357"/>
      <c r="AB25" s="357"/>
      <c r="AC25" s="357"/>
      <c r="AD25" s="357"/>
      <c r="AE25" s="357"/>
      <c r="AF25" s="357"/>
      <c r="AG25" s="358"/>
      <c r="AH25" s="359">
        <v>68</v>
      </c>
      <c r="AI25" s="360"/>
      <c r="AJ25" s="360"/>
      <c r="AK25" s="360"/>
      <c r="AL25" s="361"/>
      <c r="AM25" s="359">
        <v>159256</v>
      </c>
      <c r="AN25" s="360"/>
      <c r="AO25" s="360"/>
      <c r="AP25" s="360"/>
      <c r="AQ25" s="360"/>
      <c r="AR25" s="361"/>
      <c r="AS25" s="359">
        <v>2342</v>
      </c>
      <c r="AT25" s="360"/>
      <c r="AU25" s="360"/>
      <c r="AV25" s="360"/>
      <c r="AW25" s="360"/>
      <c r="AX25" s="362"/>
      <c r="AY25" s="375" t="s">
        <v>114</v>
      </c>
      <c r="AZ25" s="376"/>
      <c r="BA25" s="376"/>
      <c r="BB25" s="376"/>
      <c r="BC25" s="376"/>
      <c r="BD25" s="376"/>
      <c r="BE25" s="376"/>
      <c r="BF25" s="376"/>
      <c r="BG25" s="376"/>
      <c r="BH25" s="376"/>
      <c r="BI25" s="376"/>
      <c r="BJ25" s="376"/>
      <c r="BK25" s="376"/>
      <c r="BL25" s="376"/>
      <c r="BM25" s="377"/>
      <c r="BN25" s="378">
        <v>13326</v>
      </c>
      <c r="BO25" s="379"/>
      <c r="BP25" s="379"/>
      <c r="BQ25" s="379"/>
      <c r="BR25" s="379"/>
      <c r="BS25" s="379"/>
      <c r="BT25" s="379"/>
      <c r="BU25" s="380"/>
      <c r="BV25" s="378">
        <v>19627</v>
      </c>
      <c r="BW25" s="379"/>
      <c r="BX25" s="379"/>
      <c r="BY25" s="379"/>
      <c r="BZ25" s="379"/>
      <c r="CA25" s="379"/>
      <c r="CB25" s="379"/>
      <c r="CC25" s="380"/>
      <c r="CD25" s="59"/>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44" customFormat="1" ht="18.75" customHeight="1">
      <c r="A26" s="45"/>
      <c r="B26" s="420"/>
      <c r="C26" s="421"/>
      <c r="D26" s="422"/>
      <c r="E26" s="356" t="s">
        <v>115</v>
      </c>
      <c r="F26" s="357"/>
      <c r="G26" s="357"/>
      <c r="H26" s="357"/>
      <c r="I26" s="357"/>
      <c r="J26" s="357"/>
      <c r="K26" s="358"/>
      <c r="L26" s="359">
        <v>1</v>
      </c>
      <c r="M26" s="360"/>
      <c r="N26" s="360"/>
      <c r="O26" s="360"/>
      <c r="P26" s="361"/>
      <c r="Q26" s="359">
        <v>5700</v>
      </c>
      <c r="R26" s="360"/>
      <c r="S26" s="360"/>
      <c r="T26" s="360"/>
      <c r="U26" s="360"/>
      <c r="V26" s="361"/>
      <c r="W26" s="430"/>
      <c r="X26" s="421"/>
      <c r="Y26" s="422"/>
      <c r="Z26" s="356" t="s">
        <v>116</v>
      </c>
      <c r="AA26" s="395"/>
      <c r="AB26" s="395"/>
      <c r="AC26" s="395"/>
      <c r="AD26" s="395"/>
      <c r="AE26" s="395"/>
      <c r="AF26" s="395"/>
      <c r="AG26" s="396"/>
      <c r="AH26" s="359">
        <v>24</v>
      </c>
      <c r="AI26" s="360"/>
      <c r="AJ26" s="360"/>
      <c r="AK26" s="360"/>
      <c r="AL26" s="361"/>
      <c r="AM26" s="359">
        <v>82896</v>
      </c>
      <c r="AN26" s="360"/>
      <c r="AO26" s="360"/>
      <c r="AP26" s="360"/>
      <c r="AQ26" s="360"/>
      <c r="AR26" s="361"/>
      <c r="AS26" s="359">
        <v>3454</v>
      </c>
      <c r="AT26" s="360"/>
      <c r="AU26" s="360"/>
      <c r="AV26" s="360"/>
      <c r="AW26" s="360"/>
      <c r="AX26" s="362"/>
      <c r="AY26" s="392" t="s">
        <v>117</v>
      </c>
      <c r="AZ26" s="393"/>
      <c r="BA26" s="393"/>
      <c r="BB26" s="393"/>
      <c r="BC26" s="393"/>
      <c r="BD26" s="393"/>
      <c r="BE26" s="393"/>
      <c r="BF26" s="393"/>
      <c r="BG26" s="393"/>
      <c r="BH26" s="393"/>
      <c r="BI26" s="393"/>
      <c r="BJ26" s="393"/>
      <c r="BK26" s="393"/>
      <c r="BL26" s="393"/>
      <c r="BM26" s="394"/>
      <c r="BN26" s="383" t="s">
        <v>77</v>
      </c>
      <c r="BO26" s="384"/>
      <c r="BP26" s="384"/>
      <c r="BQ26" s="384"/>
      <c r="BR26" s="384"/>
      <c r="BS26" s="384"/>
      <c r="BT26" s="384"/>
      <c r="BU26" s="385"/>
      <c r="BV26" s="383" t="s">
        <v>77</v>
      </c>
      <c r="BW26" s="384"/>
      <c r="BX26" s="384"/>
      <c r="BY26" s="384"/>
      <c r="BZ26" s="384"/>
      <c r="CA26" s="384"/>
      <c r="CB26" s="384"/>
      <c r="CC26" s="385"/>
      <c r="CD26" s="59"/>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45"/>
      <c r="B27" s="420"/>
      <c r="C27" s="421"/>
      <c r="D27" s="422"/>
      <c r="E27" s="356" t="s">
        <v>118</v>
      </c>
      <c r="F27" s="357"/>
      <c r="G27" s="357"/>
      <c r="H27" s="357"/>
      <c r="I27" s="357"/>
      <c r="J27" s="357"/>
      <c r="K27" s="358"/>
      <c r="L27" s="359">
        <v>1</v>
      </c>
      <c r="M27" s="360"/>
      <c r="N27" s="360"/>
      <c r="O27" s="360"/>
      <c r="P27" s="361"/>
      <c r="Q27" s="359">
        <v>2800</v>
      </c>
      <c r="R27" s="360"/>
      <c r="S27" s="360"/>
      <c r="T27" s="360"/>
      <c r="U27" s="360"/>
      <c r="V27" s="361"/>
      <c r="W27" s="430"/>
      <c r="X27" s="421"/>
      <c r="Y27" s="422"/>
      <c r="Z27" s="356" t="s">
        <v>119</v>
      </c>
      <c r="AA27" s="357"/>
      <c r="AB27" s="357"/>
      <c r="AC27" s="357"/>
      <c r="AD27" s="357"/>
      <c r="AE27" s="357"/>
      <c r="AF27" s="357"/>
      <c r="AG27" s="358"/>
      <c r="AH27" s="359">
        <v>16</v>
      </c>
      <c r="AI27" s="360"/>
      <c r="AJ27" s="360"/>
      <c r="AK27" s="360"/>
      <c r="AL27" s="361"/>
      <c r="AM27" s="359">
        <v>59952</v>
      </c>
      <c r="AN27" s="360"/>
      <c r="AO27" s="360"/>
      <c r="AP27" s="360"/>
      <c r="AQ27" s="360"/>
      <c r="AR27" s="361"/>
      <c r="AS27" s="359">
        <v>3747</v>
      </c>
      <c r="AT27" s="360"/>
      <c r="AU27" s="360"/>
      <c r="AV27" s="360"/>
      <c r="AW27" s="360"/>
      <c r="AX27" s="362"/>
      <c r="AY27" s="389" t="s">
        <v>120</v>
      </c>
      <c r="AZ27" s="390"/>
      <c r="BA27" s="390"/>
      <c r="BB27" s="390"/>
      <c r="BC27" s="390"/>
      <c r="BD27" s="390"/>
      <c r="BE27" s="390"/>
      <c r="BF27" s="390"/>
      <c r="BG27" s="390"/>
      <c r="BH27" s="390"/>
      <c r="BI27" s="390"/>
      <c r="BJ27" s="390"/>
      <c r="BK27" s="390"/>
      <c r="BL27" s="390"/>
      <c r="BM27" s="391"/>
      <c r="BN27" s="386" t="s">
        <v>77</v>
      </c>
      <c r="BO27" s="387"/>
      <c r="BP27" s="387"/>
      <c r="BQ27" s="387"/>
      <c r="BR27" s="387"/>
      <c r="BS27" s="387"/>
      <c r="BT27" s="387"/>
      <c r="BU27" s="388"/>
      <c r="BV27" s="386" t="s">
        <v>77</v>
      </c>
      <c r="BW27" s="387"/>
      <c r="BX27" s="387"/>
      <c r="BY27" s="387"/>
      <c r="BZ27" s="387"/>
      <c r="CA27" s="387"/>
      <c r="CB27" s="387"/>
      <c r="CC27" s="388"/>
      <c r="CD27" s="61"/>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44"/>
      <c r="DK27" s="44"/>
      <c r="DL27" s="44"/>
      <c r="DM27" s="44"/>
      <c r="DN27" s="44"/>
      <c r="DO27" s="44"/>
    </row>
    <row r="28" spans="1:119" ht="18.75" customHeight="1">
      <c r="A28" s="45"/>
      <c r="B28" s="420"/>
      <c r="C28" s="421"/>
      <c r="D28" s="422"/>
      <c r="E28" s="356" t="s">
        <v>121</v>
      </c>
      <c r="F28" s="357"/>
      <c r="G28" s="357"/>
      <c r="H28" s="357"/>
      <c r="I28" s="357"/>
      <c r="J28" s="357"/>
      <c r="K28" s="358"/>
      <c r="L28" s="359">
        <v>1</v>
      </c>
      <c r="M28" s="360"/>
      <c r="N28" s="360"/>
      <c r="O28" s="360"/>
      <c r="P28" s="361"/>
      <c r="Q28" s="359">
        <v>2450</v>
      </c>
      <c r="R28" s="360"/>
      <c r="S28" s="360"/>
      <c r="T28" s="360"/>
      <c r="U28" s="360"/>
      <c r="V28" s="361"/>
      <c r="W28" s="430"/>
      <c r="X28" s="421"/>
      <c r="Y28" s="422"/>
      <c r="Z28" s="356" t="s">
        <v>122</v>
      </c>
      <c r="AA28" s="357"/>
      <c r="AB28" s="357"/>
      <c r="AC28" s="357"/>
      <c r="AD28" s="357"/>
      <c r="AE28" s="357"/>
      <c r="AF28" s="357"/>
      <c r="AG28" s="358"/>
      <c r="AH28" s="359" t="s">
        <v>77</v>
      </c>
      <c r="AI28" s="360"/>
      <c r="AJ28" s="360"/>
      <c r="AK28" s="360"/>
      <c r="AL28" s="361"/>
      <c r="AM28" s="359" t="s">
        <v>77</v>
      </c>
      <c r="AN28" s="360"/>
      <c r="AO28" s="360"/>
      <c r="AP28" s="360"/>
      <c r="AQ28" s="360"/>
      <c r="AR28" s="361"/>
      <c r="AS28" s="359" t="s">
        <v>77</v>
      </c>
      <c r="AT28" s="360"/>
      <c r="AU28" s="360"/>
      <c r="AV28" s="360"/>
      <c r="AW28" s="360"/>
      <c r="AX28" s="362"/>
      <c r="AY28" s="366" t="s">
        <v>123</v>
      </c>
      <c r="AZ28" s="367"/>
      <c r="BA28" s="367"/>
      <c r="BB28" s="368"/>
      <c r="BC28" s="375" t="s">
        <v>124</v>
      </c>
      <c r="BD28" s="376"/>
      <c r="BE28" s="376"/>
      <c r="BF28" s="376"/>
      <c r="BG28" s="376"/>
      <c r="BH28" s="376"/>
      <c r="BI28" s="376"/>
      <c r="BJ28" s="376"/>
      <c r="BK28" s="376"/>
      <c r="BL28" s="376"/>
      <c r="BM28" s="377"/>
      <c r="BN28" s="378">
        <v>2245294</v>
      </c>
      <c r="BO28" s="379"/>
      <c r="BP28" s="379"/>
      <c r="BQ28" s="379"/>
      <c r="BR28" s="379"/>
      <c r="BS28" s="379"/>
      <c r="BT28" s="379"/>
      <c r="BU28" s="380"/>
      <c r="BV28" s="378">
        <v>2273918</v>
      </c>
      <c r="BW28" s="379"/>
      <c r="BX28" s="379"/>
      <c r="BY28" s="379"/>
      <c r="BZ28" s="379"/>
      <c r="CA28" s="379"/>
      <c r="CB28" s="379"/>
      <c r="CC28" s="380"/>
      <c r="CD28" s="59"/>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44"/>
      <c r="DK28" s="44"/>
      <c r="DL28" s="44"/>
      <c r="DM28" s="44"/>
      <c r="DN28" s="44"/>
      <c r="DO28" s="44"/>
    </row>
    <row r="29" spans="1:119" ht="18.75" customHeight="1">
      <c r="A29" s="45"/>
      <c r="B29" s="420"/>
      <c r="C29" s="421"/>
      <c r="D29" s="422"/>
      <c r="E29" s="356" t="s">
        <v>125</v>
      </c>
      <c r="F29" s="357"/>
      <c r="G29" s="357"/>
      <c r="H29" s="357"/>
      <c r="I29" s="357"/>
      <c r="J29" s="357"/>
      <c r="K29" s="358"/>
      <c r="L29" s="359">
        <v>14</v>
      </c>
      <c r="M29" s="360"/>
      <c r="N29" s="360"/>
      <c r="O29" s="360"/>
      <c r="P29" s="361"/>
      <c r="Q29" s="359">
        <v>2300</v>
      </c>
      <c r="R29" s="360"/>
      <c r="S29" s="360"/>
      <c r="T29" s="360"/>
      <c r="U29" s="360"/>
      <c r="V29" s="361"/>
      <c r="W29" s="431"/>
      <c r="X29" s="432"/>
      <c r="Y29" s="433"/>
      <c r="Z29" s="356" t="s">
        <v>126</v>
      </c>
      <c r="AA29" s="357"/>
      <c r="AB29" s="357"/>
      <c r="AC29" s="357"/>
      <c r="AD29" s="357"/>
      <c r="AE29" s="357"/>
      <c r="AF29" s="357"/>
      <c r="AG29" s="358"/>
      <c r="AH29" s="359">
        <v>339</v>
      </c>
      <c r="AI29" s="360"/>
      <c r="AJ29" s="360"/>
      <c r="AK29" s="360"/>
      <c r="AL29" s="361"/>
      <c r="AM29" s="359">
        <v>1074172</v>
      </c>
      <c r="AN29" s="360"/>
      <c r="AO29" s="360"/>
      <c r="AP29" s="360"/>
      <c r="AQ29" s="360"/>
      <c r="AR29" s="361"/>
      <c r="AS29" s="359">
        <v>3169</v>
      </c>
      <c r="AT29" s="360"/>
      <c r="AU29" s="360"/>
      <c r="AV29" s="360"/>
      <c r="AW29" s="360"/>
      <c r="AX29" s="362"/>
      <c r="AY29" s="369"/>
      <c r="AZ29" s="370"/>
      <c r="BA29" s="370"/>
      <c r="BB29" s="371"/>
      <c r="BC29" s="363" t="s">
        <v>127</v>
      </c>
      <c r="BD29" s="364"/>
      <c r="BE29" s="364"/>
      <c r="BF29" s="364"/>
      <c r="BG29" s="364"/>
      <c r="BH29" s="364"/>
      <c r="BI29" s="364"/>
      <c r="BJ29" s="364"/>
      <c r="BK29" s="364"/>
      <c r="BL29" s="364"/>
      <c r="BM29" s="365"/>
      <c r="BN29" s="383">
        <v>2912750</v>
      </c>
      <c r="BO29" s="384"/>
      <c r="BP29" s="384"/>
      <c r="BQ29" s="384"/>
      <c r="BR29" s="384"/>
      <c r="BS29" s="384"/>
      <c r="BT29" s="384"/>
      <c r="BU29" s="385"/>
      <c r="BV29" s="383">
        <v>1925492</v>
      </c>
      <c r="BW29" s="384"/>
      <c r="BX29" s="384"/>
      <c r="BY29" s="384"/>
      <c r="BZ29" s="384"/>
      <c r="CA29" s="384"/>
      <c r="CB29" s="384"/>
      <c r="CC29" s="385"/>
      <c r="CD29" s="61"/>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44"/>
      <c r="DK29" s="44"/>
      <c r="DL29" s="44"/>
      <c r="DM29" s="44"/>
      <c r="DN29" s="44"/>
      <c r="DO29" s="44"/>
    </row>
    <row r="30" spans="1:119" ht="18.75" customHeight="1" thickBot="1">
      <c r="A30" s="45"/>
      <c r="B30" s="423"/>
      <c r="C30" s="424"/>
      <c r="D30" s="425"/>
      <c r="E30" s="338"/>
      <c r="F30" s="339"/>
      <c r="G30" s="339"/>
      <c r="H30" s="339"/>
      <c r="I30" s="339"/>
      <c r="J30" s="339"/>
      <c r="K30" s="340"/>
      <c r="L30" s="341"/>
      <c r="M30" s="342"/>
      <c r="N30" s="342"/>
      <c r="O30" s="342"/>
      <c r="P30" s="343"/>
      <c r="Q30" s="341"/>
      <c r="R30" s="342"/>
      <c r="S30" s="342"/>
      <c r="T30" s="342"/>
      <c r="U30" s="342"/>
      <c r="V30" s="343"/>
      <c r="W30" s="344" t="s">
        <v>128</v>
      </c>
      <c r="X30" s="345"/>
      <c r="Y30" s="345"/>
      <c r="Z30" s="345"/>
      <c r="AA30" s="345"/>
      <c r="AB30" s="345"/>
      <c r="AC30" s="345"/>
      <c r="AD30" s="345"/>
      <c r="AE30" s="345"/>
      <c r="AF30" s="345"/>
      <c r="AG30" s="346"/>
      <c r="AH30" s="347">
        <v>97.6</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129</v>
      </c>
      <c r="BD30" s="351"/>
      <c r="BE30" s="351"/>
      <c r="BF30" s="351"/>
      <c r="BG30" s="351"/>
      <c r="BH30" s="351"/>
      <c r="BI30" s="351"/>
      <c r="BJ30" s="351"/>
      <c r="BK30" s="351"/>
      <c r="BL30" s="351"/>
      <c r="BM30" s="352"/>
      <c r="BN30" s="386">
        <v>3378314</v>
      </c>
      <c r="BO30" s="387"/>
      <c r="BP30" s="387"/>
      <c r="BQ30" s="387"/>
      <c r="BR30" s="387"/>
      <c r="BS30" s="387"/>
      <c r="BT30" s="387"/>
      <c r="BU30" s="388"/>
      <c r="BV30" s="386">
        <v>3009216</v>
      </c>
      <c r="BW30" s="387"/>
      <c r="BX30" s="387"/>
      <c r="BY30" s="387"/>
      <c r="BZ30" s="387"/>
      <c r="CA30" s="387"/>
      <c r="CB30" s="387"/>
      <c r="CC30" s="388"/>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7" t="s">
        <v>136</v>
      </c>
      <c r="D33" s="337"/>
      <c r="E33" s="336" t="s">
        <v>137</v>
      </c>
      <c r="F33" s="336"/>
      <c r="G33" s="336"/>
      <c r="H33" s="336"/>
      <c r="I33" s="336"/>
      <c r="J33" s="336"/>
      <c r="K33" s="336"/>
      <c r="L33" s="336"/>
      <c r="M33" s="336"/>
      <c r="N33" s="336"/>
      <c r="O33" s="336"/>
      <c r="P33" s="336"/>
      <c r="Q33" s="336"/>
      <c r="R33" s="336"/>
      <c r="S33" s="336"/>
      <c r="T33" s="74"/>
      <c r="U33" s="337" t="s">
        <v>136</v>
      </c>
      <c r="V33" s="337"/>
      <c r="W33" s="336" t="s">
        <v>137</v>
      </c>
      <c r="X33" s="336"/>
      <c r="Y33" s="336"/>
      <c r="Z33" s="336"/>
      <c r="AA33" s="336"/>
      <c r="AB33" s="336"/>
      <c r="AC33" s="336"/>
      <c r="AD33" s="336"/>
      <c r="AE33" s="336"/>
      <c r="AF33" s="336"/>
      <c r="AG33" s="336"/>
      <c r="AH33" s="336"/>
      <c r="AI33" s="336"/>
      <c r="AJ33" s="336"/>
      <c r="AK33" s="336"/>
      <c r="AL33" s="74"/>
      <c r="AM33" s="337" t="s">
        <v>136</v>
      </c>
      <c r="AN33" s="337"/>
      <c r="AO33" s="336" t="s">
        <v>137</v>
      </c>
      <c r="AP33" s="336"/>
      <c r="AQ33" s="336"/>
      <c r="AR33" s="336"/>
      <c r="AS33" s="336"/>
      <c r="AT33" s="336"/>
      <c r="AU33" s="336"/>
      <c r="AV33" s="336"/>
      <c r="AW33" s="336"/>
      <c r="AX33" s="336"/>
      <c r="AY33" s="336"/>
      <c r="AZ33" s="336"/>
      <c r="BA33" s="336"/>
      <c r="BB33" s="336"/>
      <c r="BC33" s="336"/>
      <c r="BD33" s="75"/>
      <c r="BE33" s="336" t="s">
        <v>138</v>
      </c>
      <c r="BF33" s="336"/>
      <c r="BG33" s="336" t="s">
        <v>139</v>
      </c>
      <c r="BH33" s="336"/>
      <c r="BI33" s="336"/>
      <c r="BJ33" s="336"/>
      <c r="BK33" s="336"/>
      <c r="BL33" s="336"/>
      <c r="BM33" s="336"/>
      <c r="BN33" s="336"/>
      <c r="BO33" s="336"/>
      <c r="BP33" s="336"/>
      <c r="BQ33" s="336"/>
      <c r="BR33" s="336"/>
      <c r="BS33" s="336"/>
      <c r="BT33" s="336"/>
      <c r="BU33" s="336"/>
      <c r="BV33" s="75"/>
      <c r="BW33" s="337" t="s">
        <v>138</v>
      </c>
      <c r="BX33" s="337"/>
      <c r="BY33" s="336" t="s">
        <v>140</v>
      </c>
      <c r="BZ33" s="336"/>
      <c r="CA33" s="336"/>
      <c r="CB33" s="336"/>
      <c r="CC33" s="336"/>
      <c r="CD33" s="336"/>
      <c r="CE33" s="336"/>
      <c r="CF33" s="336"/>
      <c r="CG33" s="336"/>
      <c r="CH33" s="336"/>
      <c r="CI33" s="336"/>
      <c r="CJ33" s="336"/>
      <c r="CK33" s="336"/>
      <c r="CL33" s="336"/>
      <c r="CM33" s="336"/>
      <c r="CN33" s="74"/>
      <c r="CO33" s="337" t="s">
        <v>136</v>
      </c>
      <c r="CP33" s="337"/>
      <c r="CQ33" s="336" t="s">
        <v>141</v>
      </c>
      <c r="CR33" s="336"/>
      <c r="CS33" s="336"/>
      <c r="CT33" s="336"/>
      <c r="CU33" s="336"/>
      <c r="CV33" s="336"/>
      <c r="CW33" s="336"/>
      <c r="CX33" s="336"/>
      <c r="CY33" s="336"/>
      <c r="CZ33" s="336"/>
      <c r="DA33" s="336"/>
      <c r="DB33" s="336"/>
      <c r="DC33" s="336"/>
      <c r="DD33" s="336"/>
      <c r="DE33" s="336"/>
      <c r="DF33" s="74"/>
      <c r="DG33" s="336" t="s">
        <v>142</v>
      </c>
      <c r="DH33" s="336"/>
      <c r="DI33" s="76"/>
      <c r="DJ33" s="44"/>
      <c r="DK33" s="44"/>
      <c r="DL33" s="44"/>
      <c r="DM33" s="44"/>
      <c r="DN33" s="44"/>
      <c r="DO33" s="44"/>
    </row>
    <row r="34" spans="1:119" ht="32.25" customHeight="1">
      <c r="A34" s="45"/>
      <c r="B34" s="71"/>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4">
        <f>IF(W34="","",MAX(C34:D43)+1)</f>
        <v>4</v>
      </c>
      <c r="V34" s="334"/>
      <c r="W34" s="335" t="str">
        <f>IF('各会計、関係団体の財政状況及び健全化判断比率'!B28="","",'各会計、関係団体の財政状況及び健全化判断比率'!B28)</f>
        <v>国民健康保険特別会計</v>
      </c>
      <c r="X34" s="335"/>
      <c r="Y34" s="335"/>
      <c r="Z34" s="335"/>
      <c r="AA34" s="335"/>
      <c r="AB34" s="335"/>
      <c r="AC34" s="335"/>
      <c r="AD34" s="335"/>
      <c r="AE34" s="335"/>
      <c r="AF34" s="335"/>
      <c r="AG34" s="335"/>
      <c r="AH34" s="335"/>
      <c r="AI34" s="335"/>
      <c r="AJ34" s="335"/>
      <c r="AK34" s="335"/>
      <c r="AL34" s="72"/>
      <c r="AM34" s="334" t="str">
        <f>IF(AO34="","",MAX(C34:D43,U34:V43)+1)</f>
        <v/>
      </c>
      <c r="AN34" s="334"/>
      <c r="AO34" s="335"/>
      <c r="AP34" s="335"/>
      <c r="AQ34" s="335"/>
      <c r="AR34" s="335"/>
      <c r="AS34" s="335"/>
      <c r="AT34" s="335"/>
      <c r="AU34" s="335"/>
      <c r="AV34" s="335"/>
      <c r="AW34" s="335"/>
      <c r="AX34" s="335"/>
      <c r="AY34" s="335"/>
      <c r="AZ34" s="335"/>
      <c r="BA34" s="335"/>
      <c r="BB34" s="335"/>
      <c r="BC34" s="335"/>
      <c r="BD34" s="72"/>
      <c r="BE34" s="334">
        <f>IF(BG34="","",MAX(C34:D43,U34:V43,AM34:AN43)+1)</f>
        <v>9</v>
      </c>
      <c r="BF34" s="334"/>
      <c r="BG34" s="335" t="str">
        <f>IF('各会計、関係団体の財政状況及び健全化判断比率'!B33="","",'各会計、関係団体の財政状況及び健全化判断比率'!B33)</f>
        <v>簡易水道特別会計</v>
      </c>
      <c r="BH34" s="335"/>
      <c r="BI34" s="335"/>
      <c r="BJ34" s="335"/>
      <c r="BK34" s="335"/>
      <c r="BL34" s="335"/>
      <c r="BM34" s="335"/>
      <c r="BN34" s="335"/>
      <c r="BO34" s="335"/>
      <c r="BP34" s="335"/>
      <c r="BQ34" s="335"/>
      <c r="BR34" s="335"/>
      <c r="BS34" s="335"/>
      <c r="BT34" s="335"/>
      <c r="BU34" s="335"/>
      <c r="BV34" s="72"/>
      <c r="BW34" s="334">
        <f>IF(BY34="","",MAX(C34:D43,U34:V43,AM34:AN43,BE34:BF43)+1)</f>
        <v>11</v>
      </c>
      <c r="BX34" s="334"/>
      <c r="BY34" s="335" t="str">
        <f>IF('各会計、関係団体の財政状況及び健全化判断比率'!B68="","",'各会計、関係団体の財政状況及び健全化判断比率'!B68)</f>
        <v>長崎県病院企業団</v>
      </c>
      <c r="BZ34" s="335"/>
      <c r="CA34" s="335"/>
      <c r="CB34" s="335"/>
      <c r="CC34" s="335"/>
      <c r="CD34" s="335"/>
      <c r="CE34" s="335"/>
      <c r="CF34" s="335"/>
      <c r="CG34" s="335"/>
      <c r="CH34" s="335"/>
      <c r="CI34" s="335"/>
      <c r="CJ34" s="335"/>
      <c r="CK34" s="335"/>
      <c r="CL34" s="335"/>
      <c r="CM34" s="335"/>
      <c r="CN34" s="72"/>
      <c r="CO34" s="334">
        <f>IF(CQ34="","",MAX(C34:D43,U34:V43,AM34:AN43,BE34:BF43,BW34:BX43)+1)</f>
        <v>19</v>
      </c>
      <c r="CP34" s="334"/>
      <c r="CQ34" s="335" t="str">
        <f>IF('各会計、関係団体の財政状況及び健全化判断比率'!BS7="","",'各会計、関係団体の財政状況及び健全化判断比率'!BS7)</f>
        <v>長崎県林業公社</v>
      </c>
      <c r="CR34" s="335"/>
      <c r="CS34" s="335"/>
      <c r="CT34" s="335"/>
      <c r="CU34" s="335"/>
      <c r="CV34" s="335"/>
      <c r="CW34" s="335"/>
      <c r="CX34" s="335"/>
      <c r="CY34" s="335"/>
      <c r="CZ34" s="335"/>
      <c r="DA34" s="335"/>
      <c r="DB34" s="335"/>
      <c r="DC34" s="335"/>
      <c r="DD34" s="335"/>
      <c r="DE34" s="335"/>
      <c r="DF34" s="69"/>
      <c r="DG34" s="333" t="str">
        <f>IF('各会計、関係団体の財政状況及び健全化判断比率'!BR7="","",'各会計、関係団体の財政状況及び健全化判断比率'!BR7)</f>
        <v/>
      </c>
      <c r="DH34" s="333"/>
      <c r="DI34" s="76"/>
      <c r="DJ34" s="44"/>
      <c r="DK34" s="44"/>
      <c r="DL34" s="44"/>
      <c r="DM34" s="44"/>
      <c r="DN34" s="44"/>
      <c r="DO34" s="44"/>
    </row>
    <row r="35" spans="1:119" ht="32.25" customHeight="1">
      <c r="A35" s="45"/>
      <c r="B35" s="71"/>
      <c r="C35" s="334">
        <f>IF(E35="","",C34+1)</f>
        <v>2</v>
      </c>
      <c r="D35" s="334"/>
      <c r="E35" s="335" t="str">
        <f>IF('各会計、関係団体の財政状況及び健全化判断比率'!B8="","",'各会計、関係団体の財政状況及び健全化判断比率'!B8)</f>
        <v>診療所特別会計</v>
      </c>
      <c r="F35" s="335"/>
      <c r="G35" s="335"/>
      <c r="H35" s="335"/>
      <c r="I35" s="335"/>
      <c r="J35" s="335"/>
      <c r="K35" s="335"/>
      <c r="L35" s="335"/>
      <c r="M35" s="335"/>
      <c r="N35" s="335"/>
      <c r="O35" s="335"/>
      <c r="P35" s="335"/>
      <c r="Q35" s="335"/>
      <c r="R35" s="335"/>
      <c r="S35" s="335"/>
      <c r="T35" s="72"/>
      <c r="U35" s="334">
        <f>IF(W35="","",U34+1)</f>
        <v>5</v>
      </c>
      <c r="V35" s="334"/>
      <c r="W35" s="335" t="str">
        <f>IF('各会計、関係団体の財政状況及び健全化判断比率'!B29="","",'各会計、関係団体の財政状況及び健全化判断比率'!B29)</f>
        <v>国民健康保険診療所特別会計</v>
      </c>
      <c r="X35" s="335"/>
      <c r="Y35" s="335"/>
      <c r="Z35" s="335"/>
      <c r="AA35" s="335"/>
      <c r="AB35" s="335"/>
      <c r="AC35" s="335"/>
      <c r="AD35" s="335"/>
      <c r="AE35" s="335"/>
      <c r="AF35" s="335"/>
      <c r="AG35" s="335"/>
      <c r="AH35" s="335"/>
      <c r="AI35" s="335"/>
      <c r="AJ35" s="335"/>
      <c r="AK35" s="335"/>
      <c r="AL35" s="72"/>
      <c r="AM35" s="334" t="str">
        <f t="shared" ref="AM35:AM43" si="0">IF(AO35="","",AM34+1)</f>
        <v/>
      </c>
      <c r="AN35" s="334"/>
      <c r="AO35" s="335"/>
      <c r="AP35" s="335"/>
      <c r="AQ35" s="335"/>
      <c r="AR35" s="335"/>
      <c r="AS35" s="335"/>
      <c r="AT35" s="335"/>
      <c r="AU35" s="335"/>
      <c r="AV35" s="335"/>
      <c r="AW35" s="335"/>
      <c r="AX35" s="335"/>
      <c r="AY35" s="335"/>
      <c r="AZ35" s="335"/>
      <c r="BA35" s="335"/>
      <c r="BB35" s="335"/>
      <c r="BC35" s="335"/>
      <c r="BD35" s="72"/>
      <c r="BE35" s="334">
        <f t="shared" ref="BE35:BE43" si="1">IF(BG35="","",BE34+1)</f>
        <v>10</v>
      </c>
      <c r="BF35" s="334"/>
      <c r="BG35" s="335" t="str">
        <f>IF('各会計、関係団体の財政状況及び健全化判断比率'!B34="","",'各会計、関係団体の財政状況及び健全化判断比率'!B34)</f>
        <v>ターミナルビル特別会計</v>
      </c>
      <c r="BH35" s="335"/>
      <c r="BI35" s="335"/>
      <c r="BJ35" s="335"/>
      <c r="BK35" s="335"/>
      <c r="BL35" s="335"/>
      <c r="BM35" s="335"/>
      <c r="BN35" s="335"/>
      <c r="BO35" s="335"/>
      <c r="BP35" s="335"/>
      <c r="BQ35" s="335"/>
      <c r="BR35" s="335"/>
      <c r="BS35" s="335"/>
      <c r="BT35" s="335"/>
      <c r="BU35" s="335"/>
      <c r="BV35" s="72"/>
      <c r="BW35" s="334">
        <f t="shared" ref="BW35:BW43" si="2">IF(BY35="","",BW34+1)</f>
        <v>12</v>
      </c>
      <c r="BX35" s="334"/>
      <c r="BY35" s="335" t="str">
        <f>IF('各会計、関係団体の財政状況及び健全化判断比率'!B69="","",'各会計、関係団体の財政状況及び健全化判断比率'!B69)</f>
        <v>長崎県市町村総合事務組合（一般会計）</v>
      </c>
      <c r="BZ35" s="335"/>
      <c r="CA35" s="335"/>
      <c r="CB35" s="335"/>
      <c r="CC35" s="335"/>
      <c r="CD35" s="335"/>
      <c r="CE35" s="335"/>
      <c r="CF35" s="335"/>
      <c r="CG35" s="335"/>
      <c r="CH35" s="335"/>
      <c r="CI35" s="335"/>
      <c r="CJ35" s="335"/>
      <c r="CK35" s="335"/>
      <c r="CL35" s="335"/>
      <c r="CM35" s="335"/>
      <c r="CN35" s="72"/>
      <c r="CO35" s="334">
        <f t="shared" ref="CO35:CO43" si="3">IF(CQ35="","",CO34+1)</f>
        <v>20</v>
      </c>
      <c r="CP35" s="334"/>
      <c r="CQ35" s="335" t="str">
        <f>IF('各会計、関係団体の財政状況及び健全化判断比率'!BS8="","",'各会計、関係団体の財政状況及び健全化判断比率'!BS8)</f>
        <v>若松町中央漁業協同組合</v>
      </c>
      <c r="CR35" s="335"/>
      <c r="CS35" s="335"/>
      <c r="CT35" s="335"/>
      <c r="CU35" s="335"/>
      <c r="CV35" s="335"/>
      <c r="CW35" s="335"/>
      <c r="CX35" s="335"/>
      <c r="CY35" s="335"/>
      <c r="CZ35" s="335"/>
      <c r="DA35" s="335"/>
      <c r="DB35" s="335"/>
      <c r="DC35" s="335"/>
      <c r="DD35" s="335"/>
      <c r="DE35" s="335"/>
      <c r="DF35" s="69"/>
      <c r="DG35" s="333" t="str">
        <f>IF('各会計、関係団体の財政状況及び健全化判断比率'!BR8="","",'各会計、関係団体の財政状況及び健全化判断比率'!BR8)</f>
        <v/>
      </c>
      <c r="DH35" s="333"/>
      <c r="DI35" s="76"/>
      <c r="DJ35" s="44"/>
      <c r="DK35" s="44"/>
      <c r="DL35" s="44"/>
      <c r="DM35" s="44"/>
      <c r="DN35" s="44"/>
      <c r="DO35" s="44"/>
    </row>
    <row r="36" spans="1:119" ht="32.25" customHeight="1">
      <c r="A36" s="45"/>
      <c r="B36" s="71"/>
      <c r="C36" s="334">
        <f>IF(E36="","",C35+1)</f>
        <v>3</v>
      </c>
      <c r="D36" s="334"/>
      <c r="E36" s="335" t="str">
        <f>IF('各会計、関係団体の財政状況及び健全化判断比率'!B9="","",'各会計、関係団体の財政状況及び健全化判断比率'!B9)</f>
        <v>上五島海洋青少年の家事業特別会計</v>
      </c>
      <c r="F36" s="335"/>
      <c r="G36" s="335"/>
      <c r="H36" s="335"/>
      <c r="I36" s="335"/>
      <c r="J36" s="335"/>
      <c r="K36" s="335"/>
      <c r="L36" s="335"/>
      <c r="M36" s="335"/>
      <c r="N36" s="335"/>
      <c r="O36" s="335"/>
      <c r="P36" s="335"/>
      <c r="Q36" s="335"/>
      <c r="R36" s="335"/>
      <c r="S36" s="335"/>
      <c r="T36" s="72"/>
      <c r="U36" s="334">
        <f t="shared" ref="U36:U43" si="4">IF(W36="","",U35+1)</f>
        <v>6</v>
      </c>
      <c r="V36" s="334"/>
      <c r="W36" s="335" t="str">
        <f>IF('各会計、関係団体の財政状況及び健全化判断比率'!B30="","",'各会計、関係団体の財政状況及び健全化判断比率'!B30)</f>
        <v>介護保険特別会計</v>
      </c>
      <c r="X36" s="335"/>
      <c r="Y36" s="335"/>
      <c r="Z36" s="335"/>
      <c r="AA36" s="335"/>
      <c r="AB36" s="335"/>
      <c r="AC36" s="335"/>
      <c r="AD36" s="335"/>
      <c r="AE36" s="335"/>
      <c r="AF36" s="335"/>
      <c r="AG36" s="335"/>
      <c r="AH36" s="335"/>
      <c r="AI36" s="335"/>
      <c r="AJ36" s="335"/>
      <c r="AK36" s="335"/>
      <c r="AL36" s="72"/>
      <c r="AM36" s="334" t="str">
        <f t="shared" si="0"/>
        <v/>
      </c>
      <c r="AN36" s="334"/>
      <c r="AO36" s="335"/>
      <c r="AP36" s="335"/>
      <c r="AQ36" s="335"/>
      <c r="AR36" s="335"/>
      <c r="AS36" s="335"/>
      <c r="AT36" s="335"/>
      <c r="AU36" s="335"/>
      <c r="AV36" s="335"/>
      <c r="AW36" s="335"/>
      <c r="AX36" s="335"/>
      <c r="AY36" s="335"/>
      <c r="AZ36" s="335"/>
      <c r="BA36" s="335"/>
      <c r="BB36" s="335"/>
      <c r="BC36" s="335"/>
      <c r="BD36" s="72"/>
      <c r="BE36" s="334" t="str">
        <f t="shared" si="1"/>
        <v/>
      </c>
      <c r="BF36" s="334"/>
      <c r="BG36" s="335"/>
      <c r="BH36" s="335"/>
      <c r="BI36" s="335"/>
      <c r="BJ36" s="335"/>
      <c r="BK36" s="335"/>
      <c r="BL36" s="335"/>
      <c r="BM36" s="335"/>
      <c r="BN36" s="335"/>
      <c r="BO36" s="335"/>
      <c r="BP36" s="335"/>
      <c r="BQ36" s="335"/>
      <c r="BR36" s="335"/>
      <c r="BS36" s="335"/>
      <c r="BT36" s="335"/>
      <c r="BU36" s="335"/>
      <c r="BV36" s="72"/>
      <c r="BW36" s="334">
        <f t="shared" si="2"/>
        <v>13</v>
      </c>
      <c r="BX36" s="334"/>
      <c r="BY36" s="335" t="str">
        <f>IF('各会計、関係団体の財政状況及び健全化判断比率'!B70="","",'各会計、関係団体の財政状況及び健全化判断比率'!B70)</f>
        <v>長崎県市町村総合事務組合（市町村会館管理事業特別会計）</v>
      </c>
      <c r="BZ36" s="335"/>
      <c r="CA36" s="335"/>
      <c r="CB36" s="335"/>
      <c r="CC36" s="335"/>
      <c r="CD36" s="335"/>
      <c r="CE36" s="335"/>
      <c r="CF36" s="335"/>
      <c r="CG36" s="335"/>
      <c r="CH36" s="335"/>
      <c r="CI36" s="335"/>
      <c r="CJ36" s="335"/>
      <c r="CK36" s="335"/>
      <c r="CL36" s="335"/>
      <c r="CM36" s="335"/>
      <c r="CN36" s="72"/>
      <c r="CO36" s="334">
        <f t="shared" si="3"/>
        <v>21</v>
      </c>
      <c r="CP36" s="334"/>
      <c r="CQ36" s="335" t="str">
        <f>IF('各会計、関係団体の財政状況及び健全化判断比率'!BS9="","",'各会計、関係団体の財政状況及び健全化判断比率'!BS9)</f>
        <v>西肥自動車株式会社</v>
      </c>
      <c r="CR36" s="335"/>
      <c r="CS36" s="335"/>
      <c r="CT36" s="335"/>
      <c r="CU36" s="335"/>
      <c r="CV36" s="335"/>
      <c r="CW36" s="335"/>
      <c r="CX36" s="335"/>
      <c r="CY36" s="335"/>
      <c r="CZ36" s="335"/>
      <c r="DA36" s="335"/>
      <c r="DB36" s="335"/>
      <c r="DC36" s="335"/>
      <c r="DD36" s="335"/>
      <c r="DE36" s="335"/>
      <c r="DF36" s="69"/>
      <c r="DG36" s="333" t="str">
        <f>IF('各会計、関係団体の財政状況及び健全化判断比率'!BR9="","",'各会計、関係団体の財政状況及び健全化判断比率'!BR9)</f>
        <v/>
      </c>
      <c r="DH36" s="333"/>
      <c r="DI36" s="76"/>
      <c r="DJ36" s="44"/>
      <c r="DK36" s="44"/>
      <c r="DL36" s="44"/>
      <c r="DM36" s="44"/>
      <c r="DN36" s="44"/>
      <c r="DO36" s="44"/>
    </row>
    <row r="37" spans="1:119" ht="32.25" customHeight="1">
      <c r="A37" s="45"/>
      <c r="B37" s="71"/>
      <c r="C37" s="334" t="str">
        <f>IF(E37="","",C36+1)</f>
        <v/>
      </c>
      <c r="D37" s="334"/>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4">
        <f t="shared" si="4"/>
        <v>7</v>
      </c>
      <c r="V37" s="334"/>
      <c r="W37" s="335" t="str">
        <f>IF('各会計、関係団体の財政状況及び健全化判断比率'!B31="","",'各会計、関係団体の財政状況及び健全化判断比率'!B31)</f>
        <v>後期高齢者医療特別会計</v>
      </c>
      <c r="X37" s="335"/>
      <c r="Y37" s="335"/>
      <c r="Z37" s="335"/>
      <c r="AA37" s="335"/>
      <c r="AB37" s="335"/>
      <c r="AC37" s="335"/>
      <c r="AD37" s="335"/>
      <c r="AE37" s="335"/>
      <c r="AF37" s="335"/>
      <c r="AG37" s="335"/>
      <c r="AH37" s="335"/>
      <c r="AI37" s="335"/>
      <c r="AJ37" s="335"/>
      <c r="AK37" s="335"/>
      <c r="AL37" s="72"/>
      <c r="AM37" s="334" t="str">
        <f t="shared" si="0"/>
        <v/>
      </c>
      <c r="AN37" s="334"/>
      <c r="AO37" s="335"/>
      <c r="AP37" s="335"/>
      <c r="AQ37" s="335"/>
      <c r="AR37" s="335"/>
      <c r="AS37" s="335"/>
      <c r="AT37" s="335"/>
      <c r="AU37" s="335"/>
      <c r="AV37" s="335"/>
      <c r="AW37" s="335"/>
      <c r="AX37" s="335"/>
      <c r="AY37" s="335"/>
      <c r="AZ37" s="335"/>
      <c r="BA37" s="335"/>
      <c r="BB37" s="335"/>
      <c r="BC37" s="335"/>
      <c r="BD37" s="72"/>
      <c r="BE37" s="334" t="str">
        <f t="shared" si="1"/>
        <v/>
      </c>
      <c r="BF37" s="334"/>
      <c r="BG37" s="335"/>
      <c r="BH37" s="335"/>
      <c r="BI37" s="335"/>
      <c r="BJ37" s="335"/>
      <c r="BK37" s="335"/>
      <c r="BL37" s="335"/>
      <c r="BM37" s="335"/>
      <c r="BN37" s="335"/>
      <c r="BO37" s="335"/>
      <c r="BP37" s="335"/>
      <c r="BQ37" s="335"/>
      <c r="BR37" s="335"/>
      <c r="BS37" s="335"/>
      <c r="BT37" s="335"/>
      <c r="BU37" s="335"/>
      <c r="BV37" s="72"/>
      <c r="BW37" s="334">
        <f t="shared" si="2"/>
        <v>14</v>
      </c>
      <c r="BX37" s="334"/>
      <c r="BY37" s="335" t="str">
        <f>IF('各会計、関係団体の財政状況及び健全化判断比率'!B71="","",'各会計、関係団体の財政状況及び健全化判断比率'!B71)</f>
        <v>長崎県市町村総合事務組合（市町村会館馬町別館管理事業特別会計）</v>
      </c>
      <c r="BZ37" s="335"/>
      <c r="CA37" s="335"/>
      <c r="CB37" s="335"/>
      <c r="CC37" s="335"/>
      <c r="CD37" s="335"/>
      <c r="CE37" s="335"/>
      <c r="CF37" s="335"/>
      <c r="CG37" s="335"/>
      <c r="CH37" s="335"/>
      <c r="CI37" s="335"/>
      <c r="CJ37" s="335"/>
      <c r="CK37" s="335"/>
      <c r="CL37" s="335"/>
      <c r="CM37" s="335"/>
      <c r="CN37" s="72"/>
      <c r="CO37" s="334" t="str">
        <f t="shared" si="3"/>
        <v/>
      </c>
      <c r="CP37" s="334"/>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3" t="str">
        <f>IF('各会計、関係団体の財政状況及び健全化判断比率'!BR10="","",'各会計、関係団体の財政状況及び健全化判断比率'!BR10)</f>
        <v/>
      </c>
      <c r="DH37" s="333"/>
      <c r="DI37" s="76"/>
      <c r="DJ37" s="44"/>
      <c r="DK37" s="44"/>
      <c r="DL37" s="44"/>
      <c r="DM37" s="44"/>
      <c r="DN37" s="44"/>
      <c r="DO37" s="44"/>
    </row>
    <row r="38" spans="1:119" ht="32.25" customHeight="1">
      <c r="A38" s="45"/>
      <c r="B38" s="71"/>
      <c r="C38" s="334" t="str">
        <f t="shared" ref="C38:C43" si="5">IF(E38="","",C37+1)</f>
        <v/>
      </c>
      <c r="D38" s="334"/>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4">
        <f t="shared" si="4"/>
        <v>8</v>
      </c>
      <c r="V38" s="334"/>
      <c r="W38" s="335" t="str">
        <f>IF('各会計、関係団体の財政状況及び健全化判断比率'!B32="","",'各会計、関係団体の財政状況及び健全化判断比率'!B32)</f>
        <v>農業共済事業特別会計</v>
      </c>
      <c r="X38" s="335"/>
      <c r="Y38" s="335"/>
      <c r="Z38" s="335"/>
      <c r="AA38" s="335"/>
      <c r="AB38" s="335"/>
      <c r="AC38" s="335"/>
      <c r="AD38" s="335"/>
      <c r="AE38" s="335"/>
      <c r="AF38" s="335"/>
      <c r="AG38" s="335"/>
      <c r="AH38" s="335"/>
      <c r="AI38" s="335"/>
      <c r="AJ38" s="335"/>
      <c r="AK38" s="335"/>
      <c r="AL38" s="72"/>
      <c r="AM38" s="334" t="str">
        <f t="shared" si="0"/>
        <v/>
      </c>
      <c r="AN38" s="334"/>
      <c r="AO38" s="335"/>
      <c r="AP38" s="335"/>
      <c r="AQ38" s="335"/>
      <c r="AR38" s="335"/>
      <c r="AS38" s="335"/>
      <c r="AT38" s="335"/>
      <c r="AU38" s="335"/>
      <c r="AV38" s="335"/>
      <c r="AW38" s="335"/>
      <c r="AX38" s="335"/>
      <c r="AY38" s="335"/>
      <c r="AZ38" s="335"/>
      <c r="BA38" s="335"/>
      <c r="BB38" s="335"/>
      <c r="BC38" s="335"/>
      <c r="BD38" s="72"/>
      <c r="BE38" s="334" t="str">
        <f t="shared" si="1"/>
        <v/>
      </c>
      <c r="BF38" s="334"/>
      <c r="BG38" s="335"/>
      <c r="BH38" s="335"/>
      <c r="BI38" s="335"/>
      <c r="BJ38" s="335"/>
      <c r="BK38" s="335"/>
      <c r="BL38" s="335"/>
      <c r="BM38" s="335"/>
      <c r="BN38" s="335"/>
      <c r="BO38" s="335"/>
      <c r="BP38" s="335"/>
      <c r="BQ38" s="335"/>
      <c r="BR38" s="335"/>
      <c r="BS38" s="335"/>
      <c r="BT38" s="335"/>
      <c r="BU38" s="335"/>
      <c r="BV38" s="72"/>
      <c r="BW38" s="334">
        <f t="shared" si="2"/>
        <v>15</v>
      </c>
      <c r="BX38" s="334"/>
      <c r="BY38" s="335" t="str">
        <f>IF('各会計、関係団体の財政状況及び健全化判断比率'!B72="","",'各会計、関係団体の財政状況及び健全化判断比率'!B72)</f>
        <v>長崎県市町村総合事務組合（公平委員会特別会計）</v>
      </c>
      <c r="BZ38" s="335"/>
      <c r="CA38" s="335"/>
      <c r="CB38" s="335"/>
      <c r="CC38" s="335"/>
      <c r="CD38" s="335"/>
      <c r="CE38" s="335"/>
      <c r="CF38" s="335"/>
      <c r="CG38" s="335"/>
      <c r="CH38" s="335"/>
      <c r="CI38" s="335"/>
      <c r="CJ38" s="335"/>
      <c r="CK38" s="335"/>
      <c r="CL38" s="335"/>
      <c r="CM38" s="335"/>
      <c r="CN38" s="72"/>
      <c r="CO38" s="334" t="str">
        <f t="shared" si="3"/>
        <v/>
      </c>
      <c r="CP38" s="334"/>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3" t="str">
        <f>IF('各会計、関係団体の財政状況及び健全化判断比率'!BR11="","",'各会計、関係団体の財政状況及び健全化判断比率'!BR11)</f>
        <v/>
      </c>
      <c r="DH38" s="333"/>
      <c r="DI38" s="76"/>
      <c r="DJ38" s="44"/>
      <c r="DK38" s="44"/>
      <c r="DL38" s="44"/>
      <c r="DM38" s="44"/>
      <c r="DN38" s="44"/>
      <c r="DO38" s="44"/>
    </row>
    <row r="39" spans="1:119" ht="32.25" customHeight="1">
      <c r="A39" s="45"/>
      <c r="B39" s="71"/>
      <c r="C39" s="334" t="str">
        <f t="shared" si="5"/>
        <v/>
      </c>
      <c r="D39" s="334"/>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4" t="str">
        <f t="shared" si="4"/>
        <v/>
      </c>
      <c r="V39" s="334"/>
      <c r="W39" s="335"/>
      <c r="X39" s="335"/>
      <c r="Y39" s="335"/>
      <c r="Z39" s="335"/>
      <c r="AA39" s="335"/>
      <c r="AB39" s="335"/>
      <c r="AC39" s="335"/>
      <c r="AD39" s="335"/>
      <c r="AE39" s="335"/>
      <c r="AF39" s="335"/>
      <c r="AG39" s="335"/>
      <c r="AH39" s="335"/>
      <c r="AI39" s="335"/>
      <c r="AJ39" s="335"/>
      <c r="AK39" s="335"/>
      <c r="AL39" s="72"/>
      <c r="AM39" s="334" t="str">
        <f t="shared" si="0"/>
        <v/>
      </c>
      <c r="AN39" s="334"/>
      <c r="AO39" s="335"/>
      <c r="AP39" s="335"/>
      <c r="AQ39" s="335"/>
      <c r="AR39" s="335"/>
      <c r="AS39" s="335"/>
      <c r="AT39" s="335"/>
      <c r="AU39" s="335"/>
      <c r="AV39" s="335"/>
      <c r="AW39" s="335"/>
      <c r="AX39" s="335"/>
      <c r="AY39" s="335"/>
      <c r="AZ39" s="335"/>
      <c r="BA39" s="335"/>
      <c r="BB39" s="335"/>
      <c r="BC39" s="335"/>
      <c r="BD39" s="72"/>
      <c r="BE39" s="334" t="str">
        <f t="shared" si="1"/>
        <v/>
      </c>
      <c r="BF39" s="334"/>
      <c r="BG39" s="335"/>
      <c r="BH39" s="335"/>
      <c r="BI39" s="335"/>
      <c r="BJ39" s="335"/>
      <c r="BK39" s="335"/>
      <c r="BL39" s="335"/>
      <c r="BM39" s="335"/>
      <c r="BN39" s="335"/>
      <c r="BO39" s="335"/>
      <c r="BP39" s="335"/>
      <c r="BQ39" s="335"/>
      <c r="BR39" s="335"/>
      <c r="BS39" s="335"/>
      <c r="BT39" s="335"/>
      <c r="BU39" s="335"/>
      <c r="BV39" s="72"/>
      <c r="BW39" s="334">
        <f t="shared" si="2"/>
        <v>16</v>
      </c>
      <c r="BX39" s="334"/>
      <c r="BY39" s="335" t="str">
        <f>IF('各会計、関係団体の財政状況及び健全化判断比率'!B73="","",'各会計、関係団体の財政状況及び健全化判断比率'!B73)</f>
        <v>長崎県市町村総合事務組合（交通災害共済事業会計）</v>
      </c>
      <c r="BZ39" s="335"/>
      <c r="CA39" s="335"/>
      <c r="CB39" s="335"/>
      <c r="CC39" s="335"/>
      <c r="CD39" s="335"/>
      <c r="CE39" s="335"/>
      <c r="CF39" s="335"/>
      <c r="CG39" s="335"/>
      <c r="CH39" s="335"/>
      <c r="CI39" s="335"/>
      <c r="CJ39" s="335"/>
      <c r="CK39" s="335"/>
      <c r="CL39" s="335"/>
      <c r="CM39" s="335"/>
      <c r="CN39" s="72"/>
      <c r="CO39" s="334" t="str">
        <f t="shared" si="3"/>
        <v/>
      </c>
      <c r="CP39" s="334"/>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3" t="str">
        <f>IF('各会計、関係団体の財政状況及び健全化判断比率'!BR12="","",'各会計、関係団体の財政状況及び健全化判断比率'!BR12)</f>
        <v/>
      </c>
      <c r="DH39" s="333"/>
      <c r="DI39" s="76"/>
      <c r="DJ39" s="44"/>
      <c r="DK39" s="44"/>
      <c r="DL39" s="44"/>
      <c r="DM39" s="44"/>
      <c r="DN39" s="44"/>
      <c r="DO39" s="44"/>
    </row>
    <row r="40" spans="1:119" ht="32.25" customHeight="1">
      <c r="A40" s="45"/>
      <c r="B40" s="71"/>
      <c r="C40" s="334" t="str">
        <f t="shared" si="5"/>
        <v/>
      </c>
      <c r="D40" s="334"/>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4" t="str">
        <f t="shared" si="4"/>
        <v/>
      </c>
      <c r="V40" s="334"/>
      <c r="W40" s="335"/>
      <c r="X40" s="335"/>
      <c r="Y40" s="335"/>
      <c r="Z40" s="335"/>
      <c r="AA40" s="335"/>
      <c r="AB40" s="335"/>
      <c r="AC40" s="335"/>
      <c r="AD40" s="335"/>
      <c r="AE40" s="335"/>
      <c r="AF40" s="335"/>
      <c r="AG40" s="335"/>
      <c r="AH40" s="335"/>
      <c r="AI40" s="335"/>
      <c r="AJ40" s="335"/>
      <c r="AK40" s="335"/>
      <c r="AL40" s="72"/>
      <c r="AM40" s="334" t="str">
        <f t="shared" si="0"/>
        <v/>
      </c>
      <c r="AN40" s="334"/>
      <c r="AO40" s="335"/>
      <c r="AP40" s="335"/>
      <c r="AQ40" s="335"/>
      <c r="AR40" s="335"/>
      <c r="AS40" s="335"/>
      <c r="AT40" s="335"/>
      <c r="AU40" s="335"/>
      <c r="AV40" s="335"/>
      <c r="AW40" s="335"/>
      <c r="AX40" s="335"/>
      <c r="AY40" s="335"/>
      <c r="AZ40" s="335"/>
      <c r="BA40" s="335"/>
      <c r="BB40" s="335"/>
      <c r="BC40" s="335"/>
      <c r="BD40" s="72"/>
      <c r="BE40" s="334" t="str">
        <f t="shared" si="1"/>
        <v/>
      </c>
      <c r="BF40" s="334"/>
      <c r="BG40" s="335"/>
      <c r="BH40" s="335"/>
      <c r="BI40" s="335"/>
      <c r="BJ40" s="335"/>
      <c r="BK40" s="335"/>
      <c r="BL40" s="335"/>
      <c r="BM40" s="335"/>
      <c r="BN40" s="335"/>
      <c r="BO40" s="335"/>
      <c r="BP40" s="335"/>
      <c r="BQ40" s="335"/>
      <c r="BR40" s="335"/>
      <c r="BS40" s="335"/>
      <c r="BT40" s="335"/>
      <c r="BU40" s="335"/>
      <c r="BV40" s="72"/>
      <c r="BW40" s="334">
        <f t="shared" si="2"/>
        <v>17</v>
      </c>
      <c r="BX40" s="334"/>
      <c r="BY40" s="335" t="str">
        <f>IF('各会計、関係団体の財政状況及び健全化判断比率'!B74="","",'各会計、関係団体の財政状況及び健全化判断比率'!B74)</f>
        <v>長崎県後期高齢者医療広域連合（一般会計）</v>
      </c>
      <c r="BZ40" s="335"/>
      <c r="CA40" s="335"/>
      <c r="CB40" s="335"/>
      <c r="CC40" s="335"/>
      <c r="CD40" s="335"/>
      <c r="CE40" s="335"/>
      <c r="CF40" s="335"/>
      <c r="CG40" s="335"/>
      <c r="CH40" s="335"/>
      <c r="CI40" s="335"/>
      <c r="CJ40" s="335"/>
      <c r="CK40" s="335"/>
      <c r="CL40" s="335"/>
      <c r="CM40" s="335"/>
      <c r="CN40" s="72"/>
      <c r="CO40" s="334" t="str">
        <f t="shared" si="3"/>
        <v/>
      </c>
      <c r="CP40" s="334"/>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3" t="str">
        <f>IF('各会計、関係団体の財政状況及び健全化判断比率'!BR13="","",'各会計、関係団体の財政状況及び健全化判断比率'!BR13)</f>
        <v/>
      </c>
      <c r="DH40" s="333"/>
      <c r="DI40" s="76"/>
      <c r="DJ40" s="44"/>
      <c r="DK40" s="44"/>
      <c r="DL40" s="44"/>
      <c r="DM40" s="44"/>
      <c r="DN40" s="44"/>
      <c r="DO40" s="44"/>
    </row>
    <row r="41" spans="1:119" ht="32.25" customHeight="1">
      <c r="A41" s="45"/>
      <c r="B41" s="71"/>
      <c r="C41" s="334" t="str">
        <f t="shared" si="5"/>
        <v/>
      </c>
      <c r="D41" s="334"/>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4" t="str">
        <f t="shared" si="4"/>
        <v/>
      </c>
      <c r="V41" s="334"/>
      <c r="W41" s="335"/>
      <c r="X41" s="335"/>
      <c r="Y41" s="335"/>
      <c r="Z41" s="335"/>
      <c r="AA41" s="335"/>
      <c r="AB41" s="335"/>
      <c r="AC41" s="335"/>
      <c r="AD41" s="335"/>
      <c r="AE41" s="335"/>
      <c r="AF41" s="335"/>
      <c r="AG41" s="335"/>
      <c r="AH41" s="335"/>
      <c r="AI41" s="335"/>
      <c r="AJ41" s="335"/>
      <c r="AK41" s="335"/>
      <c r="AL41" s="72"/>
      <c r="AM41" s="334" t="str">
        <f t="shared" si="0"/>
        <v/>
      </c>
      <c r="AN41" s="334"/>
      <c r="AO41" s="335"/>
      <c r="AP41" s="335"/>
      <c r="AQ41" s="335"/>
      <c r="AR41" s="335"/>
      <c r="AS41" s="335"/>
      <c r="AT41" s="335"/>
      <c r="AU41" s="335"/>
      <c r="AV41" s="335"/>
      <c r="AW41" s="335"/>
      <c r="AX41" s="335"/>
      <c r="AY41" s="335"/>
      <c r="AZ41" s="335"/>
      <c r="BA41" s="335"/>
      <c r="BB41" s="335"/>
      <c r="BC41" s="335"/>
      <c r="BD41" s="72"/>
      <c r="BE41" s="334" t="str">
        <f t="shared" si="1"/>
        <v/>
      </c>
      <c r="BF41" s="334"/>
      <c r="BG41" s="335"/>
      <c r="BH41" s="335"/>
      <c r="BI41" s="335"/>
      <c r="BJ41" s="335"/>
      <c r="BK41" s="335"/>
      <c r="BL41" s="335"/>
      <c r="BM41" s="335"/>
      <c r="BN41" s="335"/>
      <c r="BO41" s="335"/>
      <c r="BP41" s="335"/>
      <c r="BQ41" s="335"/>
      <c r="BR41" s="335"/>
      <c r="BS41" s="335"/>
      <c r="BT41" s="335"/>
      <c r="BU41" s="335"/>
      <c r="BV41" s="72"/>
      <c r="BW41" s="334">
        <f t="shared" si="2"/>
        <v>18</v>
      </c>
      <c r="BX41" s="334"/>
      <c r="BY41" s="335" t="str">
        <f>IF('各会計、関係団体の財政状況及び健全化判断比率'!B75="","",'各会計、関係団体の財政状況及び健全化判断比率'!B75)</f>
        <v>長崎県後期高齢者医療広域連合（特別会計）</v>
      </c>
      <c r="BZ41" s="335"/>
      <c r="CA41" s="335"/>
      <c r="CB41" s="335"/>
      <c r="CC41" s="335"/>
      <c r="CD41" s="335"/>
      <c r="CE41" s="335"/>
      <c r="CF41" s="335"/>
      <c r="CG41" s="335"/>
      <c r="CH41" s="335"/>
      <c r="CI41" s="335"/>
      <c r="CJ41" s="335"/>
      <c r="CK41" s="335"/>
      <c r="CL41" s="335"/>
      <c r="CM41" s="335"/>
      <c r="CN41" s="72"/>
      <c r="CO41" s="334" t="str">
        <f t="shared" si="3"/>
        <v/>
      </c>
      <c r="CP41" s="334"/>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3" t="str">
        <f>IF('各会計、関係団体の財政状況及び健全化判断比率'!BR14="","",'各会計、関係団体の財政状況及び健全化判断比率'!BR14)</f>
        <v/>
      </c>
      <c r="DH41" s="333"/>
      <c r="DI41" s="76"/>
      <c r="DJ41" s="44"/>
      <c r="DK41" s="44"/>
      <c r="DL41" s="44"/>
      <c r="DM41" s="44"/>
      <c r="DN41" s="44"/>
      <c r="DO41" s="44"/>
    </row>
    <row r="42" spans="1:119" ht="32.25" customHeight="1">
      <c r="A42" s="44"/>
      <c r="B42" s="71"/>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4" t="str">
        <f t="shared" si="4"/>
        <v/>
      </c>
      <c r="V42" s="334"/>
      <c r="W42" s="335"/>
      <c r="X42" s="335"/>
      <c r="Y42" s="335"/>
      <c r="Z42" s="335"/>
      <c r="AA42" s="335"/>
      <c r="AB42" s="335"/>
      <c r="AC42" s="335"/>
      <c r="AD42" s="335"/>
      <c r="AE42" s="335"/>
      <c r="AF42" s="335"/>
      <c r="AG42" s="335"/>
      <c r="AH42" s="335"/>
      <c r="AI42" s="335"/>
      <c r="AJ42" s="335"/>
      <c r="AK42" s="335"/>
      <c r="AL42" s="72"/>
      <c r="AM42" s="334" t="str">
        <f t="shared" si="0"/>
        <v/>
      </c>
      <c r="AN42" s="334"/>
      <c r="AO42" s="335"/>
      <c r="AP42" s="335"/>
      <c r="AQ42" s="335"/>
      <c r="AR42" s="335"/>
      <c r="AS42" s="335"/>
      <c r="AT42" s="335"/>
      <c r="AU42" s="335"/>
      <c r="AV42" s="335"/>
      <c r="AW42" s="335"/>
      <c r="AX42" s="335"/>
      <c r="AY42" s="335"/>
      <c r="AZ42" s="335"/>
      <c r="BA42" s="335"/>
      <c r="BB42" s="335"/>
      <c r="BC42" s="335"/>
      <c r="BD42" s="72"/>
      <c r="BE42" s="334" t="str">
        <f t="shared" si="1"/>
        <v/>
      </c>
      <c r="BF42" s="334"/>
      <c r="BG42" s="335"/>
      <c r="BH42" s="335"/>
      <c r="BI42" s="335"/>
      <c r="BJ42" s="335"/>
      <c r="BK42" s="335"/>
      <c r="BL42" s="335"/>
      <c r="BM42" s="335"/>
      <c r="BN42" s="335"/>
      <c r="BO42" s="335"/>
      <c r="BP42" s="335"/>
      <c r="BQ42" s="335"/>
      <c r="BR42" s="335"/>
      <c r="BS42" s="335"/>
      <c r="BT42" s="335"/>
      <c r="BU42" s="335"/>
      <c r="BV42" s="72"/>
      <c r="BW42" s="334" t="str">
        <f t="shared" si="2"/>
        <v/>
      </c>
      <c r="BX42" s="334"/>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72"/>
      <c r="CO42" s="334" t="str">
        <f t="shared" si="3"/>
        <v/>
      </c>
      <c r="CP42" s="334"/>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3" t="str">
        <f>IF('各会計、関係団体の財政状況及び健全化判断比率'!BR15="","",'各会計、関係団体の財政状況及び健全化判断比率'!BR15)</f>
        <v/>
      </c>
      <c r="DH42" s="333"/>
      <c r="DI42" s="76"/>
      <c r="DJ42" s="44"/>
      <c r="DK42" s="44"/>
      <c r="DL42" s="44"/>
      <c r="DM42" s="44"/>
      <c r="DN42" s="44"/>
      <c r="DO42" s="44"/>
    </row>
    <row r="43" spans="1:119" ht="32.25" customHeight="1">
      <c r="A43" s="44"/>
      <c r="B43" s="71"/>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4" t="str">
        <f t="shared" si="4"/>
        <v/>
      </c>
      <c r="V43" s="334"/>
      <c r="W43" s="335"/>
      <c r="X43" s="335"/>
      <c r="Y43" s="335"/>
      <c r="Z43" s="335"/>
      <c r="AA43" s="335"/>
      <c r="AB43" s="335"/>
      <c r="AC43" s="335"/>
      <c r="AD43" s="335"/>
      <c r="AE43" s="335"/>
      <c r="AF43" s="335"/>
      <c r="AG43" s="335"/>
      <c r="AH43" s="335"/>
      <c r="AI43" s="335"/>
      <c r="AJ43" s="335"/>
      <c r="AK43" s="335"/>
      <c r="AL43" s="72"/>
      <c r="AM43" s="334" t="str">
        <f t="shared" si="0"/>
        <v/>
      </c>
      <c r="AN43" s="334"/>
      <c r="AO43" s="335"/>
      <c r="AP43" s="335"/>
      <c r="AQ43" s="335"/>
      <c r="AR43" s="335"/>
      <c r="AS43" s="335"/>
      <c r="AT43" s="335"/>
      <c r="AU43" s="335"/>
      <c r="AV43" s="335"/>
      <c r="AW43" s="335"/>
      <c r="AX43" s="335"/>
      <c r="AY43" s="335"/>
      <c r="AZ43" s="335"/>
      <c r="BA43" s="335"/>
      <c r="BB43" s="335"/>
      <c r="BC43" s="335"/>
      <c r="BD43" s="72"/>
      <c r="BE43" s="334" t="str">
        <f t="shared" si="1"/>
        <v/>
      </c>
      <c r="BF43" s="334"/>
      <c r="BG43" s="335"/>
      <c r="BH43" s="335"/>
      <c r="BI43" s="335"/>
      <c r="BJ43" s="335"/>
      <c r="BK43" s="335"/>
      <c r="BL43" s="335"/>
      <c r="BM43" s="335"/>
      <c r="BN43" s="335"/>
      <c r="BO43" s="335"/>
      <c r="BP43" s="335"/>
      <c r="BQ43" s="335"/>
      <c r="BR43" s="335"/>
      <c r="BS43" s="335"/>
      <c r="BT43" s="335"/>
      <c r="BU43" s="335"/>
      <c r="BV43" s="72"/>
      <c r="BW43" s="334" t="str">
        <f t="shared" si="2"/>
        <v/>
      </c>
      <c r="BX43" s="334"/>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4" t="str">
        <f t="shared" si="3"/>
        <v/>
      </c>
      <c r="CP43" s="334"/>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3" t="str">
        <f>IF('各会計、関係団体の財政状況及び健全化判断比率'!BR16="","",'各会計、関係団体の財政状況及び健全化判断比率'!BR16)</f>
        <v/>
      </c>
      <c r="DH43" s="333"/>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147</v>
      </c>
    </row>
    <row r="50" spans="5:5">
      <c r="E50" s="46" t="s">
        <v>148</v>
      </c>
    </row>
    <row r="51" spans="5:5">
      <c r="E51" s="46" t="s">
        <v>149</v>
      </c>
    </row>
    <row r="52" spans="5:5">
      <c r="E52" s="46" t="s">
        <v>150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2.9" customHeight="1" zeroHeight="1"/>
  <cols>
    <col min="1" max="1" width="6.6640625" style="258" customWidth="1"/>
    <col min="2" max="2" width="11" style="258" customWidth="1"/>
    <col min="3" max="3" width="17" style="258" customWidth="1"/>
    <col min="4" max="5" width="16.6640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486</v>
      </c>
      <c r="K32" s="257"/>
      <c r="L32" s="257"/>
      <c r="M32" s="257"/>
      <c r="N32" s="257"/>
      <c r="O32" s="257"/>
      <c r="P32" s="257"/>
    </row>
    <row r="33" spans="1:16" ht="39" customHeight="1" thickBot="1">
      <c r="A33" s="257"/>
      <c r="B33" s="260" t="s">
        <v>491</v>
      </c>
      <c r="C33" s="261"/>
      <c r="D33" s="261"/>
      <c r="E33" s="262" t="s">
        <v>487</v>
      </c>
      <c r="F33" s="263" t="s">
        <v>4</v>
      </c>
      <c r="G33" s="264" t="s">
        <v>5</v>
      </c>
      <c r="H33" s="264" t="s">
        <v>6</v>
      </c>
      <c r="I33" s="264" t="s">
        <v>7</v>
      </c>
      <c r="J33" s="265" t="s">
        <v>8</v>
      </c>
      <c r="K33" s="257"/>
      <c r="L33" s="257"/>
      <c r="M33" s="257"/>
      <c r="N33" s="257"/>
      <c r="O33" s="257"/>
      <c r="P33" s="257"/>
    </row>
    <row r="34" spans="1:16" ht="39" customHeight="1">
      <c r="A34" s="257"/>
      <c r="B34" s="266"/>
      <c r="C34" s="1142" t="s">
        <v>492</v>
      </c>
      <c r="D34" s="1142"/>
      <c r="E34" s="1143"/>
      <c r="F34" s="267">
        <v>1.91</v>
      </c>
      <c r="G34" s="268">
        <v>1.86</v>
      </c>
      <c r="H34" s="268">
        <v>2.16</v>
      </c>
      <c r="I34" s="268">
        <v>1.81</v>
      </c>
      <c r="J34" s="269">
        <v>2.0499999999999998</v>
      </c>
      <c r="K34" s="257"/>
      <c r="L34" s="257"/>
      <c r="M34" s="257"/>
      <c r="N34" s="257"/>
      <c r="O34" s="257"/>
      <c r="P34" s="257"/>
    </row>
    <row r="35" spans="1:16" ht="39" customHeight="1">
      <c r="A35" s="257"/>
      <c r="B35" s="270"/>
      <c r="C35" s="1136" t="s">
        <v>493</v>
      </c>
      <c r="D35" s="1137"/>
      <c r="E35" s="1138"/>
      <c r="F35" s="271">
        <v>0.11</v>
      </c>
      <c r="G35" s="272">
        <v>0.11</v>
      </c>
      <c r="H35" s="272">
        <v>0.12</v>
      </c>
      <c r="I35" s="272">
        <v>0.12</v>
      </c>
      <c r="J35" s="273">
        <v>0.12</v>
      </c>
      <c r="K35" s="257"/>
      <c r="L35" s="257"/>
      <c r="M35" s="257"/>
      <c r="N35" s="257"/>
      <c r="O35" s="257"/>
      <c r="P35" s="257"/>
    </row>
    <row r="36" spans="1:16" ht="39" customHeight="1">
      <c r="A36" s="257"/>
      <c r="B36" s="270"/>
      <c r="C36" s="1136" t="s">
        <v>494</v>
      </c>
      <c r="D36" s="1137"/>
      <c r="E36" s="1138"/>
      <c r="F36" s="271">
        <v>0.1</v>
      </c>
      <c r="G36" s="272">
        <v>0.16</v>
      </c>
      <c r="H36" s="272">
        <v>0.26</v>
      </c>
      <c r="I36" s="272">
        <v>0.23</v>
      </c>
      <c r="J36" s="273">
        <v>0.08</v>
      </c>
      <c r="K36" s="257"/>
      <c r="L36" s="257"/>
      <c r="M36" s="257"/>
      <c r="N36" s="257"/>
      <c r="O36" s="257"/>
      <c r="P36" s="257"/>
    </row>
    <row r="37" spans="1:16" ht="39" customHeight="1">
      <c r="A37" s="257"/>
      <c r="B37" s="270"/>
      <c r="C37" s="1136" t="s">
        <v>495</v>
      </c>
      <c r="D37" s="1137"/>
      <c r="E37" s="1138"/>
      <c r="F37" s="271">
        <v>0.05</v>
      </c>
      <c r="G37" s="272">
        <v>0.03</v>
      </c>
      <c r="H37" s="272">
        <v>0.04</v>
      </c>
      <c r="I37" s="272">
        <v>0.05</v>
      </c>
      <c r="J37" s="273">
        <v>0.03</v>
      </c>
      <c r="K37" s="257"/>
      <c r="L37" s="257"/>
      <c r="M37" s="257"/>
      <c r="N37" s="257"/>
      <c r="O37" s="257"/>
      <c r="P37" s="257"/>
    </row>
    <row r="38" spans="1:16" ht="39" customHeight="1">
      <c r="A38" s="257"/>
      <c r="B38" s="270"/>
      <c r="C38" s="1136" t="s">
        <v>496</v>
      </c>
      <c r="D38" s="1137"/>
      <c r="E38" s="1138"/>
      <c r="F38" s="271">
        <v>0.28000000000000003</v>
      </c>
      <c r="G38" s="272">
        <v>0.39</v>
      </c>
      <c r="H38" s="272">
        <v>0.39</v>
      </c>
      <c r="I38" s="272">
        <v>0.44</v>
      </c>
      <c r="J38" s="273">
        <v>0.03</v>
      </c>
      <c r="K38" s="257"/>
      <c r="L38" s="257"/>
      <c r="M38" s="257"/>
      <c r="N38" s="257"/>
      <c r="O38" s="257"/>
      <c r="P38" s="257"/>
    </row>
    <row r="39" spans="1:16" ht="39" customHeight="1">
      <c r="A39" s="257"/>
      <c r="B39" s="270"/>
      <c r="C39" s="1136" t="s">
        <v>497</v>
      </c>
      <c r="D39" s="1137"/>
      <c r="E39" s="1138"/>
      <c r="F39" s="271">
        <v>0.01</v>
      </c>
      <c r="G39" s="272">
        <v>0.02</v>
      </c>
      <c r="H39" s="272">
        <v>0.02</v>
      </c>
      <c r="I39" s="272">
        <v>0.02</v>
      </c>
      <c r="J39" s="273">
        <v>0.02</v>
      </c>
      <c r="K39" s="257"/>
      <c r="L39" s="257"/>
      <c r="M39" s="257"/>
      <c r="N39" s="257"/>
      <c r="O39" s="257"/>
      <c r="P39" s="257"/>
    </row>
    <row r="40" spans="1:16" ht="39" customHeight="1">
      <c r="A40" s="257"/>
      <c r="B40" s="270"/>
      <c r="C40" s="1136" t="s">
        <v>498</v>
      </c>
      <c r="D40" s="1137"/>
      <c r="E40" s="1138"/>
      <c r="F40" s="271">
        <v>0.03</v>
      </c>
      <c r="G40" s="272">
        <v>0</v>
      </c>
      <c r="H40" s="272">
        <v>0</v>
      </c>
      <c r="I40" s="272">
        <v>0</v>
      </c>
      <c r="J40" s="273">
        <v>0</v>
      </c>
      <c r="K40" s="257"/>
      <c r="L40" s="257"/>
      <c r="M40" s="257"/>
      <c r="N40" s="257"/>
      <c r="O40" s="257"/>
      <c r="P40" s="257"/>
    </row>
    <row r="41" spans="1:16" ht="39" customHeight="1">
      <c r="A41" s="257"/>
      <c r="B41" s="270"/>
      <c r="C41" s="1136" t="s">
        <v>499</v>
      </c>
      <c r="D41" s="1137"/>
      <c r="E41" s="1138"/>
      <c r="F41" s="271">
        <v>0</v>
      </c>
      <c r="G41" s="272">
        <v>0</v>
      </c>
      <c r="H41" s="272">
        <v>0</v>
      </c>
      <c r="I41" s="272">
        <v>0</v>
      </c>
      <c r="J41" s="273">
        <v>0</v>
      </c>
      <c r="K41" s="257"/>
      <c r="L41" s="257"/>
      <c r="M41" s="257"/>
      <c r="N41" s="257"/>
      <c r="O41" s="257"/>
      <c r="P41" s="257"/>
    </row>
    <row r="42" spans="1:16" ht="39" customHeight="1">
      <c r="A42" s="257"/>
      <c r="B42" s="274"/>
      <c r="C42" s="1136" t="s">
        <v>500</v>
      </c>
      <c r="D42" s="1137"/>
      <c r="E42" s="1138"/>
      <c r="F42" s="271" t="s">
        <v>447</v>
      </c>
      <c r="G42" s="272" t="s">
        <v>447</v>
      </c>
      <c r="H42" s="272" t="s">
        <v>447</v>
      </c>
      <c r="I42" s="272" t="s">
        <v>447</v>
      </c>
      <c r="J42" s="273" t="s">
        <v>447</v>
      </c>
      <c r="K42" s="257"/>
      <c r="L42" s="257"/>
      <c r="M42" s="257"/>
      <c r="N42" s="257"/>
      <c r="O42" s="257"/>
      <c r="P42" s="257"/>
    </row>
    <row r="43" spans="1:16" ht="39" customHeight="1" thickBot="1">
      <c r="A43" s="257"/>
      <c r="B43" s="275"/>
      <c r="C43" s="1139" t="s">
        <v>501</v>
      </c>
      <c r="D43" s="1140"/>
      <c r="E43" s="1141"/>
      <c r="F43" s="276">
        <v>0.12</v>
      </c>
      <c r="G43" s="277">
        <v>0.05</v>
      </c>
      <c r="H43" s="277">
        <v>0</v>
      </c>
      <c r="I43" s="277">
        <v>0</v>
      </c>
      <c r="J43" s="278">
        <v>0</v>
      </c>
      <c r="K43" s="257"/>
      <c r="L43" s="257"/>
      <c r="M43" s="257"/>
      <c r="N43" s="257"/>
      <c r="O43" s="257"/>
      <c r="P43" s="257"/>
    </row>
    <row r="44" spans="1:16" ht="39" customHeight="1">
      <c r="A44" s="257"/>
      <c r="B44" s="279" t="s">
        <v>502</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55" zoomScaleNormal="55" zoomScaleSheetLayoutView="55" workbookViewId="0"/>
  </sheetViews>
  <sheetFormatPr defaultColWidth="0" defaultRowHeight="12.6" customHeight="1" zeroHeight="1"/>
  <cols>
    <col min="1" max="1" width="6.6640625" style="284" customWidth="1"/>
    <col min="2" max="3" width="10.88671875" style="284" customWidth="1"/>
    <col min="4" max="4" width="10" style="284" customWidth="1"/>
    <col min="5" max="10" width="11" style="284" customWidth="1"/>
    <col min="11" max="15" width="13.109375" style="284" customWidth="1"/>
    <col min="16" max="21" width="11.4414062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503</v>
      </c>
      <c r="P43" s="283"/>
      <c r="Q43" s="283"/>
      <c r="R43" s="283"/>
      <c r="S43" s="283"/>
      <c r="T43" s="283"/>
      <c r="U43" s="283"/>
    </row>
    <row r="44" spans="1:21" ht="30.75" customHeight="1" thickBot="1">
      <c r="A44" s="283"/>
      <c r="B44" s="286" t="s">
        <v>504</v>
      </c>
      <c r="C44" s="287"/>
      <c r="D44" s="287"/>
      <c r="E44" s="288"/>
      <c r="F44" s="288"/>
      <c r="G44" s="288"/>
      <c r="H44" s="288"/>
      <c r="I44" s="288"/>
      <c r="J44" s="289" t="s">
        <v>487</v>
      </c>
      <c r="K44" s="290" t="s">
        <v>4</v>
      </c>
      <c r="L44" s="291" t="s">
        <v>5</v>
      </c>
      <c r="M44" s="291" t="s">
        <v>6</v>
      </c>
      <c r="N44" s="291" t="s">
        <v>7</v>
      </c>
      <c r="O44" s="292" t="s">
        <v>8</v>
      </c>
      <c r="P44" s="283"/>
      <c r="Q44" s="283"/>
      <c r="R44" s="283"/>
      <c r="S44" s="283"/>
      <c r="T44" s="283"/>
      <c r="U44" s="283"/>
    </row>
    <row r="45" spans="1:21" ht="30.75" customHeight="1">
      <c r="A45" s="283"/>
      <c r="B45" s="1152" t="s">
        <v>505</v>
      </c>
      <c r="C45" s="1153"/>
      <c r="D45" s="293"/>
      <c r="E45" s="1158" t="s">
        <v>506</v>
      </c>
      <c r="F45" s="1158"/>
      <c r="G45" s="1158"/>
      <c r="H45" s="1158"/>
      <c r="I45" s="1158"/>
      <c r="J45" s="1159"/>
      <c r="K45" s="294">
        <v>3503</v>
      </c>
      <c r="L45" s="295">
        <v>3346</v>
      </c>
      <c r="M45" s="295">
        <v>3177</v>
      </c>
      <c r="N45" s="295">
        <v>2960</v>
      </c>
      <c r="O45" s="296">
        <v>2746</v>
      </c>
      <c r="P45" s="283"/>
      <c r="Q45" s="283"/>
      <c r="R45" s="283"/>
      <c r="S45" s="283"/>
      <c r="T45" s="283"/>
      <c r="U45" s="283"/>
    </row>
    <row r="46" spans="1:21" ht="30.75" customHeight="1">
      <c r="A46" s="283"/>
      <c r="B46" s="1154"/>
      <c r="C46" s="1155"/>
      <c r="D46" s="297"/>
      <c r="E46" s="1146" t="s">
        <v>507</v>
      </c>
      <c r="F46" s="1146"/>
      <c r="G46" s="1146"/>
      <c r="H46" s="1146"/>
      <c r="I46" s="1146"/>
      <c r="J46" s="1147"/>
      <c r="K46" s="298" t="s">
        <v>447</v>
      </c>
      <c r="L46" s="299" t="s">
        <v>447</v>
      </c>
      <c r="M46" s="299" t="s">
        <v>447</v>
      </c>
      <c r="N46" s="299" t="s">
        <v>447</v>
      </c>
      <c r="O46" s="300" t="s">
        <v>447</v>
      </c>
      <c r="P46" s="283"/>
      <c r="Q46" s="283"/>
      <c r="R46" s="283"/>
      <c r="S46" s="283"/>
      <c r="T46" s="283"/>
      <c r="U46" s="283"/>
    </row>
    <row r="47" spans="1:21" ht="30.75" customHeight="1">
      <c r="A47" s="283"/>
      <c r="B47" s="1154"/>
      <c r="C47" s="1155"/>
      <c r="D47" s="297"/>
      <c r="E47" s="1146" t="s">
        <v>508</v>
      </c>
      <c r="F47" s="1146"/>
      <c r="G47" s="1146"/>
      <c r="H47" s="1146"/>
      <c r="I47" s="1146"/>
      <c r="J47" s="1147"/>
      <c r="K47" s="298" t="s">
        <v>447</v>
      </c>
      <c r="L47" s="299" t="s">
        <v>447</v>
      </c>
      <c r="M47" s="299" t="s">
        <v>447</v>
      </c>
      <c r="N47" s="299" t="s">
        <v>447</v>
      </c>
      <c r="O47" s="300" t="s">
        <v>447</v>
      </c>
      <c r="P47" s="283"/>
      <c r="Q47" s="283"/>
      <c r="R47" s="283"/>
      <c r="S47" s="283"/>
      <c r="T47" s="283"/>
      <c r="U47" s="283"/>
    </row>
    <row r="48" spans="1:21" ht="30.75" customHeight="1">
      <c r="A48" s="283"/>
      <c r="B48" s="1154"/>
      <c r="C48" s="1155"/>
      <c r="D48" s="297"/>
      <c r="E48" s="1146" t="s">
        <v>509</v>
      </c>
      <c r="F48" s="1146"/>
      <c r="G48" s="1146"/>
      <c r="H48" s="1146"/>
      <c r="I48" s="1146"/>
      <c r="J48" s="1147"/>
      <c r="K48" s="298">
        <v>262</v>
      </c>
      <c r="L48" s="299">
        <v>253</v>
      </c>
      <c r="M48" s="299">
        <v>232</v>
      </c>
      <c r="N48" s="299">
        <v>207</v>
      </c>
      <c r="O48" s="300">
        <v>192</v>
      </c>
      <c r="P48" s="283"/>
      <c r="Q48" s="283"/>
      <c r="R48" s="283"/>
      <c r="S48" s="283"/>
      <c r="T48" s="283"/>
      <c r="U48" s="283"/>
    </row>
    <row r="49" spans="1:21" ht="30.75" customHeight="1">
      <c r="A49" s="283"/>
      <c r="B49" s="1154"/>
      <c r="C49" s="1155"/>
      <c r="D49" s="297"/>
      <c r="E49" s="1146" t="s">
        <v>510</v>
      </c>
      <c r="F49" s="1146"/>
      <c r="G49" s="1146"/>
      <c r="H49" s="1146"/>
      <c r="I49" s="1146"/>
      <c r="J49" s="1147"/>
      <c r="K49" s="298">
        <v>49</v>
      </c>
      <c r="L49" s="299">
        <v>49</v>
      </c>
      <c r="M49" s="299">
        <v>55</v>
      </c>
      <c r="N49" s="299">
        <v>54</v>
      </c>
      <c r="O49" s="300">
        <v>53</v>
      </c>
      <c r="P49" s="283"/>
      <c r="Q49" s="283"/>
      <c r="R49" s="283"/>
      <c r="S49" s="283"/>
      <c r="T49" s="283"/>
      <c r="U49" s="283"/>
    </row>
    <row r="50" spans="1:21" ht="30.75" customHeight="1">
      <c r="A50" s="283"/>
      <c r="B50" s="1154"/>
      <c r="C50" s="1155"/>
      <c r="D50" s="297"/>
      <c r="E50" s="1146" t="s">
        <v>511</v>
      </c>
      <c r="F50" s="1146"/>
      <c r="G50" s="1146"/>
      <c r="H50" s="1146"/>
      <c r="I50" s="1146"/>
      <c r="J50" s="1147"/>
      <c r="K50" s="298">
        <v>10</v>
      </c>
      <c r="L50" s="299">
        <v>8</v>
      </c>
      <c r="M50" s="299">
        <v>9</v>
      </c>
      <c r="N50" s="299">
        <v>5</v>
      </c>
      <c r="O50" s="300">
        <v>4</v>
      </c>
      <c r="P50" s="283"/>
      <c r="Q50" s="283"/>
      <c r="R50" s="283"/>
      <c r="S50" s="283"/>
      <c r="T50" s="283"/>
      <c r="U50" s="283"/>
    </row>
    <row r="51" spans="1:21" ht="30.75" customHeight="1">
      <c r="A51" s="283"/>
      <c r="B51" s="1156"/>
      <c r="C51" s="1157"/>
      <c r="D51" s="301"/>
      <c r="E51" s="1146" t="s">
        <v>512</v>
      </c>
      <c r="F51" s="1146"/>
      <c r="G51" s="1146"/>
      <c r="H51" s="1146"/>
      <c r="I51" s="1146"/>
      <c r="J51" s="1147"/>
      <c r="K51" s="298" t="s">
        <v>447</v>
      </c>
      <c r="L51" s="299" t="s">
        <v>447</v>
      </c>
      <c r="M51" s="299" t="s">
        <v>447</v>
      </c>
      <c r="N51" s="299" t="s">
        <v>447</v>
      </c>
      <c r="O51" s="300" t="s">
        <v>447</v>
      </c>
      <c r="P51" s="283"/>
      <c r="Q51" s="283"/>
      <c r="R51" s="283"/>
      <c r="S51" s="283"/>
      <c r="T51" s="283"/>
      <c r="U51" s="283"/>
    </row>
    <row r="52" spans="1:21" ht="30.75" customHeight="1">
      <c r="A52" s="283"/>
      <c r="B52" s="1144" t="s">
        <v>513</v>
      </c>
      <c r="C52" s="1145"/>
      <c r="D52" s="301"/>
      <c r="E52" s="1146" t="s">
        <v>514</v>
      </c>
      <c r="F52" s="1146"/>
      <c r="G52" s="1146"/>
      <c r="H52" s="1146"/>
      <c r="I52" s="1146"/>
      <c r="J52" s="1147"/>
      <c r="K52" s="298">
        <v>2599</v>
      </c>
      <c r="L52" s="299">
        <v>2535</v>
      </c>
      <c r="M52" s="299">
        <v>2499</v>
      </c>
      <c r="N52" s="299">
        <v>2522</v>
      </c>
      <c r="O52" s="300">
        <v>2500</v>
      </c>
      <c r="P52" s="283"/>
      <c r="Q52" s="283"/>
      <c r="R52" s="283"/>
      <c r="S52" s="283"/>
      <c r="T52" s="283"/>
      <c r="U52" s="283"/>
    </row>
    <row r="53" spans="1:21" ht="30.75" customHeight="1" thickBot="1">
      <c r="A53" s="283"/>
      <c r="B53" s="1148" t="s">
        <v>515</v>
      </c>
      <c r="C53" s="1149"/>
      <c r="D53" s="302"/>
      <c r="E53" s="1150" t="s">
        <v>516</v>
      </c>
      <c r="F53" s="1150"/>
      <c r="G53" s="1150"/>
      <c r="H53" s="1150"/>
      <c r="I53" s="1150"/>
      <c r="J53" s="1151"/>
      <c r="K53" s="303">
        <v>1225</v>
      </c>
      <c r="L53" s="304">
        <v>1121</v>
      </c>
      <c r="M53" s="304">
        <v>974</v>
      </c>
      <c r="N53" s="304">
        <v>704</v>
      </c>
      <c r="O53" s="305">
        <v>495</v>
      </c>
      <c r="P53" s="283"/>
      <c r="Q53" s="283"/>
      <c r="R53" s="283"/>
      <c r="S53" s="283"/>
      <c r="T53" s="283"/>
      <c r="U53" s="283"/>
    </row>
    <row r="54" spans="1:21" ht="24" customHeight="1">
      <c r="A54" s="283"/>
      <c r="B54" s="306" t="s">
        <v>517</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55" zoomScaleNormal="55" zoomScaleSheetLayoutView="100" workbookViewId="0"/>
  </sheetViews>
  <sheetFormatPr defaultColWidth="0" defaultRowHeight="13.5" customHeight="1" zeroHeight="1"/>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503</v>
      </c>
    </row>
    <row r="40" spans="2:13" ht="27.75" customHeight="1" thickBot="1">
      <c r="B40" s="309" t="s">
        <v>504</v>
      </c>
      <c r="C40" s="310"/>
      <c r="D40" s="310"/>
      <c r="E40" s="311"/>
      <c r="F40" s="311"/>
      <c r="G40" s="311"/>
      <c r="H40" s="312" t="s">
        <v>487</v>
      </c>
      <c r="I40" s="313" t="s">
        <v>4</v>
      </c>
      <c r="J40" s="314" t="s">
        <v>5</v>
      </c>
      <c r="K40" s="314" t="s">
        <v>6</v>
      </c>
      <c r="L40" s="314" t="s">
        <v>7</v>
      </c>
      <c r="M40" s="315" t="s">
        <v>8</v>
      </c>
    </row>
    <row r="41" spans="2:13" ht="27.75" customHeight="1">
      <c r="B41" s="1172" t="s">
        <v>518</v>
      </c>
      <c r="C41" s="1173"/>
      <c r="D41" s="316"/>
      <c r="E41" s="1174" t="s">
        <v>519</v>
      </c>
      <c r="F41" s="1174"/>
      <c r="G41" s="1174"/>
      <c r="H41" s="1175"/>
      <c r="I41" s="317">
        <v>27627</v>
      </c>
      <c r="J41" s="318">
        <v>26525</v>
      </c>
      <c r="K41" s="318">
        <v>25409</v>
      </c>
      <c r="L41" s="318">
        <v>24417</v>
      </c>
      <c r="M41" s="319">
        <v>23215</v>
      </c>
    </row>
    <row r="42" spans="2:13" ht="27.75" customHeight="1">
      <c r="B42" s="1162"/>
      <c r="C42" s="1163"/>
      <c r="D42" s="320"/>
      <c r="E42" s="1166" t="s">
        <v>520</v>
      </c>
      <c r="F42" s="1166"/>
      <c r="G42" s="1166"/>
      <c r="H42" s="1167"/>
      <c r="I42" s="321" t="s">
        <v>447</v>
      </c>
      <c r="J42" s="322" t="s">
        <v>447</v>
      </c>
      <c r="K42" s="322" t="s">
        <v>447</v>
      </c>
      <c r="L42" s="322" t="s">
        <v>447</v>
      </c>
      <c r="M42" s="323">
        <v>438</v>
      </c>
    </row>
    <row r="43" spans="2:13" ht="27.75" customHeight="1">
      <c r="B43" s="1162"/>
      <c r="C43" s="1163"/>
      <c r="D43" s="320"/>
      <c r="E43" s="1166" t="s">
        <v>521</v>
      </c>
      <c r="F43" s="1166"/>
      <c r="G43" s="1166"/>
      <c r="H43" s="1167"/>
      <c r="I43" s="321">
        <v>2193</v>
      </c>
      <c r="J43" s="322">
        <v>2122</v>
      </c>
      <c r="K43" s="322">
        <v>2057</v>
      </c>
      <c r="L43" s="322">
        <v>1973</v>
      </c>
      <c r="M43" s="323">
        <v>1881</v>
      </c>
    </row>
    <row r="44" spans="2:13" ht="27.75" customHeight="1">
      <c r="B44" s="1162"/>
      <c r="C44" s="1163"/>
      <c r="D44" s="320"/>
      <c r="E44" s="1166" t="s">
        <v>522</v>
      </c>
      <c r="F44" s="1166"/>
      <c r="G44" s="1166"/>
      <c r="H44" s="1167"/>
      <c r="I44" s="321">
        <v>190</v>
      </c>
      <c r="J44" s="322">
        <v>165</v>
      </c>
      <c r="K44" s="322">
        <v>157</v>
      </c>
      <c r="L44" s="322">
        <v>143</v>
      </c>
      <c r="M44" s="323">
        <v>187</v>
      </c>
    </row>
    <row r="45" spans="2:13" ht="27.75" customHeight="1">
      <c r="B45" s="1162"/>
      <c r="C45" s="1163"/>
      <c r="D45" s="320"/>
      <c r="E45" s="1166" t="s">
        <v>523</v>
      </c>
      <c r="F45" s="1166"/>
      <c r="G45" s="1166"/>
      <c r="H45" s="1167"/>
      <c r="I45" s="321">
        <v>1950</v>
      </c>
      <c r="J45" s="322">
        <v>1256</v>
      </c>
      <c r="K45" s="322">
        <v>1620</v>
      </c>
      <c r="L45" s="322">
        <v>1162</v>
      </c>
      <c r="M45" s="323">
        <v>1171</v>
      </c>
    </row>
    <row r="46" spans="2:13" ht="27.75" customHeight="1">
      <c r="B46" s="1162"/>
      <c r="C46" s="1163"/>
      <c r="D46" s="320"/>
      <c r="E46" s="1166" t="s">
        <v>524</v>
      </c>
      <c r="F46" s="1166"/>
      <c r="G46" s="1166"/>
      <c r="H46" s="1167"/>
      <c r="I46" s="321">
        <v>948</v>
      </c>
      <c r="J46" s="322">
        <v>565</v>
      </c>
      <c r="K46" s="322">
        <v>577</v>
      </c>
      <c r="L46" s="322">
        <v>590</v>
      </c>
      <c r="M46" s="323">
        <v>200</v>
      </c>
    </row>
    <row r="47" spans="2:13" ht="27.75" customHeight="1">
      <c r="B47" s="1162"/>
      <c r="C47" s="1163"/>
      <c r="D47" s="320"/>
      <c r="E47" s="1166" t="s">
        <v>525</v>
      </c>
      <c r="F47" s="1166"/>
      <c r="G47" s="1166"/>
      <c r="H47" s="1167"/>
      <c r="I47" s="321" t="s">
        <v>447</v>
      </c>
      <c r="J47" s="322" t="s">
        <v>447</v>
      </c>
      <c r="K47" s="322" t="s">
        <v>447</v>
      </c>
      <c r="L47" s="322" t="s">
        <v>447</v>
      </c>
      <c r="M47" s="323" t="s">
        <v>447</v>
      </c>
    </row>
    <row r="48" spans="2:13" ht="27.75" customHeight="1">
      <c r="B48" s="1164"/>
      <c r="C48" s="1165"/>
      <c r="D48" s="320"/>
      <c r="E48" s="1166" t="s">
        <v>526</v>
      </c>
      <c r="F48" s="1166"/>
      <c r="G48" s="1166"/>
      <c r="H48" s="1167"/>
      <c r="I48" s="321" t="s">
        <v>447</v>
      </c>
      <c r="J48" s="322" t="s">
        <v>447</v>
      </c>
      <c r="K48" s="322" t="s">
        <v>447</v>
      </c>
      <c r="L48" s="322" t="s">
        <v>447</v>
      </c>
      <c r="M48" s="323" t="s">
        <v>447</v>
      </c>
    </row>
    <row r="49" spans="2:13" ht="27.75" customHeight="1">
      <c r="B49" s="1160" t="s">
        <v>527</v>
      </c>
      <c r="C49" s="1161"/>
      <c r="D49" s="324"/>
      <c r="E49" s="1166" t="s">
        <v>528</v>
      </c>
      <c r="F49" s="1166"/>
      <c r="G49" s="1166"/>
      <c r="H49" s="1167"/>
      <c r="I49" s="321">
        <v>3789</v>
      </c>
      <c r="J49" s="322">
        <v>3971</v>
      </c>
      <c r="K49" s="322">
        <v>4392</v>
      </c>
      <c r="L49" s="322">
        <v>5147</v>
      </c>
      <c r="M49" s="323">
        <v>6252</v>
      </c>
    </row>
    <row r="50" spans="2:13" ht="27.75" customHeight="1">
      <c r="B50" s="1162"/>
      <c r="C50" s="1163"/>
      <c r="D50" s="320"/>
      <c r="E50" s="1166" t="s">
        <v>529</v>
      </c>
      <c r="F50" s="1166"/>
      <c r="G50" s="1166"/>
      <c r="H50" s="1167"/>
      <c r="I50" s="321">
        <v>354</v>
      </c>
      <c r="J50" s="322">
        <v>325</v>
      </c>
      <c r="K50" s="322">
        <v>279</v>
      </c>
      <c r="L50" s="322">
        <v>231</v>
      </c>
      <c r="M50" s="323">
        <v>274</v>
      </c>
    </row>
    <row r="51" spans="2:13" ht="27.75" customHeight="1">
      <c r="B51" s="1164"/>
      <c r="C51" s="1165"/>
      <c r="D51" s="320"/>
      <c r="E51" s="1166" t="s">
        <v>530</v>
      </c>
      <c r="F51" s="1166"/>
      <c r="G51" s="1166"/>
      <c r="H51" s="1167"/>
      <c r="I51" s="321">
        <v>21519</v>
      </c>
      <c r="J51" s="322">
        <v>21501</v>
      </c>
      <c r="K51" s="322">
        <v>21211</v>
      </c>
      <c r="L51" s="322">
        <v>21270</v>
      </c>
      <c r="M51" s="323">
        <v>21161</v>
      </c>
    </row>
    <row r="52" spans="2:13" ht="27.75" customHeight="1" thickBot="1">
      <c r="B52" s="1168" t="s">
        <v>515</v>
      </c>
      <c r="C52" s="1169"/>
      <c r="D52" s="325"/>
      <c r="E52" s="1170" t="s">
        <v>531</v>
      </c>
      <c r="F52" s="1170"/>
      <c r="G52" s="1170"/>
      <c r="H52" s="1171"/>
      <c r="I52" s="326">
        <v>7248</v>
      </c>
      <c r="J52" s="327">
        <v>4836</v>
      </c>
      <c r="K52" s="327">
        <v>3938</v>
      </c>
      <c r="L52" s="327">
        <v>1637</v>
      </c>
      <c r="M52" s="328">
        <v>-596</v>
      </c>
    </row>
    <row r="53" spans="2:13" ht="27.75" customHeight="1">
      <c r="B53" s="329" t="s">
        <v>532</v>
      </c>
      <c r="C53" s="330"/>
      <c r="D53" s="330"/>
      <c r="E53" s="331"/>
      <c r="F53" s="331"/>
      <c r="G53" s="331"/>
      <c r="H53" s="331"/>
      <c r="I53" s="332"/>
      <c r="J53" s="332"/>
      <c r="K53" s="332"/>
      <c r="L53" s="332"/>
      <c r="M53" s="332"/>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3" zoomScaleNormal="93" zoomScaleSheetLayoutView="55" workbookViewId="0"/>
  </sheetViews>
  <sheetFormatPr defaultColWidth="0" defaultRowHeight="13.5" customHeight="1" zeroHeight="1"/>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c r="A1" s="1"/>
      <c r="B1" s="2"/>
      <c r="P1" s="4"/>
      <c r="Q1" s="4"/>
    </row>
    <row r="2" spans="1:51" ht="25.8">
      <c r="A2" s="1"/>
      <c r="C2" s="5"/>
      <c r="P2" s="4"/>
      <c r="Q2" s="4"/>
    </row>
    <row r="3" spans="1:51" ht="25.8">
      <c r="A3" s="1"/>
      <c r="C3" s="5"/>
      <c r="P3" s="4"/>
      <c r="Q3" s="4"/>
    </row>
    <row r="4" spans="1:51" s="6" customFormat="1" ht="13.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c r="P19" s="4"/>
      <c r="Q19" s="4"/>
    </row>
    <row r="20" spans="1:259" ht="13.2">
      <c r="P20" s="4"/>
      <c r="Q20" s="4"/>
    </row>
    <row r="21" spans="1:259" ht="16.2">
      <c r="B21" s="7"/>
      <c r="C21" s="8"/>
      <c r="D21" s="8"/>
      <c r="E21" s="8"/>
      <c r="F21" s="8"/>
      <c r="G21" s="8"/>
      <c r="H21" s="8"/>
      <c r="I21" s="8"/>
      <c r="J21" s="8"/>
      <c r="K21" s="8"/>
      <c r="L21" s="8"/>
      <c r="M21" s="8"/>
      <c r="N21" s="9"/>
      <c r="O21" s="8"/>
      <c r="P21" s="10"/>
      <c r="Q21" s="4"/>
      <c r="IY21" s="11"/>
    </row>
    <row r="22" spans="1:259" ht="16.2">
      <c r="B22" s="12"/>
      <c r="IY22" s="14"/>
    </row>
    <row r="23" spans="1:259" ht="13.2">
      <c r="B23" s="12"/>
    </row>
    <row r="24" spans="1:259" ht="13.2">
      <c r="B24" s="12"/>
    </row>
    <row r="25" spans="1:259" ht="13.2">
      <c r="B25" s="12"/>
    </row>
    <row r="26" spans="1:259" ht="13.2">
      <c r="B26" s="12"/>
    </row>
    <row r="27" spans="1:259" ht="13.2">
      <c r="B27" s="12"/>
    </row>
    <row r="28" spans="1:259" ht="13.2">
      <c r="B28" s="12"/>
    </row>
    <row r="29" spans="1:259" ht="13.2">
      <c r="B29" s="12"/>
    </row>
    <row r="30" spans="1:259" ht="13.2">
      <c r="B30" s="12"/>
    </row>
    <row r="31" spans="1:259" ht="13.2">
      <c r="B31" s="12"/>
    </row>
    <row r="32" spans="1:259" ht="13.2">
      <c r="B32" s="12"/>
    </row>
    <row r="33" spans="2:17" ht="13.2">
      <c r="B33" s="12"/>
    </row>
    <row r="34" spans="2:17" ht="13.2">
      <c r="B34" s="12"/>
    </row>
    <row r="35" spans="2:17" ht="13.2">
      <c r="B35" s="12"/>
    </row>
    <row r="36" spans="2:17" ht="13.2">
      <c r="B36" s="12"/>
    </row>
    <row r="37" spans="2:17" ht="13.2">
      <c r="B37" s="12"/>
    </row>
    <row r="38" spans="2:17" ht="13.2">
      <c r="B38" s="12"/>
    </row>
    <row r="39" spans="2:17" ht="13.2">
      <c r="B39" s="15"/>
      <c r="C39" s="16"/>
      <c r="D39" s="16"/>
      <c r="E39" s="16"/>
      <c r="F39" s="16"/>
      <c r="G39" s="16"/>
      <c r="H39" s="16"/>
      <c r="I39" s="16"/>
      <c r="J39" s="16"/>
      <c r="K39" s="16"/>
      <c r="L39" s="16"/>
      <c r="M39" s="16"/>
      <c r="N39" s="16"/>
      <c r="O39" s="16"/>
      <c r="P39" s="17"/>
    </row>
    <row r="40" spans="2:17" ht="13.2">
      <c r="B40" s="18"/>
      <c r="C40" s="4"/>
      <c r="D40" s="4"/>
      <c r="E40" s="4"/>
      <c r="F40" s="4"/>
      <c r="G40" s="4"/>
      <c r="H40" s="4"/>
      <c r="I40" s="4"/>
      <c r="J40" s="4"/>
      <c r="K40" s="4"/>
      <c r="L40" s="4"/>
      <c r="M40" s="4"/>
      <c r="N40" s="4"/>
      <c r="O40" s="4"/>
      <c r="P40" s="18"/>
      <c r="Q40" s="4"/>
    </row>
    <row r="41" spans="2:17" ht="16.2">
      <c r="B41" s="19" t="s">
        <v>1</v>
      </c>
      <c r="C41" s="8"/>
      <c r="D41" s="8"/>
      <c r="E41" s="8"/>
      <c r="F41" s="8"/>
      <c r="G41" s="8"/>
      <c r="H41" s="8"/>
      <c r="I41" s="8"/>
      <c r="J41" s="8"/>
      <c r="K41" s="8"/>
      <c r="L41" s="8"/>
      <c r="M41" s="8"/>
      <c r="N41" s="8"/>
      <c r="O41" s="8"/>
      <c r="P41" s="10"/>
    </row>
    <row r="42" spans="2:17" ht="13.2">
      <c r="B42" s="12"/>
      <c r="C42" s="4"/>
      <c r="D42" s="4"/>
      <c r="E42" s="4"/>
      <c r="F42" s="4"/>
      <c r="G42" s="20" t="s">
        <v>2</v>
      </c>
      <c r="I42" s="21"/>
      <c r="J42" s="21"/>
      <c r="K42" s="21"/>
      <c r="L42" s="4"/>
      <c r="M42" s="4"/>
      <c r="N42" s="4"/>
      <c r="O42" s="4"/>
    </row>
    <row r="43" spans="2:17" ht="13.2">
      <c r="B43" s="12"/>
      <c r="C43" s="4"/>
      <c r="D43" s="4"/>
      <c r="E43" s="4"/>
      <c r="F43" s="4"/>
      <c r="G43" s="1176"/>
      <c r="H43" s="1177"/>
      <c r="I43" s="1177"/>
      <c r="J43" s="1177"/>
      <c r="K43" s="1177"/>
      <c r="L43" s="1177"/>
      <c r="M43" s="1177"/>
      <c r="N43" s="1177"/>
      <c r="O43" s="1178"/>
    </row>
    <row r="44" spans="2:17" ht="13.2">
      <c r="B44" s="12"/>
      <c r="C44" s="4"/>
      <c r="D44" s="4"/>
      <c r="E44" s="4"/>
      <c r="F44" s="4"/>
      <c r="G44" s="1179"/>
      <c r="H44" s="1180"/>
      <c r="I44" s="1180"/>
      <c r="J44" s="1180"/>
      <c r="K44" s="1180"/>
      <c r="L44" s="1180"/>
      <c r="M44" s="1180"/>
      <c r="N44" s="1180"/>
      <c r="O44" s="1181"/>
    </row>
    <row r="45" spans="2:17" ht="13.2">
      <c r="B45" s="12"/>
      <c r="C45" s="4"/>
      <c r="D45" s="4"/>
      <c r="E45" s="4"/>
      <c r="F45" s="4"/>
      <c r="G45" s="1179"/>
      <c r="H45" s="1180"/>
      <c r="I45" s="1180"/>
      <c r="J45" s="1180"/>
      <c r="K45" s="1180"/>
      <c r="L45" s="1180"/>
      <c r="M45" s="1180"/>
      <c r="N45" s="1180"/>
      <c r="O45" s="1181"/>
    </row>
    <row r="46" spans="2:17" ht="13.2">
      <c r="B46" s="12"/>
      <c r="C46" s="4"/>
      <c r="D46" s="4"/>
      <c r="E46" s="4"/>
      <c r="F46" s="4"/>
      <c r="G46" s="1179"/>
      <c r="H46" s="1180"/>
      <c r="I46" s="1180"/>
      <c r="J46" s="1180"/>
      <c r="K46" s="1180"/>
      <c r="L46" s="1180"/>
      <c r="M46" s="1180"/>
      <c r="N46" s="1180"/>
      <c r="O46" s="1181"/>
    </row>
    <row r="47" spans="2:17" ht="13.2">
      <c r="B47" s="12"/>
      <c r="C47" s="4"/>
      <c r="D47" s="4"/>
      <c r="E47" s="4"/>
      <c r="F47" s="4"/>
      <c r="G47" s="1182"/>
      <c r="H47" s="1183"/>
      <c r="I47" s="1183"/>
      <c r="J47" s="1183"/>
      <c r="K47" s="1183"/>
      <c r="L47" s="1183"/>
      <c r="M47" s="1183"/>
      <c r="N47" s="1183"/>
      <c r="O47" s="1184"/>
    </row>
    <row r="48" spans="2:17" ht="13.2">
      <c r="B48" s="12"/>
      <c r="C48" s="4"/>
      <c r="D48" s="4"/>
      <c r="E48" s="4"/>
      <c r="F48" s="4"/>
      <c r="G48" s="4"/>
      <c r="H48" s="22"/>
      <c r="I48" s="22"/>
      <c r="J48" s="22"/>
    </row>
    <row r="49" spans="1:17" ht="13.2">
      <c r="B49" s="12"/>
      <c r="C49" s="4"/>
      <c r="D49" s="4"/>
      <c r="E49" s="4"/>
      <c r="F49" s="4"/>
      <c r="G49" s="3" t="s">
        <v>3</v>
      </c>
    </row>
    <row r="50" spans="1:17" ht="13.2">
      <c r="B50" s="12"/>
      <c r="C50" s="4"/>
      <c r="D50" s="4"/>
      <c r="E50" s="4"/>
      <c r="F50" s="4"/>
      <c r="G50" s="1185"/>
      <c r="H50" s="1186"/>
      <c r="I50" s="1186"/>
      <c r="J50" s="1187"/>
      <c r="K50" s="23" t="s">
        <v>4</v>
      </c>
      <c r="L50" s="23" t="s">
        <v>5</v>
      </c>
      <c r="M50" s="23" t="s">
        <v>6</v>
      </c>
      <c r="N50" s="23" t="s">
        <v>7</v>
      </c>
      <c r="O50" s="23" t="s">
        <v>8</v>
      </c>
    </row>
    <row r="51" spans="1:17" ht="13.2">
      <c r="B51" s="12"/>
      <c r="C51" s="4"/>
      <c r="D51" s="4"/>
      <c r="E51" s="4"/>
      <c r="F51" s="4"/>
      <c r="G51" s="1188" t="s">
        <v>9</v>
      </c>
      <c r="H51" s="1189"/>
      <c r="I51" s="1194" t="s">
        <v>10</v>
      </c>
      <c r="J51" s="1194"/>
      <c r="K51" s="1196"/>
      <c r="L51" s="1196"/>
      <c r="M51" s="1196"/>
      <c r="N51" s="1196"/>
      <c r="O51" s="1196"/>
    </row>
    <row r="52" spans="1:17" ht="13.2">
      <c r="B52" s="12"/>
      <c r="C52" s="4"/>
      <c r="D52" s="4"/>
      <c r="E52" s="4"/>
      <c r="F52" s="4"/>
      <c r="G52" s="1190"/>
      <c r="H52" s="1191"/>
      <c r="I52" s="1195"/>
      <c r="J52" s="1195"/>
      <c r="K52" s="1197"/>
      <c r="L52" s="1197"/>
      <c r="M52" s="1197"/>
      <c r="N52" s="1197"/>
      <c r="O52" s="1197"/>
    </row>
    <row r="53" spans="1:17" ht="13.2">
      <c r="A53" s="24"/>
      <c r="B53" s="12"/>
      <c r="C53" s="4"/>
      <c r="D53" s="4"/>
      <c r="E53" s="4"/>
      <c r="F53" s="4"/>
      <c r="G53" s="1190"/>
      <c r="H53" s="1191"/>
      <c r="I53" s="1198" t="s">
        <v>11</v>
      </c>
      <c r="J53" s="1198"/>
      <c r="K53" s="1199"/>
      <c r="L53" s="1199"/>
      <c r="M53" s="1199"/>
      <c r="N53" s="1199"/>
      <c r="O53" s="1199"/>
    </row>
    <row r="54" spans="1:17" ht="13.2">
      <c r="A54" s="24"/>
      <c r="B54" s="12"/>
      <c r="C54" s="4"/>
      <c r="D54" s="4"/>
      <c r="E54" s="4"/>
      <c r="F54" s="4"/>
      <c r="G54" s="1192"/>
      <c r="H54" s="1193"/>
      <c r="I54" s="1198"/>
      <c r="J54" s="1198"/>
      <c r="K54" s="1200"/>
      <c r="L54" s="1200"/>
      <c r="M54" s="1200"/>
      <c r="N54" s="1200"/>
      <c r="O54" s="1200"/>
    </row>
    <row r="55" spans="1:17" ht="13.2">
      <c r="A55" s="24"/>
      <c r="B55" s="12"/>
      <c r="C55" s="4"/>
      <c r="D55" s="4"/>
      <c r="E55" s="4"/>
      <c r="F55" s="4"/>
      <c r="G55" s="1201" t="s">
        <v>12</v>
      </c>
      <c r="H55" s="1202"/>
      <c r="I55" s="1198" t="s">
        <v>10</v>
      </c>
      <c r="J55" s="1198"/>
      <c r="K55" s="1196"/>
      <c r="L55" s="1196"/>
      <c r="M55" s="1196"/>
      <c r="N55" s="1196"/>
      <c r="O55" s="1196"/>
    </row>
    <row r="56" spans="1:17" ht="13.2">
      <c r="A56" s="24"/>
      <c r="B56" s="12"/>
      <c r="C56" s="4"/>
      <c r="D56" s="4"/>
      <c r="E56" s="4"/>
      <c r="F56" s="4"/>
      <c r="G56" s="1203"/>
      <c r="H56" s="1204"/>
      <c r="I56" s="1198"/>
      <c r="J56" s="1198"/>
      <c r="K56" s="1197"/>
      <c r="L56" s="1197"/>
      <c r="M56" s="1197"/>
      <c r="N56" s="1197"/>
      <c r="O56" s="1197"/>
    </row>
    <row r="57" spans="1:17" s="24" customFormat="1" ht="13.2">
      <c r="B57" s="25"/>
      <c r="C57" s="21"/>
      <c r="D57" s="21"/>
      <c r="E57" s="21"/>
      <c r="F57" s="21"/>
      <c r="G57" s="1203"/>
      <c r="H57" s="1204"/>
      <c r="I57" s="1207" t="s">
        <v>11</v>
      </c>
      <c r="J57" s="1207"/>
      <c r="K57" s="1199"/>
      <c r="L57" s="1199"/>
      <c r="M57" s="1199"/>
      <c r="N57" s="1199"/>
      <c r="O57" s="1199"/>
      <c r="P57" s="26"/>
      <c r="Q57" s="25"/>
    </row>
    <row r="58" spans="1:17" s="24" customFormat="1" ht="13.2">
      <c r="A58" s="3"/>
      <c r="B58" s="25"/>
      <c r="C58" s="21"/>
      <c r="D58" s="21"/>
      <c r="E58" s="21"/>
      <c r="F58" s="21"/>
      <c r="G58" s="1205"/>
      <c r="H58" s="1206"/>
      <c r="I58" s="1207"/>
      <c r="J58" s="1207"/>
      <c r="K58" s="1200"/>
      <c r="L58" s="1200"/>
      <c r="M58" s="1200"/>
      <c r="N58" s="1200"/>
      <c r="O58" s="1200"/>
      <c r="P58" s="26"/>
      <c r="Q58" s="25"/>
    </row>
    <row r="59" spans="1:17" s="24" customFormat="1" ht="13.2">
      <c r="A59" s="3"/>
      <c r="B59" s="25"/>
      <c r="C59" s="21"/>
      <c r="D59" s="21"/>
      <c r="E59" s="21"/>
      <c r="F59" s="21"/>
      <c r="G59" s="21"/>
      <c r="H59" s="21"/>
      <c r="I59" s="21"/>
      <c r="J59" s="21"/>
      <c r="K59" s="27"/>
      <c r="L59" s="27"/>
      <c r="M59" s="27"/>
      <c r="N59" s="27"/>
      <c r="O59" s="27"/>
      <c r="P59" s="26"/>
      <c r="Q59" s="25"/>
    </row>
    <row r="60" spans="1:17" s="24" customFormat="1" ht="13.2">
      <c r="A60" s="3"/>
      <c r="B60" s="25"/>
      <c r="C60" s="21"/>
      <c r="D60" s="21"/>
      <c r="E60" s="21"/>
      <c r="F60" s="21"/>
      <c r="G60" s="21"/>
      <c r="H60" s="21"/>
      <c r="I60" s="21"/>
      <c r="J60" s="21"/>
      <c r="K60" s="27"/>
      <c r="L60" s="27"/>
      <c r="M60" s="27"/>
      <c r="N60" s="27"/>
      <c r="O60" s="27"/>
      <c r="P60" s="26"/>
      <c r="Q60" s="25"/>
    </row>
    <row r="61" spans="1:17" s="24" customFormat="1" ht="13.2">
      <c r="A61" s="3"/>
      <c r="B61" s="28"/>
      <c r="C61" s="29"/>
      <c r="D61" s="29"/>
      <c r="E61" s="29"/>
      <c r="F61" s="29"/>
      <c r="G61" s="29"/>
      <c r="H61" s="29"/>
      <c r="I61" s="29"/>
      <c r="J61" s="29"/>
      <c r="K61" s="29"/>
      <c r="L61" s="29"/>
      <c r="M61" s="30"/>
      <c r="N61" s="30"/>
      <c r="O61" s="30"/>
      <c r="P61" s="31"/>
      <c r="Q61" s="25"/>
    </row>
    <row r="62" spans="1:17" ht="13.2">
      <c r="B62" s="18"/>
      <c r="C62" s="18"/>
      <c r="D62" s="18"/>
      <c r="E62" s="18"/>
      <c r="F62" s="18"/>
      <c r="G62" s="18"/>
      <c r="H62" s="18"/>
      <c r="I62" s="18"/>
      <c r="J62" s="18"/>
      <c r="K62" s="18"/>
      <c r="L62" s="18"/>
      <c r="M62" s="18"/>
      <c r="N62" s="18"/>
      <c r="O62" s="18"/>
      <c r="P62" s="18"/>
      <c r="Q62" s="4"/>
    </row>
    <row r="63" spans="1:17" ht="16.2">
      <c r="B63" s="32" t="s">
        <v>13</v>
      </c>
      <c r="C63" s="4"/>
      <c r="D63" s="4"/>
      <c r="E63" s="4"/>
      <c r="F63" s="4"/>
      <c r="G63" s="4"/>
      <c r="H63" s="4"/>
      <c r="I63" s="4"/>
      <c r="J63" s="4"/>
      <c r="K63" s="4"/>
      <c r="L63" s="4"/>
      <c r="M63" s="4"/>
      <c r="N63" s="4"/>
      <c r="O63" s="4"/>
    </row>
    <row r="64" spans="1:17" ht="13.2">
      <c r="B64" s="12"/>
      <c r="C64" s="4"/>
      <c r="D64" s="4"/>
      <c r="E64" s="4"/>
      <c r="F64" s="4"/>
      <c r="G64" s="20" t="s">
        <v>2</v>
      </c>
      <c r="I64" s="21"/>
      <c r="J64" s="21"/>
      <c r="K64" s="21"/>
      <c r="L64" s="4"/>
      <c r="M64" s="4"/>
      <c r="N64" s="4"/>
      <c r="O64" s="4"/>
    </row>
    <row r="65" spans="2:30" ht="13.2">
      <c r="B65" s="12"/>
      <c r="C65" s="4"/>
      <c r="D65" s="4"/>
      <c r="E65" s="4"/>
      <c r="F65" s="4"/>
      <c r="G65" s="1208" t="s">
        <v>16</v>
      </c>
      <c r="H65" s="1177"/>
      <c r="I65" s="1177"/>
      <c r="J65" s="1177"/>
      <c r="K65" s="1177"/>
      <c r="L65" s="1177"/>
      <c r="M65" s="1177"/>
      <c r="N65" s="1177"/>
      <c r="O65" s="1178"/>
    </row>
    <row r="66" spans="2:30" ht="13.2">
      <c r="B66" s="12"/>
      <c r="C66" s="4"/>
      <c r="D66" s="4"/>
      <c r="E66" s="4"/>
      <c r="F66" s="4"/>
      <c r="G66" s="1179"/>
      <c r="H66" s="1180"/>
      <c r="I66" s="1180"/>
      <c r="J66" s="1180"/>
      <c r="K66" s="1180"/>
      <c r="L66" s="1180"/>
      <c r="M66" s="1180"/>
      <c r="N66" s="1180"/>
      <c r="O66" s="1181"/>
    </row>
    <row r="67" spans="2:30" ht="13.2">
      <c r="B67" s="12"/>
      <c r="C67" s="4"/>
      <c r="D67" s="4"/>
      <c r="E67" s="4"/>
      <c r="F67" s="4"/>
      <c r="G67" s="1179"/>
      <c r="H67" s="1180"/>
      <c r="I67" s="1180"/>
      <c r="J67" s="1180"/>
      <c r="K67" s="1180"/>
      <c r="L67" s="1180"/>
      <c r="M67" s="1180"/>
      <c r="N67" s="1180"/>
      <c r="O67" s="1181"/>
    </row>
    <row r="68" spans="2:30" ht="13.2">
      <c r="B68" s="12"/>
      <c r="C68" s="4"/>
      <c r="D68" s="4"/>
      <c r="E68" s="4"/>
      <c r="F68" s="4"/>
      <c r="G68" s="1179"/>
      <c r="H68" s="1180"/>
      <c r="I68" s="1180"/>
      <c r="J68" s="1180"/>
      <c r="K68" s="1180"/>
      <c r="L68" s="1180"/>
      <c r="M68" s="1180"/>
      <c r="N68" s="1180"/>
      <c r="O68" s="1181"/>
    </row>
    <row r="69" spans="2:30" ht="13.2">
      <c r="B69" s="12"/>
      <c r="C69" s="4"/>
      <c r="D69" s="4"/>
      <c r="E69" s="4"/>
      <c r="F69" s="4"/>
      <c r="G69" s="1182"/>
      <c r="H69" s="1183"/>
      <c r="I69" s="1183"/>
      <c r="J69" s="1183"/>
      <c r="K69" s="1183"/>
      <c r="L69" s="1183"/>
      <c r="M69" s="1183"/>
      <c r="N69" s="1183"/>
      <c r="O69" s="1184"/>
    </row>
    <row r="70" spans="2:30" ht="13.2">
      <c r="B70" s="12"/>
      <c r="C70" s="4"/>
      <c r="D70" s="4"/>
      <c r="E70" s="4"/>
      <c r="F70" s="4"/>
      <c r="G70" s="4"/>
      <c r="H70" s="33"/>
      <c r="I70" s="33"/>
      <c r="J70" s="34"/>
      <c r="K70" s="34"/>
      <c r="L70" s="35"/>
      <c r="M70" s="34"/>
      <c r="N70" s="35"/>
      <c r="O70" s="36"/>
    </row>
    <row r="71" spans="2:30" ht="13.2">
      <c r="B71" s="12"/>
      <c r="C71" s="4"/>
      <c r="D71" s="4"/>
      <c r="E71" s="4"/>
      <c r="F71" s="4"/>
      <c r="G71" s="37" t="s">
        <v>14</v>
      </c>
      <c r="I71" s="38"/>
      <c r="J71" s="34"/>
      <c r="K71" s="34"/>
      <c r="L71" s="35"/>
      <c r="M71" s="34"/>
      <c r="N71" s="35"/>
      <c r="O71" s="36"/>
    </row>
    <row r="72" spans="2:30" ht="13.2">
      <c r="B72" s="12"/>
      <c r="C72" s="4"/>
      <c r="D72" s="4"/>
      <c r="E72" s="4"/>
      <c r="F72" s="4"/>
      <c r="G72" s="1185"/>
      <c r="H72" s="1186"/>
      <c r="I72" s="1186"/>
      <c r="J72" s="1187"/>
      <c r="K72" s="23" t="s">
        <v>4</v>
      </c>
      <c r="L72" s="23" t="s">
        <v>5</v>
      </c>
      <c r="M72" s="23" t="s">
        <v>6</v>
      </c>
      <c r="N72" s="23" t="s">
        <v>7</v>
      </c>
      <c r="O72" s="23" t="s">
        <v>8</v>
      </c>
    </row>
    <row r="73" spans="2:30" ht="13.2">
      <c r="B73" s="12"/>
      <c r="C73" s="4"/>
      <c r="D73" s="4"/>
      <c r="E73" s="4"/>
      <c r="F73" s="4"/>
      <c r="G73" s="1188" t="s">
        <v>9</v>
      </c>
      <c r="H73" s="1189"/>
      <c r="I73" s="1194" t="s">
        <v>10</v>
      </c>
      <c r="J73" s="1194"/>
      <c r="K73" s="1209">
        <v>75.900000000000006</v>
      </c>
      <c r="L73" s="1209">
        <v>52.2</v>
      </c>
      <c r="M73" s="1197">
        <v>43</v>
      </c>
      <c r="N73" s="1197">
        <v>18.100000000000001</v>
      </c>
      <c r="O73" s="1197"/>
      <c r="S73" s="3">
        <v>9.9</v>
      </c>
    </row>
    <row r="74" spans="2:30" ht="13.2">
      <c r="B74" s="12"/>
      <c r="C74" s="4"/>
      <c r="D74" s="4"/>
      <c r="E74" s="4"/>
      <c r="F74" s="4"/>
      <c r="G74" s="1190"/>
      <c r="H74" s="1191"/>
      <c r="I74" s="1195"/>
      <c r="J74" s="1195"/>
      <c r="K74" s="1209"/>
      <c r="L74" s="1209"/>
      <c r="M74" s="1197"/>
      <c r="N74" s="1197"/>
      <c r="O74" s="1197"/>
    </row>
    <row r="75" spans="2:30" ht="13.2">
      <c r="B75" s="12"/>
      <c r="C75" s="4"/>
      <c r="D75" s="4"/>
      <c r="E75" s="4"/>
      <c r="F75" s="4"/>
      <c r="G75" s="1190"/>
      <c r="H75" s="1191"/>
      <c r="I75" s="1198" t="s">
        <v>15</v>
      </c>
      <c r="J75" s="1198"/>
      <c r="K75" s="1210">
        <v>13.6</v>
      </c>
      <c r="L75" s="1210">
        <v>12.7</v>
      </c>
      <c r="M75" s="1210">
        <v>11.8</v>
      </c>
      <c r="N75" s="1210">
        <v>10.199999999999999</v>
      </c>
      <c r="O75" s="1210">
        <v>7.9</v>
      </c>
      <c r="U75" s="3">
        <v>81.2</v>
      </c>
      <c r="W75" s="3">
        <v>87.2</v>
      </c>
      <c r="Y75" s="3">
        <v>99.8</v>
      </c>
      <c r="AA75" s="3">
        <v>109.5</v>
      </c>
      <c r="AC75" s="3">
        <v>115.2</v>
      </c>
    </row>
    <row r="76" spans="2:30" ht="13.2">
      <c r="B76" s="12"/>
      <c r="C76" s="4"/>
      <c r="D76" s="4"/>
      <c r="E76" s="4"/>
      <c r="F76" s="4"/>
      <c r="G76" s="1192"/>
      <c r="H76" s="1193"/>
      <c r="I76" s="1198"/>
      <c r="J76" s="1198"/>
      <c r="K76" s="1200"/>
      <c r="L76" s="1200"/>
      <c r="M76" s="1200"/>
      <c r="N76" s="1200"/>
      <c r="O76" s="1200"/>
    </row>
    <row r="77" spans="2:30" ht="13.2">
      <c r="B77" s="12"/>
      <c r="C77" s="4"/>
      <c r="D77" s="4"/>
      <c r="E77" s="4"/>
      <c r="F77" s="4"/>
      <c r="G77" s="1201" t="s">
        <v>12</v>
      </c>
      <c r="H77" s="1202"/>
      <c r="I77" s="1198" t="s">
        <v>10</v>
      </c>
      <c r="J77" s="1198"/>
      <c r="K77" s="1209">
        <v>40.200000000000003</v>
      </c>
      <c r="L77" s="1209">
        <v>30.7</v>
      </c>
      <c r="M77" s="1197">
        <v>22.3</v>
      </c>
      <c r="N77" s="1197">
        <v>20.3</v>
      </c>
      <c r="O77" s="1197">
        <v>36.5</v>
      </c>
      <c r="R77" s="3">
        <v>12.3</v>
      </c>
      <c r="T77" s="3">
        <v>11.1</v>
      </c>
    </row>
    <row r="78" spans="2:30" ht="13.2">
      <c r="B78" s="12"/>
      <c r="C78" s="4"/>
      <c r="D78" s="4"/>
      <c r="E78" s="4"/>
      <c r="F78" s="4"/>
      <c r="G78" s="1203"/>
      <c r="H78" s="1204"/>
      <c r="I78" s="1198"/>
      <c r="J78" s="1198"/>
      <c r="K78" s="1209"/>
      <c r="L78" s="1209"/>
      <c r="M78" s="1197"/>
      <c r="N78" s="1197"/>
      <c r="O78" s="1197"/>
    </row>
    <row r="79" spans="2:30" ht="13.2">
      <c r="B79" s="12"/>
      <c r="C79" s="4"/>
      <c r="D79" s="4"/>
      <c r="E79" s="4"/>
      <c r="F79" s="4"/>
      <c r="G79" s="1203"/>
      <c r="H79" s="1204"/>
      <c r="I79" s="1211" t="s">
        <v>15</v>
      </c>
      <c r="J79" s="1207"/>
      <c r="K79" s="1212">
        <v>10.1</v>
      </c>
      <c r="L79" s="1212">
        <v>9.1999999999999993</v>
      </c>
      <c r="M79" s="1212">
        <v>8.5</v>
      </c>
      <c r="N79" s="1212">
        <v>7.7</v>
      </c>
      <c r="O79" s="1212">
        <v>9</v>
      </c>
      <c r="V79" s="3">
        <v>53.5</v>
      </c>
      <c r="X79" s="3">
        <v>48.2</v>
      </c>
      <c r="Z79" s="3">
        <v>34.200000000000003</v>
      </c>
      <c r="AB79" s="3">
        <v>30.3</v>
      </c>
      <c r="AD79" s="3">
        <v>28.9</v>
      </c>
    </row>
    <row r="80" spans="2:30" ht="13.2">
      <c r="B80" s="12"/>
      <c r="C80" s="4"/>
      <c r="D80" s="4"/>
      <c r="E80" s="4"/>
      <c r="F80" s="4"/>
      <c r="G80" s="1205"/>
      <c r="H80" s="1206"/>
      <c r="I80" s="1207"/>
      <c r="J80" s="1207"/>
      <c r="K80" s="1212"/>
      <c r="L80" s="1212"/>
      <c r="M80" s="1212"/>
      <c r="N80" s="1212"/>
      <c r="O80" s="1212"/>
    </row>
    <row r="81" spans="2:17" ht="13.2">
      <c r="B81" s="12"/>
      <c r="C81" s="4"/>
      <c r="D81" s="4"/>
      <c r="E81" s="4"/>
      <c r="F81" s="4"/>
      <c r="G81" s="4"/>
      <c r="H81" s="4"/>
      <c r="I81" s="4"/>
      <c r="J81" s="4"/>
      <c r="K81" s="39"/>
      <c r="L81" s="4"/>
      <c r="M81" s="4"/>
      <c r="N81" s="4"/>
      <c r="O81" s="4"/>
    </row>
    <row r="82" spans="2:17" ht="16.2">
      <c r="B82" s="12"/>
      <c r="C82" s="4"/>
      <c r="D82" s="4"/>
      <c r="E82" s="4"/>
      <c r="F82" s="4"/>
      <c r="G82" s="4"/>
      <c r="H82" s="4"/>
      <c r="I82" s="4"/>
      <c r="J82" s="4"/>
      <c r="K82" s="40"/>
      <c r="L82" s="40"/>
      <c r="M82" s="40"/>
      <c r="N82" s="40"/>
      <c r="O82" s="40"/>
    </row>
    <row r="83" spans="2:17" ht="13.2">
      <c r="B83" s="15"/>
      <c r="C83" s="16"/>
      <c r="D83" s="16"/>
      <c r="E83" s="16"/>
      <c r="F83" s="16"/>
      <c r="G83" s="16"/>
      <c r="H83" s="16"/>
      <c r="I83" s="16"/>
      <c r="J83" s="16"/>
      <c r="K83" s="16"/>
      <c r="L83" s="16"/>
      <c r="M83" s="16"/>
      <c r="N83" s="16"/>
      <c r="O83" s="16"/>
      <c r="P83" s="17"/>
    </row>
    <row r="84" spans="2:17" ht="13.2">
      <c r="H84" s="4"/>
      <c r="I84" s="4"/>
      <c r="J84" s="4"/>
      <c r="K84" s="4"/>
      <c r="L84" s="4"/>
      <c r="M84" s="4"/>
      <c r="N84" s="4"/>
      <c r="O84" s="4"/>
      <c r="P84" s="4"/>
      <c r="Q84" s="4"/>
    </row>
    <row r="85" spans="2:17" ht="13.2">
      <c r="B85" s="4"/>
      <c r="C85" s="4"/>
      <c r="D85" s="4"/>
      <c r="E85" s="4"/>
      <c r="F85" s="4"/>
      <c r="G85" s="4"/>
      <c r="H85" s="4"/>
      <c r="I85" s="4"/>
      <c r="J85" s="4"/>
      <c r="K85" s="4"/>
      <c r="L85" s="4"/>
      <c r="M85" s="4"/>
      <c r="N85" s="4"/>
      <c r="O85" s="4"/>
      <c r="P85" s="4"/>
      <c r="Q85" s="4"/>
    </row>
    <row r="86" spans="2:17" ht="13.2" hidden="1">
      <c r="B86" s="4"/>
      <c r="C86" s="4"/>
      <c r="D86" s="4"/>
      <c r="E86" s="4"/>
      <c r="F86" s="4"/>
      <c r="G86" s="4"/>
      <c r="H86" s="4"/>
      <c r="I86" s="4"/>
      <c r="J86" s="4"/>
      <c r="K86" s="4"/>
      <c r="L86" s="4"/>
      <c r="M86" s="4"/>
      <c r="N86" s="4"/>
      <c r="O86" s="4"/>
      <c r="P86" s="4"/>
      <c r="Q86" s="4"/>
    </row>
    <row r="87" spans="2:17" ht="13.2" hidden="1">
      <c r="B87" s="4"/>
      <c r="C87" s="4"/>
      <c r="D87" s="4"/>
      <c r="E87" s="4"/>
      <c r="F87" s="4"/>
      <c r="G87" s="4"/>
      <c r="H87" s="4"/>
      <c r="I87" s="4"/>
      <c r="J87" s="4"/>
      <c r="K87" s="41"/>
      <c r="L87" s="4"/>
      <c r="M87" s="4"/>
      <c r="N87" s="4"/>
      <c r="O87" s="4"/>
      <c r="P87" s="4"/>
      <c r="Q87" s="4"/>
    </row>
    <row r="88" spans="2:17" ht="13.2" hidden="1">
      <c r="B88" s="4"/>
      <c r="C88" s="4"/>
      <c r="D88" s="4"/>
      <c r="E88" s="4"/>
      <c r="F88" s="4"/>
      <c r="G88" s="4"/>
      <c r="H88" s="4"/>
      <c r="I88" s="4"/>
      <c r="J88" s="4"/>
      <c r="K88" s="4"/>
      <c r="L88" s="4"/>
      <c r="M88" s="4"/>
      <c r="N88" s="4"/>
      <c r="O88" s="4"/>
      <c r="P88" s="4"/>
      <c r="Q88" s="4"/>
    </row>
    <row r="89" spans="2:17" ht="13.2" hidden="1">
      <c r="B89" s="4"/>
      <c r="C89" s="4"/>
      <c r="D89" s="4"/>
      <c r="E89" s="4"/>
      <c r="F89" s="4"/>
      <c r="G89" s="4"/>
      <c r="H89" s="4"/>
      <c r="I89" s="4"/>
      <c r="J89" s="4"/>
      <c r="K89" s="4"/>
      <c r="L89" s="4"/>
      <c r="M89" s="4"/>
      <c r="N89" s="4"/>
      <c r="O89" s="4"/>
      <c r="P89" s="4"/>
      <c r="Q89" s="4"/>
    </row>
    <row r="90" spans="2:17" ht="13.2" hidden="1">
      <c r="B90" s="4"/>
      <c r="C90" s="4"/>
      <c r="D90" s="4"/>
      <c r="E90" s="4"/>
      <c r="F90" s="4"/>
      <c r="G90" s="4"/>
      <c r="H90" s="4"/>
      <c r="I90" s="4"/>
      <c r="J90" s="4"/>
      <c r="K90" s="4"/>
      <c r="L90" s="4"/>
      <c r="M90" s="4"/>
      <c r="N90" s="4"/>
      <c r="O90" s="4"/>
      <c r="P90" s="4"/>
      <c r="Q90" s="4"/>
    </row>
    <row r="91" spans="2:17" ht="13.2"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election activeCell="A70" sqref="A70"/>
    </sheetView>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S2" s="42"/>
      <c r="AH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12:34" ht="13.2">
      <c r="AH17" s="42"/>
    </row>
    <row r="18" spans="12:34" ht="13.2"/>
    <row r="19" spans="12:34" ht="13.2"/>
    <row r="20" spans="12:34" ht="13.2">
      <c r="AH20" s="42"/>
    </row>
    <row r="21" spans="12:34" ht="13.2">
      <c r="AH21" s="42"/>
    </row>
    <row r="22" spans="12:34" ht="13.2"/>
    <row r="23" spans="12:34" ht="13.2"/>
    <row r="24" spans="12:34" ht="13.2">
      <c r="Q24" s="42"/>
    </row>
    <row r="25" spans="12:34" ht="13.2"/>
    <row r="26" spans="12:34" ht="13.2"/>
    <row r="27" spans="12:34" ht="13.2"/>
    <row r="28" spans="12:34" ht="13.2">
      <c r="O28" s="42"/>
      <c r="T28" s="42"/>
      <c r="AH28" s="42"/>
    </row>
    <row r="29" spans="12:34" ht="13.2"/>
    <row r="30" spans="12:34" ht="13.2"/>
    <row r="31" spans="12:34" ht="13.2">
      <c r="Q31" s="42"/>
    </row>
    <row r="32" spans="12:34" ht="13.2">
      <c r="L32" s="42"/>
    </row>
    <row r="33" spans="2:34" ht="13.2">
      <c r="C33" s="42"/>
      <c r="E33" s="42"/>
      <c r="G33" s="42"/>
      <c r="I33" s="42"/>
      <c r="X33" s="42"/>
    </row>
    <row r="34" spans="2:34" ht="13.2">
      <c r="B34" s="42"/>
      <c r="P34" s="42"/>
      <c r="R34" s="42"/>
      <c r="T34" s="42"/>
    </row>
    <row r="35" spans="2:34" ht="13.2">
      <c r="D35" s="42"/>
      <c r="W35" s="42"/>
      <c r="AC35" s="42"/>
      <c r="AD35" s="42"/>
      <c r="AE35" s="42"/>
      <c r="AF35" s="42"/>
      <c r="AG35" s="42"/>
      <c r="AH35" s="42"/>
    </row>
    <row r="36" spans="2:34" ht="13.2">
      <c r="H36" s="42"/>
      <c r="J36" s="42"/>
      <c r="K36" s="42"/>
      <c r="M36" s="42"/>
      <c r="Y36" s="42"/>
      <c r="Z36" s="42"/>
      <c r="AA36" s="42"/>
      <c r="AB36" s="42"/>
      <c r="AC36" s="42"/>
      <c r="AD36" s="42"/>
      <c r="AE36" s="42"/>
      <c r="AF36" s="42"/>
      <c r="AG36" s="42"/>
      <c r="AH36" s="42"/>
    </row>
    <row r="37" spans="2:34" ht="13.2">
      <c r="AH37" s="42"/>
    </row>
    <row r="38" spans="2:34" ht="13.2">
      <c r="AG38" s="42"/>
      <c r="AH38" s="42"/>
    </row>
    <row r="39" spans="2:34" ht="13.2"/>
    <row r="40" spans="2:34" ht="13.2">
      <c r="X40" s="42"/>
    </row>
    <row r="41" spans="2:34" ht="13.2">
      <c r="R41" s="42"/>
    </row>
    <row r="42" spans="2:34" ht="13.2">
      <c r="W42" s="42"/>
    </row>
    <row r="43" spans="2:34" ht="13.2">
      <c r="Y43" s="42"/>
      <c r="Z43" s="42"/>
      <c r="AA43" s="42"/>
      <c r="AB43" s="42"/>
      <c r="AC43" s="42"/>
      <c r="AD43" s="42"/>
      <c r="AE43" s="42"/>
      <c r="AF43" s="42"/>
      <c r="AG43" s="42"/>
      <c r="AH43" s="42"/>
    </row>
    <row r="44" spans="2:34" ht="13.2">
      <c r="AH44" s="42"/>
    </row>
    <row r="45" spans="2:34" ht="13.2">
      <c r="X45" s="42"/>
    </row>
    <row r="46" spans="2:34" ht="13.2"/>
    <row r="47" spans="2:34" ht="13.2"/>
    <row r="48" spans="2:34" ht="13.2">
      <c r="W48" s="42"/>
      <c r="Y48" s="42"/>
      <c r="Z48" s="42"/>
      <c r="AA48" s="42"/>
      <c r="AB48" s="42"/>
      <c r="AC48" s="42"/>
      <c r="AD48" s="42"/>
      <c r="AE48" s="42"/>
      <c r="AF48" s="42"/>
      <c r="AG48" s="42"/>
      <c r="AH48" s="42"/>
    </row>
    <row r="49" spans="28:34" ht="13.2"/>
    <row r="50" spans="28:34" ht="13.2">
      <c r="AE50" s="42"/>
      <c r="AF50" s="42"/>
      <c r="AG50" s="42"/>
      <c r="AH50" s="42"/>
    </row>
    <row r="51" spans="28:34" ht="13.2">
      <c r="AC51" s="42"/>
      <c r="AD51" s="42"/>
      <c r="AE51" s="42"/>
      <c r="AF51" s="42"/>
      <c r="AG51" s="42"/>
      <c r="AH51" s="42"/>
    </row>
    <row r="52" spans="28:34" ht="13.2"/>
    <row r="53" spans="28:34" ht="13.2">
      <c r="AF53" s="42"/>
      <c r="AG53" s="42"/>
      <c r="AH53" s="42"/>
    </row>
    <row r="54" spans="28:34" ht="13.2">
      <c r="AH54" s="42"/>
    </row>
    <row r="55" spans="28:34" ht="13.2"/>
    <row r="56" spans="28:34" ht="13.2">
      <c r="AB56" s="42"/>
      <c r="AC56" s="42"/>
      <c r="AD56" s="42"/>
      <c r="AE56" s="42"/>
      <c r="AF56" s="42"/>
      <c r="AG56" s="42"/>
      <c r="AH56" s="42"/>
    </row>
    <row r="57" spans="28:34" ht="13.2">
      <c r="AH57" s="42"/>
    </row>
    <row r="58" spans="28:34" ht="13.2">
      <c r="AH58" s="42"/>
    </row>
    <row r="59" spans="28:34" ht="13.2"/>
    <row r="60" spans="28:34" ht="13.2"/>
    <row r="61" spans="28:34" ht="13.2"/>
    <row r="62" spans="28:34" ht="13.2"/>
    <row r="63" spans="28:34" ht="13.2">
      <c r="AH63" s="42"/>
    </row>
    <row r="64" spans="28:34" ht="13.2">
      <c r="AG64" s="42"/>
      <c r="AH64" s="42"/>
    </row>
    <row r="65" spans="28:34" ht="13.2"/>
    <row r="66" spans="28:34" ht="13.2"/>
    <row r="67" spans="28:34" ht="13.2"/>
    <row r="68" spans="28:34" ht="13.2">
      <c r="AB68" s="42"/>
      <c r="AC68" s="42"/>
      <c r="AD68" s="42"/>
      <c r="AE68" s="42"/>
      <c r="AF68" s="42"/>
      <c r="AG68" s="42"/>
      <c r="AH68" s="42"/>
    </row>
    <row r="69" spans="28:34" ht="13.2">
      <c r="AF69" s="42"/>
      <c r="AG69" s="42"/>
      <c r="AH69" s="42"/>
    </row>
    <row r="70" spans="28:34" ht="13.2"/>
    <row r="71" spans="28:34" ht="13.2"/>
    <row r="72" spans="28:34" ht="13.2"/>
    <row r="73" spans="28:34" ht="13.2"/>
    <row r="74" spans="28:34" ht="13.2"/>
    <row r="75" spans="28:34" ht="13.2">
      <c r="AH75" s="42"/>
    </row>
    <row r="76" spans="28:34" ht="13.2">
      <c r="AF76" s="42"/>
      <c r="AG76" s="42"/>
      <c r="AH76" s="42"/>
    </row>
    <row r="77" spans="28:34" ht="13.2">
      <c r="AG77" s="42"/>
      <c r="AH77" s="42"/>
    </row>
    <row r="78" spans="28:34" ht="13.2"/>
    <row r="79" spans="28:34" ht="13.2"/>
    <row r="80" spans="28:34" ht="13.2"/>
    <row r="81" spans="25:34" ht="13.2"/>
    <row r="82" spans="25:34" ht="13.2">
      <c r="Y82" s="42"/>
    </row>
    <row r="83" spans="25:34" ht="13.2">
      <c r="Y83" s="4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election activeCell="E113" sqref="E113"/>
    </sheetView>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S2" s="42"/>
      <c r="AH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12:34" ht="13.2">
      <c r="AH17" s="42"/>
    </row>
    <row r="18" spans="12:34" ht="13.2"/>
    <row r="19" spans="12:34" ht="13.2"/>
    <row r="20" spans="12:34" ht="13.2">
      <c r="AH20" s="42"/>
    </row>
    <row r="21" spans="12:34" ht="13.2">
      <c r="AH21" s="42"/>
    </row>
    <row r="22" spans="12:34" ht="13.2"/>
    <row r="23" spans="12:34" ht="13.2"/>
    <row r="24" spans="12:34" ht="13.2">
      <c r="Q24" s="42"/>
    </row>
    <row r="25" spans="12:34" ht="13.2"/>
    <row r="26" spans="12:34" ht="13.2"/>
    <row r="27" spans="12:34" ht="13.2"/>
    <row r="28" spans="12:34" ht="13.2">
      <c r="O28" s="42"/>
      <c r="T28" s="42"/>
      <c r="AH28" s="42"/>
    </row>
    <row r="29" spans="12:34" ht="13.2"/>
    <row r="30" spans="12:34" ht="13.2"/>
    <row r="31" spans="12:34" ht="13.2">
      <c r="Q31" s="42"/>
    </row>
    <row r="32" spans="12:34" ht="13.2">
      <c r="L32" s="42"/>
    </row>
    <row r="33" spans="2:34" ht="13.2">
      <c r="C33" s="42"/>
      <c r="E33" s="42"/>
      <c r="G33" s="42"/>
      <c r="I33" s="42"/>
      <c r="X33" s="42"/>
    </row>
    <row r="34" spans="2:34" ht="13.2">
      <c r="B34" s="42"/>
      <c r="P34" s="42"/>
      <c r="R34" s="42"/>
      <c r="T34" s="42"/>
    </row>
    <row r="35" spans="2:34" ht="13.2">
      <c r="D35" s="42"/>
      <c r="W35" s="42"/>
      <c r="AC35" s="42"/>
      <c r="AD35" s="42"/>
      <c r="AE35" s="42"/>
      <c r="AF35" s="42"/>
      <c r="AG35" s="42"/>
      <c r="AH35" s="42"/>
    </row>
    <row r="36" spans="2:34" ht="13.2">
      <c r="H36" s="42"/>
      <c r="J36" s="42"/>
      <c r="K36" s="42"/>
      <c r="M36" s="42"/>
      <c r="Y36" s="42"/>
      <c r="Z36" s="42"/>
      <c r="AA36" s="42"/>
      <c r="AB36" s="42"/>
      <c r="AC36" s="42"/>
      <c r="AD36" s="42"/>
      <c r="AE36" s="42"/>
      <c r="AF36" s="42"/>
      <c r="AG36" s="42"/>
      <c r="AH36" s="42"/>
    </row>
    <row r="37" spans="2:34" ht="13.2">
      <c r="AH37" s="42"/>
    </row>
    <row r="38" spans="2:34" ht="13.2">
      <c r="AG38" s="42"/>
      <c r="AH38" s="42"/>
    </row>
    <row r="39" spans="2:34" ht="13.2"/>
    <row r="40" spans="2:34" ht="13.2">
      <c r="X40" s="42"/>
    </row>
    <row r="41" spans="2:34" ht="13.2">
      <c r="R41" s="42"/>
    </row>
    <row r="42" spans="2:34" ht="13.2">
      <c r="W42" s="42"/>
    </row>
    <row r="43" spans="2:34" ht="13.2">
      <c r="Y43" s="42"/>
      <c r="Z43" s="42"/>
      <c r="AA43" s="42"/>
      <c r="AB43" s="42"/>
      <c r="AC43" s="42"/>
      <c r="AD43" s="42"/>
      <c r="AE43" s="42"/>
      <c r="AF43" s="42"/>
      <c r="AG43" s="42"/>
      <c r="AH43" s="42"/>
    </row>
    <row r="44" spans="2:34" ht="13.2">
      <c r="AH44" s="42"/>
    </row>
    <row r="45" spans="2:34" ht="13.2">
      <c r="X45" s="42"/>
    </row>
    <row r="46" spans="2:34" ht="13.2"/>
    <row r="47" spans="2:34" ht="13.2"/>
    <row r="48" spans="2:34" ht="13.2">
      <c r="W48" s="42"/>
      <c r="Y48" s="42"/>
      <c r="Z48" s="42"/>
      <c r="AA48" s="42"/>
      <c r="AB48" s="42"/>
      <c r="AC48" s="42"/>
      <c r="AD48" s="42"/>
      <c r="AE48" s="42"/>
      <c r="AF48" s="42"/>
      <c r="AG48" s="42"/>
      <c r="AH48" s="42"/>
    </row>
    <row r="49" spans="28:34" ht="13.2"/>
    <row r="50" spans="28:34" ht="13.2">
      <c r="AE50" s="42"/>
      <c r="AF50" s="42"/>
      <c r="AG50" s="42"/>
      <c r="AH50" s="42"/>
    </row>
    <row r="51" spans="28:34" ht="13.2">
      <c r="AC51" s="42"/>
      <c r="AD51" s="42"/>
      <c r="AE51" s="42"/>
      <c r="AF51" s="42"/>
      <c r="AG51" s="42"/>
      <c r="AH51" s="42"/>
    </row>
    <row r="52" spans="28:34" ht="13.2"/>
    <row r="53" spans="28:34" ht="13.2">
      <c r="AF53" s="42"/>
      <c r="AG53" s="42"/>
      <c r="AH53" s="42"/>
    </row>
    <row r="54" spans="28:34" ht="13.2">
      <c r="AH54" s="42"/>
    </row>
    <row r="55" spans="28:34" ht="13.2"/>
    <row r="56" spans="28:34" ht="13.2">
      <c r="AB56" s="42"/>
      <c r="AC56" s="42"/>
      <c r="AD56" s="42"/>
      <c r="AE56" s="42"/>
      <c r="AF56" s="42"/>
      <c r="AG56" s="42"/>
      <c r="AH56" s="42"/>
    </row>
    <row r="57" spans="28:34" ht="13.2">
      <c r="AH57" s="42"/>
    </row>
    <row r="58" spans="28:34" ht="13.2">
      <c r="AH58" s="42"/>
    </row>
    <row r="59" spans="28:34" ht="13.2">
      <c r="AG59" s="42"/>
      <c r="AH59" s="42"/>
    </row>
    <row r="60" spans="28:34" ht="13.2"/>
    <row r="61" spans="28:34" ht="13.2"/>
    <row r="62" spans="28:34" ht="13.2"/>
    <row r="63" spans="28:34" ht="13.2">
      <c r="AH63" s="42"/>
    </row>
    <row r="64" spans="28:34" ht="13.2">
      <c r="AG64" s="42"/>
      <c r="AH64" s="42"/>
    </row>
    <row r="65" spans="28:34" ht="13.2"/>
    <row r="66" spans="28:34" ht="13.2"/>
    <row r="67" spans="28:34" ht="13.2"/>
    <row r="68" spans="28:34" ht="13.2">
      <c r="AB68" s="42"/>
      <c r="AC68" s="42"/>
      <c r="AD68" s="42"/>
      <c r="AE68" s="42"/>
      <c r="AF68" s="42"/>
      <c r="AG68" s="42"/>
      <c r="AH68" s="42"/>
    </row>
    <row r="69" spans="28:34" ht="13.2">
      <c r="AF69" s="42"/>
      <c r="AG69" s="42"/>
      <c r="AH69" s="42"/>
    </row>
    <row r="70" spans="28:34" ht="13.2"/>
    <row r="71" spans="28:34" ht="13.2"/>
    <row r="72" spans="28:34" ht="13.2"/>
    <row r="73" spans="28:34" ht="13.2"/>
    <row r="74" spans="28:34" ht="13.2"/>
    <row r="75" spans="28:34" ht="13.2">
      <c r="AH75" s="42"/>
    </row>
    <row r="76" spans="28:34" ht="13.2">
      <c r="AF76" s="42"/>
      <c r="AG76" s="42"/>
      <c r="AH76" s="42"/>
    </row>
    <row r="77" spans="28:34" ht="13.2">
      <c r="AG77" s="42"/>
      <c r="AH77" s="42"/>
    </row>
    <row r="78" spans="28:34" ht="13.2"/>
    <row r="79" spans="28:34" ht="13.2"/>
    <row r="80" spans="28:34" ht="13.2"/>
    <row r="81" spans="25:34" ht="13.2"/>
    <row r="82" spans="25:34" ht="13.2">
      <c r="Y82" s="42"/>
    </row>
    <row r="83" spans="25:34" ht="13.2">
      <c r="Y83" s="4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640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3" t="s">
        <v>151</v>
      </c>
      <c r="DI1" s="694"/>
      <c r="DJ1" s="694"/>
      <c r="DK1" s="694"/>
      <c r="DL1" s="694"/>
      <c r="DM1" s="694"/>
      <c r="DN1" s="695"/>
      <c r="DP1" s="693" t="s">
        <v>152</v>
      </c>
      <c r="DQ1" s="694"/>
      <c r="DR1" s="694"/>
      <c r="DS1" s="694"/>
      <c r="DT1" s="694"/>
      <c r="DU1" s="694"/>
      <c r="DV1" s="694"/>
      <c r="DW1" s="694"/>
      <c r="DX1" s="694"/>
      <c r="DY1" s="694"/>
      <c r="DZ1" s="694"/>
      <c r="EA1" s="694"/>
      <c r="EB1" s="694"/>
      <c r="EC1" s="695"/>
      <c r="ED1" s="82"/>
      <c r="EE1" s="82"/>
      <c r="EF1" s="82"/>
      <c r="EG1" s="82"/>
      <c r="EH1" s="82"/>
      <c r="EI1" s="82"/>
      <c r="EJ1" s="82"/>
      <c r="EK1" s="82"/>
      <c r="EL1" s="82"/>
      <c r="EM1" s="82"/>
    </row>
    <row r="2" spans="2:143" ht="22.5" customHeight="1">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39" t="s">
        <v>154</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155</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156</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c r="B4" s="639" t="s">
        <v>24</v>
      </c>
      <c r="C4" s="640"/>
      <c r="D4" s="640"/>
      <c r="E4" s="640"/>
      <c r="F4" s="640"/>
      <c r="G4" s="640"/>
      <c r="H4" s="640"/>
      <c r="I4" s="640"/>
      <c r="J4" s="640"/>
      <c r="K4" s="640"/>
      <c r="L4" s="640"/>
      <c r="M4" s="640"/>
      <c r="N4" s="640"/>
      <c r="O4" s="640"/>
      <c r="P4" s="640"/>
      <c r="Q4" s="641"/>
      <c r="R4" s="639" t="s">
        <v>157</v>
      </c>
      <c r="S4" s="640"/>
      <c r="T4" s="640"/>
      <c r="U4" s="640"/>
      <c r="V4" s="640"/>
      <c r="W4" s="640"/>
      <c r="X4" s="640"/>
      <c r="Y4" s="641"/>
      <c r="Z4" s="639" t="s">
        <v>158</v>
      </c>
      <c r="AA4" s="640"/>
      <c r="AB4" s="640"/>
      <c r="AC4" s="641"/>
      <c r="AD4" s="639" t="s">
        <v>159</v>
      </c>
      <c r="AE4" s="640"/>
      <c r="AF4" s="640"/>
      <c r="AG4" s="640"/>
      <c r="AH4" s="640"/>
      <c r="AI4" s="640"/>
      <c r="AJ4" s="640"/>
      <c r="AK4" s="641"/>
      <c r="AL4" s="639" t="s">
        <v>158</v>
      </c>
      <c r="AM4" s="640"/>
      <c r="AN4" s="640"/>
      <c r="AO4" s="641"/>
      <c r="AP4" s="690" t="s">
        <v>160</v>
      </c>
      <c r="AQ4" s="690"/>
      <c r="AR4" s="690"/>
      <c r="AS4" s="690"/>
      <c r="AT4" s="690"/>
      <c r="AU4" s="690"/>
      <c r="AV4" s="690"/>
      <c r="AW4" s="690"/>
      <c r="AX4" s="690"/>
      <c r="AY4" s="690"/>
      <c r="AZ4" s="690"/>
      <c r="BA4" s="690"/>
      <c r="BB4" s="690"/>
      <c r="BC4" s="690"/>
      <c r="BD4" s="690"/>
      <c r="BE4" s="690"/>
      <c r="BF4" s="690"/>
      <c r="BG4" s="690" t="s">
        <v>161</v>
      </c>
      <c r="BH4" s="690"/>
      <c r="BI4" s="690"/>
      <c r="BJ4" s="690"/>
      <c r="BK4" s="690"/>
      <c r="BL4" s="690"/>
      <c r="BM4" s="690"/>
      <c r="BN4" s="690"/>
      <c r="BO4" s="690" t="s">
        <v>158</v>
      </c>
      <c r="BP4" s="690"/>
      <c r="BQ4" s="690"/>
      <c r="BR4" s="690"/>
      <c r="BS4" s="690" t="s">
        <v>162</v>
      </c>
      <c r="BT4" s="690"/>
      <c r="BU4" s="690"/>
      <c r="BV4" s="690"/>
      <c r="BW4" s="690"/>
      <c r="BX4" s="690"/>
      <c r="BY4" s="690"/>
      <c r="BZ4" s="690"/>
      <c r="CA4" s="690"/>
      <c r="CB4" s="690"/>
      <c r="CD4" s="684" t="s">
        <v>163</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c r="B5" s="658" t="s">
        <v>164</v>
      </c>
      <c r="C5" s="659"/>
      <c r="D5" s="659"/>
      <c r="E5" s="659"/>
      <c r="F5" s="659"/>
      <c r="G5" s="659"/>
      <c r="H5" s="659"/>
      <c r="I5" s="659"/>
      <c r="J5" s="659"/>
      <c r="K5" s="659"/>
      <c r="L5" s="659"/>
      <c r="M5" s="659"/>
      <c r="N5" s="659"/>
      <c r="O5" s="659"/>
      <c r="P5" s="659"/>
      <c r="Q5" s="660"/>
      <c r="R5" s="629">
        <v>2154741</v>
      </c>
      <c r="S5" s="630"/>
      <c r="T5" s="630"/>
      <c r="U5" s="630"/>
      <c r="V5" s="630"/>
      <c r="W5" s="630"/>
      <c r="X5" s="630"/>
      <c r="Y5" s="677"/>
      <c r="Z5" s="691">
        <v>11.9</v>
      </c>
      <c r="AA5" s="691"/>
      <c r="AB5" s="691"/>
      <c r="AC5" s="691"/>
      <c r="AD5" s="692">
        <v>2154741</v>
      </c>
      <c r="AE5" s="692"/>
      <c r="AF5" s="692"/>
      <c r="AG5" s="692"/>
      <c r="AH5" s="692"/>
      <c r="AI5" s="692"/>
      <c r="AJ5" s="692"/>
      <c r="AK5" s="692"/>
      <c r="AL5" s="678">
        <v>19.399999999999999</v>
      </c>
      <c r="AM5" s="647"/>
      <c r="AN5" s="647"/>
      <c r="AO5" s="679"/>
      <c r="AP5" s="658" t="s">
        <v>165</v>
      </c>
      <c r="AQ5" s="659"/>
      <c r="AR5" s="659"/>
      <c r="AS5" s="659"/>
      <c r="AT5" s="659"/>
      <c r="AU5" s="659"/>
      <c r="AV5" s="659"/>
      <c r="AW5" s="659"/>
      <c r="AX5" s="659"/>
      <c r="AY5" s="659"/>
      <c r="AZ5" s="659"/>
      <c r="BA5" s="659"/>
      <c r="BB5" s="659"/>
      <c r="BC5" s="659"/>
      <c r="BD5" s="659"/>
      <c r="BE5" s="659"/>
      <c r="BF5" s="660"/>
      <c r="BG5" s="579">
        <v>2149609</v>
      </c>
      <c r="BH5" s="580"/>
      <c r="BI5" s="580"/>
      <c r="BJ5" s="580"/>
      <c r="BK5" s="580"/>
      <c r="BL5" s="580"/>
      <c r="BM5" s="580"/>
      <c r="BN5" s="581"/>
      <c r="BO5" s="632">
        <v>99.8</v>
      </c>
      <c r="BP5" s="632"/>
      <c r="BQ5" s="632"/>
      <c r="BR5" s="632"/>
      <c r="BS5" s="633" t="s">
        <v>166</v>
      </c>
      <c r="BT5" s="633"/>
      <c r="BU5" s="633"/>
      <c r="BV5" s="633"/>
      <c r="BW5" s="633"/>
      <c r="BX5" s="633"/>
      <c r="BY5" s="633"/>
      <c r="BZ5" s="633"/>
      <c r="CA5" s="633"/>
      <c r="CB5" s="669"/>
      <c r="CD5" s="684" t="s">
        <v>160</v>
      </c>
      <c r="CE5" s="685"/>
      <c r="CF5" s="685"/>
      <c r="CG5" s="685"/>
      <c r="CH5" s="685"/>
      <c r="CI5" s="685"/>
      <c r="CJ5" s="685"/>
      <c r="CK5" s="685"/>
      <c r="CL5" s="685"/>
      <c r="CM5" s="685"/>
      <c r="CN5" s="685"/>
      <c r="CO5" s="685"/>
      <c r="CP5" s="685"/>
      <c r="CQ5" s="686"/>
      <c r="CR5" s="684" t="s">
        <v>167</v>
      </c>
      <c r="CS5" s="685"/>
      <c r="CT5" s="685"/>
      <c r="CU5" s="685"/>
      <c r="CV5" s="685"/>
      <c r="CW5" s="685"/>
      <c r="CX5" s="685"/>
      <c r="CY5" s="686"/>
      <c r="CZ5" s="684" t="s">
        <v>158</v>
      </c>
      <c r="DA5" s="685"/>
      <c r="DB5" s="685"/>
      <c r="DC5" s="686"/>
      <c r="DD5" s="684" t="s">
        <v>168</v>
      </c>
      <c r="DE5" s="685"/>
      <c r="DF5" s="685"/>
      <c r="DG5" s="685"/>
      <c r="DH5" s="685"/>
      <c r="DI5" s="685"/>
      <c r="DJ5" s="685"/>
      <c r="DK5" s="685"/>
      <c r="DL5" s="685"/>
      <c r="DM5" s="685"/>
      <c r="DN5" s="685"/>
      <c r="DO5" s="685"/>
      <c r="DP5" s="686"/>
      <c r="DQ5" s="684" t="s">
        <v>169</v>
      </c>
      <c r="DR5" s="685"/>
      <c r="DS5" s="685"/>
      <c r="DT5" s="685"/>
      <c r="DU5" s="685"/>
      <c r="DV5" s="685"/>
      <c r="DW5" s="685"/>
      <c r="DX5" s="685"/>
      <c r="DY5" s="685"/>
      <c r="DZ5" s="685"/>
      <c r="EA5" s="685"/>
      <c r="EB5" s="685"/>
      <c r="EC5" s="686"/>
    </row>
    <row r="6" spans="2:143" ht="11.25" customHeight="1">
      <c r="B6" s="576" t="s">
        <v>170</v>
      </c>
      <c r="C6" s="577"/>
      <c r="D6" s="577"/>
      <c r="E6" s="577"/>
      <c r="F6" s="577"/>
      <c r="G6" s="577"/>
      <c r="H6" s="577"/>
      <c r="I6" s="577"/>
      <c r="J6" s="577"/>
      <c r="K6" s="577"/>
      <c r="L6" s="577"/>
      <c r="M6" s="577"/>
      <c r="N6" s="577"/>
      <c r="O6" s="577"/>
      <c r="P6" s="577"/>
      <c r="Q6" s="578"/>
      <c r="R6" s="579">
        <v>114252</v>
      </c>
      <c r="S6" s="580"/>
      <c r="T6" s="580"/>
      <c r="U6" s="580"/>
      <c r="V6" s="580"/>
      <c r="W6" s="580"/>
      <c r="X6" s="580"/>
      <c r="Y6" s="581"/>
      <c r="Z6" s="632">
        <v>0.6</v>
      </c>
      <c r="AA6" s="632"/>
      <c r="AB6" s="632"/>
      <c r="AC6" s="632"/>
      <c r="AD6" s="633">
        <v>114252</v>
      </c>
      <c r="AE6" s="633"/>
      <c r="AF6" s="633"/>
      <c r="AG6" s="633"/>
      <c r="AH6" s="633"/>
      <c r="AI6" s="633"/>
      <c r="AJ6" s="633"/>
      <c r="AK6" s="633"/>
      <c r="AL6" s="602">
        <v>1</v>
      </c>
      <c r="AM6" s="634"/>
      <c r="AN6" s="634"/>
      <c r="AO6" s="635"/>
      <c r="AP6" s="576" t="s">
        <v>171</v>
      </c>
      <c r="AQ6" s="577"/>
      <c r="AR6" s="577"/>
      <c r="AS6" s="577"/>
      <c r="AT6" s="577"/>
      <c r="AU6" s="577"/>
      <c r="AV6" s="577"/>
      <c r="AW6" s="577"/>
      <c r="AX6" s="577"/>
      <c r="AY6" s="577"/>
      <c r="AZ6" s="577"/>
      <c r="BA6" s="577"/>
      <c r="BB6" s="577"/>
      <c r="BC6" s="577"/>
      <c r="BD6" s="577"/>
      <c r="BE6" s="577"/>
      <c r="BF6" s="578"/>
      <c r="BG6" s="579">
        <v>2149609</v>
      </c>
      <c r="BH6" s="580"/>
      <c r="BI6" s="580"/>
      <c r="BJ6" s="580"/>
      <c r="BK6" s="580"/>
      <c r="BL6" s="580"/>
      <c r="BM6" s="580"/>
      <c r="BN6" s="581"/>
      <c r="BO6" s="632">
        <v>99.8</v>
      </c>
      <c r="BP6" s="632"/>
      <c r="BQ6" s="632"/>
      <c r="BR6" s="632"/>
      <c r="BS6" s="633" t="s">
        <v>166</v>
      </c>
      <c r="BT6" s="633"/>
      <c r="BU6" s="633"/>
      <c r="BV6" s="633"/>
      <c r="BW6" s="633"/>
      <c r="BX6" s="633"/>
      <c r="BY6" s="633"/>
      <c r="BZ6" s="633"/>
      <c r="CA6" s="633"/>
      <c r="CB6" s="669"/>
      <c r="CD6" s="636" t="s">
        <v>172</v>
      </c>
      <c r="CE6" s="637"/>
      <c r="CF6" s="637"/>
      <c r="CG6" s="637"/>
      <c r="CH6" s="637"/>
      <c r="CI6" s="637"/>
      <c r="CJ6" s="637"/>
      <c r="CK6" s="637"/>
      <c r="CL6" s="637"/>
      <c r="CM6" s="637"/>
      <c r="CN6" s="637"/>
      <c r="CO6" s="637"/>
      <c r="CP6" s="637"/>
      <c r="CQ6" s="638"/>
      <c r="CR6" s="579">
        <v>130535</v>
      </c>
      <c r="CS6" s="580"/>
      <c r="CT6" s="580"/>
      <c r="CU6" s="580"/>
      <c r="CV6" s="580"/>
      <c r="CW6" s="580"/>
      <c r="CX6" s="580"/>
      <c r="CY6" s="581"/>
      <c r="CZ6" s="632">
        <v>0.7</v>
      </c>
      <c r="DA6" s="632"/>
      <c r="DB6" s="632"/>
      <c r="DC6" s="632"/>
      <c r="DD6" s="585" t="s">
        <v>166</v>
      </c>
      <c r="DE6" s="580"/>
      <c r="DF6" s="580"/>
      <c r="DG6" s="580"/>
      <c r="DH6" s="580"/>
      <c r="DI6" s="580"/>
      <c r="DJ6" s="580"/>
      <c r="DK6" s="580"/>
      <c r="DL6" s="580"/>
      <c r="DM6" s="580"/>
      <c r="DN6" s="580"/>
      <c r="DO6" s="580"/>
      <c r="DP6" s="581"/>
      <c r="DQ6" s="585">
        <v>130535</v>
      </c>
      <c r="DR6" s="580"/>
      <c r="DS6" s="580"/>
      <c r="DT6" s="580"/>
      <c r="DU6" s="580"/>
      <c r="DV6" s="580"/>
      <c r="DW6" s="580"/>
      <c r="DX6" s="580"/>
      <c r="DY6" s="580"/>
      <c r="DZ6" s="580"/>
      <c r="EA6" s="580"/>
      <c r="EB6" s="580"/>
      <c r="EC6" s="618"/>
    </row>
    <row r="7" spans="2:143" ht="11.25" customHeight="1">
      <c r="B7" s="576" t="s">
        <v>173</v>
      </c>
      <c r="C7" s="577"/>
      <c r="D7" s="577"/>
      <c r="E7" s="577"/>
      <c r="F7" s="577"/>
      <c r="G7" s="577"/>
      <c r="H7" s="577"/>
      <c r="I7" s="577"/>
      <c r="J7" s="577"/>
      <c r="K7" s="577"/>
      <c r="L7" s="577"/>
      <c r="M7" s="577"/>
      <c r="N7" s="577"/>
      <c r="O7" s="577"/>
      <c r="P7" s="577"/>
      <c r="Q7" s="578"/>
      <c r="R7" s="579">
        <v>2791</v>
      </c>
      <c r="S7" s="580"/>
      <c r="T7" s="580"/>
      <c r="U7" s="580"/>
      <c r="V7" s="580"/>
      <c r="W7" s="580"/>
      <c r="X7" s="580"/>
      <c r="Y7" s="581"/>
      <c r="Z7" s="632">
        <v>0</v>
      </c>
      <c r="AA7" s="632"/>
      <c r="AB7" s="632"/>
      <c r="AC7" s="632"/>
      <c r="AD7" s="633">
        <v>2791</v>
      </c>
      <c r="AE7" s="633"/>
      <c r="AF7" s="633"/>
      <c r="AG7" s="633"/>
      <c r="AH7" s="633"/>
      <c r="AI7" s="633"/>
      <c r="AJ7" s="633"/>
      <c r="AK7" s="633"/>
      <c r="AL7" s="602">
        <v>0</v>
      </c>
      <c r="AM7" s="634"/>
      <c r="AN7" s="634"/>
      <c r="AO7" s="635"/>
      <c r="AP7" s="576" t="s">
        <v>174</v>
      </c>
      <c r="AQ7" s="577"/>
      <c r="AR7" s="577"/>
      <c r="AS7" s="577"/>
      <c r="AT7" s="577"/>
      <c r="AU7" s="577"/>
      <c r="AV7" s="577"/>
      <c r="AW7" s="577"/>
      <c r="AX7" s="577"/>
      <c r="AY7" s="577"/>
      <c r="AZ7" s="577"/>
      <c r="BA7" s="577"/>
      <c r="BB7" s="577"/>
      <c r="BC7" s="577"/>
      <c r="BD7" s="577"/>
      <c r="BE7" s="577"/>
      <c r="BF7" s="578"/>
      <c r="BG7" s="579">
        <v>749018</v>
      </c>
      <c r="BH7" s="580"/>
      <c r="BI7" s="580"/>
      <c r="BJ7" s="580"/>
      <c r="BK7" s="580"/>
      <c r="BL7" s="580"/>
      <c r="BM7" s="580"/>
      <c r="BN7" s="581"/>
      <c r="BO7" s="632">
        <v>34.799999999999997</v>
      </c>
      <c r="BP7" s="632"/>
      <c r="BQ7" s="632"/>
      <c r="BR7" s="632"/>
      <c r="BS7" s="633" t="s">
        <v>166</v>
      </c>
      <c r="BT7" s="633"/>
      <c r="BU7" s="633"/>
      <c r="BV7" s="633"/>
      <c r="BW7" s="633"/>
      <c r="BX7" s="633"/>
      <c r="BY7" s="633"/>
      <c r="BZ7" s="633"/>
      <c r="CA7" s="633"/>
      <c r="CB7" s="669"/>
      <c r="CD7" s="611" t="s">
        <v>175</v>
      </c>
      <c r="CE7" s="612"/>
      <c r="CF7" s="612"/>
      <c r="CG7" s="612"/>
      <c r="CH7" s="612"/>
      <c r="CI7" s="612"/>
      <c r="CJ7" s="612"/>
      <c r="CK7" s="612"/>
      <c r="CL7" s="612"/>
      <c r="CM7" s="612"/>
      <c r="CN7" s="612"/>
      <c r="CO7" s="612"/>
      <c r="CP7" s="612"/>
      <c r="CQ7" s="613"/>
      <c r="CR7" s="579">
        <v>3390943</v>
      </c>
      <c r="CS7" s="580"/>
      <c r="CT7" s="580"/>
      <c r="CU7" s="580"/>
      <c r="CV7" s="580"/>
      <c r="CW7" s="580"/>
      <c r="CX7" s="580"/>
      <c r="CY7" s="581"/>
      <c r="CZ7" s="632">
        <v>19</v>
      </c>
      <c r="DA7" s="632"/>
      <c r="DB7" s="632"/>
      <c r="DC7" s="632"/>
      <c r="DD7" s="585">
        <v>110211</v>
      </c>
      <c r="DE7" s="580"/>
      <c r="DF7" s="580"/>
      <c r="DG7" s="580"/>
      <c r="DH7" s="580"/>
      <c r="DI7" s="580"/>
      <c r="DJ7" s="580"/>
      <c r="DK7" s="580"/>
      <c r="DL7" s="580"/>
      <c r="DM7" s="580"/>
      <c r="DN7" s="580"/>
      <c r="DO7" s="580"/>
      <c r="DP7" s="581"/>
      <c r="DQ7" s="585">
        <v>2753467</v>
      </c>
      <c r="DR7" s="580"/>
      <c r="DS7" s="580"/>
      <c r="DT7" s="580"/>
      <c r="DU7" s="580"/>
      <c r="DV7" s="580"/>
      <c r="DW7" s="580"/>
      <c r="DX7" s="580"/>
      <c r="DY7" s="580"/>
      <c r="DZ7" s="580"/>
      <c r="EA7" s="580"/>
      <c r="EB7" s="580"/>
      <c r="EC7" s="618"/>
    </row>
    <row r="8" spans="2:143" ht="11.25" customHeight="1">
      <c r="B8" s="576" t="s">
        <v>176</v>
      </c>
      <c r="C8" s="577"/>
      <c r="D8" s="577"/>
      <c r="E8" s="577"/>
      <c r="F8" s="577"/>
      <c r="G8" s="577"/>
      <c r="H8" s="577"/>
      <c r="I8" s="577"/>
      <c r="J8" s="577"/>
      <c r="K8" s="577"/>
      <c r="L8" s="577"/>
      <c r="M8" s="577"/>
      <c r="N8" s="577"/>
      <c r="O8" s="577"/>
      <c r="P8" s="577"/>
      <c r="Q8" s="578"/>
      <c r="R8" s="579">
        <v>7712</v>
      </c>
      <c r="S8" s="580"/>
      <c r="T8" s="580"/>
      <c r="U8" s="580"/>
      <c r="V8" s="580"/>
      <c r="W8" s="580"/>
      <c r="X8" s="580"/>
      <c r="Y8" s="581"/>
      <c r="Z8" s="632">
        <v>0</v>
      </c>
      <c r="AA8" s="632"/>
      <c r="AB8" s="632"/>
      <c r="AC8" s="632"/>
      <c r="AD8" s="633">
        <v>7712</v>
      </c>
      <c r="AE8" s="633"/>
      <c r="AF8" s="633"/>
      <c r="AG8" s="633"/>
      <c r="AH8" s="633"/>
      <c r="AI8" s="633"/>
      <c r="AJ8" s="633"/>
      <c r="AK8" s="633"/>
      <c r="AL8" s="602">
        <v>0.1</v>
      </c>
      <c r="AM8" s="634"/>
      <c r="AN8" s="634"/>
      <c r="AO8" s="635"/>
      <c r="AP8" s="576" t="s">
        <v>177</v>
      </c>
      <c r="AQ8" s="577"/>
      <c r="AR8" s="577"/>
      <c r="AS8" s="577"/>
      <c r="AT8" s="577"/>
      <c r="AU8" s="577"/>
      <c r="AV8" s="577"/>
      <c r="AW8" s="577"/>
      <c r="AX8" s="577"/>
      <c r="AY8" s="577"/>
      <c r="AZ8" s="577"/>
      <c r="BA8" s="577"/>
      <c r="BB8" s="577"/>
      <c r="BC8" s="577"/>
      <c r="BD8" s="577"/>
      <c r="BE8" s="577"/>
      <c r="BF8" s="578"/>
      <c r="BG8" s="579">
        <v>29909</v>
      </c>
      <c r="BH8" s="580"/>
      <c r="BI8" s="580"/>
      <c r="BJ8" s="580"/>
      <c r="BK8" s="580"/>
      <c r="BL8" s="580"/>
      <c r="BM8" s="580"/>
      <c r="BN8" s="581"/>
      <c r="BO8" s="632">
        <v>1.4</v>
      </c>
      <c r="BP8" s="632"/>
      <c r="BQ8" s="632"/>
      <c r="BR8" s="632"/>
      <c r="BS8" s="585" t="s">
        <v>178</v>
      </c>
      <c r="BT8" s="580"/>
      <c r="BU8" s="580"/>
      <c r="BV8" s="580"/>
      <c r="BW8" s="580"/>
      <c r="BX8" s="580"/>
      <c r="BY8" s="580"/>
      <c r="BZ8" s="580"/>
      <c r="CA8" s="580"/>
      <c r="CB8" s="618"/>
      <c r="CD8" s="611" t="s">
        <v>179</v>
      </c>
      <c r="CE8" s="612"/>
      <c r="CF8" s="612"/>
      <c r="CG8" s="612"/>
      <c r="CH8" s="612"/>
      <c r="CI8" s="612"/>
      <c r="CJ8" s="612"/>
      <c r="CK8" s="612"/>
      <c r="CL8" s="612"/>
      <c r="CM8" s="612"/>
      <c r="CN8" s="612"/>
      <c r="CO8" s="612"/>
      <c r="CP8" s="612"/>
      <c r="CQ8" s="613"/>
      <c r="CR8" s="579">
        <v>3493312</v>
      </c>
      <c r="CS8" s="580"/>
      <c r="CT8" s="580"/>
      <c r="CU8" s="580"/>
      <c r="CV8" s="580"/>
      <c r="CW8" s="580"/>
      <c r="CX8" s="580"/>
      <c r="CY8" s="581"/>
      <c r="CZ8" s="632">
        <v>19.600000000000001</v>
      </c>
      <c r="DA8" s="632"/>
      <c r="DB8" s="632"/>
      <c r="DC8" s="632"/>
      <c r="DD8" s="585">
        <v>16581</v>
      </c>
      <c r="DE8" s="580"/>
      <c r="DF8" s="580"/>
      <c r="DG8" s="580"/>
      <c r="DH8" s="580"/>
      <c r="DI8" s="580"/>
      <c r="DJ8" s="580"/>
      <c r="DK8" s="580"/>
      <c r="DL8" s="580"/>
      <c r="DM8" s="580"/>
      <c r="DN8" s="580"/>
      <c r="DO8" s="580"/>
      <c r="DP8" s="581"/>
      <c r="DQ8" s="585">
        <v>2084219</v>
      </c>
      <c r="DR8" s="580"/>
      <c r="DS8" s="580"/>
      <c r="DT8" s="580"/>
      <c r="DU8" s="580"/>
      <c r="DV8" s="580"/>
      <c r="DW8" s="580"/>
      <c r="DX8" s="580"/>
      <c r="DY8" s="580"/>
      <c r="DZ8" s="580"/>
      <c r="EA8" s="580"/>
      <c r="EB8" s="580"/>
      <c r="EC8" s="618"/>
    </row>
    <row r="9" spans="2:143" ht="11.25" customHeight="1">
      <c r="B9" s="576" t="s">
        <v>180</v>
      </c>
      <c r="C9" s="577"/>
      <c r="D9" s="577"/>
      <c r="E9" s="577"/>
      <c r="F9" s="577"/>
      <c r="G9" s="577"/>
      <c r="H9" s="577"/>
      <c r="I9" s="577"/>
      <c r="J9" s="577"/>
      <c r="K9" s="577"/>
      <c r="L9" s="577"/>
      <c r="M9" s="577"/>
      <c r="N9" s="577"/>
      <c r="O9" s="577"/>
      <c r="P9" s="577"/>
      <c r="Q9" s="578"/>
      <c r="R9" s="579">
        <v>6415</v>
      </c>
      <c r="S9" s="580"/>
      <c r="T9" s="580"/>
      <c r="U9" s="580"/>
      <c r="V9" s="580"/>
      <c r="W9" s="580"/>
      <c r="X9" s="580"/>
      <c r="Y9" s="581"/>
      <c r="Z9" s="632">
        <v>0</v>
      </c>
      <c r="AA9" s="632"/>
      <c r="AB9" s="632"/>
      <c r="AC9" s="632"/>
      <c r="AD9" s="633">
        <v>6415</v>
      </c>
      <c r="AE9" s="633"/>
      <c r="AF9" s="633"/>
      <c r="AG9" s="633"/>
      <c r="AH9" s="633"/>
      <c r="AI9" s="633"/>
      <c r="AJ9" s="633"/>
      <c r="AK9" s="633"/>
      <c r="AL9" s="602">
        <v>0.1</v>
      </c>
      <c r="AM9" s="634"/>
      <c r="AN9" s="634"/>
      <c r="AO9" s="635"/>
      <c r="AP9" s="576" t="s">
        <v>181</v>
      </c>
      <c r="AQ9" s="577"/>
      <c r="AR9" s="577"/>
      <c r="AS9" s="577"/>
      <c r="AT9" s="577"/>
      <c r="AU9" s="577"/>
      <c r="AV9" s="577"/>
      <c r="AW9" s="577"/>
      <c r="AX9" s="577"/>
      <c r="AY9" s="577"/>
      <c r="AZ9" s="577"/>
      <c r="BA9" s="577"/>
      <c r="BB9" s="577"/>
      <c r="BC9" s="577"/>
      <c r="BD9" s="577"/>
      <c r="BE9" s="577"/>
      <c r="BF9" s="578"/>
      <c r="BG9" s="579">
        <v>635814</v>
      </c>
      <c r="BH9" s="580"/>
      <c r="BI9" s="580"/>
      <c r="BJ9" s="580"/>
      <c r="BK9" s="580"/>
      <c r="BL9" s="580"/>
      <c r="BM9" s="580"/>
      <c r="BN9" s="581"/>
      <c r="BO9" s="632">
        <v>29.5</v>
      </c>
      <c r="BP9" s="632"/>
      <c r="BQ9" s="632"/>
      <c r="BR9" s="632"/>
      <c r="BS9" s="585" t="s">
        <v>178</v>
      </c>
      <c r="BT9" s="580"/>
      <c r="BU9" s="580"/>
      <c r="BV9" s="580"/>
      <c r="BW9" s="580"/>
      <c r="BX9" s="580"/>
      <c r="BY9" s="580"/>
      <c r="BZ9" s="580"/>
      <c r="CA9" s="580"/>
      <c r="CB9" s="618"/>
      <c r="CD9" s="611" t="s">
        <v>182</v>
      </c>
      <c r="CE9" s="612"/>
      <c r="CF9" s="612"/>
      <c r="CG9" s="612"/>
      <c r="CH9" s="612"/>
      <c r="CI9" s="612"/>
      <c r="CJ9" s="612"/>
      <c r="CK9" s="612"/>
      <c r="CL9" s="612"/>
      <c r="CM9" s="612"/>
      <c r="CN9" s="612"/>
      <c r="CO9" s="612"/>
      <c r="CP9" s="612"/>
      <c r="CQ9" s="613"/>
      <c r="CR9" s="579">
        <v>2294109</v>
      </c>
      <c r="CS9" s="580"/>
      <c r="CT9" s="580"/>
      <c r="CU9" s="580"/>
      <c r="CV9" s="580"/>
      <c r="CW9" s="580"/>
      <c r="CX9" s="580"/>
      <c r="CY9" s="581"/>
      <c r="CZ9" s="632">
        <v>12.9</v>
      </c>
      <c r="DA9" s="632"/>
      <c r="DB9" s="632"/>
      <c r="DC9" s="632"/>
      <c r="DD9" s="585">
        <v>443439</v>
      </c>
      <c r="DE9" s="580"/>
      <c r="DF9" s="580"/>
      <c r="DG9" s="580"/>
      <c r="DH9" s="580"/>
      <c r="DI9" s="580"/>
      <c r="DJ9" s="580"/>
      <c r="DK9" s="580"/>
      <c r="DL9" s="580"/>
      <c r="DM9" s="580"/>
      <c r="DN9" s="580"/>
      <c r="DO9" s="580"/>
      <c r="DP9" s="581"/>
      <c r="DQ9" s="585">
        <v>1780175</v>
      </c>
      <c r="DR9" s="580"/>
      <c r="DS9" s="580"/>
      <c r="DT9" s="580"/>
      <c r="DU9" s="580"/>
      <c r="DV9" s="580"/>
      <c r="DW9" s="580"/>
      <c r="DX9" s="580"/>
      <c r="DY9" s="580"/>
      <c r="DZ9" s="580"/>
      <c r="EA9" s="580"/>
      <c r="EB9" s="580"/>
      <c r="EC9" s="618"/>
    </row>
    <row r="10" spans="2:143" ht="11.25" customHeight="1">
      <c r="B10" s="576" t="s">
        <v>183</v>
      </c>
      <c r="C10" s="577"/>
      <c r="D10" s="577"/>
      <c r="E10" s="577"/>
      <c r="F10" s="577"/>
      <c r="G10" s="577"/>
      <c r="H10" s="577"/>
      <c r="I10" s="577"/>
      <c r="J10" s="577"/>
      <c r="K10" s="577"/>
      <c r="L10" s="577"/>
      <c r="M10" s="577"/>
      <c r="N10" s="577"/>
      <c r="O10" s="577"/>
      <c r="P10" s="577"/>
      <c r="Q10" s="578"/>
      <c r="R10" s="579">
        <v>390909</v>
      </c>
      <c r="S10" s="580"/>
      <c r="T10" s="580"/>
      <c r="U10" s="580"/>
      <c r="V10" s="580"/>
      <c r="W10" s="580"/>
      <c r="X10" s="580"/>
      <c r="Y10" s="581"/>
      <c r="Z10" s="632">
        <v>2.2000000000000002</v>
      </c>
      <c r="AA10" s="632"/>
      <c r="AB10" s="632"/>
      <c r="AC10" s="632"/>
      <c r="AD10" s="633">
        <v>390909</v>
      </c>
      <c r="AE10" s="633"/>
      <c r="AF10" s="633"/>
      <c r="AG10" s="633"/>
      <c r="AH10" s="633"/>
      <c r="AI10" s="633"/>
      <c r="AJ10" s="633"/>
      <c r="AK10" s="633"/>
      <c r="AL10" s="602">
        <v>3.5</v>
      </c>
      <c r="AM10" s="634"/>
      <c r="AN10" s="634"/>
      <c r="AO10" s="635"/>
      <c r="AP10" s="576" t="s">
        <v>184</v>
      </c>
      <c r="AQ10" s="577"/>
      <c r="AR10" s="577"/>
      <c r="AS10" s="577"/>
      <c r="AT10" s="577"/>
      <c r="AU10" s="577"/>
      <c r="AV10" s="577"/>
      <c r="AW10" s="577"/>
      <c r="AX10" s="577"/>
      <c r="AY10" s="577"/>
      <c r="AZ10" s="577"/>
      <c r="BA10" s="577"/>
      <c r="BB10" s="577"/>
      <c r="BC10" s="577"/>
      <c r="BD10" s="577"/>
      <c r="BE10" s="577"/>
      <c r="BF10" s="578"/>
      <c r="BG10" s="579">
        <v>36040</v>
      </c>
      <c r="BH10" s="580"/>
      <c r="BI10" s="580"/>
      <c r="BJ10" s="580"/>
      <c r="BK10" s="580"/>
      <c r="BL10" s="580"/>
      <c r="BM10" s="580"/>
      <c r="BN10" s="581"/>
      <c r="BO10" s="632">
        <v>1.7</v>
      </c>
      <c r="BP10" s="632"/>
      <c r="BQ10" s="632"/>
      <c r="BR10" s="632"/>
      <c r="BS10" s="585" t="s">
        <v>178</v>
      </c>
      <c r="BT10" s="580"/>
      <c r="BU10" s="580"/>
      <c r="BV10" s="580"/>
      <c r="BW10" s="580"/>
      <c r="BX10" s="580"/>
      <c r="BY10" s="580"/>
      <c r="BZ10" s="580"/>
      <c r="CA10" s="580"/>
      <c r="CB10" s="618"/>
      <c r="CD10" s="611" t="s">
        <v>185</v>
      </c>
      <c r="CE10" s="612"/>
      <c r="CF10" s="612"/>
      <c r="CG10" s="612"/>
      <c r="CH10" s="612"/>
      <c r="CI10" s="612"/>
      <c r="CJ10" s="612"/>
      <c r="CK10" s="612"/>
      <c r="CL10" s="612"/>
      <c r="CM10" s="612"/>
      <c r="CN10" s="612"/>
      <c r="CO10" s="612"/>
      <c r="CP10" s="612"/>
      <c r="CQ10" s="613"/>
      <c r="CR10" s="579">
        <v>13723</v>
      </c>
      <c r="CS10" s="580"/>
      <c r="CT10" s="580"/>
      <c r="CU10" s="580"/>
      <c r="CV10" s="580"/>
      <c r="CW10" s="580"/>
      <c r="CX10" s="580"/>
      <c r="CY10" s="581"/>
      <c r="CZ10" s="632">
        <v>0.1</v>
      </c>
      <c r="DA10" s="632"/>
      <c r="DB10" s="632"/>
      <c r="DC10" s="632"/>
      <c r="DD10" s="585" t="s">
        <v>178</v>
      </c>
      <c r="DE10" s="580"/>
      <c r="DF10" s="580"/>
      <c r="DG10" s="580"/>
      <c r="DH10" s="580"/>
      <c r="DI10" s="580"/>
      <c r="DJ10" s="580"/>
      <c r="DK10" s="580"/>
      <c r="DL10" s="580"/>
      <c r="DM10" s="580"/>
      <c r="DN10" s="580"/>
      <c r="DO10" s="580"/>
      <c r="DP10" s="581"/>
      <c r="DQ10" s="585">
        <v>479</v>
      </c>
      <c r="DR10" s="580"/>
      <c r="DS10" s="580"/>
      <c r="DT10" s="580"/>
      <c r="DU10" s="580"/>
      <c r="DV10" s="580"/>
      <c r="DW10" s="580"/>
      <c r="DX10" s="580"/>
      <c r="DY10" s="580"/>
      <c r="DZ10" s="580"/>
      <c r="EA10" s="580"/>
      <c r="EB10" s="580"/>
      <c r="EC10" s="618"/>
    </row>
    <row r="11" spans="2:143" ht="11.25" customHeight="1">
      <c r="B11" s="576" t="s">
        <v>186</v>
      </c>
      <c r="C11" s="577"/>
      <c r="D11" s="577"/>
      <c r="E11" s="577"/>
      <c r="F11" s="577"/>
      <c r="G11" s="577"/>
      <c r="H11" s="577"/>
      <c r="I11" s="577"/>
      <c r="J11" s="577"/>
      <c r="K11" s="577"/>
      <c r="L11" s="577"/>
      <c r="M11" s="577"/>
      <c r="N11" s="577"/>
      <c r="O11" s="577"/>
      <c r="P11" s="577"/>
      <c r="Q11" s="578"/>
      <c r="R11" s="579" t="s">
        <v>178</v>
      </c>
      <c r="S11" s="580"/>
      <c r="T11" s="580"/>
      <c r="U11" s="580"/>
      <c r="V11" s="580"/>
      <c r="W11" s="580"/>
      <c r="X11" s="580"/>
      <c r="Y11" s="581"/>
      <c r="Z11" s="632" t="s">
        <v>178</v>
      </c>
      <c r="AA11" s="632"/>
      <c r="AB11" s="632"/>
      <c r="AC11" s="632"/>
      <c r="AD11" s="633" t="s">
        <v>178</v>
      </c>
      <c r="AE11" s="633"/>
      <c r="AF11" s="633"/>
      <c r="AG11" s="633"/>
      <c r="AH11" s="633"/>
      <c r="AI11" s="633"/>
      <c r="AJ11" s="633"/>
      <c r="AK11" s="633"/>
      <c r="AL11" s="602" t="s">
        <v>178</v>
      </c>
      <c r="AM11" s="634"/>
      <c r="AN11" s="634"/>
      <c r="AO11" s="635"/>
      <c r="AP11" s="576" t="s">
        <v>187</v>
      </c>
      <c r="AQ11" s="577"/>
      <c r="AR11" s="577"/>
      <c r="AS11" s="577"/>
      <c r="AT11" s="577"/>
      <c r="AU11" s="577"/>
      <c r="AV11" s="577"/>
      <c r="AW11" s="577"/>
      <c r="AX11" s="577"/>
      <c r="AY11" s="577"/>
      <c r="AZ11" s="577"/>
      <c r="BA11" s="577"/>
      <c r="BB11" s="577"/>
      <c r="BC11" s="577"/>
      <c r="BD11" s="577"/>
      <c r="BE11" s="577"/>
      <c r="BF11" s="578"/>
      <c r="BG11" s="579">
        <v>47255</v>
      </c>
      <c r="BH11" s="580"/>
      <c r="BI11" s="580"/>
      <c r="BJ11" s="580"/>
      <c r="BK11" s="580"/>
      <c r="BL11" s="580"/>
      <c r="BM11" s="580"/>
      <c r="BN11" s="581"/>
      <c r="BO11" s="632">
        <v>2.2000000000000002</v>
      </c>
      <c r="BP11" s="632"/>
      <c r="BQ11" s="632"/>
      <c r="BR11" s="632"/>
      <c r="BS11" s="585" t="s">
        <v>178</v>
      </c>
      <c r="BT11" s="580"/>
      <c r="BU11" s="580"/>
      <c r="BV11" s="580"/>
      <c r="BW11" s="580"/>
      <c r="BX11" s="580"/>
      <c r="BY11" s="580"/>
      <c r="BZ11" s="580"/>
      <c r="CA11" s="580"/>
      <c r="CB11" s="618"/>
      <c r="CD11" s="611" t="s">
        <v>188</v>
      </c>
      <c r="CE11" s="612"/>
      <c r="CF11" s="612"/>
      <c r="CG11" s="612"/>
      <c r="CH11" s="612"/>
      <c r="CI11" s="612"/>
      <c r="CJ11" s="612"/>
      <c r="CK11" s="612"/>
      <c r="CL11" s="612"/>
      <c r="CM11" s="612"/>
      <c r="CN11" s="612"/>
      <c r="CO11" s="612"/>
      <c r="CP11" s="612"/>
      <c r="CQ11" s="613"/>
      <c r="CR11" s="579">
        <v>1252863</v>
      </c>
      <c r="CS11" s="580"/>
      <c r="CT11" s="580"/>
      <c r="CU11" s="580"/>
      <c r="CV11" s="580"/>
      <c r="CW11" s="580"/>
      <c r="CX11" s="580"/>
      <c r="CY11" s="581"/>
      <c r="CZ11" s="632">
        <v>7</v>
      </c>
      <c r="DA11" s="632"/>
      <c r="DB11" s="632"/>
      <c r="DC11" s="632"/>
      <c r="DD11" s="585">
        <v>538500</v>
      </c>
      <c r="DE11" s="580"/>
      <c r="DF11" s="580"/>
      <c r="DG11" s="580"/>
      <c r="DH11" s="580"/>
      <c r="DI11" s="580"/>
      <c r="DJ11" s="580"/>
      <c r="DK11" s="580"/>
      <c r="DL11" s="580"/>
      <c r="DM11" s="580"/>
      <c r="DN11" s="580"/>
      <c r="DO11" s="580"/>
      <c r="DP11" s="581"/>
      <c r="DQ11" s="585">
        <v>467533</v>
      </c>
      <c r="DR11" s="580"/>
      <c r="DS11" s="580"/>
      <c r="DT11" s="580"/>
      <c r="DU11" s="580"/>
      <c r="DV11" s="580"/>
      <c r="DW11" s="580"/>
      <c r="DX11" s="580"/>
      <c r="DY11" s="580"/>
      <c r="DZ11" s="580"/>
      <c r="EA11" s="580"/>
      <c r="EB11" s="580"/>
      <c r="EC11" s="618"/>
    </row>
    <row r="12" spans="2:143" ht="11.25" customHeight="1">
      <c r="B12" s="576" t="s">
        <v>189</v>
      </c>
      <c r="C12" s="577"/>
      <c r="D12" s="577"/>
      <c r="E12" s="577"/>
      <c r="F12" s="577"/>
      <c r="G12" s="577"/>
      <c r="H12" s="577"/>
      <c r="I12" s="577"/>
      <c r="J12" s="577"/>
      <c r="K12" s="577"/>
      <c r="L12" s="577"/>
      <c r="M12" s="577"/>
      <c r="N12" s="577"/>
      <c r="O12" s="577"/>
      <c r="P12" s="577"/>
      <c r="Q12" s="578"/>
      <c r="R12" s="579" t="s">
        <v>178</v>
      </c>
      <c r="S12" s="580"/>
      <c r="T12" s="580"/>
      <c r="U12" s="580"/>
      <c r="V12" s="580"/>
      <c r="W12" s="580"/>
      <c r="X12" s="580"/>
      <c r="Y12" s="581"/>
      <c r="Z12" s="632" t="s">
        <v>178</v>
      </c>
      <c r="AA12" s="632"/>
      <c r="AB12" s="632"/>
      <c r="AC12" s="632"/>
      <c r="AD12" s="633" t="s">
        <v>178</v>
      </c>
      <c r="AE12" s="633"/>
      <c r="AF12" s="633"/>
      <c r="AG12" s="633"/>
      <c r="AH12" s="633"/>
      <c r="AI12" s="633"/>
      <c r="AJ12" s="633"/>
      <c r="AK12" s="633"/>
      <c r="AL12" s="602" t="s">
        <v>178</v>
      </c>
      <c r="AM12" s="634"/>
      <c r="AN12" s="634"/>
      <c r="AO12" s="635"/>
      <c r="AP12" s="576" t="s">
        <v>190</v>
      </c>
      <c r="AQ12" s="577"/>
      <c r="AR12" s="577"/>
      <c r="AS12" s="577"/>
      <c r="AT12" s="577"/>
      <c r="AU12" s="577"/>
      <c r="AV12" s="577"/>
      <c r="AW12" s="577"/>
      <c r="AX12" s="577"/>
      <c r="AY12" s="577"/>
      <c r="AZ12" s="577"/>
      <c r="BA12" s="577"/>
      <c r="BB12" s="577"/>
      <c r="BC12" s="577"/>
      <c r="BD12" s="577"/>
      <c r="BE12" s="577"/>
      <c r="BF12" s="578"/>
      <c r="BG12" s="579">
        <v>1194886</v>
      </c>
      <c r="BH12" s="580"/>
      <c r="BI12" s="580"/>
      <c r="BJ12" s="580"/>
      <c r="BK12" s="580"/>
      <c r="BL12" s="580"/>
      <c r="BM12" s="580"/>
      <c r="BN12" s="581"/>
      <c r="BO12" s="632">
        <v>55.5</v>
      </c>
      <c r="BP12" s="632"/>
      <c r="BQ12" s="632"/>
      <c r="BR12" s="632"/>
      <c r="BS12" s="585" t="s">
        <v>178</v>
      </c>
      <c r="BT12" s="580"/>
      <c r="BU12" s="580"/>
      <c r="BV12" s="580"/>
      <c r="BW12" s="580"/>
      <c r="BX12" s="580"/>
      <c r="BY12" s="580"/>
      <c r="BZ12" s="580"/>
      <c r="CA12" s="580"/>
      <c r="CB12" s="618"/>
      <c r="CD12" s="611" t="s">
        <v>191</v>
      </c>
      <c r="CE12" s="612"/>
      <c r="CF12" s="612"/>
      <c r="CG12" s="612"/>
      <c r="CH12" s="612"/>
      <c r="CI12" s="612"/>
      <c r="CJ12" s="612"/>
      <c r="CK12" s="612"/>
      <c r="CL12" s="612"/>
      <c r="CM12" s="612"/>
      <c r="CN12" s="612"/>
      <c r="CO12" s="612"/>
      <c r="CP12" s="612"/>
      <c r="CQ12" s="613"/>
      <c r="CR12" s="579">
        <v>425733</v>
      </c>
      <c r="CS12" s="580"/>
      <c r="CT12" s="580"/>
      <c r="CU12" s="580"/>
      <c r="CV12" s="580"/>
      <c r="CW12" s="580"/>
      <c r="CX12" s="580"/>
      <c r="CY12" s="581"/>
      <c r="CZ12" s="632">
        <v>2.4</v>
      </c>
      <c r="DA12" s="632"/>
      <c r="DB12" s="632"/>
      <c r="DC12" s="632"/>
      <c r="DD12" s="585">
        <v>51237</v>
      </c>
      <c r="DE12" s="580"/>
      <c r="DF12" s="580"/>
      <c r="DG12" s="580"/>
      <c r="DH12" s="580"/>
      <c r="DI12" s="580"/>
      <c r="DJ12" s="580"/>
      <c r="DK12" s="580"/>
      <c r="DL12" s="580"/>
      <c r="DM12" s="580"/>
      <c r="DN12" s="580"/>
      <c r="DO12" s="580"/>
      <c r="DP12" s="581"/>
      <c r="DQ12" s="585">
        <v>264293</v>
      </c>
      <c r="DR12" s="580"/>
      <c r="DS12" s="580"/>
      <c r="DT12" s="580"/>
      <c r="DU12" s="580"/>
      <c r="DV12" s="580"/>
      <c r="DW12" s="580"/>
      <c r="DX12" s="580"/>
      <c r="DY12" s="580"/>
      <c r="DZ12" s="580"/>
      <c r="EA12" s="580"/>
      <c r="EB12" s="580"/>
      <c r="EC12" s="618"/>
    </row>
    <row r="13" spans="2:143" ht="11.25" customHeight="1">
      <c r="B13" s="576" t="s">
        <v>192</v>
      </c>
      <c r="C13" s="577"/>
      <c r="D13" s="577"/>
      <c r="E13" s="577"/>
      <c r="F13" s="577"/>
      <c r="G13" s="577"/>
      <c r="H13" s="577"/>
      <c r="I13" s="577"/>
      <c r="J13" s="577"/>
      <c r="K13" s="577"/>
      <c r="L13" s="577"/>
      <c r="M13" s="577"/>
      <c r="N13" s="577"/>
      <c r="O13" s="577"/>
      <c r="P13" s="577"/>
      <c r="Q13" s="578"/>
      <c r="R13" s="579">
        <v>14049</v>
      </c>
      <c r="S13" s="580"/>
      <c r="T13" s="580"/>
      <c r="U13" s="580"/>
      <c r="V13" s="580"/>
      <c r="W13" s="580"/>
      <c r="X13" s="580"/>
      <c r="Y13" s="581"/>
      <c r="Z13" s="632">
        <v>0.1</v>
      </c>
      <c r="AA13" s="632"/>
      <c r="AB13" s="632"/>
      <c r="AC13" s="632"/>
      <c r="AD13" s="633">
        <v>14049</v>
      </c>
      <c r="AE13" s="633"/>
      <c r="AF13" s="633"/>
      <c r="AG13" s="633"/>
      <c r="AH13" s="633"/>
      <c r="AI13" s="633"/>
      <c r="AJ13" s="633"/>
      <c r="AK13" s="633"/>
      <c r="AL13" s="602">
        <v>0.1</v>
      </c>
      <c r="AM13" s="634"/>
      <c r="AN13" s="634"/>
      <c r="AO13" s="635"/>
      <c r="AP13" s="576" t="s">
        <v>193</v>
      </c>
      <c r="AQ13" s="577"/>
      <c r="AR13" s="577"/>
      <c r="AS13" s="577"/>
      <c r="AT13" s="577"/>
      <c r="AU13" s="577"/>
      <c r="AV13" s="577"/>
      <c r="AW13" s="577"/>
      <c r="AX13" s="577"/>
      <c r="AY13" s="577"/>
      <c r="AZ13" s="577"/>
      <c r="BA13" s="577"/>
      <c r="BB13" s="577"/>
      <c r="BC13" s="577"/>
      <c r="BD13" s="577"/>
      <c r="BE13" s="577"/>
      <c r="BF13" s="578"/>
      <c r="BG13" s="579">
        <v>720116</v>
      </c>
      <c r="BH13" s="580"/>
      <c r="BI13" s="580"/>
      <c r="BJ13" s="580"/>
      <c r="BK13" s="580"/>
      <c r="BL13" s="580"/>
      <c r="BM13" s="580"/>
      <c r="BN13" s="581"/>
      <c r="BO13" s="632">
        <v>33.4</v>
      </c>
      <c r="BP13" s="632"/>
      <c r="BQ13" s="632"/>
      <c r="BR13" s="632"/>
      <c r="BS13" s="585" t="s">
        <v>178</v>
      </c>
      <c r="BT13" s="580"/>
      <c r="BU13" s="580"/>
      <c r="BV13" s="580"/>
      <c r="BW13" s="580"/>
      <c r="BX13" s="580"/>
      <c r="BY13" s="580"/>
      <c r="BZ13" s="580"/>
      <c r="CA13" s="580"/>
      <c r="CB13" s="618"/>
      <c r="CD13" s="611" t="s">
        <v>194</v>
      </c>
      <c r="CE13" s="612"/>
      <c r="CF13" s="612"/>
      <c r="CG13" s="612"/>
      <c r="CH13" s="612"/>
      <c r="CI13" s="612"/>
      <c r="CJ13" s="612"/>
      <c r="CK13" s="612"/>
      <c r="CL13" s="612"/>
      <c r="CM13" s="612"/>
      <c r="CN13" s="612"/>
      <c r="CO13" s="612"/>
      <c r="CP13" s="612"/>
      <c r="CQ13" s="613"/>
      <c r="CR13" s="579">
        <v>947999</v>
      </c>
      <c r="CS13" s="580"/>
      <c r="CT13" s="580"/>
      <c r="CU13" s="580"/>
      <c r="CV13" s="580"/>
      <c r="CW13" s="580"/>
      <c r="CX13" s="580"/>
      <c r="CY13" s="581"/>
      <c r="CZ13" s="632">
        <v>5.3</v>
      </c>
      <c r="DA13" s="632"/>
      <c r="DB13" s="632"/>
      <c r="DC13" s="632"/>
      <c r="DD13" s="585">
        <v>755099</v>
      </c>
      <c r="DE13" s="580"/>
      <c r="DF13" s="580"/>
      <c r="DG13" s="580"/>
      <c r="DH13" s="580"/>
      <c r="DI13" s="580"/>
      <c r="DJ13" s="580"/>
      <c r="DK13" s="580"/>
      <c r="DL13" s="580"/>
      <c r="DM13" s="580"/>
      <c r="DN13" s="580"/>
      <c r="DO13" s="580"/>
      <c r="DP13" s="581"/>
      <c r="DQ13" s="585">
        <v>400686</v>
      </c>
      <c r="DR13" s="580"/>
      <c r="DS13" s="580"/>
      <c r="DT13" s="580"/>
      <c r="DU13" s="580"/>
      <c r="DV13" s="580"/>
      <c r="DW13" s="580"/>
      <c r="DX13" s="580"/>
      <c r="DY13" s="580"/>
      <c r="DZ13" s="580"/>
      <c r="EA13" s="580"/>
      <c r="EB13" s="580"/>
      <c r="EC13" s="618"/>
    </row>
    <row r="14" spans="2:143" ht="11.25" customHeight="1">
      <c r="B14" s="576" t="s">
        <v>195</v>
      </c>
      <c r="C14" s="577"/>
      <c r="D14" s="577"/>
      <c r="E14" s="577"/>
      <c r="F14" s="577"/>
      <c r="G14" s="577"/>
      <c r="H14" s="577"/>
      <c r="I14" s="577"/>
      <c r="J14" s="577"/>
      <c r="K14" s="577"/>
      <c r="L14" s="577"/>
      <c r="M14" s="577"/>
      <c r="N14" s="577"/>
      <c r="O14" s="577"/>
      <c r="P14" s="577"/>
      <c r="Q14" s="578"/>
      <c r="R14" s="579" t="s">
        <v>178</v>
      </c>
      <c r="S14" s="580"/>
      <c r="T14" s="580"/>
      <c r="U14" s="580"/>
      <c r="V14" s="580"/>
      <c r="W14" s="580"/>
      <c r="X14" s="580"/>
      <c r="Y14" s="581"/>
      <c r="Z14" s="632" t="s">
        <v>178</v>
      </c>
      <c r="AA14" s="632"/>
      <c r="AB14" s="632"/>
      <c r="AC14" s="632"/>
      <c r="AD14" s="633" t="s">
        <v>178</v>
      </c>
      <c r="AE14" s="633"/>
      <c r="AF14" s="633"/>
      <c r="AG14" s="633"/>
      <c r="AH14" s="633"/>
      <c r="AI14" s="633"/>
      <c r="AJ14" s="633"/>
      <c r="AK14" s="633"/>
      <c r="AL14" s="602" t="s">
        <v>178</v>
      </c>
      <c r="AM14" s="634"/>
      <c r="AN14" s="634"/>
      <c r="AO14" s="635"/>
      <c r="AP14" s="576" t="s">
        <v>196</v>
      </c>
      <c r="AQ14" s="577"/>
      <c r="AR14" s="577"/>
      <c r="AS14" s="577"/>
      <c r="AT14" s="577"/>
      <c r="AU14" s="577"/>
      <c r="AV14" s="577"/>
      <c r="AW14" s="577"/>
      <c r="AX14" s="577"/>
      <c r="AY14" s="577"/>
      <c r="AZ14" s="577"/>
      <c r="BA14" s="577"/>
      <c r="BB14" s="577"/>
      <c r="BC14" s="577"/>
      <c r="BD14" s="577"/>
      <c r="BE14" s="577"/>
      <c r="BF14" s="578"/>
      <c r="BG14" s="579">
        <v>55463</v>
      </c>
      <c r="BH14" s="580"/>
      <c r="BI14" s="580"/>
      <c r="BJ14" s="580"/>
      <c r="BK14" s="580"/>
      <c r="BL14" s="580"/>
      <c r="BM14" s="580"/>
      <c r="BN14" s="581"/>
      <c r="BO14" s="632">
        <v>2.6</v>
      </c>
      <c r="BP14" s="632"/>
      <c r="BQ14" s="632"/>
      <c r="BR14" s="632"/>
      <c r="BS14" s="585" t="s">
        <v>178</v>
      </c>
      <c r="BT14" s="580"/>
      <c r="BU14" s="580"/>
      <c r="BV14" s="580"/>
      <c r="BW14" s="580"/>
      <c r="BX14" s="580"/>
      <c r="BY14" s="580"/>
      <c r="BZ14" s="580"/>
      <c r="CA14" s="580"/>
      <c r="CB14" s="618"/>
      <c r="CD14" s="611" t="s">
        <v>197</v>
      </c>
      <c r="CE14" s="612"/>
      <c r="CF14" s="612"/>
      <c r="CG14" s="612"/>
      <c r="CH14" s="612"/>
      <c r="CI14" s="612"/>
      <c r="CJ14" s="612"/>
      <c r="CK14" s="612"/>
      <c r="CL14" s="612"/>
      <c r="CM14" s="612"/>
      <c r="CN14" s="612"/>
      <c r="CO14" s="612"/>
      <c r="CP14" s="612"/>
      <c r="CQ14" s="613"/>
      <c r="CR14" s="579">
        <v>793341</v>
      </c>
      <c r="CS14" s="580"/>
      <c r="CT14" s="580"/>
      <c r="CU14" s="580"/>
      <c r="CV14" s="580"/>
      <c r="CW14" s="580"/>
      <c r="CX14" s="580"/>
      <c r="CY14" s="581"/>
      <c r="CZ14" s="632">
        <v>4.5</v>
      </c>
      <c r="DA14" s="632"/>
      <c r="DB14" s="632"/>
      <c r="DC14" s="632"/>
      <c r="DD14" s="585">
        <v>252133</v>
      </c>
      <c r="DE14" s="580"/>
      <c r="DF14" s="580"/>
      <c r="DG14" s="580"/>
      <c r="DH14" s="580"/>
      <c r="DI14" s="580"/>
      <c r="DJ14" s="580"/>
      <c r="DK14" s="580"/>
      <c r="DL14" s="580"/>
      <c r="DM14" s="580"/>
      <c r="DN14" s="580"/>
      <c r="DO14" s="580"/>
      <c r="DP14" s="581"/>
      <c r="DQ14" s="585">
        <v>574170</v>
      </c>
      <c r="DR14" s="580"/>
      <c r="DS14" s="580"/>
      <c r="DT14" s="580"/>
      <c r="DU14" s="580"/>
      <c r="DV14" s="580"/>
      <c r="DW14" s="580"/>
      <c r="DX14" s="580"/>
      <c r="DY14" s="580"/>
      <c r="DZ14" s="580"/>
      <c r="EA14" s="580"/>
      <c r="EB14" s="580"/>
      <c r="EC14" s="618"/>
    </row>
    <row r="15" spans="2:143" ht="11.25" customHeight="1">
      <c r="B15" s="576" t="s">
        <v>198</v>
      </c>
      <c r="C15" s="577"/>
      <c r="D15" s="577"/>
      <c r="E15" s="577"/>
      <c r="F15" s="577"/>
      <c r="G15" s="577"/>
      <c r="H15" s="577"/>
      <c r="I15" s="577"/>
      <c r="J15" s="577"/>
      <c r="K15" s="577"/>
      <c r="L15" s="577"/>
      <c r="M15" s="577"/>
      <c r="N15" s="577"/>
      <c r="O15" s="577"/>
      <c r="P15" s="577"/>
      <c r="Q15" s="578"/>
      <c r="R15" s="579">
        <v>1963</v>
      </c>
      <c r="S15" s="580"/>
      <c r="T15" s="580"/>
      <c r="U15" s="580"/>
      <c r="V15" s="580"/>
      <c r="W15" s="580"/>
      <c r="X15" s="580"/>
      <c r="Y15" s="581"/>
      <c r="Z15" s="632">
        <v>0</v>
      </c>
      <c r="AA15" s="632"/>
      <c r="AB15" s="632"/>
      <c r="AC15" s="632"/>
      <c r="AD15" s="633">
        <v>1963</v>
      </c>
      <c r="AE15" s="633"/>
      <c r="AF15" s="633"/>
      <c r="AG15" s="633"/>
      <c r="AH15" s="633"/>
      <c r="AI15" s="633"/>
      <c r="AJ15" s="633"/>
      <c r="AK15" s="633"/>
      <c r="AL15" s="602">
        <v>0</v>
      </c>
      <c r="AM15" s="634"/>
      <c r="AN15" s="634"/>
      <c r="AO15" s="635"/>
      <c r="AP15" s="576" t="s">
        <v>199</v>
      </c>
      <c r="AQ15" s="577"/>
      <c r="AR15" s="577"/>
      <c r="AS15" s="577"/>
      <c r="AT15" s="577"/>
      <c r="AU15" s="577"/>
      <c r="AV15" s="577"/>
      <c r="AW15" s="577"/>
      <c r="AX15" s="577"/>
      <c r="AY15" s="577"/>
      <c r="AZ15" s="577"/>
      <c r="BA15" s="577"/>
      <c r="BB15" s="577"/>
      <c r="BC15" s="577"/>
      <c r="BD15" s="577"/>
      <c r="BE15" s="577"/>
      <c r="BF15" s="578"/>
      <c r="BG15" s="579">
        <v>150242</v>
      </c>
      <c r="BH15" s="580"/>
      <c r="BI15" s="580"/>
      <c r="BJ15" s="580"/>
      <c r="BK15" s="580"/>
      <c r="BL15" s="580"/>
      <c r="BM15" s="580"/>
      <c r="BN15" s="581"/>
      <c r="BO15" s="632">
        <v>7</v>
      </c>
      <c r="BP15" s="632"/>
      <c r="BQ15" s="632"/>
      <c r="BR15" s="632"/>
      <c r="BS15" s="585" t="s">
        <v>178</v>
      </c>
      <c r="BT15" s="580"/>
      <c r="BU15" s="580"/>
      <c r="BV15" s="580"/>
      <c r="BW15" s="580"/>
      <c r="BX15" s="580"/>
      <c r="BY15" s="580"/>
      <c r="BZ15" s="580"/>
      <c r="CA15" s="580"/>
      <c r="CB15" s="618"/>
      <c r="CD15" s="611" t="s">
        <v>200</v>
      </c>
      <c r="CE15" s="612"/>
      <c r="CF15" s="612"/>
      <c r="CG15" s="612"/>
      <c r="CH15" s="612"/>
      <c r="CI15" s="612"/>
      <c r="CJ15" s="612"/>
      <c r="CK15" s="612"/>
      <c r="CL15" s="612"/>
      <c r="CM15" s="612"/>
      <c r="CN15" s="612"/>
      <c r="CO15" s="612"/>
      <c r="CP15" s="612"/>
      <c r="CQ15" s="613"/>
      <c r="CR15" s="579">
        <v>1322972</v>
      </c>
      <c r="CS15" s="580"/>
      <c r="CT15" s="580"/>
      <c r="CU15" s="580"/>
      <c r="CV15" s="580"/>
      <c r="CW15" s="580"/>
      <c r="CX15" s="580"/>
      <c r="CY15" s="581"/>
      <c r="CZ15" s="632">
        <v>7.4</v>
      </c>
      <c r="DA15" s="632"/>
      <c r="DB15" s="632"/>
      <c r="DC15" s="632"/>
      <c r="DD15" s="585">
        <v>97274</v>
      </c>
      <c r="DE15" s="580"/>
      <c r="DF15" s="580"/>
      <c r="DG15" s="580"/>
      <c r="DH15" s="580"/>
      <c r="DI15" s="580"/>
      <c r="DJ15" s="580"/>
      <c r="DK15" s="580"/>
      <c r="DL15" s="580"/>
      <c r="DM15" s="580"/>
      <c r="DN15" s="580"/>
      <c r="DO15" s="580"/>
      <c r="DP15" s="581"/>
      <c r="DQ15" s="585">
        <v>1178179</v>
      </c>
      <c r="DR15" s="580"/>
      <c r="DS15" s="580"/>
      <c r="DT15" s="580"/>
      <c r="DU15" s="580"/>
      <c r="DV15" s="580"/>
      <c r="DW15" s="580"/>
      <c r="DX15" s="580"/>
      <c r="DY15" s="580"/>
      <c r="DZ15" s="580"/>
      <c r="EA15" s="580"/>
      <c r="EB15" s="580"/>
      <c r="EC15" s="618"/>
    </row>
    <row r="16" spans="2:143" ht="11.25" customHeight="1">
      <c r="B16" s="576" t="s">
        <v>201</v>
      </c>
      <c r="C16" s="577"/>
      <c r="D16" s="577"/>
      <c r="E16" s="577"/>
      <c r="F16" s="577"/>
      <c r="G16" s="577"/>
      <c r="H16" s="577"/>
      <c r="I16" s="577"/>
      <c r="J16" s="577"/>
      <c r="K16" s="577"/>
      <c r="L16" s="577"/>
      <c r="M16" s="577"/>
      <c r="N16" s="577"/>
      <c r="O16" s="577"/>
      <c r="P16" s="577"/>
      <c r="Q16" s="578"/>
      <c r="R16" s="579">
        <v>9521215</v>
      </c>
      <c r="S16" s="580"/>
      <c r="T16" s="580"/>
      <c r="U16" s="580"/>
      <c r="V16" s="580"/>
      <c r="W16" s="580"/>
      <c r="X16" s="580"/>
      <c r="Y16" s="581"/>
      <c r="Z16" s="632">
        <v>52.7</v>
      </c>
      <c r="AA16" s="632"/>
      <c r="AB16" s="632"/>
      <c r="AC16" s="632"/>
      <c r="AD16" s="633">
        <v>8290326</v>
      </c>
      <c r="AE16" s="633"/>
      <c r="AF16" s="633"/>
      <c r="AG16" s="633"/>
      <c r="AH16" s="633"/>
      <c r="AI16" s="633"/>
      <c r="AJ16" s="633"/>
      <c r="AK16" s="633"/>
      <c r="AL16" s="602">
        <v>74.599999999999994</v>
      </c>
      <c r="AM16" s="634"/>
      <c r="AN16" s="634"/>
      <c r="AO16" s="635"/>
      <c r="AP16" s="576" t="s">
        <v>202</v>
      </c>
      <c r="AQ16" s="577"/>
      <c r="AR16" s="577"/>
      <c r="AS16" s="577"/>
      <c r="AT16" s="577"/>
      <c r="AU16" s="577"/>
      <c r="AV16" s="577"/>
      <c r="AW16" s="577"/>
      <c r="AX16" s="577"/>
      <c r="AY16" s="577"/>
      <c r="AZ16" s="577"/>
      <c r="BA16" s="577"/>
      <c r="BB16" s="577"/>
      <c r="BC16" s="577"/>
      <c r="BD16" s="577"/>
      <c r="BE16" s="577"/>
      <c r="BF16" s="578"/>
      <c r="BG16" s="579" t="s">
        <v>178</v>
      </c>
      <c r="BH16" s="580"/>
      <c r="BI16" s="580"/>
      <c r="BJ16" s="580"/>
      <c r="BK16" s="580"/>
      <c r="BL16" s="580"/>
      <c r="BM16" s="580"/>
      <c r="BN16" s="581"/>
      <c r="BO16" s="632" t="s">
        <v>178</v>
      </c>
      <c r="BP16" s="632"/>
      <c r="BQ16" s="632"/>
      <c r="BR16" s="632"/>
      <c r="BS16" s="585" t="s">
        <v>178</v>
      </c>
      <c r="BT16" s="580"/>
      <c r="BU16" s="580"/>
      <c r="BV16" s="580"/>
      <c r="BW16" s="580"/>
      <c r="BX16" s="580"/>
      <c r="BY16" s="580"/>
      <c r="BZ16" s="580"/>
      <c r="CA16" s="580"/>
      <c r="CB16" s="618"/>
      <c r="CD16" s="611" t="s">
        <v>203</v>
      </c>
      <c r="CE16" s="612"/>
      <c r="CF16" s="612"/>
      <c r="CG16" s="612"/>
      <c r="CH16" s="612"/>
      <c r="CI16" s="612"/>
      <c r="CJ16" s="612"/>
      <c r="CK16" s="612"/>
      <c r="CL16" s="612"/>
      <c r="CM16" s="612"/>
      <c r="CN16" s="612"/>
      <c r="CO16" s="612"/>
      <c r="CP16" s="612"/>
      <c r="CQ16" s="613"/>
      <c r="CR16" s="579">
        <v>32591</v>
      </c>
      <c r="CS16" s="580"/>
      <c r="CT16" s="580"/>
      <c r="CU16" s="580"/>
      <c r="CV16" s="580"/>
      <c r="CW16" s="580"/>
      <c r="CX16" s="580"/>
      <c r="CY16" s="581"/>
      <c r="CZ16" s="632">
        <v>0.2</v>
      </c>
      <c r="DA16" s="632"/>
      <c r="DB16" s="632"/>
      <c r="DC16" s="632"/>
      <c r="DD16" s="585" t="s">
        <v>178</v>
      </c>
      <c r="DE16" s="580"/>
      <c r="DF16" s="580"/>
      <c r="DG16" s="580"/>
      <c r="DH16" s="580"/>
      <c r="DI16" s="580"/>
      <c r="DJ16" s="580"/>
      <c r="DK16" s="580"/>
      <c r="DL16" s="580"/>
      <c r="DM16" s="580"/>
      <c r="DN16" s="580"/>
      <c r="DO16" s="580"/>
      <c r="DP16" s="581"/>
      <c r="DQ16" s="585">
        <v>9241</v>
      </c>
      <c r="DR16" s="580"/>
      <c r="DS16" s="580"/>
      <c r="DT16" s="580"/>
      <c r="DU16" s="580"/>
      <c r="DV16" s="580"/>
      <c r="DW16" s="580"/>
      <c r="DX16" s="580"/>
      <c r="DY16" s="580"/>
      <c r="DZ16" s="580"/>
      <c r="EA16" s="580"/>
      <c r="EB16" s="580"/>
      <c r="EC16" s="618"/>
    </row>
    <row r="17" spans="2:133" ht="11.25" customHeight="1">
      <c r="B17" s="576" t="s">
        <v>204</v>
      </c>
      <c r="C17" s="577"/>
      <c r="D17" s="577"/>
      <c r="E17" s="577"/>
      <c r="F17" s="577"/>
      <c r="G17" s="577"/>
      <c r="H17" s="577"/>
      <c r="I17" s="577"/>
      <c r="J17" s="577"/>
      <c r="K17" s="577"/>
      <c r="L17" s="577"/>
      <c r="M17" s="577"/>
      <c r="N17" s="577"/>
      <c r="O17" s="577"/>
      <c r="P17" s="577"/>
      <c r="Q17" s="578"/>
      <c r="R17" s="579">
        <v>8290326</v>
      </c>
      <c r="S17" s="580"/>
      <c r="T17" s="580"/>
      <c r="U17" s="580"/>
      <c r="V17" s="580"/>
      <c r="W17" s="580"/>
      <c r="X17" s="580"/>
      <c r="Y17" s="581"/>
      <c r="Z17" s="632">
        <v>45.9</v>
      </c>
      <c r="AA17" s="632"/>
      <c r="AB17" s="632"/>
      <c r="AC17" s="632"/>
      <c r="AD17" s="633">
        <v>8290326</v>
      </c>
      <c r="AE17" s="633"/>
      <c r="AF17" s="633"/>
      <c r="AG17" s="633"/>
      <c r="AH17" s="633"/>
      <c r="AI17" s="633"/>
      <c r="AJ17" s="633"/>
      <c r="AK17" s="633"/>
      <c r="AL17" s="602">
        <v>74.599999999999994</v>
      </c>
      <c r="AM17" s="634"/>
      <c r="AN17" s="634"/>
      <c r="AO17" s="635"/>
      <c r="AP17" s="576" t="s">
        <v>205</v>
      </c>
      <c r="AQ17" s="577"/>
      <c r="AR17" s="577"/>
      <c r="AS17" s="577"/>
      <c r="AT17" s="577"/>
      <c r="AU17" s="577"/>
      <c r="AV17" s="577"/>
      <c r="AW17" s="577"/>
      <c r="AX17" s="577"/>
      <c r="AY17" s="577"/>
      <c r="AZ17" s="577"/>
      <c r="BA17" s="577"/>
      <c r="BB17" s="577"/>
      <c r="BC17" s="577"/>
      <c r="BD17" s="577"/>
      <c r="BE17" s="577"/>
      <c r="BF17" s="578"/>
      <c r="BG17" s="579" t="s">
        <v>178</v>
      </c>
      <c r="BH17" s="580"/>
      <c r="BI17" s="580"/>
      <c r="BJ17" s="580"/>
      <c r="BK17" s="580"/>
      <c r="BL17" s="580"/>
      <c r="BM17" s="580"/>
      <c r="BN17" s="581"/>
      <c r="BO17" s="632" t="s">
        <v>178</v>
      </c>
      <c r="BP17" s="632"/>
      <c r="BQ17" s="632"/>
      <c r="BR17" s="632"/>
      <c r="BS17" s="585" t="s">
        <v>178</v>
      </c>
      <c r="BT17" s="580"/>
      <c r="BU17" s="580"/>
      <c r="BV17" s="580"/>
      <c r="BW17" s="580"/>
      <c r="BX17" s="580"/>
      <c r="BY17" s="580"/>
      <c r="BZ17" s="580"/>
      <c r="CA17" s="580"/>
      <c r="CB17" s="618"/>
      <c r="CD17" s="611" t="s">
        <v>206</v>
      </c>
      <c r="CE17" s="612"/>
      <c r="CF17" s="612"/>
      <c r="CG17" s="612"/>
      <c r="CH17" s="612"/>
      <c r="CI17" s="612"/>
      <c r="CJ17" s="612"/>
      <c r="CK17" s="612"/>
      <c r="CL17" s="612"/>
      <c r="CM17" s="612"/>
      <c r="CN17" s="612"/>
      <c r="CO17" s="612"/>
      <c r="CP17" s="612"/>
      <c r="CQ17" s="613"/>
      <c r="CR17" s="579">
        <v>3710820</v>
      </c>
      <c r="CS17" s="580"/>
      <c r="CT17" s="580"/>
      <c r="CU17" s="580"/>
      <c r="CV17" s="580"/>
      <c r="CW17" s="580"/>
      <c r="CX17" s="580"/>
      <c r="CY17" s="581"/>
      <c r="CZ17" s="632">
        <v>20.8</v>
      </c>
      <c r="DA17" s="632"/>
      <c r="DB17" s="632"/>
      <c r="DC17" s="632"/>
      <c r="DD17" s="585" t="s">
        <v>178</v>
      </c>
      <c r="DE17" s="580"/>
      <c r="DF17" s="580"/>
      <c r="DG17" s="580"/>
      <c r="DH17" s="580"/>
      <c r="DI17" s="580"/>
      <c r="DJ17" s="580"/>
      <c r="DK17" s="580"/>
      <c r="DL17" s="580"/>
      <c r="DM17" s="580"/>
      <c r="DN17" s="580"/>
      <c r="DO17" s="580"/>
      <c r="DP17" s="581"/>
      <c r="DQ17" s="585">
        <v>3688264</v>
      </c>
      <c r="DR17" s="580"/>
      <c r="DS17" s="580"/>
      <c r="DT17" s="580"/>
      <c r="DU17" s="580"/>
      <c r="DV17" s="580"/>
      <c r="DW17" s="580"/>
      <c r="DX17" s="580"/>
      <c r="DY17" s="580"/>
      <c r="DZ17" s="580"/>
      <c r="EA17" s="580"/>
      <c r="EB17" s="580"/>
      <c r="EC17" s="618"/>
    </row>
    <row r="18" spans="2:133" ht="11.25" customHeight="1">
      <c r="B18" s="576" t="s">
        <v>207</v>
      </c>
      <c r="C18" s="577"/>
      <c r="D18" s="577"/>
      <c r="E18" s="577"/>
      <c r="F18" s="577"/>
      <c r="G18" s="577"/>
      <c r="H18" s="577"/>
      <c r="I18" s="577"/>
      <c r="J18" s="577"/>
      <c r="K18" s="577"/>
      <c r="L18" s="577"/>
      <c r="M18" s="577"/>
      <c r="N18" s="577"/>
      <c r="O18" s="577"/>
      <c r="P18" s="577"/>
      <c r="Q18" s="578"/>
      <c r="R18" s="579">
        <v>1230889</v>
      </c>
      <c r="S18" s="580"/>
      <c r="T18" s="580"/>
      <c r="U18" s="580"/>
      <c r="V18" s="580"/>
      <c r="W18" s="580"/>
      <c r="X18" s="580"/>
      <c r="Y18" s="581"/>
      <c r="Z18" s="632">
        <v>6.8</v>
      </c>
      <c r="AA18" s="632"/>
      <c r="AB18" s="632"/>
      <c r="AC18" s="632"/>
      <c r="AD18" s="633" t="s">
        <v>178</v>
      </c>
      <c r="AE18" s="633"/>
      <c r="AF18" s="633"/>
      <c r="AG18" s="633"/>
      <c r="AH18" s="633"/>
      <c r="AI18" s="633"/>
      <c r="AJ18" s="633"/>
      <c r="AK18" s="633"/>
      <c r="AL18" s="602" t="s">
        <v>178</v>
      </c>
      <c r="AM18" s="634"/>
      <c r="AN18" s="634"/>
      <c r="AO18" s="635"/>
      <c r="AP18" s="576" t="s">
        <v>208</v>
      </c>
      <c r="AQ18" s="577"/>
      <c r="AR18" s="577"/>
      <c r="AS18" s="577"/>
      <c r="AT18" s="577"/>
      <c r="AU18" s="577"/>
      <c r="AV18" s="577"/>
      <c r="AW18" s="577"/>
      <c r="AX18" s="577"/>
      <c r="AY18" s="577"/>
      <c r="AZ18" s="577"/>
      <c r="BA18" s="577"/>
      <c r="BB18" s="577"/>
      <c r="BC18" s="577"/>
      <c r="BD18" s="577"/>
      <c r="BE18" s="577"/>
      <c r="BF18" s="578"/>
      <c r="BG18" s="579" t="s">
        <v>178</v>
      </c>
      <c r="BH18" s="580"/>
      <c r="BI18" s="580"/>
      <c r="BJ18" s="580"/>
      <c r="BK18" s="580"/>
      <c r="BL18" s="580"/>
      <c r="BM18" s="580"/>
      <c r="BN18" s="581"/>
      <c r="BO18" s="632" t="s">
        <v>178</v>
      </c>
      <c r="BP18" s="632"/>
      <c r="BQ18" s="632"/>
      <c r="BR18" s="632"/>
      <c r="BS18" s="585" t="s">
        <v>178</v>
      </c>
      <c r="BT18" s="580"/>
      <c r="BU18" s="580"/>
      <c r="BV18" s="580"/>
      <c r="BW18" s="580"/>
      <c r="BX18" s="580"/>
      <c r="BY18" s="580"/>
      <c r="BZ18" s="580"/>
      <c r="CA18" s="580"/>
      <c r="CB18" s="618"/>
      <c r="CD18" s="611" t="s">
        <v>209</v>
      </c>
      <c r="CE18" s="612"/>
      <c r="CF18" s="612"/>
      <c r="CG18" s="612"/>
      <c r="CH18" s="612"/>
      <c r="CI18" s="612"/>
      <c r="CJ18" s="612"/>
      <c r="CK18" s="612"/>
      <c r="CL18" s="612"/>
      <c r="CM18" s="612"/>
      <c r="CN18" s="612"/>
      <c r="CO18" s="612"/>
      <c r="CP18" s="612"/>
      <c r="CQ18" s="613"/>
      <c r="CR18" s="579" t="s">
        <v>178</v>
      </c>
      <c r="CS18" s="580"/>
      <c r="CT18" s="580"/>
      <c r="CU18" s="580"/>
      <c r="CV18" s="580"/>
      <c r="CW18" s="580"/>
      <c r="CX18" s="580"/>
      <c r="CY18" s="581"/>
      <c r="CZ18" s="632" t="s">
        <v>178</v>
      </c>
      <c r="DA18" s="632"/>
      <c r="DB18" s="632"/>
      <c r="DC18" s="632"/>
      <c r="DD18" s="585" t="s">
        <v>178</v>
      </c>
      <c r="DE18" s="580"/>
      <c r="DF18" s="580"/>
      <c r="DG18" s="580"/>
      <c r="DH18" s="580"/>
      <c r="DI18" s="580"/>
      <c r="DJ18" s="580"/>
      <c r="DK18" s="580"/>
      <c r="DL18" s="580"/>
      <c r="DM18" s="580"/>
      <c r="DN18" s="580"/>
      <c r="DO18" s="580"/>
      <c r="DP18" s="581"/>
      <c r="DQ18" s="585" t="s">
        <v>178</v>
      </c>
      <c r="DR18" s="580"/>
      <c r="DS18" s="580"/>
      <c r="DT18" s="580"/>
      <c r="DU18" s="580"/>
      <c r="DV18" s="580"/>
      <c r="DW18" s="580"/>
      <c r="DX18" s="580"/>
      <c r="DY18" s="580"/>
      <c r="DZ18" s="580"/>
      <c r="EA18" s="580"/>
      <c r="EB18" s="580"/>
      <c r="EC18" s="618"/>
    </row>
    <row r="19" spans="2:133" ht="11.25" customHeight="1">
      <c r="B19" s="576" t="s">
        <v>210</v>
      </c>
      <c r="C19" s="577"/>
      <c r="D19" s="577"/>
      <c r="E19" s="577"/>
      <c r="F19" s="577"/>
      <c r="G19" s="577"/>
      <c r="H19" s="577"/>
      <c r="I19" s="577"/>
      <c r="J19" s="577"/>
      <c r="K19" s="577"/>
      <c r="L19" s="577"/>
      <c r="M19" s="577"/>
      <c r="N19" s="577"/>
      <c r="O19" s="577"/>
      <c r="P19" s="577"/>
      <c r="Q19" s="578"/>
      <c r="R19" s="579" t="s">
        <v>178</v>
      </c>
      <c r="S19" s="580"/>
      <c r="T19" s="580"/>
      <c r="U19" s="580"/>
      <c r="V19" s="580"/>
      <c r="W19" s="580"/>
      <c r="X19" s="580"/>
      <c r="Y19" s="581"/>
      <c r="Z19" s="632" t="s">
        <v>178</v>
      </c>
      <c r="AA19" s="632"/>
      <c r="AB19" s="632"/>
      <c r="AC19" s="632"/>
      <c r="AD19" s="633" t="s">
        <v>178</v>
      </c>
      <c r="AE19" s="633"/>
      <c r="AF19" s="633"/>
      <c r="AG19" s="633"/>
      <c r="AH19" s="633"/>
      <c r="AI19" s="633"/>
      <c r="AJ19" s="633"/>
      <c r="AK19" s="633"/>
      <c r="AL19" s="602" t="s">
        <v>178</v>
      </c>
      <c r="AM19" s="634"/>
      <c r="AN19" s="634"/>
      <c r="AO19" s="635"/>
      <c r="AP19" s="576" t="s">
        <v>211</v>
      </c>
      <c r="AQ19" s="577"/>
      <c r="AR19" s="577"/>
      <c r="AS19" s="577"/>
      <c r="AT19" s="577"/>
      <c r="AU19" s="577"/>
      <c r="AV19" s="577"/>
      <c r="AW19" s="577"/>
      <c r="AX19" s="577"/>
      <c r="AY19" s="577"/>
      <c r="AZ19" s="577"/>
      <c r="BA19" s="577"/>
      <c r="BB19" s="577"/>
      <c r="BC19" s="577"/>
      <c r="BD19" s="577"/>
      <c r="BE19" s="577"/>
      <c r="BF19" s="578"/>
      <c r="BG19" s="579">
        <v>5132</v>
      </c>
      <c r="BH19" s="580"/>
      <c r="BI19" s="580"/>
      <c r="BJ19" s="580"/>
      <c r="BK19" s="580"/>
      <c r="BL19" s="580"/>
      <c r="BM19" s="580"/>
      <c r="BN19" s="581"/>
      <c r="BO19" s="632">
        <v>0.2</v>
      </c>
      <c r="BP19" s="632"/>
      <c r="BQ19" s="632"/>
      <c r="BR19" s="632"/>
      <c r="BS19" s="585" t="s">
        <v>178</v>
      </c>
      <c r="BT19" s="580"/>
      <c r="BU19" s="580"/>
      <c r="BV19" s="580"/>
      <c r="BW19" s="580"/>
      <c r="BX19" s="580"/>
      <c r="BY19" s="580"/>
      <c r="BZ19" s="580"/>
      <c r="CA19" s="580"/>
      <c r="CB19" s="618"/>
      <c r="CD19" s="611" t="s">
        <v>212</v>
      </c>
      <c r="CE19" s="612"/>
      <c r="CF19" s="612"/>
      <c r="CG19" s="612"/>
      <c r="CH19" s="612"/>
      <c r="CI19" s="612"/>
      <c r="CJ19" s="612"/>
      <c r="CK19" s="612"/>
      <c r="CL19" s="612"/>
      <c r="CM19" s="612"/>
      <c r="CN19" s="612"/>
      <c r="CO19" s="612"/>
      <c r="CP19" s="612"/>
      <c r="CQ19" s="613"/>
      <c r="CR19" s="579" t="s">
        <v>178</v>
      </c>
      <c r="CS19" s="580"/>
      <c r="CT19" s="580"/>
      <c r="CU19" s="580"/>
      <c r="CV19" s="580"/>
      <c r="CW19" s="580"/>
      <c r="CX19" s="580"/>
      <c r="CY19" s="581"/>
      <c r="CZ19" s="632" t="s">
        <v>178</v>
      </c>
      <c r="DA19" s="632"/>
      <c r="DB19" s="632"/>
      <c r="DC19" s="632"/>
      <c r="DD19" s="585" t="s">
        <v>178</v>
      </c>
      <c r="DE19" s="580"/>
      <c r="DF19" s="580"/>
      <c r="DG19" s="580"/>
      <c r="DH19" s="580"/>
      <c r="DI19" s="580"/>
      <c r="DJ19" s="580"/>
      <c r="DK19" s="580"/>
      <c r="DL19" s="580"/>
      <c r="DM19" s="580"/>
      <c r="DN19" s="580"/>
      <c r="DO19" s="580"/>
      <c r="DP19" s="581"/>
      <c r="DQ19" s="585" t="s">
        <v>178</v>
      </c>
      <c r="DR19" s="580"/>
      <c r="DS19" s="580"/>
      <c r="DT19" s="580"/>
      <c r="DU19" s="580"/>
      <c r="DV19" s="580"/>
      <c r="DW19" s="580"/>
      <c r="DX19" s="580"/>
      <c r="DY19" s="580"/>
      <c r="DZ19" s="580"/>
      <c r="EA19" s="580"/>
      <c r="EB19" s="580"/>
      <c r="EC19" s="618"/>
    </row>
    <row r="20" spans="2:133" ht="11.25" customHeight="1">
      <c r="B20" s="576" t="s">
        <v>213</v>
      </c>
      <c r="C20" s="577"/>
      <c r="D20" s="577"/>
      <c r="E20" s="577"/>
      <c r="F20" s="577"/>
      <c r="G20" s="577"/>
      <c r="H20" s="577"/>
      <c r="I20" s="577"/>
      <c r="J20" s="577"/>
      <c r="K20" s="577"/>
      <c r="L20" s="577"/>
      <c r="M20" s="577"/>
      <c r="N20" s="577"/>
      <c r="O20" s="577"/>
      <c r="P20" s="577"/>
      <c r="Q20" s="578"/>
      <c r="R20" s="579">
        <v>12214047</v>
      </c>
      <c r="S20" s="580"/>
      <c r="T20" s="580"/>
      <c r="U20" s="580"/>
      <c r="V20" s="580"/>
      <c r="W20" s="580"/>
      <c r="X20" s="580"/>
      <c r="Y20" s="581"/>
      <c r="Z20" s="632">
        <v>67.599999999999994</v>
      </c>
      <c r="AA20" s="632"/>
      <c r="AB20" s="632"/>
      <c r="AC20" s="632"/>
      <c r="AD20" s="633">
        <v>10983158</v>
      </c>
      <c r="AE20" s="633"/>
      <c r="AF20" s="633"/>
      <c r="AG20" s="633"/>
      <c r="AH20" s="633"/>
      <c r="AI20" s="633"/>
      <c r="AJ20" s="633"/>
      <c r="AK20" s="633"/>
      <c r="AL20" s="602">
        <v>98.9</v>
      </c>
      <c r="AM20" s="634"/>
      <c r="AN20" s="634"/>
      <c r="AO20" s="635"/>
      <c r="AP20" s="576" t="s">
        <v>214</v>
      </c>
      <c r="AQ20" s="577"/>
      <c r="AR20" s="577"/>
      <c r="AS20" s="577"/>
      <c r="AT20" s="577"/>
      <c r="AU20" s="577"/>
      <c r="AV20" s="577"/>
      <c r="AW20" s="577"/>
      <c r="AX20" s="577"/>
      <c r="AY20" s="577"/>
      <c r="AZ20" s="577"/>
      <c r="BA20" s="577"/>
      <c r="BB20" s="577"/>
      <c r="BC20" s="577"/>
      <c r="BD20" s="577"/>
      <c r="BE20" s="577"/>
      <c r="BF20" s="578"/>
      <c r="BG20" s="579">
        <v>5132</v>
      </c>
      <c r="BH20" s="580"/>
      <c r="BI20" s="580"/>
      <c r="BJ20" s="580"/>
      <c r="BK20" s="580"/>
      <c r="BL20" s="580"/>
      <c r="BM20" s="580"/>
      <c r="BN20" s="581"/>
      <c r="BO20" s="632">
        <v>0.2</v>
      </c>
      <c r="BP20" s="632"/>
      <c r="BQ20" s="632"/>
      <c r="BR20" s="632"/>
      <c r="BS20" s="585" t="s">
        <v>178</v>
      </c>
      <c r="BT20" s="580"/>
      <c r="BU20" s="580"/>
      <c r="BV20" s="580"/>
      <c r="BW20" s="580"/>
      <c r="BX20" s="580"/>
      <c r="BY20" s="580"/>
      <c r="BZ20" s="580"/>
      <c r="CA20" s="580"/>
      <c r="CB20" s="618"/>
      <c r="CD20" s="611" t="s">
        <v>215</v>
      </c>
      <c r="CE20" s="612"/>
      <c r="CF20" s="612"/>
      <c r="CG20" s="612"/>
      <c r="CH20" s="612"/>
      <c r="CI20" s="612"/>
      <c r="CJ20" s="612"/>
      <c r="CK20" s="612"/>
      <c r="CL20" s="612"/>
      <c r="CM20" s="612"/>
      <c r="CN20" s="612"/>
      <c r="CO20" s="612"/>
      <c r="CP20" s="612"/>
      <c r="CQ20" s="613"/>
      <c r="CR20" s="579">
        <v>17808941</v>
      </c>
      <c r="CS20" s="580"/>
      <c r="CT20" s="580"/>
      <c r="CU20" s="580"/>
      <c r="CV20" s="580"/>
      <c r="CW20" s="580"/>
      <c r="CX20" s="580"/>
      <c r="CY20" s="581"/>
      <c r="CZ20" s="632">
        <v>100</v>
      </c>
      <c r="DA20" s="632"/>
      <c r="DB20" s="632"/>
      <c r="DC20" s="632"/>
      <c r="DD20" s="585">
        <v>2264474</v>
      </c>
      <c r="DE20" s="580"/>
      <c r="DF20" s="580"/>
      <c r="DG20" s="580"/>
      <c r="DH20" s="580"/>
      <c r="DI20" s="580"/>
      <c r="DJ20" s="580"/>
      <c r="DK20" s="580"/>
      <c r="DL20" s="580"/>
      <c r="DM20" s="580"/>
      <c r="DN20" s="580"/>
      <c r="DO20" s="580"/>
      <c r="DP20" s="581"/>
      <c r="DQ20" s="585">
        <v>13331241</v>
      </c>
      <c r="DR20" s="580"/>
      <c r="DS20" s="580"/>
      <c r="DT20" s="580"/>
      <c r="DU20" s="580"/>
      <c r="DV20" s="580"/>
      <c r="DW20" s="580"/>
      <c r="DX20" s="580"/>
      <c r="DY20" s="580"/>
      <c r="DZ20" s="580"/>
      <c r="EA20" s="580"/>
      <c r="EB20" s="580"/>
      <c r="EC20" s="618"/>
    </row>
    <row r="21" spans="2:133" ht="11.25" customHeight="1">
      <c r="B21" s="576" t="s">
        <v>216</v>
      </c>
      <c r="C21" s="577"/>
      <c r="D21" s="577"/>
      <c r="E21" s="577"/>
      <c r="F21" s="577"/>
      <c r="G21" s="577"/>
      <c r="H21" s="577"/>
      <c r="I21" s="577"/>
      <c r="J21" s="577"/>
      <c r="K21" s="577"/>
      <c r="L21" s="577"/>
      <c r="M21" s="577"/>
      <c r="N21" s="577"/>
      <c r="O21" s="577"/>
      <c r="P21" s="577"/>
      <c r="Q21" s="578"/>
      <c r="R21" s="579">
        <v>2025</v>
      </c>
      <c r="S21" s="580"/>
      <c r="T21" s="580"/>
      <c r="U21" s="580"/>
      <c r="V21" s="580"/>
      <c r="W21" s="580"/>
      <c r="X21" s="580"/>
      <c r="Y21" s="581"/>
      <c r="Z21" s="632">
        <v>0</v>
      </c>
      <c r="AA21" s="632"/>
      <c r="AB21" s="632"/>
      <c r="AC21" s="632"/>
      <c r="AD21" s="633">
        <v>2025</v>
      </c>
      <c r="AE21" s="633"/>
      <c r="AF21" s="633"/>
      <c r="AG21" s="633"/>
      <c r="AH21" s="633"/>
      <c r="AI21" s="633"/>
      <c r="AJ21" s="633"/>
      <c r="AK21" s="633"/>
      <c r="AL21" s="602">
        <v>0</v>
      </c>
      <c r="AM21" s="634"/>
      <c r="AN21" s="634"/>
      <c r="AO21" s="635"/>
      <c r="AP21" s="673" t="s">
        <v>217</v>
      </c>
      <c r="AQ21" s="680"/>
      <c r="AR21" s="680"/>
      <c r="AS21" s="680"/>
      <c r="AT21" s="680"/>
      <c r="AU21" s="680"/>
      <c r="AV21" s="680"/>
      <c r="AW21" s="680"/>
      <c r="AX21" s="680"/>
      <c r="AY21" s="680"/>
      <c r="AZ21" s="680"/>
      <c r="BA21" s="680"/>
      <c r="BB21" s="680"/>
      <c r="BC21" s="680"/>
      <c r="BD21" s="680"/>
      <c r="BE21" s="680"/>
      <c r="BF21" s="675"/>
      <c r="BG21" s="579">
        <v>5132</v>
      </c>
      <c r="BH21" s="580"/>
      <c r="BI21" s="580"/>
      <c r="BJ21" s="580"/>
      <c r="BK21" s="580"/>
      <c r="BL21" s="580"/>
      <c r="BM21" s="580"/>
      <c r="BN21" s="581"/>
      <c r="BO21" s="632">
        <v>0.2</v>
      </c>
      <c r="BP21" s="632"/>
      <c r="BQ21" s="632"/>
      <c r="BR21" s="632"/>
      <c r="BS21" s="585" t="s">
        <v>178</v>
      </c>
      <c r="BT21" s="580"/>
      <c r="BU21" s="580"/>
      <c r="BV21" s="580"/>
      <c r="BW21" s="580"/>
      <c r="BX21" s="580"/>
      <c r="BY21" s="580"/>
      <c r="BZ21" s="580"/>
      <c r="CA21" s="580"/>
      <c r="CB21" s="618"/>
      <c r="CD21" s="605"/>
      <c r="CE21" s="606"/>
      <c r="CF21" s="606"/>
      <c r="CG21" s="606"/>
      <c r="CH21" s="606"/>
      <c r="CI21" s="606"/>
      <c r="CJ21" s="606"/>
      <c r="CK21" s="606"/>
      <c r="CL21" s="606"/>
      <c r="CM21" s="606"/>
      <c r="CN21" s="606"/>
      <c r="CO21" s="606"/>
      <c r="CP21" s="606"/>
      <c r="CQ21" s="607"/>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8"/>
    </row>
    <row r="22" spans="2:133" ht="11.25" customHeight="1">
      <c r="B22" s="576" t="s">
        <v>218</v>
      </c>
      <c r="C22" s="577"/>
      <c r="D22" s="577"/>
      <c r="E22" s="577"/>
      <c r="F22" s="577"/>
      <c r="G22" s="577"/>
      <c r="H22" s="577"/>
      <c r="I22" s="577"/>
      <c r="J22" s="577"/>
      <c r="K22" s="577"/>
      <c r="L22" s="577"/>
      <c r="M22" s="577"/>
      <c r="N22" s="577"/>
      <c r="O22" s="577"/>
      <c r="P22" s="577"/>
      <c r="Q22" s="578"/>
      <c r="R22" s="579">
        <v>98667</v>
      </c>
      <c r="S22" s="580"/>
      <c r="T22" s="580"/>
      <c r="U22" s="580"/>
      <c r="V22" s="580"/>
      <c r="W22" s="580"/>
      <c r="X22" s="580"/>
      <c r="Y22" s="581"/>
      <c r="Z22" s="632">
        <v>0.5</v>
      </c>
      <c r="AA22" s="632"/>
      <c r="AB22" s="632"/>
      <c r="AC22" s="632"/>
      <c r="AD22" s="633" t="s">
        <v>178</v>
      </c>
      <c r="AE22" s="633"/>
      <c r="AF22" s="633"/>
      <c r="AG22" s="633"/>
      <c r="AH22" s="633"/>
      <c r="AI22" s="633"/>
      <c r="AJ22" s="633"/>
      <c r="AK22" s="633"/>
      <c r="AL22" s="602" t="s">
        <v>178</v>
      </c>
      <c r="AM22" s="634"/>
      <c r="AN22" s="634"/>
      <c r="AO22" s="635"/>
      <c r="AP22" s="673" t="s">
        <v>219</v>
      </c>
      <c r="AQ22" s="680"/>
      <c r="AR22" s="680"/>
      <c r="AS22" s="680"/>
      <c r="AT22" s="680"/>
      <c r="AU22" s="680"/>
      <c r="AV22" s="680"/>
      <c r="AW22" s="680"/>
      <c r="AX22" s="680"/>
      <c r="AY22" s="680"/>
      <c r="AZ22" s="680"/>
      <c r="BA22" s="680"/>
      <c r="BB22" s="680"/>
      <c r="BC22" s="680"/>
      <c r="BD22" s="680"/>
      <c r="BE22" s="680"/>
      <c r="BF22" s="675"/>
      <c r="BG22" s="579" t="s">
        <v>178</v>
      </c>
      <c r="BH22" s="580"/>
      <c r="BI22" s="580"/>
      <c r="BJ22" s="580"/>
      <c r="BK22" s="580"/>
      <c r="BL22" s="580"/>
      <c r="BM22" s="580"/>
      <c r="BN22" s="581"/>
      <c r="BO22" s="632" t="s">
        <v>178</v>
      </c>
      <c r="BP22" s="632"/>
      <c r="BQ22" s="632"/>
      <c r="BR22" s="632"/>
      <c r="BS22" s="585" t="s">
        <v>178</v>
      </c>
      <c r="BT22" s="580"/>
      <c r="BU22" s="580"/>
      <c r="BV22" s="580"/>
      <c r="BW22" s="580"/>
      <c r="BX22" s="580"/>
      <c r="BY22" s="580"/>
      <c r="BZ22" s="580"/>
      <c r="CA22" s="580"/>
      <c r="CB22" s="618"/>
      <c r="CD22" s="684" t="s">
        <v>220</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c r="B23" s="576" t="s">
        <v>221</v>
      </c>
      <c r="C23" s="577"/>
      <c r="D23" s="577"/>
      <c r="E23" s="577"/>
      <c r="F23" s="577"/>
      <c r="G23" s="577"/>
      <c r="H23" s="577"/>
      <c r="I23" s="577"/>
      <c r="J23" s="577"/>
      <c r="K23" s="577"/>
      <c r="L23" s="577"/>
      <c r="M23" s="577"/>
      <c r="N23" s="577"/>
      <c r="O23" s="577"/>
      <c r="P23" s="577"/>
      <c r="Q23" s="578"/>
      <c r="R23" s="579">
        <v>189997</v>
      </c>
      <c r="S23" s="580"/>
      <c r="T23" s="580"/>
      <c r="U23" s="580"/>
      <c r="V23" s="580"/>
      <c r="W23" s="580"/>
      <c r="X23" s="580"/>
      <c r="Y23" s="581"/>
      <c r="Z23" s="632">
        <v>1.1000000000000001</v>
      </c>
      <c r="AA23" s="632"/>
      <c r="AB23" s="632"/>
      <c r="AC23" s="632"/>
      <c r="AD23" s="633" t="s">
        <v>178</v>
      </c>
      <c r="AE23" s="633"/>
      <c r="AF23" s="633"/>
      <c r="AG23" s="633"/>
      <c r="AH23" s="633"/>
      <c r="AI23" s="633"/>
      <c r="AJ23" s="633"/>
      <c r="AK23" s="633"/>
      <c r="AL23" s="602" t="s">
        <v>178</v>
      </c>
      <c r="AM23" s="634"/>
      <c r="AN23" s="634"/>
      <c r="AO23" s="635"/>
      <c r="AP23" s="673" t="s">
        <v>222</v>
      </c>
      <c r="AQ23" s="680"/>
      <c r="AR23" s="680"/>
      <c r="AS23" s="680"/>
      <c r="AT23" s="680"/>
      <c r="AU23" s="680"/>
      <c r="AV23" s="680"/>
      <c r="AW23" s="680"/>
      <c r="AX23" s="680"/>
      <c r="AY23" s="680"/>
      <c r="AZ23" s="680"/>
      <c r="BA23" s="680"/>
      <c r="BB23" s="680"/>
      <c r="BC23" s="680"/>
      <c r="BD23" s="680"/>
      <c r="BE23" s="680"/>
      <c r="BF23" s="675"/>
      <c r="BG23" s="579" t="s">
        <v>178</v>
      </c>
      <c r="BH23" s="580"/>
      <c r="BI23" s="580"/>
      <c r="BJ23" s="580"/>
      <c r="BK23" s="580"/>
      <c r="BL23" s="580"/>
      <c r="BM23" s="580"/>
      <c r="BN23" s="581"/>
      <c r="BO23" s="632" t="s">
        <v>178</v>
      </c>
      <c r="BP23" s="632"/>
      <c r="BQ23" s="632"/>
      <c r="BR23" s="632"/>
      <c r="BS23" s="585" t="s">
        <v>178</v>
      </c>
      <c r="BT23" s="580"/>
      <c r="BU23" s="580"/>
      <c r="BV23" s="580"/>
      <c r="BW23" s="580"/>
      <c r="BX23" s="580"/>
      <c r="BY23" s="580"/>
      <c r="BZ23" s="580"/>
      <c r="CA23" s="580"/>
      <c r="CB23" s="618"/>
      <c r="CD23" s="684" t="s">
        <v>160</v>
      </c>
      <c r="CE23" s="685"/>
      <c r="CF23" s="685"/>
      <c r="CG23" s="685"/>
      <c r="CH23" s="685"/>
      <c r="CI23" s="685"/>
      <c r="CJ23" s="685"/>
      <c r="CK23" s="685"/>
      <c r="CL23" s="685"/>
      <c r="CM23" s="685"/>
      <c r="CN23" s="685"/>
      <c r="CO23" s="685"/>
      <c r="CP23" s="685"/>
      <c r="CQ23" s="686"/>
      <c r="CR23" s="684" t="s">
        <v>223</v>
      </c>
      <c r="CS23" s="685"/>
      <c r="CT23" s="685"/>
      <c r="CU23" s="685"/>
      <c r="CV23" s="685"/>
      <c r="CW23" s="685"/>
      <c r="CX23" s="685"/>
      <c r="CY23" s="686"/>
      <c r="CZ23" s="684" t="s">
        <v>224</v>
      </c>
      <c r="DA23" s="685"/>
      <c r="DB23" s="685"/>
      <c r="DC23" s="686"/>
      <c r="DD23" s="684" t="s">
        <v>225</v>
      </c>
      <c r="DE23" s="685"/>
      <c r="DF23" s="685"/>
      <c r="DG23" s="685"/>
      <c r="DH23" s="685"/>
      <c r="DI23" s="685"/>
      <c r="DJ23" s="685"/>
      <c r="DK23" s="686"/>
      <c r="DL23" s="687" t="s">
        <v>226</v>
      </c>
      <c r="DM23" s="688"/>
      <c r="DN23" s="688"/>
      <c r="DO23" s="688"/>
      <c r="DP23" s="688"/>
      <c r="DQ23" s="688"/>
      <c r="DR23" s="688"/>
      <c r="DS23" s="688"/>
      <c r="DT23" s="688"/>
      <c r="DU23" s="688"/>
      <c r="DV23" s="689"/>
      <c r="DW23" s="684" t="s">
        <v>227</v>
      </c>
      <c r="DX23" s="685"/>
      <c r="DY23" s="685"/>
      <c r="DZ23" s="685"/>
      <c r="EA23" s="685"/>
      <c r="EB23" s="685"/>
      <c r="EC23" s="686"/>
    </row>
    <row r="24" spans="2:133" ht="11.25" customHeight="1">
      <c r="B24" s="576" t="s">
        <v>228</v>
      </c>
      <c r="C24" s="577"/>
      <c r="D24" s="577"/>
      <c r="E24" s="577"/>
      <c r="F24" s="577"/>
      <c r="G24" s="577"/>
      <c r="H24" s="577"/>
      <c r="I24" s="577"/>
      <c r="J24" s="577"/>
      <c r="K24" s="577"/>
      <c r="L24" s="577"/>
      <c r="M24" s="577"/>
      <c r="N24" s="577"/>
      <c r="O24" s="577"/>
      <c r="P24" s="577"/>
      <c r="Q24" s="578"/>
      <c r="R24" s="579">
        <v>119880</v>
      </c>
      <c r="S24" s="580"/>
      <c r="T24" s="580"/>
      <c r="U24" s="580"/>
      <c r="V24" s="580"/>
      <c r="W24" s="580"/>
      <c r="X24" s="580"/>
      <c r="Y24" s="581"/>
      <c r="Z24" s="632">
        <v>0.7</v>
      </c>
      <c r="AA24" s="632"/>
      <c r="AB24" s="632"/>
      <c r="AC24" s="632"/>
      <c r="AD24" s="633" t="s">
        <v>178</v>
      </c>
      <c r="AE24" s="633"/>
      <c r="AF24" s="633"/>
      <c r="AG24" s="633"/>
      <c r="AH24" s="633"/>
      <c r="AI24" s="633"/>
      <c r="AJ24" s="633"/>
      <c r="AK24" s="633"/>
      <c r="AL24" s="602" t="s">
        <v>178</v>
      </c>
      <c r="AM24" s="634"/>
      <c r="AN24" s="634"/>
      <c r="AO24" s="635"/>
      <c r="AP24" s="673" t="s">
        <v>229</v>
      </c>
      <c r="AQ24" s="680"/>
      <c r="AR24" s="680"/>
      <c r="AS24" s="680"/>
      <c r="AT24" s="680"/>
      <c r="AU24" s="680"/>
      <c r="AV24" s="680"/>
      <c r="AW24" s="680"/>
      <c r="AX24" s="680"/>
      <c r="AY24" s="680"/>
      <c r="AZ24" s="680"/>
      <c r="BA24" s="680"/>
      <c r="BB24" s="680"/>
      <c r="BC24" s="680"/>
      <c r="BD24" s="680"/>
      <c r="BE24" s="680"/>
      <c r="BF24" s="675"/>
      <c r="BG24" s="579" t="s">
        <v>178</v>
      </c>
      <c r="BH24" s="580"/>
      <c r="BI24" s="580"/>
      <c r="BJ24" s="580"/>
      <c r="BK24" s="580"/>
      <c r="BL24" s="580"/>
      <c r="BM24" s="580"/>
      <c r="BN24" s="581"/>
      <c r="BO24" s="632" t="s">
        <v>178</v>
      </c>
      <c r="BP24" s="632"/>
      <c r="BQ24" s="632"/>
      <c r="BR24" s="632"/>
      <c r="BS24" s="585" t="s">
        <v>178</v>
      </c>
      <c r="BT24" s="580"/>
      <c r="BU24" s="580"/>
      <c r="BV24" s="580"/>
      <c r="BW24" s="580"/>
      <c r="BX24" s="580"/>
      <c r="BY24" s="580"/>
      <c r="BZ24" s="580"/>
      <c r="CA24" s="580"/>
      <c r="CB24" s="618"/>
      <c r="CD24" s="636" t="s">
        <v>230</v>
      </c>
      <c r="CE24" s="637"/>
      <c r="CF24" s="637"/>
      <c r="CG24" s="637"/>
      <c r="CH24" s="637"/>
      <c r="CI24" s="637"/>
      <c r="CJ24" s="637"/>
      <c r="CK24" s="637"/>
      <c r="CL24" s="637"/>
      <c r="CM24" s="637"/>
      <c r="CN24" s="637"/>
      <c r="CO24" s="637"/>
      <c r="CP24" s="637"/>
      <c r="CQ24" s="638"/>
      <c r="CR24" s="629">
        <v>8225021</v>
      </c>
      <c r="CS24" s="630"/>
      <c r="CT24" s="630"/>
      <c r="CU24" s="630"/>
      <c r="CV24" s="630"/>
      <c r="CW24" s="630"/>
      <c r="CX24" s="630"/>
      <c r="CY24" s="677"/>
      <c r="CZ24" s="681">
        <v>46.2</v>
      </c>
      <c r="DA24" s="682"/>
      <c r="DB24" s="682"/>
      <c r="DC24" s="683"/>
      <c r="DD24" s="676">
        <v>6990339</v>
      </c>
      <c r="DE24" s="630"/>
      <c r="DF24" s="630"/>
      <c r="DG24" s="630"/>
      <c r="DH24" s="630"/>
      <c r="DI24" s="630"/>
      <c r="DJ24" s="630"/>
      <c r="DK24" s="677"/>
      <c r="DL24" s="676">
        <v>5963639</v>
      </c>
      <c r="DM24" s="630"/>
      <c r="DN24" s="630"/>
      <c r="DO24" s="630"/>
      <c r="DP24" s="630"/>
      <c r="DQ24" s="630"/>
      <c r="DR24" s="630"/>
      <c r="DS24" s="630"/>
      <c r="DT24" s="630"/>
      <c r="DU24" s="630"/>
      <c r="DV24" s="677"/>
      <c r="DW24" s="678">
        <v>50.9</v>
      </c>
      <c r="DX24" s="647"/>
      <c r="DY24" s="647"/>
      <c r="DZ24" s="647"/>
      <c r="EA24" s="647"/>
      <c r="EB24" s="647"/>
      <c r="EC24" s="679"/>
    </row>
    <row r="25" spans="2:133" ht="11.25" customHeight="1">
      <c r="B25" s="576" t="s">
        <v>231</v>
      </c>
      <c r="C25" s="577"/>
      <c r="D25" s="577"/>
      <c r="E25" s="577"/>
      <c r="F25" s="577"/>
      <c r="G25" s="577"/>
      <c r="H25" s="577"/>
      <c r="I25" s="577"/>
      <c r="J25" s="577"/>
      <c r="K25" s="577"/>
      <c r="L25" s="577"/>
      <c r="M25" s="577"/>
      <c r="N25" s="577"/>
      <c r="O25" s="577"/>
      <c r="P25" s="577"/>
      <c r="Q25" s="578"/>
      <c r="R25" s="579">
        <v>1123013</v>
      </c>
      <c r="S25" s="580"/>
      <c r="T25" s="580"/>
      <c r="U25" s="580"/>
      <c r="V25" s="580"/>
      <c r="W25" s="580"/>
      <c r="X25" s="580"/>
      <c r="Y25" s="581"/>
      <c r="Z25" s="632">
        <v>6.2</v>
      </c>
      <c r="AA25" s="632"/>
      <c r="AB25" s="632"/>
      <c r="AC25" s="632"/>
      <c r="AD25" s="633" t="s">
        <v>178</v>
      </c>
      <c r="AE25" s="633"/>
      <c r="AF25" s="633"/>
      <c r="AG25" s="633"/>
      <c r="AH25" s="633"/>
      <c r="AI25" s="633"/>
      <c r="AJ25" s="633"/>
      <c r="AK25" s="633"/>
      <c r="AL25" s="602" t="s">
        <v>178</v>
      </c>
      <c r="AM25" s="634"/>
      <c r="AN25" s="634"/>
      <c r="AO25" s="635"/>
      <c r="AP25" s="673" t="s">
        <v>232</v>
      </c>
      <c r="AQ25" s="680"/>
      <c r="AR25" s="680"/>
      <c r="AS25" s="680"/>
      <c r="AT25" s="680"/>
      <c r="AU25" s="680"/>
      <c r="AV25" s="680"/>
      <c r="AW25" s="680"/>
      <c r="AX25" s="680"/>
      <c r="AY25" s="680"/>
      <c r="AZ25" s="680"/>
      <c r="BA25" s="680"/>
      <c r="BB25" s="680"/>
      <c r="BC25" s="680"/>
      <c r="BD25" s="680"/>
      <c r="BE25" s="680"/>
      <c r="BF25" s="675"/>
      <c r="BG25" s="579" t="s">
        <v>178</v>
      </c>
      <c r="BH25" s="580"/>
      <c r="BI25" s="580"/>
      <c r="BJ25" s="580"/>
      <c r="BK25" s="580"/>
      <c r="BL25" s="580"/>
      <c r="BM25" s="580"/>
      <c r="BN25" s="581"/>
      <c r="BO25" s="632" t="s">
        <v>178</v>
      </c>
      <c r="BP25" s="632"/>
      <c r="BQ25" s="632"/>
      <c r="BR25" s="632"/>
      <c r="BS25" s="585" t="s">
        <v>178</v>
      </c>
      <c r="BT25" s="580"/>
      <c r="BU25" s="580"/>
      <c r="BV25" s="580"/>
      <c r="BW25" s="580"/>
      <c r="BX25" s="580"/>
      <c r="BY25" s="580"/>
      <c r="BZ25" s="580"/>
      <c r="CA25" s="580"/>
      <c r="CB25" s="618"/>
      <c r="CD25" s="611" t="s">
        <v>233</v>
      </c>
      <c r="CE25" s="612"/>
      <c r="CF25" s="612"/>
      <c r="CG25" s="612"/>
      <c r="CH25" s="612"/>
      <c r="CI25" s="612"/>
      <c r="CJ25" s="612"/>
      <c r="CK25" s="612"/>
      <c r="CL25" s="612"/>
      <c r="CM25" s="612"/>
      <c r="CN25" s="612"/>
      <c r="CO25" s="612"/>
      <c r="CP25" s="612"/>
      <c r="CQ25" s="613"/>
      <c r="CR25" s="579">
        <v>2964500</v>
      </c>
      <c r="CS25" s="592"/>
      <c r="CT25" s="592"/>
      <c r="CU25" s="592"/>
      <c r="CV25" s="592"/>
      <c r="CW25" s="592"/>
      <c r="CX25" s="592"/>
      <c r="CY25" s="593"/>
      <c r="CZ25" s="582">
        <v>16.600000000000001</v>
      </c>
      <c r="DA25" s="594"/>
      <c r="DB25" s="594"/>
      <c r="DC25" s="595"/>
      <c r="DD25" s="585">
        <v>2843376</v>
      </c>
      <c r="DE25" s="592"/>
      <c r="DF25" s="592"/>
      <c r="DG25" s="592"/>
      <c r="DH25" s="592"/>
      <c r="DI25" s="592"/>
      <c r="DJ25" s="592"/>
      <c r="DK25" s="593"/>
      <c r="DL25" s="585">
        <v>2781712</v>
      </c>
      <c r="DM25" s="592"/>
      <c r="DN25" s="592"/>
      <c r="DO25" s="592"/>
      <c r="DP25" s="592"/>
      <c r="DQ25" s="592"/>
      <c r="DR25" s="592"/>
      <c r="DS25" s="592"/>
      <c r="DT25" s="592"/>
      <c r="DU25" s="592"/>
      <c r="DV25" s="593"/>
      <c r="DW25" s="602">
        <v>23.8</v>
      </c>
      <c r="DX25" s="603"/>
      <c r="DY25" s="603"/>
      <c r="DZ25" s="603"/>
      <c r="EA25" s="603"/>
      <c r="EB25" s="603"/>
      <c r="EC25" s="604"/>
    </row>
    <row r="26" spans="2:133" ht="11.25" customHeight="1">
      <c r="B26" s="670" t="s">
        <v>234</v>
      </c>
      <c r="C26" s="671"/>
      <c r="D26" s="671"/>
      <c r="E26" s="671"/>
      <c r="F26" s="671"/>
      <c r="G26" s="671"/>
      <c r="H26" s="671"/>
      <c r="I26" s="671"/>
      <c r="J26" s="671"/>
      <c r="K26" s="671"/>
      <c r="L26" s="671"/>
      <c r="M26" s="671"/>
      <c r="N26" s="671"/>
      <c r="O26" s="671"/>
      <c r="P26" s="671"/>
      <c r="Q26" s="672"/>
      <c r="R26" s="579" t="s">
        <v>178</v>
      </c>
      <c r="S26" s="580"/>
      <c r="T26" s="580"/>
      <c r="U26" s="580"/>
      <c r="V26" s="580"/>
      <c r="W26" s="580"/>
      <c r="X26" s="580"/>
      <c r="Y26" s="581"/>
      <c r="Z26" s="632" t="s">
        <v>178</v>
      </c>
      <c r="AA26" s="632"/>
      <c r="AB26" s="632"/>
      <c r="AC26" s="632"/>
      <c r="AD26" s="633" t="s">
        <v>178</v>
      </c>
      <c r="AE26" s="633"/>
      <c r="AF26" s="633"/>
      <c r="AG26" s="633"/>
      <c r="AH26" s="633"/>
      <c r="AI26" s="633"/>
      <c r="AJ26" s="633"/>
      <c r="AK26" s="633"/>
      <c r="AL26" s="602" t="s">
        <v>178</v>
      </c>
      <c r="AM26" s="634"/>
      <c r="AN26" s="634"/>
      <c r="AO26" s="635"/>
      <c r="AP26" s="673" t="s">
        <v>235</v>
      </c>
      <c r="AQ26" s="674"/>
      <c r="AR26" s="674"/>
      <c r="AS26" s="674"/>
      <c r="AT26" s="674"/>
      <c r="AU26" s="674"/>
      <c r="AV26" s="674"/>
      <c r="AW26" s="674"/>
      <c r="AX26" s="674"/>
      <c r="AY26" s="674"/>
      <c r="AZ26" s="674"/>
      <c r="BA26" s="674"/>
      <c r="BB26" s="674"/>
      <c r="BC26" s="674"/>
      <c r="BD26" s="674"/>
      <c r="BE26" s="674"/>
      <c r="BF26" s="675"/>
      <c r="BG26" s="579" t="s">
        <v>178</v>
      </c>
      <c r="BH26" s="580"/>
      <c r="BI26" s="580"/>
      <c r="BJ26" s="580"/>
      <c r="BK26" s="580"/>
      <c r="BL26" s="580"/>
      <c r="BM26" s="580"/>
      <c r="BN26" s="581"/>
      <c r="BO26" s="632" t="s">
        <v>178</v>
      </c>
      <c r="BP26" s="632"/>
      <c r="BQ26" s="632"/>
      <c r="BR26" s="632"/>
      <c r="BS26" s="585" t="s">
        <v>178</v>
      </c>
      <c r="BT26" s="580"/>
      <c r="BU26" s="580"/>
      <c r="BV26" s="580"/>
      <c r="BW26" s="580"/>
      <c r="BX26" s="580"/>
      <c r="BY26" s="580"/>
      <c r="BZ26" s="580"/>
      <c r="CA26" s="580"/>
      <c r="CB26" s="618"/>
      <c r="CD26" s="611" t="s">
        <v>236</v>
      </c>
      <c r="CE26" s="612"/>
      <c r="CF26" s="612"/>
      <c r="CG26" s="612"/>
      <c r="CH26" s="612"/>
      <c r="CI26" s="612"/>
      <c r="CJ26" s="612"/>
      <c r="CK26" s="612"/>
      <c r="CL26" s="612"/>
      <c r="CM26" s="612"/>
      <c r="CN26" s="612"/>
      <c r="CO26" s="612"/>
      <c r="CP26" s="612"/>
      <c r="CQ26" s="613"/>
      <c r="CR26" s="579">
        <v>1935557</v>
      </c>
      <c r="CS26" s="580"/>
      <c r="CT26" s="580"/>
      <c r="CU26" s="580"/>
      <c r="CV26" s="580"/>
      <c r="CW26" s="580"/>
      <c r="CX26" s="580"/>
      <c r="CY26" s="581"/>
      <c r="CZ26" s="582">
        <v>10.9</v>
      </c>
      <c r="DA26" s="594"/>
      <c r="DB26" s="594"/>
      <c r="DC26" s="595"/>
      <c r="DD26" s="585">
        <v>1838743</v>
      </c>
      <c r="DE26" s="580"/>
      <c r="DF26" s="580"/>
      <c r="DG26" s="580"/>
      <c r="DH26" s="580"/>
      <c r="DI26" s="580"/>
      <c r="DJ26" s="580"/>
      <c r="DK26" s="581"/>
      <c r="DL26" s="585" t="s">
        <v>166</v>
      </c>
      <c r="DM26" s="580"/>
      <c r="DN26" s="580"/>
      <c r="DO26" s="580"/>
      <c r="DP26" s="580"/>
      <c r="DQ26" s="580"/>
      <c r="DR26" s="580"/>
      <c r="DS26" s="580"/>
      <c r="DT26" s="580"/>
      <c r="DU26" s="580"/>
      <c r="DV26" s="581"/>
      <c r="DW26" s="602" t="s">
        <v>166</v>
      </c>
      <c r="DX26" s="603"/>
      <c r="DY26" s="603"/>
      <c r="DZ26" s="603"/>
      <c r="EA26" s="603"/>
      <c r="EB26" s="603"/>
      <c r="EC26" s="604"/>
    </row>
    <row r="27" spans="2:133" ht="11.25" customHeight="1">
      <c r="B27" s="576" t="s">
        <v>237</v>
      </c>
      <c r="C27" s="577"/>
      <c r="D27" s="577"/>
      <c r="E27" s="577"/>
      <c r="F27" s="577"/>
      <c r="G27" s="577"/>
      <c r="H27" s="577"/>
      <c r="I27" s="577"/>
      <c r="J27" s="577"/>
      <c r="K27" s="577"/>
      <c r="L27" s="577"/>
      <c r="M27" s="577"/>
      <c r="N27" s="577"/>
      <c r="O27" s="577"/>
      <c r="P27" s="577"/>
      <c r="Q27" s="578"/>
      <c r="R27" s="579">
        <v>1247810</v>
      </c>
      <c r="S27" s="580"/>
      <c r="T27" s="580"/>
      <c r="U27" s="580"/>
      <c r="V27" s="580"/>
      <c r="W27" s="580"/>
      <c r="X27" s="580"/>
      <c r="Y27" s="581"/>
      <c r="Z27" s="632">
        <v>6.9</v>
      </c>
      <c r="AA27" s="632"/>
      <c r="AB27" s="632"/>
      <c r="AC27" s="632"/>
      <c r="AD27" s="633" t="s">
        <v>178</v>
      </c>
      <c r="AE27" s="633"/>
      <c r="AF27" s="633"/>
      <c r="AG27" s="633"/>
      <c r="AH27" s="633"/>
      <c r="AI27" s="633"/>
      <c r="AJ27" s="633"/>
      <c r="AK27" s="633"/>
      <c r="AL27" s="602" t="s">
        <v>178</v>
      </c>
      <c r="AM27" s="634"/>
      <c r="AN27" s="634"/>
      <c r="AO27" s="635"/>
      <c r="AP27" s="576" t="s">
        <v>238</v>
      </c>
      <c r="AQ27" s="577"/>
      <c r="AR27" s="577"/>
      <c r="AS27" s="577"/>
      <c r="AT27" s="577"/>
      <c r="AU27" s="577"/>
      <c r="AV27" s="577"/>
      <c r="AW27" s="577"/>
      <c r="AX27" s="577"/>
      <c r="AY27" s="577"/>
      <c r="AZ27" s="577"/>
      <c r="BA27" s="577"/>
      <c r="BB27" s="577"/>
      <c r="BC27" s="577"/>
      <c r="BD27" s="577"/>
      <c r="BE27" s="577"/>
      <c r="BF27" s="578"/>
      <c r="BG27" s="579">
        <v>2154741</v>
      </c>
      <c r="BH27" s="580"/>
      <c r="BI27" s="580"/>
      <c r="BJ27" s="580"/>
      <c r="BK27" s="580"/>
      <c r="BL27" s="580"/>
      <c r="BM27" s="580"/>
      <c r="BN27" s="581"/>
      <c r="BO27" s="632">
        <v>100</v>
      </c>
      <c r="BP27" s="632"/>
      <c r="BQ27" s="632"/>
      <c r="BR27" s="632"/>
      <c r="BS27" s="585" t="s">
        <v>178</v>
      </c>
      <c r="BT27" s="580"/>
      <c r="BU27" s="580"/>
      <c r="BV27" s="580"/>
      <c r="BW27" s="580"/>
      <c r="BX27" s="580"/>
      <c r="BY27" s="580"/>
      <c r="BZ27" s="580"/>
      <c r="CA27" s="580"/>
      <c r="CB27" s="618"/>
      <c r="CD27" s="611" t="s">
        <v>239</v>
      </c>
      <c r="CE27" s="612"/>
      <c r="CF27" s="612"/>
      <c r="CG27" s="612"/>
      <c r="CH27" s="612"/>
      <c r="CI27" s="612"/>
      <c r="CJ27" s="612"/>
      <c r="CK27" s="612"/>
      <c r="CL27" s="612"/>
      <c r="CM27" s="612"/>
      <c r="CN27" s="612"/>
      <c r="CO27" s="612"/>
      <c r="CP27" s="612"/>
      <c r="CQ27" s="613"/>
      <c r="CR27" s="579">
        <v>1549701</v>
      </c>
      <c r="CS27" s="592"/>
      <c r="CT27" s="592"/>
      <c r="CU27" s="592"/>
      <c r="CV27" s="592"/>
      <c r="CW27" s="592"/>
      <c r="CX27" s="592"/>
      <c r="CY27" s="593"/>
      <c r="CZ27" s="582">
        <v>8.6999999999999993</v>
      </c>
      <c r="DA27" s="594"/>
      <c r="DB27" s="594"/>
      <c r="DC27" s="595"/>
      <c r="DD27" s="585">
        <v>458699</v>
      </c>
      <c r="DE27" s="592"/>
      <c r="DF27" s="592"/>
      <c r="DG27" s="592"/>
      <c r="DH27" s="592"/>
      <c r="DI27" s="592"/>
      <c r="DJ27" s="592"/>
      <c r="DK27" s="593"/>
      <c r="DL27" s="585">
        <v>458366</v>
      </c>
      <c r="DM27" s="592"/>
      <c r="DN27" s="592"/>
      <c r="DO27" s="592"/>
      <c r="DP27" s="592"/>
      <c r="DQ27" s="592"/>
      <c r="DR27" s="592"/>
      <c r="DS27" s="592"/>
      <c r="DT27" s="592"/>
      <c r="DU27" s="592"/>
      <c r="DV27" s="593"/>
      <c r="DW27" s="602">
        <v>3.9</v>
      </c>
      <c r="DX27" s="603"/>
      <c r="DY27" s="603"/>
      <c r="DZ27" s="603"/>
      <c r="EA27" s="603"/>
      <c r="EB27" s="603"/>
      <c r="EC27" s="604"/>
    </row>
    <row r="28" spans="2:133" ht="11.25" customHeight="1">
      <c r="B28" s="576" t="s">
        <v>240</v>
      </c>
      <c r="C28" s="577"/>
      <c r="D28" s="577"/>
      <c r="E28" s="577"/>
      <c r="F28" s="577"/>
      <c r="G28" s="577"/>
      <c r="H28" s="577"/>
      <c r="I28" s="577"/>
      <c r="J28" s="577"/>
      <c r="K28" s="577"/>
      <c r="L28" s="577"/>
      <c r="M28" s="577"/>
      <c r="N28" s="577"/>
      <c r="O28" s="577"/>
      <c r="P28" s="577"/>
      <c r="Q28" s="578"/>
      <c r="R28" s="579">
        <v>73123</v>
      </c>
      <c r="S28" s="580"/>
      <c r="T28" s="580"/>
      <c r="U28" s="580"/>
      <c r="V28" s="580"/>
      <c r="W28" s="580"/>
      <c r="X28" s="580"/>
      <c r="Y28" s="581"/>
      <c r="Z28" s="632">
        <v>0.4</v>
      </c>
      <c r="AA28" s="632"/>
      <c r="AB28" s="632"/>
      <c r="AC28" s="632"/>
      <c r="AD28" s="633">
        <v>21758</v>
      </c>
      <c r="AE28" s="633"/>
      <c r="AF28" s="633"/>
      <c r="AG28" s="633"/>
      <c r="AH28" s="633"/>
      <c r="AI28" s="633"/>
      <c r="AJ28" s="633"/>
      <c r="AK28" s="633"/>
      <c r="AL28" s="602">
        <v>0.2</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1" t="s">
        <v>241</v>
      </c>
      <c r="CE28" s="612"/>
      <c r="CF28" s="612"/>
      <c r="CG28" s="612"/>
      <c r="CH28" s="612"/>
      <c r="CI28" s="612"/>
      <c r="CJ28" s="612"/>
      <c r="CK28" s="612"/>
      <c r="CL28" s="612"/>
      <c r="CM28" s="612"/>
      <c r="CN28" s="612"/>
      <c r="CO28" s="612"/>
      <c r="CP28" s="612"/>
      <c r="CQ28" s="613"/>
      <c r="CR28" s="579">
        <v>3710820</v>
      </c>
      <c r="CS28" s="580"/>
      <c r="CT28" s="580"/>
      <c r="CU28" s="580"/>
      <c r="CV28" s="580"/>
      <c r="CW28" s="580"/>
      <c r="CX28" s="580"/>
      <c r="CY28" s="581"/>
      <c r="CZ28" s="582">
        <v>20.8</v>
      </c>
      <c r="DA28" s="594"/>
      <c r="DB28" s="594"/>
      <c r="DC28" s="595"/>
      <c r="DD28" s="585">
        <v>3688264</v>
      </c>
      <c r="DE28" s="580"/>
      <c r="DF28" s="580"/>
      <c r="DG28" s="580"/>
      <c r="DH28" s="580"/>
      <c r="DI28" s="580"/>
      <c r="DJ28" s="580"/>
      <c r="DK28" s="581"/>
      <c r="DL28" s="585">
        <v>2723561</v>
      </c>
      <c r="DM28" s="580"/>
      <c r="DN28" s="580"/>
      <c r="DO28" s="580"/>
      <c r="DP28" s="580"/>
      <c r="DQ28" s="580"/>
      <c r="DR28" s="580"/>
      <c r="DS28" s="580"/>
      <c r="DT28" s="580"/>
      <c r="DU28" s="580"/>
      <c r="DV28" s="581"/>
      <c r="DW28" s="602">
        <v>23.3</v>
      </c>
      <c r="DX28" s="603"/>
      <c r="DY28" s="603"/>
      <c r="DZ28" s="603"/>
      <c r="EA28" s="603"/>
      <c r="EB28" s="603"/>
      <c r="EC28" s="604"/>
    </row>
    <row r="29" spans="2:133" ht="11.25" customHeight="1">
      <c r="B29" s="576" t="s">
        <v>242</v>
      </c>
      <c r="C29" s="577"/>
      <c r="D29" s="577"/>
      <c r="E29" s="577"/>
      <c r="F29" s="577"/>
      <c r="G29" s="577"/>
      <c r="H29" s="577"/>
      <c r="I29" s="577"/>
      <c r="J29" s="577"/>
      <c r="K29" s="577"/>
      <c r="L29" s="577"/>
      <c r="M29" s="577"/>
      <c r="N29" s="577"/>
      <c r="O29" s="577"/>
      <c r="P29" s="577"/>
      <c r="Q29" s="578"/>
      <c r="R29" s="579">
        <v>57819</v>
      </c>
      <c r="S29" s="580"/>
      <c r="T29" s="580"/>
      <c r="U29" s="580"/>
      <c r="V29" s="580"/>
      <c r="W29" s="580"/>
      <c r="X29" s="580"/>
      <c r="Y29" s="581"/>
      <c r="Z29" s="632">
        <v>0.3</v>
      </c>
      <c r="AA29" s="632"/>
      <c r="AB29" s="632"/>
      <c r="AC29" s="632"/>
      <c r="AD29" s="633" t="s">
        <v>178</v>
      </c>
      <c r="AE29" s="633"/>
      <c r="AF29" s="633"/>
      <c r="AG29" s="633"/>
      <c r="AH29" s="633"/>
      <c r="AI29" s="633"/>
      <c r="AJ29" s="633"/>
      <c r="AK29" s="633"/>
      <c r="AL29" s="602" t="s">
        <v>178</v>
      </c>
      <c r="AM29" s="634"/>
      <c r="AN29" s="634"/>
      <c r="AO29" s="635"/>
      <c r="AP29" s="639" t="s">
        <v>160</v>
      </c>
      <c r="AQ29" s="640"/>
      <c r="AR29" s="640"/>
      <c r="AS29" s="640"/>
      <c r="AT29" s="640"/>
      <c r="AU29" s="640"/>
      <c r="AV29" s="640"/>
      <c r="AW29" s="640"/>
      <c r="AX29" s="640"/>
      <c r="AY29" s="640"/>
      <c r="AZ29" s="640"/>
      <c r="BA29" s="640"/>
      <c r="BB29" s="640"/>
      <c r="BC29" s="640"/>
      <c r="BD29" s="640"/>
      <c r="BE29" s="640"/>
      <c r="BF29" s="641"/>
      <c r="BG29" s="639" t="s">
        <v>243</v>
      </c>
      <c r="BH29" s="661"/>
      <c r="BI29" s="661"/>
      <c r="BJ29" s="661"/>
      <c r="BK29" s="661"/>
      <c r="BL29" s="661"/>
      <c r="BM29" s="661"/>
      <c r="BN29" s="661"/>
      <c r="BO29" s="661"/>
      <c r="BP29" s="661"/>
      <c r="BQ29" s="662"/>
      <c r="BR29" s="639" t="s">
        <v>244</v>
      </c>
      <c r="BS29" s="661"/>
      <c r="BT29" s="661"/>
      <c r="BU29" s="661"/>
      <c r="BV29" s="661"/>
      <c r="BW29" s="661"/>
      <c r="BX29" s="661"/>
      <c r="BY29" s="661"/>
      <c r="BZ29" s="661"/>
      <c r="CA29" s="661"/>
      <c r="CB29" s="662"/>
      <c r="CD29" s="663" t="s">
        <v>245</v>
      </c>
      <c r="CE29" s="664"/>
      <c r="CF29" s="611" t="s">
        <v>246</v>
      </c>
      <c r="CG29" s="612"/>
      <c r="CH29" s="612"/>
      <c r="CI29" s="612"/>
      <c r="CJ29" s="612"/>
      <c r="CK29" s="612"/>
      <c r="CL29" s="612"/>
      <c r="CM29" s="612"/>
      <c r="CN29" s="612"/>
      <c r="CO29" s="612"/>
      <c r="CP29" s="612"/>
      <c r="CQ29" s="613"/>
      <c r="CR29" s="579">
        <v>3710820</v>
      </c>
      <c r="CS29" s="592"/>
      <c r="CT29" s="592"/>
      <c r="CU29" s="592"/>
      <c r="CV29" s="592"/>
      <c r="CW29" s="592"/>
      <c r="CX29" s="592"/>
      <c r="CY29" s="593"/>
      <c r="CZ29" s="582">
        <v>20.8</v>
      </c>
      <c r="DA29" s="594"/>
      <c r="DB29" s="594"/>
      <c r="DC29" s="595"/>
      <c r="DD29" s="585">
        <v>3688264</v>
      </c>
      <c r="DE29" s="592"/>
      <c r="DF29" s="592"/>
      <c r="DG29" s="592"/>
      <c r="DH29" s="592"/>
      <c r="DI29" s="592"/>
      <c r="DJ29" s="592"/>
      <c r="DK29" s="593"/>
      <c r="DL29" s="585">
        <v>2723561</v>
      </c>
      <c r="DM29" s="592"/>
      <c r="DN29" s="592"/>
      <c r="DO29" s="592"/>
      <c r="DP29" s="592"/>
      <c r="DQ29" s="592"/>
      <c r="DR29" s="592"/>
      <c r="DS29" s="592"/>
      <c r="DT29" s="592"/>
      <c r="DU29" s="592"/>
      <c r="DV29" s="593"/>
      <c r="DW29" s="602">
        <v>23.3</v>
      </c>
      <c r="DX29" s="603"/>
      <c r="DY29" s="603"/>
      <c r="DZ29" s="603"/>
      <c r="EA29" s="603"/>
      <c r="EB29" s="603"/>
      <c r="EC29" s="604"/>
    </row>
    <row r="30" spans="2:133" ht="11.25" customHeight="1">
      <c r="B30" s="576" t="s">
        <v>247</v>
      </c>
      <c r="C30" s="577"/>
      <c r="D30" s="577"/>
      <c r="E30" s="577"/>
      <c r="F30" s="577"/>
      <c r="G30" s="577"/>
      <c r="H30" s="577"/>
      <c r="I30" s="577"/>
      <c r="J30" s="577"/>
      <c r="K30" s="577"/>
      <c r="L30" s="577"/>
      <c r="M30" s="577"/>
      <c r="N30" s="577"/>
      <c r="O30" s="577"/>
      <c r="P30" s="577"/>
      <c r="Q30" s="578"/>
      <c r="R30" s="579">
        <v>289918</v>
      </c>
      <c r="S30" s="580"/>
      <c r="T30" s="580"/>
      <c r="U30" s="580"/>
      <c r="V30" s="580"/>
      <c r="W30" s="580"/>
      <c r="X30" s="580"/>
      <c r="Y30" s="581"/>
      <c r="Z30" s="632">
        <v>1.6</v>
      </c>
      <c r="AA30" s="632"/>
      <c r="AB30" s="632"/>
      <c r="AC30" s="632"/>
      <c r="AD30" s="633" t="s">
        <v>178</v>
      </c>
      <c r="AE30" s="633"/>
      <c r="AF30" s="633"/>
      <c r="AG30" s="633"/>
      <c r="AH30" s="633"/>
      <c r="AI30" s="633"/>
      <c r="AJ30" s="633"/>
      <c r="AK30" s="633"/>
      <c r="AL30" s="602" t="s">
        <v>178</v>
      </c>
      <c r="AM30" s="634"/>
      <c r="AN30" s="634"/>
      <c r="AO30" s="635"/>
      <c r="AP30" s="649" t="s">
        <v>248</v>
      </c>
      <c r="AQ30" s="650"/>
      <c r="AR30" s="650"/>
      <c r="AS30" s="650"/>
      <c r="AT30" s="655" t="s">
        <v>249</v>
      </c>
      <c r="AU30" s="89"/>
      <c r="AV30" s="89"/>
      <c r="AW30" s="89"/>
      <c r="AX30" s="658" t="s">
        <v>126</v>
      </c>
      <c r="AY30" s="659"/>
      <c r="AZ30" s="659"/>
      <c r="BA30" s="659"/>
      <c r="BB30" s="659"/>
      <c r="BC30" s="659"/>
      <c r="BD30" s="659"/>
      <c r="BE30" s="659"/>
      <c r="BF30" s="660"/>
      <c r="BG30" s="645">
        <v>98.9</v>
      </c>
      <c r="BH30" s="646"/>
      <c r="BI30" s="646"/>
      <c r="BJ30" s="646"/>
      <c r="BK30" s="646"/>
      <c r="BL30" s="646"/>
      <c r="BM30" s="647">
        <v>91.6</v>
      </c>
      <c r="BN30" s="646"/>
      <c r="BO30" s="646"/>
      <c r="BP30" s="646"/>
      <c r="BQ30" s="648"/>
      <c r="BR30" s="645">
        <v>98.8</v>
      </c>
      <c r="BS30" s="646"/>
      <c r="BT30" s="646"/>
      <c r="BU30" s="646"/>
      <c r="BV30" s="646"/>
      <c r="BW30" s="646"/>
      <c r="BX30" s="647">
        <v>90.8</v>
      </c>
      <c r="BY30" s="646"/>
      <c r="BZ30" s="646"/>
      <c r="CA30" s="646"/>
      <c r="CB30" s="648"/>
      <c r="CD30" s="665"/>
      <c r="CE30" s="666"/>
      <c r="CF30" s="611" t="s">
        <v>250</v>
      </c>
      <c r="CG30" s="612"/>
      <c r="CH30" s="612"/>
      <c r="CI30" s="612"/>
      <c r="CJ30" s="612"/>
      <c r="CK30" s="612"/>
      <c r="CL30" s="612"/>
      <c r="CM30" s="612"/>
      <c r="CN30" s="612"/>
      <c r="CO30" s="612"/>
      <c r="CP30" s="612"/>
      <c r="CQ30" s="613"/>
      <c r="CR30" s="579">
        <v>3452173</v>
      </c>
      <c r="CS30" s="580"/>
      <c r="CT30" s="580"/>
      <c r="CU30" s="580"/>
      <c r="CV30" s="580"/>
      <c r="CW30" s="580"/>
      <c r="CX30" s="580"/>
      <c r="CY30" s="581"/>
      <c r="CZ30" s="582">
        <v>19.399999999999999</v>
      </c>
      <c r="DA30" s="594"/>
      <c r="DB30" s="594"/>
      <c r="DC30" s="595"/>
      <c r="DD30" s="585">
        <v>3432414</v>
      </c>
      <c r="DE30" s="580"/>
      <c r="DF30" s="580"/>
      <c r="DG30" s="580"/>
      <c r="DH30" s="580"/>
      <c r="DI30" s="580"/>
      <c r="DJ30" s="580"/>
      <c r="DK30" s="581"/>
      <c r="DL30" s="585">
        <v>2467711</v>
      </c>
      <c r="DM30" s="580"/>
      <c r="DN30" s="580"/>
      <c r="DO30" s="580"/>
      <c r="DP30" s="580"/>
      <c r="DQ30" s="580"/>
      <c r="DR30" s="580"/>
      <c r="DS30" s="580"/>
      <c r="DT30" s="580"/>
      <c r="DU30" s="580"/>
      <c r="DV30" s="581"/>
      <c r="DW30" s="602">
        <v>21.1</v>
      </c>
      <c r="DX30" s="603"/>
      <c r="DY30" s="603"/>
      <c r="DZ30" s="603"/>
      <c r="EA30" s="603"/>
      <c r="EB30" s="603"/>
      <c r="EC30" s="604"/>
    </row>
    <row r="31" spans="2:133" ht="11.25" customHeight="1">
      <c r="B31" s="576" t="s">
        <v>251</v>
      </c>
      <c r="C31" s="577"/>
      <c r="D31" s="577"/>
      <c r="E31" s="577"/>
      <c r="F31" s="577"/>
      <c r="G31" s="577"/>
      <c r="H31" s="577"/>
      <c r="I31" s="577"/>
      <c r="J31" s="577"/>
      <c r="K31" s="577"/>
      <c r="L31" s="577"/>
      <c r="M31" s="577"/>
      <c r="N31" s="577"/>
      <c r="O31" s="577"/>
      <c r="P31" s="577"/>
      <c r="Q31" s="578"/>
      <c r="R31" s="579">
        <v>217616</v>
      </c>
      <c r="S31" s="580"/>
      <c r="T31" s="580"/>
      <c r="U31" s="580"/>
      <c r="V31" s="580"/>
      <c r="W31" s="580"/>
      <c r="X31" s="580"/>
      <c r="Y31" s="581"/>
      <c r="Z31" s="632">
        <v>1.2</v>
      </c>
      <c r="AA31" s="632"/>
      <c r="AB31" s="632"/>
      <c r="AC31" s="632"/>
      <c r="AD31" s="633" t="s">
        <v>178</v>
      </c>
      <c r="AE31" s="633"/>
      <c r="AF31" s="633"/>
      <c r="AG31" s="633"/>
      <c r="AH31" s="633"/>
      <c r="AI31" s="633"/>
      <c r="AJ31" s="633"/>
      <c r="AK31" s="633"/>
      <c r="AL31" s="602" t="s">
        <v>178</v>
      </c>
      <c r="AM31" s="634"/>
      <c r="AN31" s="634"/>
      <c r="AO31" s="635"/>
      <c r="AP31" s="651"/>
      <c r="AQ31" s="652"/>
      <c r="AR31" s="652"/>
      <c r="AS31" s="652"/>
      <c r="AT31" s="656"/>
      <c r="AU31" s="88" t="s">
        <v>252</v>
      </c>
      <c r="AV31" s="88"/>
      <c r="AW31" s="88"/>
      <c r="AX31" s="576" t="s">
        <v>253</v>
      </c>
      <c r="AY31" s="577"/>
      <c r="AZ31" s="577"/>
      <c r="BA31" s="577"/>
      <c r="BB31" s="577"/>
      <c r="BC31" s="577"/>
      <c r="BD31" s="577"/>
      <c r="BE31" s="577"/>
      <c r="BF31" s="578"/>
      <c r="BG31" s="643">
        <v>99.2</v>
      </c>
      <c r="BH31" s="592"/>
      <c r="BI31" s="592"/>
      <c r="BJ31" s="592"/>
      <c r="BK31" s="592"/>
      <c r="BL31" s="592"/>
      <c r="BM31" s="634">
        <v>95.1</v>
      </c>
      <c r="BN31" s="644"/>
      <c r="BO31" s="644"/>
      <c r="BP31" s="644"/>
      <c r="BQ31" s="617"/>
      <c r="BR31" s="643">
        <v>99</v>
      </c>
      <c r="BS31" s="592"/>
      <c r="BT31" s="592"/>
      <c r="BU31" s="592"/>
      <c r="BV31" s="592"/>
      <c r="BW31" s="592"/>
      <c r="BX31" s="634">
        <v>94.6</v>
      </c>
      <c r="BY31" s="644"/>
      <c r="BZ31" s="644"/>
      <c r="CA31" s="644"/>
      <c r="CB31" s="617"/>
      <c r="CD31" s="665"/>
      <c r="CE31" s="666"/>
      <c r="CF31" s="611" t="s">
        <v>254</v>
      </c>
      <c r="CG31" s="612"/>
      <c r="CH31" s="612"/>
      <c r="CI31" s="612"/>
      <c r="CJ31" s="612"/>
      <c r="CK31" s="612"/>
      <c r="CL31" s="612"/>
      <c r="CM31" s="612"/>
      <c r="CN31" s="612"/>
      <c r="CO31" s="612"/>
      <c r="CP31" s="612"/>
      <c r="CQ31" s="613"/>
      <c r="CR31" s="579">
        <v>258647</v>
      </c>
      <c r="CS31" s="592"/>
      <c r="CT31" s="592"/>
      <c r="CU31" s="592"/>
      <c r="CV31" s="592"/>
      <c r="CW31" s="592"/>
      <c r="CX31" s="592"/>
      <c r="CY31" s="593"/>
      <c r="CZ31" s="582">
        <v>1.5</v>
      </c>
      <c r="DA31" s="594"/>
      <c r="DB31" s="594"/>
      <c r="DC31" s="595"/>
      <c r="DD31" s="585">
        <v>255850</v>
      </c>
      <c r="DE31" s="592"/>
      <c r="DF31" s="592"/>
      <c r="DG31" s="592"/>
      <c r="DH31" s="592"/>
      <c r="DI31" s="592"/>
      <c r="DJ31" s="592"/>
      <c r="DK31" s="593"/>
      <c r="DL31" s="585">
        <v>255850</v>
      </c>
      <c r="DM31" s="592"/>
      <c r="DN31" s="592"/>
      <c r="DO31" s="592"/>
      <c r="DP31" s="592"/>
      <c r="DQ31" s="592"/>
      <c r="DR31" s="592"/>
      <c r="DS31" s="592"/>
      <c r="DT31" s="592"/>
      <c r="DU31" s="592"/>
      <c r="DV31" s="593"/>
      <c r="DW31" s="602">
        <v>2.2000000000000002</v>
      </c>
      <c r="DX31" s="603"/>
      <c r="DY31" s="603"/>
      <c r="DZ31" s="603"/>
      <c r="EA31" s="603"/>
      <c r="EB31" s="603"/>
      <c r="EC31" s="604"/>
    </row>
    <row r="32" spans="2:133" ht="11.25" customHeight="1">
      <c r="B32" s="576" t="s">
        <v>255</v>
      </c>
      <c r="C32" s="577"/>
      <c r="D32" s="577"/>
      <c r="E32" s="577"/>
      <c r="F32" s="577"/>
      <c r="G32" s="577"/>
      <c r="H32" s="577"/>
      <c r="I32" s="577"/>
      <c r="J32" s="577"/>
      <c r="K32" s="577"/>
      <c r="L32" s="577"/>
      <c r="M32" s="577"/>
      <c r="N32" s="577"/>
      <c r="O32" s="577"/>
      <c r="P32" s="577"/>
      <c r="Q32" s="578"/>
      <c r="R32" s="579">
        <v>185679</v>
      </c>
      <c r="S32" s="580"/>
      <c r="T32" s="580"/>
      <c r="U32" s="580"/>
      <c r="V32" s="580"/>
      <c r="W32" s="580"/>
      <c r="X32" s="580"/>
      <c r="Y32" s="581"/>
      <c r="Z32" s="632">
        <v>1</v>
      </c>
      <c r="AA32" s="632"/>
      <c r="AB32" s="632"/>
      <c r="AC32" s="632"/>
      <c r="AD32" s="633">
        <v>100740</v>
      </c>
      <c r="AE32" s="633"/>
      <c r="AF32" s="633"/>
      <c r="AG32" s="633"/>
      <c r="AH32" s="633"/>
      <c r="AI32" s="633"/>
      <c r="AJ32" s="633"/>
      <c r="AK32" s="633"/>
      <c r="AL32" s="602">
        <v>0.9</v>
      </c>
      <c r="AM32" s="634"/>
      <c r="AN32" s="634"/>
      <c r="AO32" s="635"/>
      <c r="AP32" s="653"/>
      <c r="AQ32" s="654"/>
      <c r="AR32" s="654"/>
      <c r="AS32" s="654"/>
      <c r="AT32" s="657"/>
      <c r="AU32" s="90"/>
      <c r="AV32" s="90"/>
      <c r="AW32" s="90"/>
      <c r="AX32" s="560" t="s">
        <v>256</v>
      </c>
      <c r="AY32" s="561"/>
      <c r="AZ32" s="561"/>
      <c r="BA32" s="561"/>
      <c r="BB32" s="561"/>
      <c r="BC32" s="561"/>
      <c r="BD32" s="561"/>
      <c r="BE32" s="561"/>
      <c r="BF32" s="562"/>
      <c r="BG32" s="642">
        <v>97.7</v>
      </c>
      <c r="BH32" s="564"/>
      <c r="BI32" s="564"/>
      <c r="BJ32" s="564"/>
      <c r="BK32" s="564"/>
      <c r="BL32" s="564"/>
      <c r="BM32" s="627">
        <v>82.1</v>
      </c>
      <c r="BN32" s="564"/>
      <c r="BO32" s="564"/>
      <c r="BP32" s="564"/>
      <c r="BQ32" s="609"/>
      <c r="BR32" s="642">
        <v>97.4</v>
      </c>
      <c r="BS32" s="564"/>
      <c r="BT32" s="564"/>
      <c r="BU32" s="564"/>
      <c r="BV32" s="564"/>
      <c r="BW32" s="564"/>
      <c r="BX32" s="627">
        <v>80.400000000000006</v>
      </c>
      <c r="BY32" s="564"/>
      <c r="BZ32" s="564"/>
      <c r="CA32" s="564"/>
      <c r="CB32" s="609"/>
      <c r="CD32" s="667"/>
      <c r="CE32" s="668"/>
      <c r="CF32" s="611" t="s">
        <v>257</v>
      </c>
      <c r="CG32" s="612"/>
      <c r="CH32" s="612"/>
      <c r="CI32" s="612"/>
      <c r="CJ32" s="612"/>
      <c r="CK32" s="612"/>
      <c r="CL32" s="612"/>
      <c r="CM32" s="612"/>
      <c r="CN32" s="612"/>
      <c r="CO32" s="612"/>
      <c r="CP32" s="612"/>
      <c r="CQ32" s="613"/>
      <c r="CR32" s="579" t="s">
        <v>178</v>
      </c>
      <c r="CS32" s="580"/>
      <c r="CT32" s="580"/>
      <c r="CU32" s="580"/>
      <c r="CV32" s="580"/>
      <c r="CW32" s="580"/>
      <c r="CX32" s="580"/>
      <c r="CY32" s="581"/>
      <c r="CZ32" s="582" t="s">
        <v>178</v>
      </c>
      <c r="DA32" s="594"/>
      <c r="DB32" s="594"/>
      <c r="DC32" s="595"/>
      <c r="DD32" s="585" t="s">
        <v>178</v>
      </c>
      <c r="DE32" s="580"/>
      <c r="DF32" s="580"/>
      <c r="DG32" s="580"/>
      <c r="DH32" s="580"/>
      <c r="DI32" s="580"/>
      <c r="DJ32" s="580"/>
      <c r="DK32" s="581"/>
      <c r="DL32" s="585" t="s">
        <v>178</v>
      </c>
      <c r="DM32" s="580"/>
      <c r="DN32" s="580"/>
      <c r="DO32" s="580"/>
      <c r="DP32" s="580"/>
      <c r="DQ32" s="580"/>
      <c r="DR32" s="580"/>
      <c r="DS32" s="580"/>
      <c r="DT32" s="580"/>
      <c r="DU32" s="580"/>
      <c r="DV32" s="581"/>
      <c r="DW32" s="602" t="s">
        <v>178</v>
      </c>
      <c r="DX32" s="603"/>
      <c r="DY32" s="603"/>
      <c r="DZ32" s="603"/>
      <c r="EA32" s="603"/>
      <c r="EB32" s="603"/>
      <c r="EC32" s="604"/>
    </row>
    <row r="33" spans="2:133" ht="11.25" customHeight="1">
      <c r="B33" s="576" t="s">
        <v>258</v>
      </c>
      <c r="C33" s="577"/>
      <c r="D33" s="577"/>
      <c r="E33" s="577"/>
      <c r="F33" s="577"/>
      <c r="G33" s="577"/>
      <c r="H33" s="577"/>
      <c r="I33" s="577"/>
      <c r="J33" s="577"/>
      <c r="K33" s="577"/>
      <c r="L33" s="577"/>
      <c r="M33" s="577"/>
      <c r="N33" s="577"/>
      <c r="O33" s="577"/>
      <c r="P33" s="577"/>
      <c r="Q33" s="578"/>
      <c r="R33" s="579">
        <v>2250528</v>
      </c>
      <c r="S33" s="580"/>
      <c r="T33" s="580"/>
      <c r="U33" s="580"/>
      <c r="V33" s="580"/>
      <c r="W33" s="580"/>
      <c r="X33" s="580"/>
      <c r="Y33" s="581"/>
      <c r="Z33" s="632">
        <v>12.5</v>
      </c>
      <c r="AA33" s="632"/>
      <c r="AB33" s="632"/>
      <c r="AC33" s="632"/>
      <c r="AD33" s="633" t="s">
        <v>178</v>
      </c>
      <c r="AE33" s="633"/>
      <c r="AF33" s="633"/>
      <c r="AG33" s="633"/>
      <c r="AH33" s="633"/>
      <c r="AI33" s="633"/>
      <c r="AJ33" s="633"/>
      <c r="AK33" s="633"/>
      <c r="AL33" s="602" t="s">
        <v>178</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1" t="s">
        <v>259</v>
      </c>
      <c r="CE33" s="612"/>
      <c r="CF33" s="612"/>
      <c r="CG33" s="612"/>
      <c r="CH33" s="612"/>
      <c r="CI33" s="612"/>
      <c r="CJ33" s="612"/>
      <c r="CK33" s="612"/>
      <c r="CL33" s="612"/>
      <c r="CM33" s="612"/>
      <c r="CN33" s="612"/>
      <c r="CO33" s="612"/>
      <c r="CP33" s="612"/>
      <c r="CQ33" s="613"/>
      <c r="CR33" s="579">
        <v>7286855</v>
      </c>
      <c r="CS33" s="592"/>
      <c r="CT33" s="592"/>
      <c r="CU33" s="592"/>
      <c r="CV33" s="592"/>
      <c r="CW33" s="592"/>
      <c r="CX33" s="592"/>
      <c r="CY33" s="593"/>
      <c r="CZ33" s="582">
        <v>40.9</v>
      </c>
      <c r="DA33" s="594"/>
      <c r="DB33" s="594"/>
      <c r="DC33" s="595"/>
      <c r="DD33" s="585">
        <v>5634724</v>
      </c>
      <c r="DE33" s="592"/>
      <c r="DF33" s="592"/>
      <c r="DG33" s="592"/>
      <c r="DH33" s="592"/>
      <c r="DI33" s="592"/>
      <c r="DJ33" s="592"/>
      <c r="DK33" s="593"/>
      <c r="DL33" s="585">
        <v>3501600</v>
      </c>
      <c r="DM33" s="592"/>
      <c r="DN33" s="592"/>
      <c r="DO33" s="592"/>
      <c r="DP33" s="592"/>
      <c r="DQ33" s="592"/>
      <c r="DR33" s="592"/>
      <c r="DS33" s="592"/>
      <c r="DT33" s="592"/>
      <c r="DU33" s="592"/>
      <c r="DV33" s="593"/>
      <c r="DW33" s="602">
        <v>29.9</v>
      </c>
      <c r="DX33" s="603"/>
      <c r="DY33" s="603"/>
      <c r="DZ33" s="603"/>
      <c r="EA33" s="603"/>
      <c r="EB33" s="603"/>
      <c r="EC33" s="604"/>
    </row>
    <row r="34" spans="2:133" ht="11.25" customHeight="1">
      <c r="B34" s="576" t="s">
        <v>260</v>
      </c>
      <c r="C34" s="577"/>
      <c r="D34" s="577"/>
      <c r="E34" s="577"/>
      <c r="F34" s="577"/>
      <c r="G34" s="577"/>
      <c r="H34" s="577"/>
      <c r="I34" s="577"/>
      <c r="J34" s="577"/>
      <c r="K34" s="577"/>
      <c r="L34" s="577"/>
      <c r="M34" s="577"/>
      <c r="N34" s="577"/>
      <c r="O34" s="577"/>
      <c r="P34" s="577"/>
      <c r="Q34" s="578"/>
      <c r="R34" s="579" t="s">
        <v>178</v>
      </c>
      <c r="S34" s="580"/>
      <c r="T34" s="580"/>
      <c r="U34" s="580"/>
      <c r="V34" s="580"/>
      <c r="W34" s="580"/>
      <c r="X34" s="580"/>
      <c r="Y34" s="581"/>
      <c r="Z34" s="632" t="s">
        <v>178</v>
      </c>
      <c r="AA34" s="632"/>
      <c r="AB34" s="632"/>
      <c r="AC34" s="632"/>
      <c r="AD34" s="633" t="s">
        <v>178</v>
      </c>
      <c r="AE34" s="633"/>
      <c r="AF34" s="633"/>
      <c r="AG34" s="633"/>
      <c r="AH34" s="633"/>
      <c r="AI34" s="633"/>
      <c r="AJ34" s="633"/>
      <c r="AK34" s="633"/>
      <c r="AL34" s="602" t="s">
        <v>178</v>
      </c>
      <c r="AM34" s="634"/>
      <c r="AN34" s="634"/>
      <c r="AO34" s="635"/>
      <c r="AP34" s="93"/>
      <c r="AQ34" s="639" t="s">
        <v>261</v>
      </c>
      <c r="AR34" s="640"/>
      <c r="AS34" s="640"/>
      <c r="AT34" s="640"/>
      <c r="AU34" s="640"/>
      <c r="AV34" s="640"/>
      <c r="AW34" s="640"/>
      <c r="AX34" s="640"/>
      <c r="AY34" s="640"/>
      <c r="AZ34" s="640"/>
      <c r="BA34" s="640"/>
      <c r="BB34" s="640"/>
      <c r="BC34" s="640"/>
      <c r="BD34" s="640"/>
      <c r="BE34" s="640"/>
      <c r="BF34" s="641"/>
      <c r="BG34" s="639" t="s">
        <v>262</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1" t="s">
        <v>263</v>
      </c>
      <c r="CE34" s="612"/>
      <c r="CF34" s="612"/>
      <c r="CG34" s="612"/>
      <c r="CH34" s="612"/>
      <c r="CI34" s="612"/>
      <c r="CJ34" s="612"/>
      <c r="CK34" s="612"/>
      <c r="CL34" s="612"/>
      <c r="CM34" s="612"/>
      <c r="CN34" s="612"/>
      <c r="CO34" s="612"/>
      <c r="CP34" s="612"/>
      <c r="CQ34" s="613"/>
      <c r="CR34" s="579">
        <v>2300727</v>
      </c>
      <c r="CS34" s="580"/>
      <c r="CT34" s="580"/>
      <c r="CU34" s="580"/>
      <c r="CV34" s="580"/>
      <c r="CW34" s="580"/>
      <c r="CX34" s="580"/>
      <c r="CY34" s="581"/>
      <c r="CZ34" s="582">
        <v>12.9</v>
      </c>
      <c r="DA34" s="594"/>
      <c r="DB34" s="594"/>
      <c r="DC34" s="595"/>
      <c r="DD34" s="585">
        <v>1800740</v>
      </c>
      <c r="DE34" s="580"/>
      <c r="DF34" s="580"/>
      <c r="DG34" s="580"/>
      <c r="DH34" s="580"/>
      <c r="DI34" s="580"/>
      <c r="DJ34" s="580"/>
      <c r="DK34" s="581"/>
      <c r="DL34" s="585">
        <v>1611742</v>
      </c>
      <c r="DM34" s="580"/>
      <c r="DN34" s="580"/>
      <c r="DO34" s="580"/>
      <c r="DP34" s="580"/>
      <c r="DQ34" s="580"/>
      <c r="DR34" s="580"/>
      <c r="DS34" s="580"/>
      <c r="DT34" s="580"/>
      <c r="DU34" s="580"/>
      <c r="DV34" s="581"/>
      <c r="DW34" s="602">
        <v>13.8</v>
      </c>
      <c r="DX34" s="603"/>
      <c r="DY34" s="603"/>
      <c r="DZ34" s="603"/>
      <c r="EA34" s="603"/>
      <c r="EB34" s="603"/>
      <c r="EC34" s="604"/>
    </row>
    <row r="35" spans="2:133" ht="11.25" customHeight="1">
      <c r="B35" s="576" t="s">
        <v>264</v>
      </c>
      <c r="C35" s="577"/>
      <c r="D35" s="577"/>
      <c r="E35" s="577"/>
      <c r="F35" s="577"/>
      <c r="G35" s="577"/>
      <c r="H35" s="577"/>
      <c r="I35" s="577"/>
      <c r="J35" s="577"/>
      <c r="K35" s="577"/>
      <c r="L35" s="577"/>
      <c r="M35" s="577"/>
      <c r="N35" s="577"/>
      <c r="O35" s="577"/>
      <c r="P35" s="577"/>
      <c r="Q35" s="578"/>
      <c r="R35" s="579">
        <v>597328</v>
      </c>
      <c r="S35" s="580"/>
      <c r="T35" s="580"/>
      <c r="U35" s="580"/>
      <c r="V35" s="580"/>
      <c r="W35" s="580"/>
      <c r="X35" s="580"/>
      <c r="Y35" s="581"/>
      <c r="Z35" s="632">
        <v>3.3</v>
      </c>
      <c r="AA35" s="632"/>
      <c r="AB35" s="632"/>
      <c r="AC35" s="632"/>
      <c r="AD35" s="633" t="s">
        <v>178</v>
      </c>
      <c r="AE35" s="633"/>
      <c r="AF35" s="633"/>
      <c r="AG35" s="633"/>
      <c r="AH35" s="633"/>
      <c r="AI35" s="633"/>
      <c r="AJ35" s="633"/>
      <c r="AK35" s="633"/>
      <c r="AL35" s="602" t="s">
        <v>178</v>
      </c>
      <c r="AM35" s="634"/>
      <c r="AN35" s="634"/>
      <c r="AO35" s="635"/>
      <c r="AP35" s="93"/>
      <c r="AQ35" s="636" t="s">
        <v>265</v>
      </c>
      <c r="AR35" s="637"/>
      <c r="AS35" s="637"/>
      <c r="AT35" s="637"/>
      <c r="AU35" s="637"/>
      <c r="AV35" s="637"/>
      <c r="AW35" s="637"/>
      <c r="AX35" s="637"/>
      <c r="AY35" s="638"/>
      <c r="AZ35" s="629">
        <v>1633671</v>
      </c>
      <c r="BA35" s="630"/>
      <c r="BB35" s="630"/>
      <c r="BC35" s="630"/>
      <c r="BD35" s="630"/>
      <c r="BE35" s="630"/>
      <c r="BF35" s="631"/>
      <c r="BG35" s="636" t="s">
        <v>266</v>
      </c>
      <c r="BH35" s="637"/>
      <c r="BI35" s="637"/>
      <c r="BJ35" s="637"/>
      <c r="BK35" s="637"/>
      <c r="BL35" s="637"/>
      <c r="BM35" s="637"/>
      <c r="BN35" s="637"/>
      <c r="BO35" s="637"/>
      <c r="BP35" s="637"/>
      <c r="BQ35" s="637"/>
      <c r="BR35" s="637"/>
      <c r="BS35" s="637"/>
      <c r="BT35" s="637"/>
      <c r="BU35" s="638"/>
      <c r="BV35" s="629">
        <v>3744</v>
      </c>
      <c r="BW35" s="630"/>
      <c r="BX35" s="630"/>
      <c r="BY35" s="630"/>
      <c r="BZ35" s="630"/>
      <c r="CA35" s="630"/>
      <c r="CB35" s="631"/>
      <c r="CD35" s="611" t="s">
        <v>267</v>
      </c>
      <c r="CE35" s="612"/>
      <c r="CF35" s="612"/>
      <c r="CG35" s="612"/>
      <c r="CH35" s="612"/>
      <c r="CI35" s="612"/>
      <c r="CJ35" s="612"/>
      <c r="CK35" s="612"/>
      <c r="CL35" s="612"/>
      <c r="CM35" s="612"/>
      <c r="CN35" s="612"/>
      <c r="CO35" s="612"/>
      <c r="CP35" s="612"/>
      <c r="CQ35" s="613"/>
      <c r="CR35" s="579">
        <v>126711</v>
      </c>
      <c r="CS35" s="592"/>
      <c r="CT35" s="592"/>
      <c r="CU35" s="592"/>
      <c r="CV35" s="592"/>
      <c r="CW35" s="592"/>
      <c r="CX35" s="592"/>
      <c r="CY35" s="593"/>
      <c r="CZ35" s="582">
        <v>0.7</v>
      </c>
      <c r="DA35" s="594"/>
      <c r="DB35" s="594"/>
      <c r="DC35" s="595"/>
      <c r="DD35" s="585">
        <v>87874</v>
      </c>
      <c r="DE35" s="592"/>
      <c r="DF35" s="592"/>
      <c r="DG35" s="592"/>
      <c r="DH35" s="592"/>
      <c r="DI35" s="592"/>
      <c r="DJ35" s="592"/>
      <c r="DK35" s="593"/>
      <c r="DL35" s="585">
        <v>87658</v>
      </c>
      <c r="DM35" s="592"/>
      <c r="DN35" s="592"/>
      <c r="DO35" s="592"/>
      <c r="DP35" s="592"/>
      <c r="DQ35" s="592"/>
      <c r="DR35" s="592"/>
      <c r="DS35" s="592"/>
      <c r="DT35" s="592"/>
      <c r="DU35" s="592"/>
      <c r="DV35" s="593"/>
      <c r="DW35" s="602">
        <v>0.7</v>
      </c>
      <c r="DX35" s="603"/>
      <c r="DY35" s="603"/>
      <c r="DZ35" s="603"/>
      <c r="EA35" s="603"/>
      <c r="EB35" s="603"/>
      <c r="EC35" s="604"/>
    </row>
    <row r="36" spans="2:133" ht="11.25" customHeight="1">
      <c r="B36" s="560" t="s">
        <v>268</v>
      </c>
      <c r="C36" s="561"/>
      <c r="D36" s="561"/>
      <c r="E36" s="561"/>
      <c r="F36" s="561"/>
      <c r="G36" s="561"/>
      <c r="H36" s="561"/>
      <c r="I36" s="561"/>
      <c r="J36" s="561"/>
      <c r="K36" s="561"/>
      <c r="L36" s="561"/>
      <c r="M36" s="561"/>
      <c r="N36" s="561"/>
      <c r="O36" s="561"/>
      <c r="P36" s="561"/>
      <c r="Q36" s="562"/>
      <c r="R36" s="563">
        <v>18070122</v>
      </c>
      <c r="S36" s="608"/>
      <c r="T36" s="608"/>
      <c r="U36" s="608"/>
      <c r="V36" s="608"/>
      <c r="W36" s="608"/>
      <c r="X36" s="608"/>
      <c r="Y36" s="623"/>
      <c r="Z36" s="624">
        <v>100</v>
      </c>
      <c r="AA36" s="624"/>
      <c r="AB36" s="624"/>
      <c r="AC36" s="624"/>
      <c r="AD36" s="625">
        <v>11107681</v>
      </c>
      <c r="AE36" s="625"/>
      <c r="AF36" s="625"/>
      <c r="AG36" s="625"/>
      <c r="AH36" s="625"/>
      <c r="AI36" s="625"/>
      <c r="AJ36" s="625"/>
      <c r="AK36" s="625"/>
      <c r="AL36" s="626">
        <v>100</v>
      </c>
      <c r="AM36" s="627"/>
      <c r="AN36" s="627"/>
      <c r="AO36" s="628"/>
      <c r="AQ36" s="614" t="s">
        <v>269</v>
      </c>
      <c r="AR36" s="615"/>
      <c r="AS36" s="615"/>
      <c r="AT36" s="615"/>
      <c r="AU36" s="615"/>
      <c r="AV36" s="615"/>
      <c r="AW36" s="615"/>
      <c r="AX36" s="615"/>
      <c r="AY36" s="616"/>
      <c r="AZ36" s="579">
        <v>178052</v>
      </c>
      <c r="BA36" s="580"/>
      <c r="BB36" s="580"/>
      <c r="BC36" s="580"/>
      <c r="BD36" s="592"/>
      <c r="BE36" s="592"/>
      <c r="BF36" s="617"/>
      <c r="BG36" s="611" t="s">
        <v>270</v>
      </c>
      <c r="BH36" s="612"/>
      <c r="BI36" s="612"/>
      <c r="BJ36" s="612"/>
      <c r="BK36" s="612"/>
      <c r="BL36" s="612"/>
      <c r="BM36" s="612"/>
      <c r="BN36" s="612"/>
      <c r="BO36" s="612"/>
      <c r="BP36" s="612"/>
      <c r="BQ36" s="612"/>
      <c r="BR36" s="612"/>
      <c r="BS36" s="612"/>
      <c r="BT36" s="612"/>
      <c r="BU36" s="613"/>
      <c r="BV36" s="579">
        <v>-163758</v>
      </c>
      <c r="BW36" s="580"/>
      <c r="BX36" s="580"/>
      <c r="BY36" s="580"/>
      <c r="BZ36" s="580"/>
      <c r="CA36" s="580"/>
      <c r="CB36" s="618"/>
      <c r="CD36" s="611" t="s">
        <v>271</v>
      </c>
      <c r="CE36" s="612"/>
      <c r="CF36" s="612"/>
      <c r="CG36" s="612"/>
      <c r="CH36" s="612"/>
      <c r="CI36" s="612"/>
      <c r="CJ36" s="612"/>
      <c r="CK36" s="612"/>
      <c r="CL36" s="612"/>
      <c r="CM36" s="612"/>
      <c r="CN36" s="612"/>
      <c r="CO36" s="612"/>
      <c r="CP36" s="612"/>
      <c r="CQ36" s="613"/>
      <c r="CR36" s="579">
        <v>1624057</v>
      </c>
      <c r="CS36" s="580"/>
      <c r="CT36" s="580"/>
      <c r="CU36" s="580"/>
      <c r="CV36" s="580"/>
      <c r="CW36" s="580"/>
      <c r="CX36" s="580"/>
      <c r="CY36" s="581"/>
      <c r="CZ36" s="582">
        <v>9.1</v>
      </c>
      <c r="DA36" s="594"/>
      <c r="DB36" s="594"/>
      <c r="DC36" s="595"/>
      <c r="DD36" s="585">
        <v>1199769</v>
      </c>
      <c r="DE36" s="580"/>
      <c r="DF36" s="580"/>
      <c r="DG36" s="580"/>
      <c r="DH36" s="580"/>
      <c r="DI36" s="580"/>
      <c r="DJ36" s="580"/>
      <c r="DK36" s="581"/>
      <c r="DL36" s="585">
        <v>908053</v>
      </c>
      <c r="DM36" s="580"/>
      <c r="DN36" s="580"/>
      <c r="DO36" s="580"/>
      <c r="DP36" s="580"/>
      <c r="DQ36" s="580"/>
      <c r="DR36" s="580"/>
      <c r="DS36" s="580"/>
      <c r="DT36" s="580"/>
      <c r="DU36" s="580"/>
      <c r="DV36" s="581"/>
      <c r="DW36" s="602">
        <v>7.8</v>
      </c>
      <c r="DX36" s="603"/>
      <c r="DY36" s="603"/>
      <c r="DZ36" s="603"/>
      <c r="EA36" s="603"/>
      <c r="EB36" s="603"/>
      <c r="EC36" s="604"/>
    </row>
    <row r="37" spans="2:133" ht="11.25" customHeight="1">
      <c r="AQ37" s="614" t="s">
        <v>272</v>
      </c>
      <c r="AR37" s="615"/>
      <c r="AS37" s="615"/>
      <c r="AT37" s="615"/>
      <c r="AU37" s="615"/>
      <c r="AV37" s="615"/>
      <c r="AW37" s="615"/>
      <c r="AX37" s="615"/>
      <c r="AY37" s="616"/>
      <c r="AZ37" s="579">
        <v>71025</v>
      </c>
      <c r="BA37" s="580"/>
      <c r="BB37" s="580"/>
      <c r="BC37" s="580"/>
      <c r="BD37" s="592"/>
      <c r="BE37" s="592"/>
      <c r="BF37" s="617"/>
      <c r="BG37" s="611" t="s">
        <v>273</v>
      </c>
      <c r="BH37" s="612"/>
      <c r="BI37" s="612"/>
      <c r="BJ37" s="612"/>
      <c r="BK37" s="612"/>
      <c r="BL37" s="612"/>
      <c r="BM37" s="612"/>
      <c r="BN37" s="612"/>
      <c r="BO37" s="612"/>
      <c r="BP37" s="612"/>
      <c r="BQ37" s="612"/>
      <c r="BR37" s="612"/>
      <c r="BS37" s="612"/>
      <c r="BT37" s="612"/>
      <c r="BU37" s="613"/>
      <c r="BV37" s="579">
        <v>4142</v>
      </c>
      <c r="BW37" s="580"/>
      <c r="BX37" s="580"/>
      <c r="BY37" s="580"/>
      <c r="BZ37" s="580"/>
      <c r="CA37" s="580"/>
      <c r="CB37" s="618"/>
      <c r="CD37" s="611" t="s">
        <v>274</v>
      </c>
      <c r="CE37" s="612"/>
      <c r="CF37" s="612"/>
      <c r="CG37" s="612"/>
      <c r="CH37" s="612"/>
      <c r="CI37" s="612"/>
      <c r="CJ37" s="612"/>
      <c r="CK37" s="612"/>
      <c r="CL37" s="612"/>
      <c r="CM37" s="612"/>
      <c r="CN37" s="612"/>
      <c r="CO37" s="612"/>
      <c r="CP37" s="612"/>
      <c r="CQ37" s="613"/>
      <c r="CR37" s="579">
        <v>25134</v>
      </c>
      <c r="CS37" s="592"/>
      <c r="CT37" s="592"/>
      <c r="CU37" s="592"/>
      <c r="CV37" s="592"/>
      <c r="CW37" s="592"/>
      <c r="CX37" s="592"/>
      <c r="CY37" s="593"/>
      <c r="CZ37" s="582">
        <v>0.1</v>
      </c>
      <c r="DA37" s="594"/>
      <c r="DB37" s="594"/>
      <c r="DC37" s="595"/>
      <c r="DD37" s="585">
        <v>24846</v>
      </c>
      <c r="DE37" s="592"/>
      <c r="DF37" s="592"/>
      <c r="DG37" s="592"/>
      <c r="DH37" s="592"/>
      <c r="DI37" s="592"/>
      <c r="DJ37" s="592"/>
      <c r="DK37" s="593"/>
      <c r="DL37" s="585">
        <v>24253</v>
      </c>
      <c r="DM37" s="592"/>
      <c r="DN37" s="592"/>
      <c r="DO37" s="592"/>
      <c r="DP37" s="592"/>
      <c r="DQ37" s="592"/>
      <c r="DR37" s="592"/>
      <c r="DS37" s="592"/>
      <c r="DT37" s="592"/>
      <c r="DU37" s="592"/>
      <c r="DV37" s="593"/>
      <c r="DW37" s="602">
        <v>0.2</v>
      </c>
      <c r="DX37" s="603"/>
      <c r="DY37" s="603"/>
      <c r="DZ37" s="603"/>
      <c r="EA37" s="603"/>
      <c r="EB37" s="603"/>
      <c r="EC37" s="604"/>
    </row>
    <row r="38" spans="2:133" ht="11.25" customHeight="1">
      <c r="AQ38" s="614" t="s">
        <v>275</v>
      </c>
      <c r="AR38" s="615"/>
      <c r="AS38" s="615"/>
      <c r="AT38" s="615"/>
      <c r="AU38" s="615"/>
      <c r="AV38" s="615"/>
      <c r="AW38" s="615"/>
      <c r="AX38" s="615"/>
      <c r="AY38" s="616"/>
      <c r="AZ38" s="579" t="s">
        <v>178</v>
      </c>
      <c r="BA38" s="580"/>
      <c r="BB38" s="580"/>
      <c r="BC38" s="580"/>
      <c r="BD38" s="592"/>
      <c r="BE38" s="592"/>
      <c r="BF38" s="617"/>
      <c r="BG38" s="611" t="s">
        <v>276</v>
      </c>
      <c r="BH38" s="612"/>
      <c r="BI38" s="612"/>
      <c r="BJ38" s="612"/>
      <c r="BK38" s="612"/>
      <c r="BL38" s="612"/>
      <c r="BM38" s="612"/>
      <c r="BN38" s="612"/>
      <c r="BO38" s="612"/>
      <c r="BP38" s="612"/>
      <c r="BQ38" s="612"/>
      <c r="BR38" s="612"/>
      <c r="BS38" s="612"/>
      <c r="BT38" s="612"/>
      <c r="BU38" s="613"/>
      <c r="BV38" s="579">
        <v>6648</v>
      </c>
      <c r="BW38" s="580"/>
      <c r="BX38" s="580"/>
      <c r="BY38" s="580"/>
      <c r="BZ38" s="580"/>
      <c r="CA38" s="580"/>
      <c r="CB38" s="618"/>
      <c r="CD38" s="611" t="s">
        <v>277</v>
      </c>
      <c r="CE38" s="612"/>
      <c r="CF38" s="612"/>
      <c r="CG38" s="612"/>
      <c r="CH38" s="612"/>
      <c r="CI38" s="612"/>
      <c r="CJ38" s="612"/>
      <c r="CK38" s="612"/>
      <c r="CL38" s="612"/>
      <c r="CM38" s="612"/>
      <c r="CN38" s="612"/>
      <c r="CO38" s="612"/>
      <c r="CP38" s="612"/>
      <c r="CQ38" s="613"/>
      <c r="CR38" s="579">
        <v>1633671</v>
      </c>
      <c r="CS38" s="580"/>
      <c r="CT38" s="580"/>
      <c r="CU38" s="580"/>
      <c r="CV38" s="580"/>
      <c r="CW38" s="580"/>
      <c r="CX38" s="580"/>
      <c r="CY38" s="581"/>
      <c r="CZ38" s="582">
        <v>9.1999999999999993</v>
      </c>
      <c r="DA38" s="594"/>
      <c r="DB38" s="594"/>
      <c r="DC38" s="595"/>
      <c r="DD38" s="585">
        <v>1429134</v>
      </c>
      <c r="DE38" s="580"/>
      <c r="DF38" s="580"/>
      <c r="DG38" s="580"/>
      <c r="DH38" s="580"/>
      <c r="DI38" s="580"/>
      <c r="DJ38" s="580"/>
      <c r="DK38" s="581"/>
      <c r="DL38" s="585">
        <v>894147</v>
      </c>
      <c r="DM38" s="580"/>
      <c r="DN38" s="580"/>
      <c r="DO38" s="580"/>
      <c r="DP38" s="580"/>
      <c r="DQ38" s="580"/>
      <c r="DR38" s="580"/>
      <c r="DS38" s="580"/>
      <c r="DT38" s="580"/>
      <c r="DU38" s="580"/>
      <c r="DV38" s="581"/>
      <c r="DW38" s="602">
        <v>7.6</v>
      </c>
      <c r="DX38" s="603"/>
      <c r="DY38" s="603"/>
      <c r="DZ38" s="603"/>
      <c r="EA38" s="603"/>
      <c r="EB38" s="603"/>
      <c r="EC38" s="604"/>
    </row>
    <row r="39" spans="2:133" ht="11.25" customHeight="1">
      <c r="AQ39" s="614" t="s">
        <v>278</v>
      </c>
      <c r="AR39" s="615"/>
      <c r="AS39" s="615"/>
      <c r="AT39" s="615"/>
      <c r="AU39" s="615"/>
      <c r="AV39" s="615"/>
      <c r="AW39" s="615"/>
      <c r="AX39" s="615"/>
      <c r="AY39" s="616"/>
      <c r="AZ39" s="579" t="s">
        <v>178</v>
      </c>
      <c r="BA39" s="580"/>
      <c r="BB39" s="580"/>
      <c r="BC39" s="580"/>
      <c r="BD39" s="592"/>
      <c r="BE39" s="592"/>
      <c r="BF39" s="617"/>
      <c r="BG39" s="619" t="s">
        <v>279</v>
      </c>
      <c r="BH39" s="620"/>
      <c r="BI39" s="620"/>
      <c r="BJ39" s="620"/>
      <c r="BK39" s="620"/>
      <c r="BL39" s="94"/>
      <c r="BM39" s="612" t="s">
        <v>280</v>
      </c>
      <c r="BN39" s="612"/>
      <c r="BO39" s="612"/>
      <c r="BP39" s="612"/>
      <c r="BQ39" s="612"/>
      <c r="BR39" s="612"/>
      <c r="BS39" s="612"/>
      <c r="BT39" s="612"/>
      <c r="BU39" s="613"/>
      <c r="BV39" s="579">
        <v>78</v>
      </c>
      <c r="BW39" s="580"/>
      <c r="BX39" s="580"/>
      <c r="BY39" s="580"/>
      <c r="BZ39" s="580"/>
      <c r="CA39" s="580"/>
      <c r="CB39" s="618"/>
      <c r="CD39" s="611" t="s">
        <v>281</v>
      </c>
      <c r="CE39" s="612"/>
      <c r="CF39" s="612"/>
      <c r="CG39" s="612"/>
      <c r="CH39" s="612"/>
      <c r="CI39" s="612"/>
      <c r="CJ39" s="612"/>
      <c r="CK39" s="612"/>
      <c r="CL39" s="612"/>
      <c r="CM39" s="612"/>
      <c r="CN39" s="612"/>
      <c r="CO39" s="612"/>
      <c r="CP39" s="612"/>
      <c r="CQ39" s="613"/>
      <c r="CR39" s="579">
        <v>1600002</v>
      </c>
      <c r="CS39" s="592"/>
      <c r="CT39" s="592"/>
      <c r="CU39" s="592"/>
      <c r="CV39" s="592"/>
      <c r="CW39" s="592"/>
      <c r="CX39" s="592"/>
      <c r="CY39" s="593"/>
      <c r="CZ39" s="582">
        <v>9</v>
      </c>
      <c r="DA39" s="594"/>
      <c r="DB39" s="594"/>
      <c r="DC39" s="595"/>
      <c r="DD39" s="585">
        <v>1115520</v>
      </c>
      <c r="DE39" s="592"/>
      <c r="DF39" s="592"/>
      <c r="DG39" s="592"/>
      <c r="DH39" s="592"/>
      <c r="DI39" s="592"/>
      <c r="DJ39" s="592"/>
      <c r="DK39" s="593"/>
      <c r="DL39" s="585" t="s">
        <v>178</v>
      </c>
      <c r="DM39" s="592"/>
      <c r="DN39" s="592"/>
      <c r="DO39" s="592"/>
      <c r="DP39" s="592"/>
      <c r="DQ39" s="592"/>
      <c r="DR39" s="592"/>
      <c r="DS39" s="592"/>
      <c r="DT39" s="592"/>
      <c r="DU39" s="592"/>
      <c r="DV39" s="593"/>
      <c r="DW39" s="602" t="s">
        <v>178</v>
      </c>
      <c r="DX39" s="603"/>
      <c r="DY39" s="603"/>
      <c r="DZ39" s="603"/>
      <c r="EA39" s="603"/>
      <c r="EB39" s="603"/>
      <c r="EC39" s="604"/>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4" t="s">
        <v>282</v>
      </c>
      <c r="AR40" s="615"/>
      <c r="AS40" s="615"/>
      <c r="AT40" s="615"/>
      <c r="AU40" s="615"/>
      <c r="AV40" s="615"/>
      <c r="AW40" s="615"/>
      <c r="AX40" s="615"/>
      <c r="AY40" s="616"/>
      <c r="AZ40" s="579">
        <v>491918</v>
      </c>
      <c r="BA40" s="580"/>
      <c r="BB40" s="580"/>
      <c r="BC40" s="580"/>
      <c r="BD40" s="592"/>
      <c r="BE40" s="592"/>
      <c r="BF40" s="617"/>
      <c r="BG40" s="619"/>
      <c r="BH40" s="620"/>
      <c r="BI40" s="620"/>
      <c r="BJ40" s="620"/>
      <c r="BK40" s="620"/>
      <c r="BL40" s="94"/>
      <c r="BM40" s="612" t="s">
        <v>283</v>
      </c>
      <c r="BN40" s="612"/>
      <c r="BO40" s="612"/>
      <c r="BP40" s="612"/>
      <c r="BQ40" s="612"/>
      <c r="BR40" s="612"/>
      <c r="BS40" s="612"/>
      <c r="BT40" s="612"/>
      <c r="BU40" s="613"/>
      <c r="BV40" s="579">
        <v>121</v>
      </c>
      <c r="BW40" s="580"/>
      <c r="BX40" s="580"/>
      <c r="BY40" s="580"/>
      <c r="BZ40" s="580"/>
      <c r="CA40" s="580"/>
      <c r="CB40" s="618"/>
      <c r="CD40" s="611" t="s">
        <v>284</v>
      </c>
      <c r="CE40" s="612"/>
      <c r="CF40" s="612"/>
      <c r="CG40" s="612"/>
      <c r="CH40" s="612"/>
      <c r="CI40" s="612"/>
      <c r="CJ40" s="612"/>
      <c r="CK40" s="612"/>
      <c r="CL40" s="612"/>
      <c r="CM40" s="612"/>
      <c r="CN40" s="612"/>
      <c r="CO40" s="612"/>
      <c r="CP40" s="612"/>
      <c r="CQ40" s="613"/>
      <c r="CR40" s="579">
        <v>1687</v>
      </c>
      <c r="CS40" s="580"/>
      <c r="CT40" s="580"/>
      <c r="CU40" s="580"/>
      <c r="CV40" s="580"/>
      <c r="CW40" s="580"/>
      <c r="CX40" s="580"/>
      <c r="CY40" s="581"/>
      <c r="CZ40" s="582">
        <v>0</v>
      </c>
      <c r="DA40" s="594"/>
      <c r="DB40" s="594"/>
      <c r="DC40" s="595"/>
      <c r="DD40" s="585">
        <v>1687</v>
      </c>
      <c r="DE40" s="580"/>
      <c r="DF40" s="580"/>
      <c r="DG40" s="580"/>
      <c r="DH40" s="580"/>
      <c r="DI40" s="580"/>
      <c r="DJ40" s="580"/>
      <c r="DK40" s="581"/>
      <c r="DL40" s="585" t="s">
        <v>178</v>
      </c>
      <c r="DM40" s="580"/>
      <c r="DN40" s="580"/>
      <c r="DO40" s="580"/>
      <c r="DP40" s="580"/>
      <c r="DQ40" s="580"/>
      <c r="DR40" s="580"/>
      <c r="DS40" s="580"/>
      <c r="DT40" s="580"/>
      <c r="DU40" s="580"/>
      <c r="DV40" s="581"/>
      <c r="DW40" s="602" t="s">
        <v>178</v>
      </c>
      <c r="DX40" s="603"/>
      <c r="DY40" s="603"/>
      <c r="DZ40" s="603"/>
      <c r="EA40" s="603"/>
      <c r="EB40" s="603"/>
      <c r="EC40" s="604"/>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5" t="s">
        <v>285</v>
      </c>
      <c r="AR41" s="606"/>
      <c r="AS41" s="606"/>
      <c r="AT41" s="606"/>
      <c r="AU41" s="606"/>
      <c r="AV41" s="606"/>
      <c r="AW41" s="606"/>
      <c r="AX41" s="606"/>
      <c r="AY41" s="607"/>
      <c r="AZ41" s="563">
        <v>892676</v>
      </c>
      <c r="BA41" s="608"/>
      <c r="BB41" s="608"/>
      <c r="BC41" s="608"/>
      <c r="BD41" s="564"/>
      <c r="BE41" s="564"/>
      <c r="BF41" s="609"/>
      <c r="BG41" s="621"/>
      <c r="BH41" s="622"/>
      <c r="BI41" s="622"/>
      <c r="BJ41" s="622"/>
      <c r="BK41" s="622"/>
      <c r="BL41" s="96"/>
      <c r="BM41" s="606" t="s">
        <v>286</v>
      </c>
      <c r="BN41" s="606"/>
      <c r="BO41" s="606"/>
      <c r="BP41" s="606"/>
      <c r="BQ41" s="606"/>
      <c r="BR41" s="606"/>
      <c r="BS41" s="606"/>
      <c r="BT41" s="606"/>
      <c r="BU41" s="607"/>
      <c r="BV41" s="563">
        <v>335</v>
      </c>
      <c r="BW41" s="608"/>
      <c r="BX41" s="608"/>
      <c r="BY41" s="608"/>
      <c r="BZ41" s="608"/>
      <c r="CA41" s="608"/>
      <c r="CB41" s="610"/>
      <c r="CD41" s="611" t="s">
        <v>287</v>
      </c>
      <c r="CE41" s="612"/>
      <c r="CF41" s="612"/>
      <c r="CG41" s="612"/>
      <c r="CH41" s="612"/>
      <c r="CI41" s="612"/>
      <c r="CJ41" s="612"/>
      <c r="CK41" s="612"/>
      <c r="CL41" s="612"/>
      <c r="CM41" s="612"/>
      <c r="CN41" s="612"/>
      <c r="CO41" s="612"/>
      <c r="CP41" s="612"/>
      <c r="CQ41" s="613"/>
      <c r="CR41" s="579" t="s">
        <v>166</v>
      </c>
      <c r="CS41" s="592"/>
      <c r="CT41" s="592"/>
      <c r="CU41" s="592"/>
      <c r="CV41" s="592"/>
      <c r="CW41" s="592"/>
      <c r="CX41" s="592"/>
      <c r="CY41" s="593"/>
      <c r="CZ41" s="582" t="s">
        <v>166</v>
      </c>
      <c r="DA41" s="594"/>
      <c r="DB41" s="594"/>
      <c r="DC41" s="595"/>
      <c r="DD41" s="585" t="s">
        <v>166</v>
      </c>
      <c r="DE41" s="592"/>
      <c r="DF41" s="592"/>
      <c r="DG41" s="592"/>
      <c r="DH41" s="592"/>
      <c r="DI41" s="592"/>
      <c r="DJ41" s="592"/>
      <c r="DK41" s="593"/>
      <c r="DL41" s="586"/>
      <c r="DM41" s="587"/>
      <c r="DN41" s="587"/>
      <c r="DO41" s="587"/>
      <c r="DP41" s="587"/>
      <c r="DQ41" s="587"/>
      <c r="DR41" s="587"/>
      <c r="DS41" s="587"/>
      <c r="DT41" s="587"/>
      <c r="DU41" s="587"/>
      <c r="DV41" s="588"/>
      <c r="DW41" s="589"/>
      <c r="DX41" s="590"/>
      <c r="DY41" s="590"/>
      <c r="DZ41" s="590"/>
      <c r="EA41" s="590"/>
      <c r="EB41" s="590"/>
      <c r="EC41" s="591"/>
    </row>
    <row r="42" spans="2:133" ht="11.25" customHeight="1">
      <c r="B42" s="88" t="s">
        <v>288</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289</v>
      </c>
      <c r="CE42" s="577"/>
      <c r="CF42" s="577"/>
      <c r="CG42" s="577"/>
      <c r="CH42" s="577"/>
      <c r="CI42" s="577"/>
      <c r="CJ42" s="577"/>
      <c r="CK42" s="577"/>
      <c r="CL42" s="577"/>
      <c r="CM42" s="577"/>
      <c r="CN42" s="577"/>
      <c r="CO42" s="577"/>
      <c r="CP42" s="577"/>
      <c r="CQ42" s="578"/>
      <c r="CR42" s="579">
        <v>2297065</v>
      </c>
      <c r="CS42" s="580"/>
      <c r="CT42" s="580"/>
      <c r="CU42" s="580"/>
      <c r="CV42" s="580"/>
      <c r="CW42" s="580"/>
      <c r="CX42" s="580"/>
      <c r="CY42" s="581"/>
      <c r="CZ42" s="582">
        <v>12.9</v>
      </c>
      <c r="DA42" s="583"/>
      <c r="DB42" s="583"/>
      <c r="DC42" s="584"/>
      <c r="DD42" s="585">
        <v>706178</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c r="B43" s="98" t="s">
        <v>290</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291</v>
      </c>
      <c r="CE43" s="577"/>
      <c r="CF43" s="577"/>
      <c r="CG43" s="577"/>
      <c r="CH43" s="577"/>
      <c r="CI43" s="577"/>
      <c r="CJ43" s="577"/>
      <c r="CK43" s="577"/>
      <c r="CL43" s="577"/>
      <c r="CM43" s="577"/>
      <c r="CN43" s="577"/>
      <c r="CO43" s="577"/>
      <c r="CP43" s="577"/>
      <c r="CQ43" s="578"/>
      <c r="CR43" s="579">
        <v>149355</v>
      </c>
      <c r="CS43" s="592"/>
      <c r="CT43" s="592"/>
      <c r="CU43" s="592"/>
      <c r="CV43" s="592"/>
      <c r="CW43" s="592"/>
      <c r="CX43" s="592"/>
      <c r="CY43" s="593"/>
      <c r="CZ43" s="582">
        <v>0.8</v>
      </c>
      <c r="DA43" s="594"/>
      <c r="DB43" s="594"/>
      <c r="DC43" s="595"/>
      <c r="DD43" s="585">
        <v>146655</v>
      </c>
      <c r="DE43" s="592"/>
      <c r="DF43" s="592"/>
      <c r="DG43" s="592"/>
      <c r="DH43" s="592"/>
      <c r="DI43" s="592"/>
      <c r="DJ43" s="592"/>
      <c r="DK43" s="593"/>
      <c r="DL43" s="586"/>
      <c r="DM43" s="587"/>
      <c r="DN43" s="587"/>
      <c r="DO43" s="587"/>
      <c r="DP43" s="587"/>
      <c r="DQ43" s="587"/>
      <c r="DR43" s="587"/>
      <c r="DS43" s="587"/>
      <c r="DT43" s="587"/>
      <c r="DU43" s="587"/>
      <c r="DV43" s="588"/>
      <c r="DW43" s="589"/>
      <c r="DX43" s="590"/>
      <c r="DY43" s="590"/>
      <c r="DZ43" s="590"/>
      <c r="EA43" s="590"/>
      <c r="EB43" s="590"/>
      <c r="EC43" s="591"/>
    </row>
    <row r="44" spans="2:133" ht="11.25" customHeight="1">
      <c r="B44" s="99" t="s">
        <v>292</v>
      </c>
      <c r="CD44" s="596" t="s">
        <v>245</v>
      </c>
      <c r="CE44" s="597"/>
      <c r="CF44" s="576" t="s">
        <v>293</v>
      </c>
      <c r="CG44" s="577"/>
      <c r="CH44" s="577"/>
      <c r="CI44" s="577"/>
      <c r="CJ44" s="577"/>
      <c r="CK44" s="577"/>
      <c r="CL44" s="577"/>
      <c r="CM44" s="577"/>
      <c r="CN44" s="577"/>
      <c r="CO44" s="577"/>
      <c r="CP44" s="577"/>
      <c r="CQ44" s="578"/>
      <c r="CR44" s="579">
        <v>2264474</v>
      </c>
      <c r="CS44" s="580"/>
      <c r="CT44" s="580"/>
      <c r="CU44" s="580"/>
      <c r="CV44" s="580"/>
      <c r="CW44" s="580"/>
      <c r="CX44" s="580"/>
      <c r="CY44" s="581"/>
      <c r="CZ44" s="582">
        <v>12.7</v>
      </c>
      <c r="DA44" s="583"/>
      <c r="DB44" s="583"/>
      <c r="DC44" s="584"/>
      <c r="DD44" s="585">
        <v>696937</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c r="CD45" s="598"/>
      <c r="CE45" s="599"/>
      <c r="CF45" s="576" t="s">
        <v>294</v>
      </c>
      <c r="CG45" s="577"/>
      <c r="CH45" s="577"/>
      <c r="CI45" s="577"/>
      <c r="CJ45" s="577"/>
      <c r="CK45" s="577"/>
      <c r="CL45" s="577"/>
      <c r="CM45" s="577"/>
      <c r="CN45" s="577"/>
      <c r="CO45" s="577"/>
      <c r="CP45" s="577"/>
      <c r="CQ45" s="578"/>
      <c r="CR45" s="579">
        <v>688522</v>
      </c>
      <c r="CS45" s="592"/>
      <c r="CT45" s="592"/>
      <c r="CU45" s="592"/>
      <c r="CV45" s="592"/>
      <c r="CW45" s="592"/>
      <c r="CX45" s="592"/>
      <c r="CY45" s="593"/>
      <c r="CZ45" s="582">
        <v>3.9</v>
      </c>
      <c r="DA45" s="594"/>
      <c r="DB45" s="594"/>
      <c r="DC45" s="595"/>
      <c r="DD45" s="585">
        <v>61507</v>
      </c>
      <c r="DE45" s="592"/>
      <c r="DF45" s="592"/>
      <c r="DG45" s="592"/>
      <c r="DH45" s="592"/>
      <c r="DI45" s="592"/>
      <c r="DJ45" s="592"/>
      <c r="DK45" s="593"/>
      <c r="DL45" s="586"/>
      <c r="DM45" s="587"/>
      <c r="DN45" s="587"/>
      <c r="DO45" s="587"/>
      <c r="DP45" s="587"/>
      <c r="DQ45" s="587"/>
      <c r="DR45" s="587"/>
      <c r="DS45" s="587"/>
      <c r="DT45" s="587"/>
      <c r="DU45" s="587"/>
      <c r="DV45" s="588"/>
      <c r="DW45" s="589"/>
      <c r="DX45" s="590"/>
      <c r="DY45" s="590"/>
      <c r="DZ45" s="590"/>
      <c r="EA45" s="590"/>
      <c r="EB45" s="590"/>
      <c r="EC45" s="591"/>
    </row>
    <row r="46" spans="2:133" ht="11.25" customHeight="1">
      <c r="CD46" s="598"/>
      <c r="CE46" s="599"/>
      <c r="CF46" s="576" t="s">
        <v>295</v>
      </c>
      <c r="CG46" s="577"/>
      <c r="CH46" s="577"/>
      <c r="CI46" s="577"/>
      <c r="CJ46" s="577"/>
      <c r="CK46" s="577"/>
      <c r="CL46" s="577"/>
      <c r="CM46" s="577"/>
      <c r="CN46" s="577"/>
      <c r="CO46" s="577"/>
      <c r="CP46" s="577"/>
      <c r="CQ46" s="578"/>
      <c r="CR46" s="579">
        <v>1484132</v>
      </c>
      <c r="CS46" s="580"/>
      <c r="CT46" s="580"/>
      <c r="CU46" s="580"/>
      <c r="CV46" s="580"/>
      <c r="CW46" s="580"/>
      <c r="CX46" s="580"/>
      <c r="CY46" s="581"/>
      <c r="CZ46" s="582">
        <v>8.3000000000000007</v>
      </c>
      <c r="DA46" s="583"/>
      <c r="DB46" s="583"/>
      <c r="DC46" s="584"/>
      <c r="DD46" s="585">
        <v>625610</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c r="CD47" s="598"/>
      <c r="CE47" s="599"/>
      <c r="CF47" s="576" t="s">
        <v>296</v>
      </c>
      <c r="CG47" s="577"/>
      <c r="CH47" s="577"/>
      <c r="CI47" s="577"/>
      <c r="CJ47" s="577"/>
      <c r="CK47" s="577"/>
      <c r="CL47" s="577"/>
      <c r="CM47" s="577"/>
      <c r="CN47" s="577"/>
      <c r="CO47" s="577"/>
      <c r="CP47" s="577"/>
      <c r="CQ47" s="578"/>
      <c r="CR47" s="579">
        <v>32591</v>
      </c>
      <c r="CS47" s="592"/>
      <c r="CT47" s="592"/>
      <c r="CU47" s="592"/>
      <c r="CV47" s="592"/>
      <c r="CW47" s="592"/>
      <c r="CX47" s="592"/>
      <c r="CY47" s="593"/>
      <c r="CZ47" s="582">
        <v>0.2</v>
      </c>
      <c r="DA47" s="594"/>
      <c r="DB47" s="594"/>
      <c r="DC47" s="595"/>
      <c r="DD47" s="585">
        <v>9241</v>
      </c>
      <c r="DE47" s="592"/>
      <c r="DF47" s="592"/>
      <c r="DG47" s="592"/>
      <c r="DH47" s="592"/>
      <c r="DI47" s="592"/>
      <c r="DJ47" s="592"/>
      <c r="DK47" s="593"/>
      <c r="DL47" s="586"/>
      <c r="DM47" s="587"/>
      <c r="DN47" s="587"/>
      <c r="DO47" s="587"/>
      <c r="DP47" s="587"/>
      <c r="DQ47" s="587"/>
      <c r="DR47" s="587"/>
      <c r="DS47" s="587"/>
      <c r="DT47" s="587"/>
      <c r="DU47" s="587"/>
      <c r="DV47" s="588"/>
      <c r="DW47" s="589"/>
      <c r="DX47" s="590"/>
      <c r="DY47" s="590"/>
      <c r="DZ47" s="590"/>
      <c r="EA47" s="590"/>
      <c r="EB47" s="590"/>
      <c r="EC47" s="591"/>
    </row>
    <row r="48" spans="2:133" ht="10.8">
      <c r="CD48" s="600"/>
      <c r="CE48" s="601"/>
      <c r="CF48" s="576" t="s">
        <v>297</v>
      </c>
      <c r="CG48" s="577"/>
      <c r="CH48" s="577"/>
      <c r="CI48" s="577"/>
      <c r="CJ48" s="577"/>
      <c r="CK48" s="577"/>
      <c r="CL48" s="577"/>
      <c r="CM48" s="577"/>
      <c r="CN48" s="577"/>
      <c r="CO48" s="577"/>
      <c r="CP48" s="577"/>
      <c r="CQ48" s="578"/>
      <c r="CR48" s="579" t="s">
        <v>178</v>
      </c>
      <c r="CS48" s="580"/>
      <c r="CT48" s="580"/>
      <c r="CU48" s="580"/>
      <c r="CV48" s="580"/>
      <c r="CW48" s="580"/>
      <c r="CX48" s="580"/>
      <c r="CY48" s="581"/>
      <c r="CZ48" s="582" t="s">
        <v>178</v>
      </c>
      <c r="DA48" s="583"/>
      <c r="DB48" s="583"/>
      <c r="DC48" s="584"/>
      <c r="DD48" s="585" t="s">
        <v>178</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c r="CD49" s="560" t="s">
        <v>298</v>
      </c>
      <c r="CE49" s="561"/>
      <c r="CF49" s="561"/>
      <c r="CG49" s="561"/>
      <c r="CH49" s="561"/>
      <c r="CI49" s="561"/>
      <c r="CJ49" s="561"/>
      <c r="CK49" s="561"/>
      <c r="CL49" s="561"/>
      <c r="CM49" s="561"/>
      <c r="CN49" s="561"/>
      <c r="CO49" s="561"/>
      <c r="CP49" s="561"/>
      <c r="CQ49" s="562"/>
      <c r="CR49" s="563">
        <v>17808941</v>
      </c>
      <c r="CS49" s="564"/>
      <c r="CT49" s="564"/>
      <c r="CU49" s="564"/>
      <c r="CV49" s="564"/>
      <c r="CW49" s="564"/>
      <c r="CX49" s="564"/>
      <c r="CY49" s="565"/>
      <c r="CZ49" s="566">
        <v>100</v>
      </c>
      <c r="DA49" s="567"/>
      <c r="DB49" s="567"/>
      <c r="DC49" s="568"/>
      <c r="DD49" s="569">
        <v>13331241</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t="10.8" hidden="1"/>
    <row r="51" spans="82:133" ht="10.8"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85" zoomScaleNormal="85" zoomScaleSheetLayoutView="70" workbookViewId="0"/>
  </sheetViews>
  <sheetFormatPr defaultColWidth="0" defaultRowHeight="13.2" zeroHeight="1"/>
  <cols>
    <col min="1" max="130" width="2.77734375" style="147" customWidth="1"/>
    <col min="131" max="131" width="1.6640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299</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300</v>
      </c>
      <c r="DK2" s="1101"/>
      <c r="DL2" s="1101"/>
      <c r="DM2" s="1101"/>
      <c r="DN2" s="1101"/>
      <c r="DO2" s="1102"/>
      <c r="DP2" s="107"/>
      <c r="DQ2" s="1100" t="s">
        <v>301</v>
      </c>
      <c r="DR2" s="1101"/>
      <c r="DS2" s="1101"/>
      <c r="DT2" s="1101"/>
      <c r="DU2" s="1101"/>
      <c r="DV2" s="1101"/>
      <c r="DW2" s="1101"/>
      <c r="DX2" s="1101"/>
      <c r="DY2" s="1101"/>
      <c r="DZ2" s="1102"/>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0" t="s">
        <v>302</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10"/>
      <c r="BA4" s="110"/>
      <c r="BB4" s="110"/>
      <c r="BC4" s="110"/>
      <c r="BD4" s="110"/>
      <c r="BE4" s="111"/>
      <c r="BF4" s="111"/>
      <c r="BG4" s="111"/>
      <c r="BH4" s="111"/>
      <c r="BI4" s="111"/>
      <c r="BJ4" s="111"/>
      <c r="BK4" s="111"/>
      <c r="BL4" s="111"/>
      <c r="BM4" s="111"/>
      <c r="BN4" s="111"/>
      <c r="BO4" s="111"/>
      <c r="BP4" s="111"/>
      <c r="BQ4" s="110" t="s">
        <v>303</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90" t="s">
        <v>304</v>
      </c>
      <c r="B5" s="991"/>
      <c r="C5" s="991"/>
      <c r="D5" s="991"/>
      <c r="E5" s="991"/>
      <c r="F5" s="991"/>
      <c r="G5" s="991"/>
      <c r="H5" s="991"/>
      <c r="I5" s="991"/>
      <c r="J5" s="991"/>
      <c r="K5" s="991"/>
      <c r="L5" s="991"/>
      <c r="M5" s="991"/>
      <c r="N5" s="991"/>
      <c r="O5" s="991"/>
      <c r="P5" s="992"/>
      <c r="Q5" s="976" t="s">
        <v>305</v>
      </c>
      <c r="R5" s="977"/>
      <c r="S5" s="977"/>
      <c r="T5" s="977"/>
      <c r="U5" s="978"/>
      <c r="V5" s="976" t="s">
        <v>306</v>
      </c>
      <c r="W5" s="977"/>
      <c r="X5" s="977"/>
      <c r="Y5" s="977"/>
      <c r="Z5" s="978"/>
      <c r="AA5" s="976" t="s">
        <v>307</v>
      </c>
      <c r="AB5" s="977"/>
      <c r="AC5" s="977"/>
      <c r="AD5" s="977"/>
      <c r="AE5" s="977"/>
      <c r="AF5" s="1103" t="s">
        <v>308</v>
      </c>
      <c r="AG5" s="977"/>
      <c r="AH5" s="977"/>
      <c r="AI5" s="977"/>
      <c r="AJ5" s="982"/>
      <c r="AK5" s="977" t="s">
        <v>309</v>
      </c>
      <c r="AL5" s="977"/>
      <c r="AM5" s="977"/>
      <c r="AN5" s="977"/>
      <c r="AO5" s="978"/>
      <c r="AP5" s="976" t="s">
        <v>310</v>
      </c>
      <c r="AQ5" s="977"/>
      <c r="AR5" s="977"/>
      <c r="AS5" s="977"/>
      <c r="AT5" s="978"/>
      <c r="AU5" s="976" t="s">
        <v>311</v>
      </c>
      <c r="AV5" s="977"/>
      <c r="AW5" s="977"/>
      <c r="AX5" s="977"/>
      <c r="AY5" s="982"/>
      <c r="AZ5" s="114"/>
      <c r="BA5" s="114"/>
      <c r="BB5" s="114"/>
      <c r="BC5" s="114"/>
      <c r="BD5" s="114"/>
      <c r="BE5" s="115"/>
      <c r="BF5" s="115"/>
      <c r="BG5" s="115"/>
      <c r="BH5" s="115"/>
      <c r="BI5" s="115"/>
      <c r="BJ5" s="115"/>
      <c r="BK5" s="115"/>
      <c r="BL5" s="115"/>
      <c r="BM5" s="115"/>
      <c r="BN5" s="115"/>
      <c r="BO5" s="115"/>
      <c r="BP5" s="115"/>
      <c r="BQ5" s="990" t="s">
        <v>312</v>
      </c>
      <c r="BR5" s="991"/>
      <c r="BS5" s="991"/>
      <c r="BT5" s="991"/>
      <c r="BU5" s="991"/>
      <c r="BV5" s="991"/>
      <c r="BW5" s="991"/>
      <c r="BX5" s="991"/>
      <c r="BY5" s="991"/>
      <c r="BZ5" s="991"/>
      <c r="CA5" s="991"/>
      <c r="CB5" s="991"/>
      <c r="CC5" s="991"/>
      <c r="CD5" s="991"/>
      <c r="CE5" s="991"/>
      <c r="CF5" s="991"/>
      <c r="CG5" s="992"/>
      <c r="CH5" s="976" t="s">
        <v>313</v>
      </c>
      <c r="CI5" s="977"/>
      <c r="CJ5" s="977"/>
      <c r="CK5" s="977"/>
      <c r="CL5" s="978"/>
      <c r="CM5" s="976" t="s">
        <v>314</v>
      </c>
      <c r="CN5" s="977"/>
      <c r="CO5" s="977"/>
      <c r="CP5" s="977"/>
      <c r="CQ5" s="978"/>
      <c r="CR5" s="976" t="s">
        <v>315</v>
      </c>
      <c r="CS5" s="977"/>
      <c r="CT5" s="977"/>
      <c r="CU5" s="977"/>
      <c r="CV5" s="978"/>
      <c r="CW5" s="976" t="s">
        <v>316</v>
      </c>
      <c r="CX5" s="977"/>
      <c r="CY5" s="977"/>
      <c r="CZ5" s="977"/>
      <c r="DA5" s="978"/>
      <c r="DB5" s="976" t="s">
        <v>317</v>
      </c>
      <c r="DC5" s="977"/>
      <c r="DD5" s="977"/>
      <c r="DE5" s="977"/>
      <c r="DF5" s="978"/>
      <c r="DG5" s="1088" t="s">
        <v>318</v>
      </c>
      <c r="DH5" s="1089"/>
      <c r="DI5" s="1089"/>
      <c r="DJ5" s="1089"/>
      <c r="DK5" s="1090"/>
      <c r="DL5" s="1088" t="s">
        <v>319</v>
      </c>
      <c r="DM5" s="1089"/>
      <c r="DN5" s="1089"/>
      <c r="DO5" s="1089"/>
      <c r="DP5" s="1090"/>
      <c r="DQ5" s="976" t="s">
        <v>320</v>
      </c>
      <c r="DR5" s="977"/>
      <c r="DS5" s="977"/>
      <c r="DT5" s="977"/>
      <c r="DU5" s="978"/>
      <c r="DV5" s="976" t="s">
        <v>311</v>
      </c>
      <c r="DW5" s="977"/>
      <c r="DX5" s="977"/>
      <c r="DY5" s="977"/>
      <c r="DZ5" s="982"/>
      <c r="EA5" s="112"/>
    </row>
    <row r="6" spans="1:131" s="113" customFormat="1" ht="26.25" customHeight="1" thickBot="1">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104"/>
      <c r="AG6" s="980"/>
      <c r="AH6" s="980"/>
      <c r="AI6" s="980"/>
      <c r="AJ6" s="983"/>
      <c r="AK6" s="980"/>
      <c r="AL6" s="980"/>
      <c r="AM6" s="980"/>
      <c r="AN6" s="980"/>
      <c r="AO6" s="981"/>
      <c r="AP6" s="979"/>
      <c r="AQ6" s="980"/>
      <c r="AR6" s="980"/>
      <c r="AS6" s="980"/>
      <c r="AT6" s="981"/>
      <c r="AU6" s="979"/>
      <c r="AV6" s="980"/>
      <c r="AW6" s="980"/>
      <c r="AX6" s="980"/>
      <c r="AY6" s="983"/>
      <c r="AZ6" s="110"/>
      <c r="BA6" s="110"/>
      <c r="BB6" s="110"/>
      <c r="BC6" s="110"/>
      <c r="BD6" s="110"/>
      <c r="BE6" s="111"/>
      <c r="BF6" s="111"/>
      <c r="BG6" s="111"/>
      <c r="BH6" s="111"/>
      <c r="BI6" s="111"/>
      <c r="BJ6" s="111"/>
      <c r="BK6" s="111"/>
      <c r="BL6" s="111"/>
      <c r="BM6" s="111"/>
      <c r="BN6" s="111"/>
      <c r="BO6" s="111"/>
      <c r="BP6" s="111"/>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112"/>
    </row>
    <row r="7" spans="1:131" s="113" customFormat="1" ht="26.25" customHeight="1" thickTop="1">
      <c r="A7" s="116">
        <v>1</v>
      </c>
      <c r="B7" s="1037" t="s">
        <v>321</v>
      </c>
      <c r="C7" s="1038"/>
      <c r="D7" s="1038"/>
      <c r="E7" s="1038"/>
      <c r="F7" s="1038"/>
      <c r="G7" s="1038"/>
      <c r="H7" s="1038"/>
      <c r="I7" s="1038"/>
      <c r="J7" s="1038"/>
      <c r="K7" s="1038"/>
      <c r="L7" s="1038"/>
      <c r="M7" s="1038"/>
      <c r="N7" s="1038"/>
      <c r="O7" s="1038"/>
      <c r="P7" s="1039"/>
      <c r="Q7" s="1094">
        <v>18544</v>
      </c>
      <c r="R7" s="1095"/>
      <c r="S7" s="1095"/>
      <c r="T7" s="1095"/>
      <c r="U7" s="1095"/>
      <c r="V7" s="1095">
        <v>18283</v>
      </c>
      <c r="W7" s="1095"/>
      <c r="X7" s="1095"/>
      <c r="Y7" s="1095"/>
      <c r="Z7" s="1095"/>
      <c r="AA7" s="1095">
        <v>259</v>
      </c>
      <c r="AB7" s="1095"/>
      <c r="AC7" s="1095"/>
      <c r="AD7" s="1095"/>
      <c r="AE7" s="1096"/>
      <c r="AF7" s="1097">
        <v>237</v>
      </c>
      <c r="AG7" s="1098"/>
      <c r="AH7" s="1098"/>
      <c r="AI7" s="1098"/>
      <c r="AJ7" s="1099"/>
      <c r="AK7" s="1081">
        <v>290</v>
      </c>
      <c r="AL7" s="1082"/>
      <c r="AM7" s="1082"/>
      <c r="AN7" s="1082"/>
      <c r="AO7" s="1082"/>
      <c r="AP7" s="1082">
        <v>23215</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c r="BS7" s="1085" t="s">
        <v>322</v>
      </c>
      <c r="BT7" s="1086"/>
      <c r="BU7" s="1086"/>
      <c r="BV7" s="1086"/>
      <c r="BW7" s="1086"/>
      <c r="BX7" s="1086"/>
      <c r="BY7" s="1086"/>
      <c r="BZ7" s="1086"/>
      <c r="CA7" s="1086"/>
      <c r="CB7" s="1086"/>
      <c r="CC7" s="1086"/>
      <c r="CD7" s="1086"/>
      <c r="CE7" s="1086"/>
      <c r="CF7" s="1086"/>
      <c r="CG7" s="1087"/>
      <c r="CH7" s="1078">
        <v>120</v>
      </c>
      <c r="CI7" s="1079"/>
      <c r="CJ7" s="1079"/>
      <c r="CK7" s="1079"/>
      <c r="CL7" s="1080"/>
      <c r="CM7" s="1078">
        <v>7398</v>
      </c>
      <c r="CN7" s="1079"/>
      <c r="CO7" s="1079"/>
      <c r="CP7" s="1079"/>
      <c r="CQ7" s="1080"/>
      <c r="CR7" s="1078" t="s">
        <v>323</v>
      </c>
      <c r="CS7" s="1079"/>
      <c r="CT7" s="1079"/>
      <c r="CU7" s="1079"/>
      <c r="CV7" s="1080"/>
      <c r="CW7" s="1078" t="s">
        <v>323</v>
      </c>
      <c r="CX7" s="1079"/>
      <c r="CY7" s="1079"/>
      <c r="CZ7" s="1079"/>
      <c r="DA7" s="1080"/>
      <c r="DB7" s="1078">
        <v>142</v>
      </c>
      <c r="DC7" s="1079"/>
      <c r="DD7" s="1079"/>
      <c r="DE7" s="1079"/>
      <c r="DF7" s="1080"/>
      <c r="DG7" s="1078" t="s">
        <v>323</v>
      </c>
      <c r="DH7" s="1079"/>
      <c r="DI7" s="1079"/>
      <c r="DJ7" s="1079"/>
      <c r="DK7" s="1080"/>
      <c r="DL7" s="1078">
        <v>126</v>
      </c>
      <c r="DM7" s="1079"/>
      <c r="DN7" s="1079"/>
      <c r="DO7" s="1079"/>
      <c r="DP7" s="1080"/>
      <c r="DQ7" s="1078">
        <v>13</v>
      </c>
      <c r="DR7" s="1079"/>
      <c r="DS7" s="1079"/>
      <c r="DT7" s="1079"/>
      <c r="DU7" s="1080"/>
      <c r="DV7" s="1075"/>
      <c r="DW7" s="1076"/>
      <c r="DX7" s="1076"/>
      <c r="DY7" s="1076"/>
      <c r="DZ7" s="1077"/>
      <c r="EA7" s="112"/>
    </row>
    <row r="8" spans="1:131" s="113" customFormat="1" ht="26.25" customHeight="1">
      <c r="A8" s="119">
        <v>2</v>
      </c>
      <c r="B8" s="1018" t="s">
        <v>324</v>
      </c>
      <c r="C8" s="1019"/>
      <c r="D8" s="1019"/>
      <c r="E8" s="1019"/>
      <c r="F8" s="1019"/>
      <c r="G8" s="1019"/>
      <c r="H8" s="1019"/>
      <c r="I8" s="1019"/>
      <c r="J8" s="1019"/>
      <c r="K8" s="1019"/>
      <c r="L8" s="1019"/>
      <c r="M8" s="1019"/>
      <c r="N8" s="1019"/>
      <c r="O8" s="1019"/>
      <c r="P8" s="1020"/>
      <c r="Q8" s="1030">
        <v>38</v>
      </c>
      <c r="R8" s="1031"/>
      <c r="S8" s="1031"/>
      <c r="T8" s="1031"/>
      <c r="U8" s="1031"/>
      <c r="V8" s="1031">
        <v>38</v>
      </c>
      <c r="W8" s="1031"/>
      <c r="X8" s="1031"/>
      <c r="Y8" s="1031"/>
      <c r="Z8" s="1031"/>
      <c r="AA8" s="1031">
        <v>1</v>
      </c>
      <c r="AB8" s="1031"/>
      <c r="AC8" s="1031"/>
      <c r="AD8" s="1031"/>
      <c r="AE8" s="1032"/>
      <c r="AF8" s="1024">
        <v>1</v>
      </c>
      <c r="AG8" s="1025"/>
      <c r="AH8" s="1025"/>
      <c r="AI8" s="1025"/>
      <c r="AJ8" s="1026"/>
      <c r="AK8" s="1073">
        <v>11</v>
      </c>
      <c r="AL8" s="1074"/>
      <c r="AM8" s="1074"/>
      <c r="AN8" s="1074"/>
      <c r="AO8" s="1074"/>
      <c r="AP8" s="1074">
        <v>0</v>
      </c>
      <c r="AQ8" s="1074"/>
      <c r="AR8" s="1074"/>
      <c r="AS8" s="1074"/>
      <c r="AT8" s="1074"/>
      <c r="AU8" s="1071"/>
      <c r="AV8" s="1071"/>
      <c r="AW8" s="1071"/>
      <c r="AX8" s="1071"/>
      <c r="AY8" s="1072"/>
      <c r="AZ8" s="110"/>
      <c r="BA8" s="110"/>
      <c r="BB8" s="110"/>
      <c r="BC8" s="110"/>
      <c r="BD8" s="110"/>
      <c r="BE8" s="111"/>
      <c r="BF8" s="111"/>
      <c r="BG8" s="111"/>
      <c r="BH8" s="111"/>
      <c r="BI8" s="111"/>
      <c r="BJ8" s="111"/>
      <c r="BK8" s="111"/>
      <c r="BL8" s="111"/>
      <c r="BM8" s="111"/>
      <c r="BN8" s="111"/>
      <c r="BO8" s="111"/>
      <c r="BP8" s="111"/>
      <c r="BQ8" s="120">
        <v>2</v>
      </c>
      <c r="BR8" s="121"/>
      <c r="BS8" s="1003" t="s">
        <v>325</v>
      </c>
      <c r="BT8" s="1004"/>
      <c r="BU8" s="1004"/>
      <c r="BV8" s="1004"/>
      <c r="BW8" s="1004"/>
      <c r="BX8" s="1004"/>
      <c r="BY8" s="1004"/>
      <c r="BZ8" s="1004"/>
      <c r="CA8" s="1004"/>
      <c r="CB8" s="1004"/>
      <c r="CC8" s="1004"/>
      <c r="CD8" s="1004"/>
      <c r="CE8" s="1004"/>
      <c r="CF8" s="1004"/>
      <c r="CG8" s="1005"/>
      <c r="CH8" s="984">
        <v>24</v>
      </c>
      <c r="CI8" s="985"/>
      <c r="CJ8" s="985"/>
      <c r="CK8" s="985"/>
      <c r="CL8" s="986"/>
      <c r="CM8" s="984">
        <v>-1575</v>
      </c>
      <c r="CN8" s="985"/>
      <c r="CO8" s="985"/>
      <c r="CP8" s="985"/>
      <c r="CQ8" s="986"/>
      <c r="CR8" s="984" t="s">
        <v>323</v>
      </c>
      <c r="CS8" s="985"/>
      <c r="CT8" s="985"/>
      <c r="CU8" s="985"/>
      <c r="CV8" s="986"/>
      <c r="CW8" s="984" t="s">
        <v>323</v>
      </c>
      <c r="CX8" s="985"/>
      <c r="CY8" s="985"/>
      <c r="CZ8" s="985"/>
      <c r="DA8" s="986"/>
      <c r="DB8" s="984" t="s">
        <v>323</v>
      </c>
      <c r="DC8" s="985"/>
      <c r="DD8" s="985"/>
      <c r="DE8" s="985"/>
      <c r="DF8" s="986"/>
      <c r="DG8" s="984" t="s">
        <v>323</v>
      </c>
      <c r="DH8" s="985"/>
      <c r="DI8" s="985"/>
      <c r="DJ8" s="985"/>
      <c r="DK8" s="986"/>
      <c r="DL8" s="984">
        <v>8</v>
      </c>
      <c r="DM8" s="985"/>
      <c r="DN8" s="985"/>
      <c r="DO8" s="985"/>
      <c r="DP8" s="986"/>
      <c r="DQ8" s="984">
        <v>7</v>
      </c>
      <c r="DR8" s="985"/>
      <c r="DS8" s="985"/>
      <c r="DT8" s="985"/>
      <c r="DU8" s="986"/>
      <c r="DV8" s="987"/>
      <c r="DW8" s="988"/>
      <c r="DX8" s="988"/>
      <c r="DY8" s="988"/>
      <c r="DZ8" s="989"/>
      <c r="EA8" s="112"/>
    </row>
    <row r="9" spans="1:131" s="113" customFormat="1" ht="26.25" customHeight="1">
      <c r="A9" s="119">
        <v>3</v>
      </c>
      <c r="B9" s="1018" t="s">
        <v>326</v>
      </c>
      <c r="C9" s="1019"/>
      <c r="D9" s="1019"/>
      <c r="E9" s="1019"/>
      <c r="F9" s="1019"/>
      <c r="G9" s="1019"/>
      <c r="H9" s="1019"/>
      <c r="I9" s="1019"/>
      <c r="J9" s="1019"/>
      <c r="K9" s="1019"/>
      <c r="L9" s="1019"/>
      <c r="M9" s="1019"/>
      <c r="N9" s="1019"/>
      <c r="O9" s="1019"/>
      <c r="P9" s="1020"/>
      <c r="Q9" s="1030">
        <v>11</v>
      </c>
      <c r="R9" s="1031"/>
      <c r="S9" s="1031"/>
      <c r="T9" s="1031"/>
      <c r="U9" s="1031"/>
      <c r="V9" s="1031">
        <v>11</v>
      </c>
      <c r="W9" s="1031"/>
      <c r="X9" s="1031"/>
      <c r="Y9" s="1031"/>
      <c r="Z9" s="1031"/>
      <c r="AA9" s="1031">
        <v>0</v>
      </c>
      <c r="AB9" s="1031"/>
      <c r="AC9" s="1031"/>
      <c r="AD9" s="1031"/>
      <c r="AE9" s="1032"/>
      <c r="AF9" s="1024">
        <v>0</v>
      </c>
      <c r="AG9" s="1025"/>
      <c r="AH9" s="1025"/>
      <c r="AI9" s="1025"/>
      <c r="AJ9" s="1026"/>
      <c r="AK9" s="1073">
        <v>5</v>
      </c>
      <c r="AL9" s="1074"/>
      <c r="AM9" s="1074"/>
      <c r="AN9" s="1074"/>
      <c r="AO9" s="1074"/>
      <c r="AP9" s="1074">
        <v>0</v>
      </c>
      <c r="AQ9" s="1074"/>
      <c r="AR9" s="1074"/>
      <c r="AS9" s="1074"/>
      <c r="AT9" s="1074"/>
      <c r="AU9" s="1071"/>
      <c r="AV9" s="1071"/>
      <c r="AW9" s="1071"/>
      <c r="AX9" s="1071"/>
      <c r="AY9" s="1072"/>
      <c r="AZ9" s="110"/>
      <c r="BA9" s="110"/>
      <c r="BB9" s="110"/>
      <c r="BC9" s="110"/>
      <c r="BD9" s="110"/>
      <c r="BE9" s="111"/>
      <c r="BF9" s="111"/>
      <c r="BG9" s="111"/>
      <c r="BH9" s="111"/>
      <c r="BI9" s="111"/>
      <c r="BJ9" s="111"/>
      <c r="BK9" s="111"/>
      <c r="BL9" s="111"/>
      <c r="BM9" s="111"/>
      <c r="BN9" s="111"/>
      <c r="BO9" s="111"/>
      <c r="BP9" s="111"/>
      <c r="BQ9" s="120">
        <v>3</v>
      </c>
      <c r="BR9" s="121"/>
      <c r="BS9" s="1003" t="s">
        <v>327</v>
      </c>
      <c r="BT9" s="1004"/>
      <c r="BU9" s="1004"/>
      <c r="BV9" s="1004"/>
      <c r="BW9" s="1004"/>
      <c r="BX9" s="1004"/>
      <c r="BY9" s="1004"/>
      <c r="BZ9" s="1004"/>
      <c r="CA9" s="1004"/>
      <c r="CB9" s="1004"/>
      <c r="CC9" s="1004"/>
      <c r="CD9" s="1004"/>
      <c r="CE9" s="1004"/>
      <c r="CF9" s="1004"/>
      <c r="CG9" s="1005"/>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v>181</v>
      </c>
      <c r="DR9" s="985"/>
      <c r="DS9" s="985"/>
      <c r="DT9" s="985"/>
      <c r="DU9" s="986"/>
      <c r="DV9" s="987"/>
      <c r="DW9" s="988"/>
      <c r="DX9" s="988"/>
      <c r="DY9" s="988"/>
      <c r="DZ9" s="989"/>
      <c r="EA9" s="112"/>
    </row>
    <row r="10" spans="1:131" s="113" customFormat="1" ht="26.25" customHeight="1">
      <c r="A10" s="119">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3"/>
      <c r="AL10" s="1074"/>
      <c r="AM10" s="1074"/>
      <c r="AN10" s="1074"/>
      <c r="AO10" s="1074"/>
      <c r="AP10" s="1074"/>
      <c r="AQ10" s="1074"/>
      <c r="AR10" s="1074"/>
      <c r="AS10" s="1074"/>
      <c r="AT10" s="1074"/>
      <c r="AU10" s="1071"/>
      <c r="AV10" s="1071"/>
      <c r="AW10" s="1071"/>
      <c r="AX10" s="1071"/>
      <c r="AY10" s="1072"/>
      <c r="AZ10" s="110"/>
      <c r="BA10" s="110"/>
      <c r="BB10" s="110"/>
      <c r="BC10" s="110"/>
      <c r="BD10" s="110"/>
      <c r="BE10" s="111"/>
      <c r="BF10" s="111"/>
      <c r="BG10" s="111"/>
      <c r="BH10" s="111"/>
      <c r="BI10" s="111"/>
      <c r="BJ10" s="111"/>
      <c r="BK10" s="111"/>
      <c r="BL10" s="111"/>
      <c r="BM10" s="111"/>
      <c r="BN10" s="111"/>
      <c r="BO10" s="111"/>
      <c r="BP10" s="111"/>
      <c r="BQ10" s="120">
        <v>4</v>
      </c>
      <c r="BR10" s="121"/>
      <c r="BS10" s="1003"/>
      <c r="BT10" s="1004"/>
      <c r="BU10" s="1004"/>
      <c r="BV10" s="1004"/>
      <c r="BW10" s="1004"/>
      <c r="BX10" s="1004"/>
      <c r="BY10" s="1004"/>
      <c r="BZ10" s="1004"/>
      <c r="CA10" s="1004"/>
      <c r="CB10" s="1004"/>
      <c r="CC10" s="1004"/>
      <c r="CD10" s="1004"/>
      <c r="CE10" s="1004"/>
      <c r="CF10" s="1004"/>
      <c r="CG10" s="1005"/>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112"/>
    </row>
    <row r="11" spans="1:131" s="113" customFormat="1" ht="26.25" customHeight="1">
      <c r="A11" s="119">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3"/>
      <c r="AL11" s="1074"/>
      <c r="AM11" s="1074"/>
      <c r="AN11" s="1074"/>
      <c r="AO11" s="1074"/>
      <c r="AP11" s="1074"/>
      <c r="AQ11" s="1074"/>
      <c r="AR11" s="1074"/>
      <c r="AS11" s="1074"/>
      <c r="AT11" s="1074"/>
      <c r="AU11" s="1071"/>
      <c r="AV11" s="1071"/>
      <c r="AW11" s="1071"/>
      <c r="AX11" s="1071"/>
      <c r="AY11" s="1072"/>
      <c r="AZ11" s="110"/>
      <c r="BA11" s="110"/>
      <c r="BB11" s="110"/>
      <c r="BC11" s="110"/>
      <c r="BD11" s="110"/>
      <c r="BE11" s="111"/>
      <c r="BF11" s="111"/>
      <c r="BG11" s="111"/>
      <c r="BH11" s="111"/>
      <c r="BI11" s="111"/>
      <c r="BJ11" s="111"/>
      <c r="BK11" s="111"/>
      <c r="BL11" s="111"/>
      <c r="BM11" s="111"/>
      <c r="BN11" s="111"/>
      <c r="BO11" s="111"/>
      <c r="BP11" s="111"/>
      <c r="BQ11" s="120">
        <v>5</v>
      </c>
      <c r="BR11" s="121"/>
      <c r="BS11" s="1003"/>
      <c r="BT11" s="1004"/>
      <c r="BU11" s="1004"/>
      <c r="BV11" s="1004"/>
      <c r="BW11" s="1004"/>
      <c r="BX11" s="1004"/>
      <c r="BY11" s="1004"/>
      <c r="BZ11" s="1004"/>
      <c r="CA11" s="1004"/>
      <c r="CB11" s="1004"/>
      <c r="CC11" s="1004"/>
      <c r="CD11" s="1004"/>
      <c r="CE11" s="1004"/>
      <c r="CF11" s="1004"/>
      <c r="CG11" s="1005"/>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112"/>
    </row>
    <row r="12" spans="1:131" s="113" customFormat="1" ht="26.25" customHeight="1">
      <c r="A12" s="119">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3"/>
      <c r="AL12" s="1074"/>
      <c r="AM12" s="1074"/>
      <c r="AN12" s="1074"/>
      <c r="AO12" s="1074"/>
      <c r="AP12" s="1074"/>
      <c r="AQ12" s="1074"/>
      <c r="AR12" s="1074"/>
      <c r="AS12" s="1074"/>
      <c r="AT12" s="1074"/>
      <c r="AU12" s="1071"/>
      <c r="AV12" s="1071"/>
      <c r="AW12" s="1071"/>
      <c r="AX12" s="1071"/>
      <c r="AY12" s="1072"/>
      <c r="AZ12" s="110"/>
      <c r="BA12" s="110"/>
      <c r="BB12" s="110"/>
      <c r="BC12" s="110"/>
      <c r="BD12" s="110"/>
      <c r="BE12" s="111"/>
      <c r="BF12" s="111"/>
      <c r="BG12" s="111"/>
      <c r="BH12" s="111"/>
      <c r="BI12" s="111"/>
      <c r="BJ12" s="111"/>
      <c r="BK12" s="111"/>
      <c r="BL12" s="111"/>
      <c r="BM12" s="111"/>
      <c r="BN12" s="111"/>
      <c r="BO12" s="111"/>
      <c r="BP12" s="111"/>
      <c r="BQ12" s="120">
        <v>6</v>
      </c>
      <c r="BR12" s="121"/>
      <c r="BS12" s="1003"/>
      <c r="BT12" s="1004"/>
      <c r="BU12" s="1004"/>
      <c r="BV12" s="1004"/>
      <c r="BW12" s="1004"/>
      <c r="BX12" s="1004"/>
      <c r="BY12" s="1004"/>
      <c r="BZ12" s="1004"/>
      <c r="CA12" s="1004"/>
      <c r="CB12" s="1004"/>
      <c r="CC12" s="1004"/>
      <c r="CD12" s="1004"/>
      <c r="CE12" s="1004"/>
      <c r="CF12" s="1004"/>
      <c r="CG12" s="1005"/>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112"/>
    </row>
    <row r="13" spans="1:131" s="113" customFormat="1" ht="26.25" customHeight="1">
      <c r="A13" s="119">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3"/>
      <c r="AL13" s="1074"/>
      <c r="AM13" s="1074"/>
      <c r="AN13" s="1074"/>
      <c r="AO13" s="1074"/>
      <c r="AP13" s="1074"/>
      <c r="AQ13" s="1074"/>
      <c r="AR13" s="1074"/>
      <c r="AS13" s="1074"/>
      <c r="AT13" s="1074"/>
      <c r="AU13" s="1071"/>
      <c r="AV13" s="1071"/>
      <c r="AW13" s="1071"/>
      <c r="AX13" s="1071"/>
      <c r="AY13" s="1072"/>
      <c r="AZ13" s="110"/>
      <c r="BA13" s="110"/>
      <c r="BB13" s="110"/>
      <c r="BC13" s="110"/>
      <c r="BD13" s="110"/>
      <c r="BE13" s="111"/>
      <c r="BF13" s="111"/>
      <c r="BG13" s="111"/>
      <c r="BH13" s="111"/>
      <c r="BI13" s="111"/>
      <c r="BJ13" s="111"/>
      <c r="BK13" s="111"/>
      <c r="BL13" s="111"/>
      <c r="BM13" s="111"/>
      <c r="BN13" s="111"/>
      <c r="BO13" s="111"/>
      <c r="BP13" s="111"/>
      <c r="BQ13" s="120">
        <v>7</v>
      </c>
      <c r="BR13" s="121"/>
      <c r="BS13" s="1003"/>
      <c r="BT13" s="1004"/>
      <c r="BU13" s="1004"/>
      <c r="BV13" s="1004"/>
      <c r="BW13" s="1004"/>
      <c r="BX13" s="1004"/>
      <c r="BY13" s="1004"/>
      <c r="BZ13" s="1004"/>
      <c r="CA13" s="1004"/>
      <c r="CB13" s="1004"/>
      <c r="CC13" s="1004"/>
      <c r="CD13" s="1004"/>
      <c r="CE13" s="1004"/>
      <c r="CF13" s="1004"/>
      <c r="CG13" s="1005"/>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112"/>
    </row>
    <row r="14" spans="1:131" s="113" customFormat="1" ht="26.25" customHeight="1">
      <c r="A14" s="119">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3"/>
      <c r="AL14" s="1074"/>
      <c r="AM14" s="1074"/>
      <c r="AN14" s="1074"/>
      <c r="AO14" s="1074"/>
      <c r="AP14" s="1074"/>
      <c r="AQ14" s="1074"/>
      <c r="AR14" s="1074"/>
      <c r="AS14" s="1074"/>
      <c r="AT14" s="1074"/>
      <c r="AU14" s="1071"/>
      <c r="AV14" s="1071"/>
      <c r="AW14" s="1071"/>
      <c r="AX14" s="1071"/>
      <c r="AY14" s="1072"/>
      <c r="AZ14" s="110"/>
      <c r="BA14" s="110"/>
      <c r="BB14" s="110"/>
      <c r="BC14" s="110"/>
      <c r="BD14" s="110"/>
      <c r="BE14" s="111"/>
      <c r="BF14" s="111"/>
      <c r="BG14" s="111"/>
      <c r="BH14" s="111"/>
      <c r="BI14" s="111"/>
      <c r="BJ14" s="111"/>
      <c r="BK14" s="111"/>
      <c r="BL14" s="111"/>
      <c r="BM14" s="111"/>
      <c r="BN14" s="111"/>
      <c r="BO14" s="111"/>
      <c r="BP14" s="111"/>
      <c r="BQ14" s="120">
        <v>8</v>
      </c>
      <c r="BR14" s="121"/>
      <c r="BS14" s="1003"/>
      <c r="BT14" s="1004"/>
      <c r="BU14" s="1004"/>
      <c r="BV14" s="1004"/>
      <c r="BW14" s="1004"/>
      <c r="BX14" s="1004"/>
      <c r="BY14" s="1004"/>
      <c r="BZ14" s="1004"/>
      <c r="CA14" s="1004"/>
      <c r="CB14" s="1004"/>
      <c r="CC14" s="1004"/>
      <c r="CD14" s="1004"/>
      <c r="CE14" s="1004"/>
      <c r="CF14" s="1004"/>
      <c r="CG14" s="1005"/>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112"/>
    </row>
    <row r="15" spans="1:131" s="113" customFormat="1" ht="26.25" customHeight="1">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110"/>
      <c r="BA15" s="110"/>
      <c r="BB15" s="110"/>
      <c r="BC15" s="110"/>
      <c r="BD15" s="110"/>
      <c r="BE15" s="111"/>
      <c r="BF15" s="111"/>
      <c r="BG15" s="111"/>
      <c r="BH15" s="111"/>
      <c r="BI15" s="111"/>
      <c r="BJ15" s="111"/>
      <c r="BK15" s="111"/>
      <c r="BL15" s="111"/>
      <c r="BM15" s="111"/>
      <c r="BN15" s="111"/>
      <c r="BO15" s="111"/>
      <c r="BP15" s="111"/>
      <c r="BQ15" s="120">
        <v>9</v>
      </c>
      <c r="BR15" s="121"/>
      <c r="BS15" s="1003"/>
      <c r="BT15" s="1004"/>
      <c r="BU15" s="1004"/>
      <c r="BV15" s="1004"/>
      <c r="BW15" s="1004"/>
      <c r="BX15" s="1004"/>
      <c r="BY15" s="1004"/>
      <c r="BZ15" s="1004"/>
      <c r="CA15" s="1004"/>
      <c r="CB15" s="1004"/>
      <c r="CC15" s="1004"/>
      <c r="CD15" s="1004"/>
      <c r="CE15" s="1004"/>
      <c r="CF15" s="1004"/>
      <c r="CG15" s="1005"/>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112"/>
    </row>
    <row r="16" spans="1:131" s="113" customFormat="1" ht="26.25" customHeight="1">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110"/>
      <c r="BA16" s="110"/>
      <c r="BB16" s="110"/>
      <c r="BC16" s="110"/>
      <c r="BD16" s="110"/>
      <c r="BE16" s="111"/>
      <c r="BF16" s="111"/>
      <c r="BG16" s="111"/>
      <c r="BH16" s="111"/>
      <c r="BI16" s="111"/>
      <c r="BJ16" s="111"/>
      <c r="BK16" s="111"/>
      <c r="BL16" s="111"/>
      <c r="BM16" s="111"/>
      <c r="BN16" s="111"/>
      <c r="BO16" s="111"/>
      <c r="BP16" s="111"/>
      <c r="BQ16" s="120">
        <v>10</v>
      </c>
      <c r="BR16" s="121"/>
      <c r="BS16" s="1003"/>
      <c r="BT16" s="1004"/>
      <c r="BU16" s="1004"/>
      <c r="BV16" s="1004"/>
      <c r="BW16" s="1004"/>
      <c r="BX16" s="1004"/>
      <c r="BY16" s="1004"/>
      <c r="BZ16" s="1004"/>
      <c r="CA16" s="1004"/>
      <c r="CB16" s="1004"/>
      <c r="CC16" s="1004"/>
      <c r="CD16" s="1004"/>
      <c r="CE16" s="1004"/>
      <c r="CF16" s="1004"/>
      <c r="CG16" s="1005"/>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112"/>
    </row>
    <row r="17" spans="1:131" s="113" customFormat="1" ht="26.25" customHeight="1">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110"/>
      <c r="BA17" s="110"/>
      <c r="BB17" s="110"/>
      <c r="BC17" s="110"/>
      <c r="BD17" s="110"/>
      <c r="BE17" s="111"/>
      <c r="BF17" s="111"/>
      <c r="BG17" s="111"/>
      <c r="BH17" s="111"/>
      <c r="BI17" s="111"/>
      <c r="BJ17" s="111"/>
      <c r="BK17" s="111"/>
      <c r="BL17" s="111"/>
      <c r="BM17" s="111"/>
      <c r="BN17" s="111"/>
      <c r="BO17" s="111"/>
      <c r="BP17" s="111"/>
      <c r="BQ17" s="120">
        <v>11</v>
      </c>
      <c r="BR17" s="121"/>
      <c r="BS17" s="1003"/>
      <c r="BT17" s="1004"/>
      <c r="BU17" s="1004"/>
      <c r="BV17" s="1004"/>
      <c r="BW17" s="1004"/>
      <c r="BX17" s="1004"/>
      <c r="BY17" s="1004"/>
      <c r="BZ17" s="1004"/>
      <c r="CA17" s="1004"/>
      <c r="CB17" s="1004"/>
      <c r="CC17" s="1004"/>
      <c r="CD17" s="1004"/>
      <c r="CE17" s="1004"/>
      <c r="CF17" s="1004"/>
      <c r="CG17" s="1005"/>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112"/>
    </row>
    <row r="18" spans="1:131" s="113" customFormat="1" ht="26.25" customHeight="1">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110"/>
      <c r="BA18" s="110"/>
      <c r="BB18" s="110"/>
      <c r="BC18" s="110"/>
      <c r="BD18" s="110"/>
      <c r="BE18" s="111"/>
      <c r="BF18" s="111"/>
      <c r="BG18" s="111"/>
      <c r="BH18" s="111"/>
      <c r="BI18" s="111"/>
      <c r="BJ18" s="111"/>
      <c r="BK18" s="111"/>
      <c r="BL18" s="111"/>
      <c r="BM18" s="111"/>
      <c r="BN18" s="111"/>
      <c r="BO18" s="111"/>
      <c r="BP18" s="111"/>
      <c r="BQ18" s="120">
        <v>12</v>
      </c>
      <c r="BR18" s="121"/>
      <c r="BS18" s="1003"/>
      <c r="BT18" s="1004"/>
      <c r="BU18" s="1004"/>
      <c r="BV18" s="1004"/>
      <c r="BW18" s="1004"/>
      <c r="BX18" s="1004"/>
      <c r="BY18" s="1004"/>
      <c r="BZ18" s="1004"/>
      <c r="CA18" s="1004"/>
      <c r="CB18" s="1004"/>
      <c r="CC18" s="1004"/>
      <c r="CD18" s="1004"/>
      <c r="CE18" s="1004"/>
      <c r="CF18" s="1004"/>
      <c r="CG18" s="1005"/>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112"/>
    </row>
    <row r="19" spans="1:131" s="113" customFormat="1" ht="26.25" customHeight="1">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110"/>
      <c r="BA19" s="110"/>
      <c r="BB19" s="110"/>
      <c r="BC19" s="110"/>
      <c r="BD19" s="110"/>
      <c r="BE19" s="111"/>
      <c r="BF19" s="111"/>
      <c r="BG19" s="111"/>
      <c r="BH19" s="111"/>
      <c r="BI19" s="111"/>
      <c r="BJ19" s="111"/>
      <c r="BK19" s="111"/>
      <c r="BL19" s="111"/>
      <c r="BM19" s="111"/>
      <c r="BN19" s="111"/>
      <c r="BO19" s="111"/>
      <c r="BP19" s="111"/>
      <c r="BQ19" s="120">
        <v>13</v>
      </c>
      <c r="BR19" s="121"/>
      <c r="BS19" s="1003"/>
      <c r="BT19" s="1004"/>
      <c r="BU19" s="1004"/>
      <c r="BV19" s="1004"/>
      <c r="BW19" s="1004"/>
      <c r="BX19" s="1004"/>
      <c r="BY19" s="1004"/>
      <c r="BZ19" s="1004"/>
      <c r="CA19" s="1004"/>
      <c r="CB19" s="1004"/>
      <c r="CC19" s="1004"/>
      <c r="CD19" s="1004"/>
      <c r="CE19" s="1004"/>
      <c r="CF19" s="1004"/>
      <c r="CG19" s="1005"/>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112"/>
    </row>
    <row r="20" spans="1:131" s="113" customFormat="1" ht="26.25" customHeight="1">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110"/>
      <c r="BA20" s="110"/>
      <c r="BB20" s="110"/>
      <c r="BC20" s="110"/>
      <c r="BD20" s="110"/>
      <c r="BE20" s="111"/>
      <c r="BF20" s="111"/>
      <c r="BG20" s="111"/>
      <c r="BH20" s="111"/>
      <c r="BI20" s="111"/>
      <c r="BJ20" s="111"/>
      <c r="BK20" s="111"/>
      <c r="BL20" s="111"/>
      <c r="BM20" s="111"/>
      <c r="BN20" s="111"/>
      <c r="BO20" s="111"/>
      <c r="BP20" s="111"/>
      <c r="BQ20" s="120">
        <v>14</v>
      </c>
      <c r="BR20" s="121"/>
      <c r="BS20" s="1003"/>
      <c r="BT20" s="1004"/>
      <c r="BU20" s="1004"/>
      <c r="BV20" s="1004"/>
      <c r="BW20" s="1004"/>
      <c r="BX20" s="1004"/>
      <c r="BY20" s="1004"/>
      <c r="BZ20" s="1004"/>
      <c r="CA20" s="1004"/>
      <c r="CB20" s="1004"/>
      <c r="CC20" s="1004"/>
      <c r="CD20" s="1004"/>
      <c r="CE20" s="1004"/>
      <c r="CF20" s="1004"/>
      <c r="CG20" s="1005"/>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112"/>
    </row>
    <row r="21" spans="1:131" s="113" customFormat="1" ht="26.25" customHeight="1" thickBot="1">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110"/>
      <c r="BA21" s="110"/>
      <c r="BB21" s="110"/>
      <c r="BC21" s="110"/>
      <c r="BD21" s="110"/>
      <c r="BE21" s="111"/>
      <c r="BF21" s="111"/>
      <c r="BG21" s="111"/>
      <c r="BH21" s="111"/>
      <c r="BI21" s="111"/>
      <c r="BJ21" s="111"/>
      <c r="BK21" s="111"/>
      <c r="BL21" s="111"/>
      <c r="BM21" s="111"/>
      <c r="BN21" s="111"/>
      <c r="BO21" s="111"/>
      <c r="BP21" s="111"/>
      <c r="BQ21" s="120">
        <v>15</v>
      </c>
      <c r="BR21" s="121"/>
      <c r="BS21" s="1003"/>
      <c r="BT21" s="1004"/>
      <c r="BU21" s="1004"/>
      <c r="BV21" s="1004"/>
      <c r="BW21" s="1004"/>
      <c r="BX21" s="1004"/>
      <c r="BY21" s="1004"/>
      <c r="BZ21" s="1004"/>
      <c r="CA21" s="1004"/>
      <c r="CB21" s="1004"/>
      <c r="CC21" s="1004"/>
      <c r="CD21" s="1004"/>
      <c r="CE21" s="1004"/>
      <c r="CF21" s="1004"/>
      <c r="CG21" s="1005"/>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112"/>
    </row>
    <row r="22" spans="1:131" s="113" customFormat="1" ht="26.25" customHeight="1">
      <c r="A22" s="119">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328</v>
      </c>
      <c r="BA22" s="1016"/>
      <c r="BB22" s="1016"/>
      <c r="BC22" s="1016"/>
      <c r="BD22" s="1017"/>
      <c r="BE22" s="111"/>
      <c r="BF22" s="111"/>
      <c r="BG22" s="111"/>
      <c r="BH22" s="111"/>
      <c r="BI22" s="111"/>
      <c r="BJ22" s="111"/>
      <c r="BK22" s="111"/>
      <c r="BL22" s="111"/>
      <c r="BM22" s="111"/>
      <c r="BN22" s="111"/>
      <c r="BO22" s="111"/>
      <c r="BP22" s="111"/>
      <c r="BQ22" s="120">
        <v>16</v>
      </c>
      <c r="BR22" s="121"/>
      <c r="BS22" s="1003"/>
      <c r="BT22" s="1004"/>
      <c r="BU22" s="1004"/>
      <c r="BV22" s="1004"/>
      <c r="BW22" s="1004"/>
      <c r="BX22" s="1004"/>
      <c r="BY22" s="1004"/>
      <c r="BZ22" s="1004"/>
      <c r="CA22" s="1004"/>
      <c r="CB22" s="1004"/>
      <c r="CC22" s="1004"/>
      <c r="CD22" s="1004"/>
      <c r="CE22" s="1004"/>
      <c r="CF22" s="1004"/>
      <c r="CG22" s="1005"/>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112"/>
    </row>
    <row r="23" spans="1:131" s="113" customFormat="1" ht="26.25" customHeight="1" thickBot="1">
      <c r="A23" s="122" t="s">
        <v>329</v>
      </c>
      <c r="B23" s="931" t="s">
        <v>330</v>
      </c>
      <c r="C23" s="932"/>
      <c r="D23" s="932"/>
      <c r="E23" s="932"/>
      <c r="F23" s="932"/>
      <c r="G23" s="932"/>
      <c r="H23" s="932"/>
      <c r="I23" s="932"/>
      <c r="J23" s="932"/>
      <c r="K23" s="932"/>
      <c r="L23" s="932"/>
      <c r="M23" s="932"/>
      <c r="N23" s="932"/>
      <c r="O23" s="932"/>
      <c r="P23" s="933"/>
      <c r="Q23" s="1055">
        <v>18593</v>
      </c>
      <c r="R23" s="1056"/>
      <c r="S23" s="1056"/>
      <c r="T23" s="1056"/>
      <c r="U23" s="1056"/>
      <c r="V23" s="1056">
        <v>18332</v>
      </c>
      <c r="W23" s="1056"/>
      <c r="X23" s="1056"/>
      <c r="Y23" s="1056"/>
      <c r="Z23" s="1056"/>
      <c r="AA23" s="1056">
        <v>259</v>
      </c>
      <c r="AB23" s="1056"/>
      <c r="AC23" s="1056"/>
      <c r="AD23" s="1056"/>
      <c r="AE23" s="1057"/>
      <c r="AF23" s="1058">
        <v>238</v>
      </c>
      <c r="AG23" s="1056"/>
      <c r="AH23" s="1056"/>
      <c r="AI23" s="1056"/>
      <c r="AJ23" s="1059"/>
      <c r="AK23" s="1060"/>
      <c r="AL23" s="1061"/>
      <c r="AM23" s="1061"/>
      <c r="AN23" s="1061"/>
      <c r="AO23" s="1061"/>
      <c r="AP23" s="1056">
        <v>23215</v>
      </c>
      <c r="AQ23" s="1056"/>
      <c r="AR23" s="1056"/>
      <c r="AS23" s="1056"/>
      <c r="AT23" s="1056"/>
      <c r="AU23" s="1062"/>
      <c r="AV23" s="1062"/>
      <c r="AW23" s="1062"/>
      <c r="AX23" s="1062"/>
      <c r="AY23" s="1063"/>
      <c r="AZ23" s="1052" t="s">
        <v>178</v>
      </c>
      <c r="BA23" s="1053"/>
      <c r="BB23" s="1053"/>
      <c r="BC23" s="1053"/>
      <c r="BD23" s="1054"/>
      <c r="BE23" s="111"/>
      <c r="BF23" s="111"/>
      <c r="BG23" s="111"/>
      <c r="BH23" s="111"/>
      <c r="BI23" s="111"/>
      <c r="BJ23" s="111"/>
      <c r="BK23" s="111"/>
      <c r="BL23" s="111"/>
      <c r="BM23" s="111"/>
      <c r="BN23" s="111"/>
      <c r="BO23" s="111"/>
      <c r="BP23" s="111"/>
      <c r="BQ23" s="120">
        <v>17</v>
      </c>
      <c r="BR23" s="121"/>
      <c r="BS23" s="1003"/>
      <c r="BT23" s="1004"/>
      <c r="BU23" s="1004"/>
      <c r="BV23" s="1004"/>
      <c r="BW23" s="1004"/>
      <c r="BX23" s="1004"/>
      <c r="BY23" s="1004"/>
      <c r="BZ23" s="1004"/>
      <c r="CA23" s="1004"/>
      <c r="CB23" s="1004"/>
      <c r="CC23" s="1004"/>
      <c r="CD23" s="1004"/>
      <c r="CE23" s="1004"/>
      <c r="CF23" s="1004"/>
      <c r="CG23" s="1005"/>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112"/>
    </row>
    <row r="24" spans="1:131" s="113" customFormat="1" ht="26.25" customHeight="1">
      <c r="A24" s="1051" t="s">
        <v>331</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10"/>
      <c r="BA24" s="110"/>
      <c r="BB24" s="110"/>
      <c r="BC24" s="110"/>
      <c r="BD24" s="110"/>
      <c r="BE24" s="111"/>
      <c r="BF24" s="111"/>
      <c r="BG24" s="111"/>
      <c r="BH24" s="111"/>
      <c r="BI24" s="111"/>
      <c r="BJ24" s="111"/>
      <c r="BK24" s="111"/>
      <c r="BL24" s="111"/>
      <c r="BM24" s="111"/>
      <c r="BN24" s="111"/>
      <c r="BO24" s="111"/>
      <c r="BP24" s="111"/>
      <c r="BQ24" s="120">
        <v>18</v>
      </c>
      <c r="BR24" s="121"/>
      <c r="BS24" s="1003"/>
      <c r="BT24" s="1004"/>
      <c r="BU24" s="1004"/>
      <c r="BV24" s="1004"/>
      <c r="BW24" s="1004"/>
      <c r="BX24" s="1004"/>
      <c r="BY24" s="1004"/>
      <c r="BZ24" s="1004"/>
      <c r="CA24" s="1004"/>
      <c r="CB24" s="1004"/>
      <c r="CC24" s="1004"/>
      <c r="CD24" s="1004"/>
      <c r="CE24" s="1004"/>
      <c r="CF24" s="1004"/>
      <c r="CG24" s="1005"/>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112"/>
    </row>
    <row r="25" spans="1:131" s="105" customFormat="1" ht="26.25" customHeight="1" thickBot="1">
      <c r="A25" s="1050" t="s">
        <v>332</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110"/>
      <c r="BK25" s="110"/>
      <c r="BL25" s="110"/>
      <c r="BM25" s="110"/>
      <c r="BN25" s="110"/>
      <c r="BO25" s="123"/>
      <c r="BP25" s="123"/>
      <c r="BQ25" s="120">
        <v>19</v>
      </c>
      <c r="BR25" s="121"/>
      <c r="BS25" s="1003"/>
      <c r="BT25" s="1004"/>
      <c r="BU25" s="1004"/>
      <c r="BV25" s="1004"/>
      <c r="BW25" s="1004"/>
      <c r="BX25" s="1004"/>
      <c r="BY25" s="1004"/>
      <c r="BZ25" s="1004"/>
      <c r="CA25" s="1004"/>
      <c r="CB25" s="1004"/>
      <c r="CC25" s="1004"/>
      <c r="CD25" s="1004"/>
      <c r="CE25" s="1004"/>
      <c r="CF25" s="1004"/>
      <c r="CG25" s="1005"/>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104"/>
    </row>
    <row r="26" spans="1:131" s="105" customFormat="1" ht="26.25" customHeight="1">
      <c r="A26" s="990" t="s">
        <v>304</v>
      </c>
      <c r="B26" s="991"/>
      <c r="C26" s="991"/>
      <c r="D26" s="991"/>
      <c r="E26" s="991"/>
      <c r="F26" s="991"/>
      <c r="G26" s="991"/>
      <c r="H26" s="991"/>
      <c r="I26" s="991"/>
      <c r="J26" s="991"/>
      <c r="K26" s="991"/>
      <c r="L26" s="991"/>
      <c r="M26" s="991"/>
      <c r="N26" s="991"/>
      <c r="O26" s="991"/>
      <c r="P26" s="992"/>
      <c r="Q26" s="976" t="s">
        <v>333</v>
      </c>
      <c r="R26" s="977"/>
      <c r="S26" s="977"/>
      <c r="T26" s="977"/>
      <c r="U26" s="978"/>
      <c r="V26" s="976" t="s">
        <v>334</v>
      </c>
      <c r="W26" s="977"/>
      <c r="X26" s="977"/>
      <c r="Y26" s="977"/>
      <c r="Z26" s="978"/>
      <c r="AA26" s="976" t="s">
        <v>335</v>
      </c>
      <c r="AB26" s="977"/>
      <c r="AC26" s="977"/>
      <c r="AD26" s="977"/>
      <c r="AE26" s="977"/>
      <c r="AF26" s="1046" t="s">
        <v>336</v>
      </c>
      <c r="AG26" s="997"/>
      <c r="AH26" s="997"/>
      <c r="AI26" s="997"/>
      <c r="AJ26" s="1047"/>
      <c r="AK26" s="977" t="s">
        <v>337</v>
      </c>
      <c r="AL26" s="977"/>
      <c r="AM26" s="977"/>
      <c r="AN26" s="977"/>
      <c r="AO26" s="978"/>
      <c r="AP26" s="976" t="s">
        <v>338</v>
      </c>
      <c r="AQ26" s="977"/>
      <c r="AR26" s="977"/>
      <c r="AS26" s="977"/>
      <c r="AT26" s="978"/>
      <c r="AU26" s="976" t="s">
        <v>339</v>
      </c>
      <c r="AV26" s="977"/>
      <c r="AW26" s="977"/>
      <c r="AX26" s="977"/>
      <c r="AY26" s="978"/>
      <c r="AZ26" s="976" t="s">
        <v>340</v>
      </c>
      <c r="BA26" s="977"/>
      <c r="BB26" s="977"/>
      <c r="BC26" s="977"/>
      <c r="BD26" s="978"/>
      <c r="BE26" s="976" t="s">
        <v>311</v>
      </c>
      <c r="BF26" s="977"/>
      <c r="BG26" s="977"/>
      <c r="BH26" s="977"/>
      <c r="BI26" s="982"/>
      <c r="BJ26" s="110"/>
      <c r="BK26" s="110"/>
      <c r="BL26" s="110"/>
      <c r="BM26" s="110"/>
      <c r="BN26" s="110"/>
      <c r="BO26" s="123"/>
      <c r="BP26" s="123"/>
      <c r="BQ26" s="120">
        <v>20</v>
      </c>
      <c r="BR26" s="121"/>
      <c r="BS26" s="1003"/>
      <c r="BT26" s="1004"/>
      <c r="BU26" s="1004"/>
      <c r="BV26" s="1004"/>
      <c r="BW26" s="1004"/>
      <c r="BX26" s="1004"/>
      <c r="BY26" s="1004"/>
      <c r="BZ26" s="1004"/>
      <c r="CA26" s="1004"/>
      <c r="CB26" s="1004"/>
      <c r="CC26" s="1004"/>
      <c r="CD26" s="1004"/>
      <c r="CE26" s="1004"/>
      <c r="CF26" s="1004"/>
      <c r="CG26" s="1005"/>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104"/>
    </row>
    <row r="27" spans="1:131" s="105" customFormat="1" ht="26.25" customHeight="1" thickBot="1">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8"/>
      <c r="AG27" s="1000"/>
      <c r="AH27" s="1000"/>
      <c r="AI27" s="1000"/>
      <c r="AJ27" s="1049"/>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110"/>
      <c r="BK27" s="110"/>
      <c r="BL27" s="110"/>
      <c r="BM27" s="110"/>
      <c r="BN27" s="110"/>
      <c r="BO27" s="123"/>
      <c r="BP27" s="123"/>
      <c r="BQ27" s="120">
        <v>21</v>
      </c>
      <c r="BR27" s="121"/>
      <c r="BS27" s="1003"/>
      <c r="BT27" s="1004"/>
      <c r="BU27" s="1004"/>
      <c r="BV27" s="1004"/>
      <c r="BW27" s="1004"/>
      <c r="BX27" s="1004"/>
      <c r="BY27" s="1004"/>
      <c r="BZ27" s="1004"/>
      <c r="CA27" s="1004"/>
      <c r="CB27" s="1004"/>
      <c r="CC27" s="1004"/>
      <c r="CD27" s="1004"/>
      <c r="CE27" s="1004"/>
      <c r="CF27" s="1004"/>
      <c r="CG27" s="1005"/>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104"/>
    </row>
    <row r="28" spans="1:131" s="105" customFormat="1" ht="26.25" customHeight="1" thickTop="1">
      <c r="A28" s="124">
        <v>1</v>
      </c>
      <c r="B28" s="1037" t="s">
        <v>341</v>
      </c>
      <c r="C28" s="1038"/>
      <c r="D28" s="1038"/>
      <c r="E28" s="1038"/>
      <c r="F28" s="1038"/>
      <c r="G28" s="1038"/>
      <c r="H28" s="1038"/>
      <c r="I28" s="1038"/>
      <c r="J28" s="1038"/>
      <c r="K28" s="1038"/>
      <c r="L28" s="1038"/>
      <c r="M28" s="1038"/>
      <c r="N28" s="1038"/>
      <c r="O28" s="1038"/>
      <c r="P28" s="1039"/>
      <c r="Q28" s="1040">
        <v>4117</v>
      </c>
      <c r="R28" s="1041"/>
      <c r="S28" s="1041"/>
      <c r="T28" s="1041"/>
      <c r="U28" s="1041"/>
      <c r="V28" s="1041">
        <v>4113</v>
      </c>
      <c r="W28" s="1041"/>
      <c r="X28" s="1041"/>
      <c r="Y28" s="1041"/>
      <c r="Z28" s="1041"/>
      <c r="AA28" s="1041">
        <v>4</v>
      </c>
      <c r="AB28" s="1041"/>
      <c r="AC28" s="1041"/>
      <c r="AD28" s="1041"/>
      <c r="AE28" s="1042"/>
      <c r="AF28" s="1043">
        <v>4</v>
      </c>
      <c r="AG28" s="1041"/>
      <c r="AH28" s="1041"/>
      <c r="AI28" s="1041"/>
      <c r="AJ28" s="1044"/>
      <c r="AK28" s="1045">
        <v>708</v>
      </c>
      <c r="AL28" s="1033"/>
      <c r="AM28" s="1033"/>
      <c r="AN28" s="1033"/>
      <c r="AO28" s="1033"/>
      <c r="AP28" s="1033" t="s">
        <v>323</v>
      </c>
      <c r="AQ28" s="1033"/>
      <c r="AR28" s="1033"/>
      <c r="AS28" s="1033"/>
      <c r="AT28" s="1033"/>
      <c r="AU28" s="1033" t="s">
        <v>323</v>
      </c>
      <c r="AV28" s="1033"/>
      <c r="AW28" s="1033"/>
      <c r="AX28" s="1033"/>
      <c r="AY28" s="1033"/>
      <c r="AZ28" s="1034" t="s">
        <v>323</v>
      </c>
      <c r="BA28" s="1034"/>
      <c r="BB28" s="1034"/>
      <c r="BC28" s="1034"/>
      <c r="BD28" s="1034"/>
      <c r="BE28" s="1035"/>
      <c r="BF28" s="1035"/>
      <c r="BG28" s="1035"/>
      <c r="BH28" s="1035"/>
      <c r="BI28" s="1036"/>
      <c r="BJ28" s="110"/>
      <c r="BK28" s="110"/>
      <c r="BL28" s="110"/>
      <c r="BM28" s="110"/>
      <c r="BN28" s="110"/>
      <c r="BO28" s="123"/>
      <c r="BP28" s="123"/>
      <c r="BQ28" s="120">
        <v>22</v>
      </c>
      <c r="BR28" s="121"/>
      <c r="BS28" s="1003"/>
      <c r="BT28" s="1004"/>
      <c r="BU28" s="1004"/>
      <c r="BV28" s="1004"/>
      <c r="BW28" s="1004"/>
      <c r="BX28" s="1004"/>
      <c r="BY28" s="1004"/>
      <c r="BZ28" s="1004"/>
      <c r="CA28" s="1004"/>
      <c r="CB28" s="1004"/>
      <c r="CC28" s="1004"/>
      <c r="CD28" s="1004"/>
      <c r="CE28" s="1004"/>
      <c r="CF28" s="1004"/>
      <c r="CG28" s="1005"/>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104"/>
    </row>
    <row r="29" spans="1:131" s="105" customFormat="1" ht="26.25" customHeight="1">
      <c r="A29" s="124">
        <v>2</v>
      </c>
      <c r="B29" s="1018" t="s">
        <v>342</v>
      </c>
      <c r="C29" s="1019"/>
      <c r="D29" s="1019"/>
      <c r="E29" s="1019"/>
      <c r="F29" s="1019"/>
      <c r="G29" s="1019"/>
      <c r="H29" s="1019"/>
      <c r="I29" s="1019"/>
      <c r="J29" s="1019"/>
      <c r="K29" s="1019"/>
      <c r="L29" s="1019"/>
      <c r="M29" s="1019"/>
      <c r="N29" s="1019"/>
      <c r="O29" s="1019"/>
      <c r="P29" s="1020"/>
      <c r="Q29" s="1030">
        <v>404</v>
      </c>
      <c r="R29" s="1031"/>
      <c r="S29" s="1031"/>
      <c r="T29" s="1031"/>
      <c r="U29" s="1031"/>
      <c r="V29" s="1031">
        <v>402</v>
      </c>
      <c r="W29" s="1031"/>
      <c r="X29" s="1031"/>
      <c r="Y29" s="1031"/>
      <c r="Z29" s="1031"/>
      <c r="AA29" s="1031">
        <v>3</v>
      </c>
      <c r="AB29" s="1031"/>
      <c r="AC29" s="1031"/>
      <c r="AD29" s="1031"/>
      <c r="AE29" s="1032"/>
      <c r="AF29" s="1024">
        <v>3</v>
      </c>
      <c r="AG29" s="1025"/>
      <c r="AH29" s="1025"/>
      <c r="AI29" s="1025"/>
      <c r="AJ29" s="1026"/>
      <c r="AK29" s="967">
        <v>210</v>
      </c>
      <c r="AL29" s="958"/>
      <c r="AM29" s="958"/>
      <c r="AN29" s="958"/>
      <c r="AO29" s="958"/>
      <c r="AP29" s="958">
        <v>161</v>
      </c>
      <c r="AQ29" s="958"/>
      <c r="AR29" s="958"/>
      <c r="AS29" s="958"/>
      <c r="AT29" s="958"/>
      <c r="AU29" s="958">
        <v>57</v>
      </c>
      <c r="AV29" s="958"/>
      <c r="AW29" s="958"/>
      <c r="AX29" s="958"/>
      <c r="AY29" s="958"/>
      <c r="AZ29" s="1029" t="s">
        <v>323</v>
      </c>
      <c r="BA29" s="1029"/>
      <c r="BB29" s="1029"/>
      <c r="BC29" s="1029"/>
      <c r="BD29" s="1029"/>
      <c r="BE29" s="1013"/>
      <c r="BF29" s="1013"/>
      <c r="BG29" s="1013"/>
      <c r="BH29" s="1013"/>
      <c r="BI29" s="1014"/>
      <c r="BJ29" s="110"/>
      <c r="BK29" s="110"/>
      <c r="BL29" s="110"/>
      <c r="BM29" s="110"/>
      <c r="BN29" s="110"/>
      <c r="BO29" s="123"/>
      <c r="BP29" s="123"/>
      <c r="BQ29" s="120">
        <v>23</v>
      </c>
      <c r="BR29" s="121"/>
      <c r="BS29" s="1003"/>
      <c r="BT29" s="1004"/>
      <c r="BU29" s="1004"/>
      <c r="BV29" s="1004"/>
      <c r="BW29" s="1004"/>
      <c r="BX29" s="1004"/>
      <c r="BY29" s="1004"/>
      <c r="BZ29" s="1004"/>
      <c r="CA29" s="1004"/>
      <c r="CB29" s="1004"/>
      <c r="CC29" s="1004"/>
      <c r="CD29" s="1004"/>
      <c r="CE29" s="1004"/>
      <c r="CF29" s="1004"/>
      <c r="CG29" s="1005"/>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104"/>
    </row>
    <row r="30" spans="1:131" s="105" customFormat="1" ht="26.25" customHeight="1">
      <c r="A30" s="124">
        <v>3</v>
      </c>
      <c r="B30" s="1018" t="s">
        <v>343</v>
      </c>
      <c r="C30" s="1019"/>
      <c r="D30" s="1019"/>
      <c r="E30" s="1019"/>
      <c r="F30" s="1019"/>
      <c r="G30" s="1019"/>
      <c r="H30" s="1019"/>
      <c r="I30" s="1019"/>
      <c r="J30" s="1019"/>
      <c r="K30" s="1019"/>
      <c r="L30" s="1019"/>
      <c r="M30" s="1019"/>
      <c r="N30" s="1019"/>
      <c r="O30" s="1019"/>
      <c r="P30" s="1020"/>
      <c r="Q30" s="1030">
        <v>2918</v>
      </c>
      <c r="R30" s="1031"/>
      <c r="S30" s="1031"/>
      <c r="T30" s="1031"/>
      <c r="U30" s="1031"/>
      <c r="V30" s="1031">
        <v>2908</v>
      </c>
      <c r="W30" s="1031"/>
      <c r="X30" s="1031"/>
      <c r="Y30" s="1031"/>
      <c r="Z30" s="1031"/>
      <c r="AA30" s="1031">
        <v>10</v>
      </c>
      <c r="AB30" s="1031"/>
      <c r="AC30" s="1031"/>
      <c r="AD30" s="1031"/>
      <c r="AE30" s="1032"/>
      <c r="AF30" s="1024">
        <v>10</v>
      </c>
      <c r="AG30" s="1025"/>
      <c r="AH30" s="1025"/>
      <c r="AI30" s="1025"/>
      <c r="AJ30" s="1026"/>
      <c r="AK30" s="967">
        <v>388</v>
      </c>
      <c r="AL30" s="958"/>
      <c r="AM30" s="958"/>
      <c r="AN30" s="958"/>
      <c r="AO30" s="958"/>
      <c r="AP30" s="958" t="s">
        <v>323</v>
      </c>
      <c r="AQ30" s="958"/>
      <c r="AR30" s="958"/>
      <c r="AS30" s="958"/>
      <c r="AT30" s="958"/>
      <c r="AU30" s="958" t="s">
        <v>323</v>
      </c>
      <c r="AV30" s="958"/>
      <c r="AW30" s="958"/>
      <c r="AX30" s="958"/>
      <c r="AY30" s="958"/>
      <c r="AZ30" s="1029" t="s">
        <v>323</v>
      </c>
      <c r="BA30" s="1029"/>
      <c r="BB30" s="1029"/>
      <c r="BC30" s="1029"/>
      <c r="BD30" s="1029"/>
      <c r="BE30" s="1013"/>
      <c r="BF30" s="1013"/>
      <c r="BG30" s="1013"/>
      <c r="BH30" s="1013"/>
      <c r="BI30" s="1014"/>
      <c r="BJ30" s="110"/>
      <c r="BK30" s="110"/>
      <c r="BL30" s="110"/>
      <c r="BM30" s="110"/>
      <c r="BN30" s="110"/>
      <c r="BO30" s="123"/>
      <c r="BP30" s="123"/>
      <c r="BQ30" s="120">
        <v>24</v>
      </c>
      <c r="BR30" s="121"/>
      <c r="BS30" s="1003"/>
      <c r="BT30" s="1004"/>
      <c r="BU30" s="1004"/>
      <c r="BV30" s="1004"/>
      <c r="BW30" s="1004"/>
      <c r="BX30" s="1004"/>
      <c r="BY30" s="1004"/>
      <c r="BZ30" s="1004"/>
      <c r="CA30" s="1004"/>
      <c r="CB30" s="1004"/>
      <c r="CC30" s="1004"/>
      <c r="CD30" s="1004"/>
      <c r="CE30" s="1004"/>
      <c r="CF30" s="1004"/>
      <c r="CG30" s="1005"/>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104"/>
    </row>
    <row r="31" spans="1:131" s="105" customFormat="1" ht="26.25" customHeight="1">
      <c r="A31" s="124">
        <v>4</v>
      </c>
      <c r="B31" s="1018" t="s">
        <v>344</v>
      </c>
      <c r="C31" s="1019"/>
      <c r="D31" s="1019"/>
      <c r="E31" s="1019"/>
      <c r="F31" s="1019"/>
      <c r="G31" s="1019"/>
      <c r="H31" s="1019"/>
      <c r="I31" s="1019"/>
      <c r="J31" s="1019"/>
      <c r="K31" s="1019"/>
      <c r="L31" s="1019"/>
      <c r="M31" s="1019"/>
      <c r="N31" s="1019"/>
      <c r="O31" s="1019"/>
      <c r="P31" s="1020"/>
      <c r="Q31" s="1030">
        <v>270</v>
      </c>
      <c r="R31" s="1031"/>
      <c r="S31" s="1031"/>
      <c r="T31" s="1031"/>
      <c r="U31" s="1031"/>
      <c r="V31" s="1031">
        <v>270</v>
      </c>
      <c r="W31" s="1031"/>
      <c r="X31" s="1031"/>
      <c r="Y31" s="1031"/>
      <c r="Z31" s="1031"/>
      <c r="AA31" s="1031">
        <v>1</v>
      </c>
      <c r="AB31" s="1031"/>
      <c r="AC31" s="1031"/>
      <c r="AD31" s="1031"/>
      <c r="AE31" s="1032"/>
      <c r="AF31" s="1024">
        <v>1</v>
      </c>
      <c r="AG31" s="1025"/>
      <c r="AH31" s="1025"/>
      <c r="AI31" s="1025"/>
      <c r="AJ31" s="1026"/>
      <c r="AK31" s="967">
        <v>108</v>
      </c>
      <c r="AL31" s="958"/>
      <c r="AM31" s="958"/>
      <c r="AN31" s="958"/>
      <c r="AO31" s="958"/>
      <c r="AP31" s="958" t="s">
        <v>323</v>
      </c>
      <c r="AQ31" s="958"/>
      <c r="AR31" s="958"/>
      <c r="AS31" s="958"/>
      <c r="AT31" s="958"/>
      <c r="AU31" s="958" t="s">
        <v>323</v>
      </c>
      <c r="AV31" s="958"/>
      <c r="AW31" s="958"/>
      <c r="AX31" s="958"/>
      <c r="AY31" s="958"/>
      <c r="AZ31" s="1029" t="s">
        <v>323</v>
      </c>
      <c r="BA31" s="1029"/>
      <c r="BB31" s="1029"/>
      <c r="BC31" s="1029"/>
      <c r="BD31" s="1029"/>
      <c r="BE31" s="1013"/>
      <c r="BF31" s="1013"/>
      <c r="BG31" s="1013"/>
      <c r="BH31" s="1013"/>
      <c r="BI31" s="1014"/>
      <c r="BJ31" s="110"/>
      <c r="BK31" s="110"/>
      <c r="BL31" s="110"/>
      <c r="BM31" s="110"/>
      <c r="BN31" s="110"/>
      <c r="BO31" s="123"/>
      <c r="BP31" s="123"/>
      <c r="BQ31" s="120">
        <v>25</v>
      </c>
      <c r="BR31" s="121"/>
      <c r="BS31" s="1003"/>
      <c r="BT31" s="1004"/>
      <c r="BU31" s="1004"/>
      <c r="BV31" s="1004"/>
      <c r="BW31" s="1004"/>
      <c r="BX31" s="1004"/>
      <c r="BY31" s="1004"/>
      <c r="BZ31" s="1004"/>
      <c r="CA31" s="1004"/>
      <c r="CB31" s="1004"/>
      <c r="CC31" s="1004"/>
      <c r="CD31" s="1004"/>
      <c r="CE31" s="1004"/>
      <c r="CF31" s="1004"/>
      <c r="CG31" s="1005"/>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104"/>
    </row>
    <row r="32" spans="1:131" s="105" customFormat="1" ht="26.25" customHeight="1">
      <c r="A32" s="124">
        <v>5</v>
      </c>
      <c r="B32" s="1018" t="s">
        <v>345</v>
      </c>
      <c r="C32" s="1019"/>
      <c r="D32" s="1019"/>
      <c r="E32" s="1019"/>
      <c r="F32" s="1019"/>
      <c r="G32" s="1019"/>
      <c r="H32" s="1019"/>
      <c r="I32" s="1019"/>
      <c r="J32" s="1019"/>
      <c r="K32" s="1019"/>
      <c r="L32" s="1019"/>
      <c r="M32" s="1019"/>
      <c r="N32" s="1019"/>
      <c r="O32" s="1019"/>
      <c r="P32" s="1020"/>
      <c r="Q32" s="1030">
        <v>31</v>
      </c>
      <c r="R32" s="1031"/>
      <c r="S32" s="1031"/>
      <c r="T32" s="1031"/>
      <c r="U32" s="1031"/>
      <c r="V32" s="1031">
        <v>17</v>
      </c>
      <c r="W32" s="1031"/>
      <c r="X32" s="1031"/>
      <c r="Y32" s="1031"/>
      <c r="Z32" s="1031"/>
      <c r="AA32" s="1031">
        <v>14</v>
      </c>
      <c r="AB32" s="1031"/>
      <c r="AC32" s="1031"/>
      <c r="AD32" s="1031"/>
      <c r="AE32" s="1032"/>
      <c r="AF32" s="1024">
        <v>14</v>
      </c>
      <c r="AG32" s="1025"/>
      <c r="AH32" s="1025"/>
      <c r="AI32" s="1025"/>
      <c r="AJ32" s="1026"/>
      <c r="AK32" s="967">
        <v>15</v>
      </c>
      <c r="AL32" s="958"/>
      <c r="AM32" s="958"/>
      <c r="AN32" s="958"/>
      <c r="AO32" s="958"/>
      <c r="AP32" s="958" t="s">
        <v>323</v>
      </c>
      <c r="AQ32" s="958"/>
      <c r="AR32" s="958"/>
      <c r="AS32" s="958"/>
      <c r="AT32" s="958"/>
      <c r="AU32" s="958" t="s">
        <v>323</v>
      </c>
      <c r="AV32" s="958"/>
      <c r="AW32" s="958"/>
      <c r="AX32" s="958"/>
      <c r="AY32" s="958"/>
      <c r="AZ32" s="1029" t="s">
        <v>323</v>
      </c>
      <c r="BA32" s="1029"/>
      <c r="BB32" s="1029"/>
      <c r="BC32" s="1029"/>
      <c r="BD32" s="1029"/>
      <c r="BE32" s="1013"/>
      <c r="BF32" s="1013"/>
      <c r="BG32" s="1013"/>
      <c r="BH32" s="1013"/>
      <c r="BI32" s="1014"/>
      <c r="BJ32" s="110"/>
      <c r="BK32" s="110"/>
      <c r="BL32" s="110"/>
      <c r="BM32" s="110"/>
      <c r="BN32" s="110"/>
      <c r="BO32" s="123"/>
      <c r="BP32" s="123"/>
      <c r="BQ32" s="120">
        <v>26</v>
      </c>
      <c r="BR32" s="121"/>
      <c r="BS32" s="1003"/>
      <c r="BT32" s="1004"/>
      <c r="BU32" s="1004"/>
      <c r="BV32" s="1004"/>
      <c r="BW32" s="1004"/>
      <c r="BX32" s="1004"/>
      <c r="BY32" s="1004"/>
      <c r="BZ32" s="1004"/>
      <c r="CA32" s="1004"/>
      <c r="CB32" s="1004"/>
      <c r="CC32" s="1004"/>
      <c r="CD32" s="1004"/>
      <c r="CE32" s="1004"/>
      <c r="CF32" s="1004"/>
      <c r="CG32" s="1005"/>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104"/>
    </row>
    <row r="33" spans="1:131" s="105" customFormat="1" ht="26.25" customHeight="1">
      <c r="A33" s="124">
        <v>6</v>
      </c>
      <c r="B33" s="1018" t="s">
        <v>346</v>
      </c>
      <c r="C33" s="1019"/>
      <c r="D33" s="1019"/>
      <c r="E33" s="1019"/>
      <c r="F33" s="1019"/>
      <c r="G33" s="1019"/>
      <c r="H33" s="1019"/>
      <c r="I33" s="1019"/>
      <c r="J33" s="1019"/>
      <c r="K33" s="1019"/>
      <c r="L33" s="1019"/>
      <c r="M33" s="1019"/>
      <c r="N33" s="1019"/>
      <c r="O33" s="1019"/>
      <c r="P33" s="1020"/>
      <c r="Q33" s="1030">
        <v>941</v>
      </c>
      <c r="R33" s="1031"/>
      <c r="S33" s="1031"/>
      <c r="T33" s="1031"/>
      <c r="U33" s="1031"/>
      <c r="V33" s="1031">
        <v>936</v>
      </c>
      <c r="W33" s="1031"/>
      <c r="X33" s="1031"/>
      <c r="Y33" s="1031"/>
      <c r="Z33" s="1031"/>
      <c r="AA33" s="1031">
        <v>4</v>
      </c>
      <c r="AB33" s="1031"/>
      <c r="AC33" s="1031"/>
      <c r="AD33" s="1031"/>
      <c r="AE33" s="1032"/>
      <c r="AF33" s="1024">
        <v>4</v>
      </c>
      <c r="AG33" s="1025"/>
      <c r="AH33" s="1025"/>
      <c r="AI33" s="1025"/>
      <c r="AJ33" s="1026"/>
      <c r="AK33" s="967">
        <v>243</v>
      </c>
      <c r="AL33" s="958"/>
      <c r="AM33" s="958"/>
      <c r="AN33" s="958"/>
      <c r="AO33" s="958"/>
      <c r="AP33" s="958">
        <v>3403</v>
      </c>
      <c r="AQ33" s="958"/>
      <c r="AR33" s="958"/>
      <c r="AS33" s="958"/>
      <c r="AT33" s="958"/>
      <c r="AU33" s="958">
        <v>1515</v>
      </c>
      <c r="AV33" s="958"/>
      <c r="AW33" s="958"/>
      <c r="AX33" s="958"/>
      <c r="AY33" s="958"/>
      <c r="AZ33" s="1029" t="s">
        <v>323</v>
      </c>
      <c r="BA33" s="1029"/>
      <c r="BB33" s="1029"/>
      <c r="BC33" s="1029"/>
      <c r="BD33" s="1029"/>
      <c r="BE33" s="1013" t="s">
        <v>347</v>
      </c>
      <c r="BF33" s="1013"/>
      <c r="BG33" s="1013"/>
      <c r="BH33" s="1013"/>
      <c r="BI33" s="1014"/>
      <c r="BJ33" s="110"/>
      <c r="BK33" s="110"/>
      <c r="BL33" s="110"/>
      <c r="BM33" s="110"/>
      <c r="BN33" s="110"/>
      <c r="BO33" s="123"/>
      <c r="BP33" s="123"/>
      <c r="BQ33" s="120">
        <v>27</v>
      </c>
      <c r="BR33" s="121"/>
      <c r="BS33" s="1003"/>
      <c r="BT33" s="1004"/>
      <c r="BU33" s="1004"/>
      <c r="BV33" s="1004"/>
      <c r="BW33" s="1004"/>
      <c r="BX33" s="1004"/>
      <c r="BY33" s="1004"/>
      <c r="BZ33" s="1004"/>
      <c r="CA33" s="1004"/>
      <c r="CB33" s="1004"/>
      <c r="CC33" s="1004"/>
      <c r="CD33" s="1004"/>
      <c r="CE33" s="1004"/>
      <c r="CF33" s="1004"/>
      <c r="CG33" s="1005"/>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104"/>
    </row>
    <row r="34" spans="1:131" s="105" customFormat="1" ht="26.25" customHeight="1">
      <c r="A34" s="124">
        <v>7</v>
      </c>
      <c r="B34" s="1018" t="s">
        <v>348</v>
      </c>
      <c r="C34" s="1019"/>
      <c r="D34" s="1019"/>
      <c r="E34" s="1019"/>
      <c r="F34" s="1019"/>
      <c r="G34" s="1019"/>
      <c r="H34" s="1019"/>
      <c r="I34" s="1019"/>
      <c r="J34" s="1019"/>
      <c r="K34" s="1019"/>
      <c r="L34" s="1019"/>
      <c r="M34" s="1019"/>
      <c r="N34" s="1019"/>
      <c r="O34" s="1019"/>
      <c r="P34" s="1020"/>
      <c r="Q34" s="1030">
        <v>84</v>
      </c>
      <c r="R34" s="1031"/>
      <c r="S34" s="1031"/>
      <c r="T34" s="1031"/>
      <c r="U34" s="1031"/>
      <c r="V34" s="1031">
        <v>84</v>
      </c>
      <c r="W34" s="1031"/>
      <c r="X34" s="1031"/>
      <c r="Y34" s="1031"/>
      <c r="Z34" s="1031"/>
      <c r="AA34" s="1031">
        <v>1</v>
      </c>
      <c r="AB34" s="1031"/>
      <c r="AC34" s="1031"/>
      <c r="AD34" s="1031"/>
      <c r="AE34" s="1032"/>
      <c r="AF34" s="1024">
        <v>1</v>
      </c>
      <c r="AG34" s="1025"/>
      <c r="AH34" s="1025"/>
      <c r="AI34" s="1025"/>
      <c r="AJ34" s="1026"/>
      <c r="AK34" s="967">
        <v>71</v>
      </c>
      <c r="AL34" s="958"/>
      <c r="AM34" s="958"/>
      <c r="AN34" s="958"/>
      <c r="AO34" s="958"/>
      <c r="AP34" s="958">
        <v>357</v>
      </c>
      <c r="AQ34" s="958"/>
      <c r="AR34" s="958"/>
      <c r="AS34" s="958"/>
      <c r="AT34" s="958"/>
      <c r="AU34" s="958">
        <v>310</v>
      </c>
      <c r="AV34" s="958"/>
      <c r="AW34" s="958"/>
      <c r="AX34" s="958"/>
      <c r="AY34" s="958"/>
      <c r="AZ34" s="1029" t="s">
        <v>323</v>
      </c>
      <c r="BA34" s="1029"/>
      <c r="BB34" s="1029"/>
      <c r="BC34" s="1029"/>
      <c r="BD34" s="1029"/>
      <c r="BE34" s="1013" t="s">
        <v>347</v>
      </c>
      <c r="BF34" s="1013"/>
      <c r="BG34" s="1013"/>
      <c r="BH34" s="1013"/>
      <c r="BI34" s="1014"/>
      <c r="BJ34" s="110"/>
      <c r="BK34" s="110"/>
      <c r="BL34" s="110"/>
      <c r="BM34" s="110"/>
      <c r="BN34" s="110"/>
      <c r="BO34" s="123"/>
      <c r="BP34" s="123"/>
      <c r="BQ34" s="120">
        <v>28</v>
      </c>
      <c r="BR34" s="121"/>
      <c r="BS34" s="1003"/>
      <c r="BT34" s="1004"/>
      <c r="BU34" s="1004"/>
      <c r="BV34" s="1004"/>
      <c r="BW34" s="1004"/>
      <c r="BX34" s="1004"/>
      <c r="BY34" s="1004"/>
      <c r="BZ34" s="1004"/>
      <c r="CA34" s="1004"/>
      <c r="CB34" s="1004"/>
      <c r="CC34" s="1004"/>
      <c r="CD34" s="1004"/>
      <c r="CE34" s="1004"/>
      <c r="CF34" s="1004"/>
      <c r="CG34" s="1005"/>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104"/>
    </row>
    <row r="35" spans="1:131" s="105" customFormat="1" ht="26.25" customHeight="1">
      <c r="A35" s="124">
        <v>8</v>
      </c>
      <c r="B35" s="1018"/>
      <c r="C35" s="1019"/>
      <c r="D35" s="1019"/>
      <c r="E35" s="1019"/>
      <c r="F35" s="1019"/>
      <c r="G35" s="1019"/>
      <c r="H35" s="1019"/>
      <c r="I35" s="1019"/>
      <c r="J35" s="1019"/>
      <c r="K35" s="1019"/>
      <c r="L35" s="1019"/>
      <c r="M35" s="1019"/>
      <c r="N35" s="1019"/>
      <c r="O35" s="1019"/>
      <c r="P35" s="1020"/>
      <c r="Q35" s="1030"/>
      <c r="R35" s="1031"/>
      <c r="S35" s="1031"/>
      <c r="T35" s="1031"/>
      <c r="U35" s="1031"/>
      <c r="V35" s="1031"/>
      <c r="W35" s="1031"/>
      <c r="X35" s="1031"/>
      <c r="Y35" s="1031"/>
      <c r="Z35" s="1031"/>
      <c r="AA35" s="1031"/>
      <c r="AB35" s="1031"/>
      <c r="AC35" s="1031"/>
      <c r="AD35" s="1031"/>
      <c r="AE35" s="1032"/>
      <c r="AF35" s="1024"/>
      <c r="AG35" s="1025"/>
      <c r="AH35" s="1025"/>
      <c r="AI35" s="1025"/>
      <c r="AJ35" s="1026"/>
      <c r="AK35" s="967"/>
      <c r="AL35" s="958"/>
      <c r="AM35" s="958"/>
      <c r="AN35" s="958"/>
      <c r="AO35" s="958"/>
      <c r="AP35" s="958"/>
      <c r="AQ35" s="958"/>
      <c r="AR35" s="958"/>
      <c r="AS35" s="958"/>
      <c r="AT35" s="958"/>
      <c r="AU35" s="958"/>
      <c r="AV35" s="958"/>
      <c r="AW35" s="958"/>
      <c r="AX35" s="958"/>
      <c r="AY35" s="958"/>
      <c r="AZ35" s="1029"/>
      <c r="BA35" s="1029"/>
      <c r="BB35" s="1029"/>
      <c r="BC35" s="1029"/>
      <c r="BD35" s="1029"/>
      <c r="BE35" s="1013"/>
      <c r="BF35" s="1013"/>
      <c r="BG35" s="1013"/>
      <c r="BH35" s="1013"/>
      <c r="BI35" s="1014"/>
      <c r="BJ35" s="110"/>
      <c r="BK35" s="110"/>
      <c r="BL35" s="110"/>
      <c r="BM35" s="110"/>
      <c r="BN35" s="110"/>
      <c r="BO35" s="123"/>
      <c r="BP35" s="123"/>
      <c r="BQ35" s="120">
        <v>29</v>
      </c>
      <c r="BR35" s="121"/>
      <c r="BS35" s="1003"/>
      <c r="BT35" s="1004"/>
      <c r="BU35" s="1004"/>
      <c r="BV35" s="1004"/>
      <c r="BW35" s="1004"/>
      <c r="BX35" s="1004"/>
      <c r="BY35" s="1004"/>
      <c r="BZ35" s="1004"/>
      <c r="CA35" s="1004"/>
      <c r="CB35" s="1004"/>
      <c r="CC35" s="1004"/>
      <c r="CD35" s="1004"/>
      <c r="CE35" s="1004"/>
      <c r="CF35" s="1004"/>
      <c r="CG35" s="1005"/>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104"/>
    </row>
    <row r="36" spans="1:131" s="105" customFormat="1" ht="26.25" customHeight="1">
      <c r="A36" s="124">
        <v>9</v>
      </c>
      <c r="B36" s="1018"/>
      <c r="C36" s="1019"/>
      <c r="D36" s="1019"/>
      <c r="E36" s="1019"/>
      <c r="F36" s="1019"/>
      <c r="G36" s="1019"/>
      <c r="H36" s="1019"/>
      <c r="I36" s="1019"/>
      <c r="J36" s="1019"/>
      <c r="K36" s="1019"/>
      <c r="L36" s="1019"/>
      <c r="M36" s="1019"/>
      <c r="N36" s="1019"/>
      <c r="O36" s="1019"/>
      <c r="P36" s="1020"/>
      <c r="Q36" s="1030"/>
      <c r="R36" s="1031"/>
      <c r="S36" s="1031"/>
      <c r="T36" s="1031"/>
      <c r="U36" s="1031"/>
      <c r="V36" s="1031"/>
      <c r="W36" s="1031"/>
      <c r="X36" s="1031"/>
      <c r="Y36" s="1031"/>
      <c r="Z36" s="1031"/>
      <c r="AA36" s="1031"/>
      <c r="AB36" s="1031"/>
      <c r="AC36" s="1031"/>
      <c r="AD36" s="1031"/>
      <c r="AE36" s="1032"/>
      <c r="AF36" s="1024"/>
      <c r="AG36" s="1025"/>
      <c r="AH36" s="1025"/>
      <c r="AI36" s="1025"/>
      <c r="AJ36" s="1026"/>
      <c r="AK36" s="967"/>
      <c r="AL36" s="958"/>
      <c r="AM36" s="958"/>
      <c r="AN36" s="958"/>
      <c r="AO36" s="958"/>
      <c r="AP36" s="958"/>
      <c r="AQ36" s="958"/>
      <c r="AR36" s="958"/>
      <c r="AS36" s="958"/>
      <c r="AT36" s="958"/>
      <c r="AU36" s="958"/>
      <c r="AV36" s="958"/>
      <c r="AW36" s="958"/>
      <c r="AX36" s="958"/>
      <c r="AY36" s="958"/>
      <c r="AZ36" s="1029"/>
      <c r="BA36" s="1029"/>
      <c r="BB36" s="1029"/>
      <c r="BC36" s="1029"/>
      <c r="BD36" s="1029"/>
      <c r="BE36" s="1013"/>
      <c r="BF36" s="1013"/>
      <c r="BG36" s="1013"/>
      <c r="BH36" s="1013"/>
      <c r="BI36" s="1014"/>
      <c r="BJ36" s="110"/>
      <c r="BK36" s="110"/>
      <c r="BL36" s="110"/>
      <c r="BM36" s="110"/>
      <c r="BN36" s="110"/>
      <c r="BO36" s="123"/>
      <c r="BP36" s="123"/>
      <c r="BQ36" s="120">
        <v>30</v>
      </c>
      <c r="BR36" s="121"/>
      <c r="BS36" s="1003"/>
      <c r="BT36" s="1004"/>
      <c r="BU36" s="1004"/>
      <c r="BV36" s="1004"/>
      <c r="BW36" s="1004"/>
      <c r="BX36" s="1004"/>
      <c r="BY36" s="1004"/>
      <c r="BZ36" s="1004"/>
      <c r="CA36" s="1004"/>
      <c r="CB36" s="1004"/>
      <c r="CC36" s="1004"/>
      <c r="CD36" s="1004"/>
      <c r="CE36" s="1004"/>
      <c r="CF36" s="1004"/>
      <c r="CG36" s="1005"/>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104"/>
    </row>
    <row r="37" spans="1:131" s="105" customFormat="1" ht="26.25" customHeight="1">
      <c r="A37" s="124">
        <v>10</v>
      </c>
      <c r="B37" s="1018"/>
      <c r="C37" s="1019"/>
      <c r="D37" s="1019"/>
      <c r="E37" s="1019"/>
      <c r="F37" s="1019"/>
      <c r="G37" s="1019"/>
      <c r="H37" s="1019"/>
      <c r="I37" s="1019"/>
      <c r="J37" s="1019"/>
      <c r="K37" s="1019"/>
      <c r="L37" s="1019"/>
      <c r="M37" s="1019"/>
      <c r="N37" s="1019"/>
      <c r="O37" s="1019"/>
      <c r="P37" s="1020"/>
      <c r="Q37" s="1030"/>
      <c r="R37" s="1031"/>
      <c r="S37" s="1031"/>
      <c r="T37" s="1031"/>
      <c r="U37" s="1031"/>
      <c r="V37" s="1031"/>
      <c r="W37" s="1031"/>
      <c r="X37" s="1031"/>
      <c r="Y37" s="1031"/>
      <c r="Z37" s="1031"/>
      <c r="AA37" s="1031"/>
      <c r="AB37" s="1031"/>
      <c r="AC37" s="1031"/>
      <c r="AD37" s="1031"/>
      <c r="AE37" s="1032"/>
      <c r="AF37" s="1024"/>
      <c r="AG37" s="1025"/>
      <c r="AH37" s="1025"/>
      <c r="AI37" s="1025"/>
      <c r="AJ37" s="1026"/>
      <c r="AK37" s="967"/>
      <c r="AL37" s="958"/>
      <c r="AM37" s="958"/>
      <c r="AN37" s="958"/>
      <c r="AO37" s="958"/>
      <c r="AP37" s="958"/>
      <c r="AQ37" s="958"/>
      <c r="AR37" s="958"/>
      <c r="AS37" s="958"/>
      <c r="AT37" s="958"/>
      <c r="AU37" s="958"/>
      <c r="AV37" s="958"/>
      <c r="AW37" s="958"/>
      <c r="AX37" s="958"/>
      <c r="AY37" s="958"/>
      <c r="AZ37" s="1029"/>
      <c r="BA37" s="1029"/>
      <c r="BB37" s="1029"/>
      <c r="BC37" s="1029"/>
      <c r="BD37" s="1029"/>
      <c r="BE37" s="1013"/>
      <c r="BF37" s="1013"/>
      <c r="BG37" s="1013"/>
      <c r="BH37" s="1013"/>
      <c r="BI37" s="1014"/>
      <c r="BJ37" s="110"/>
      <c r="BK37" s="110"/>
      <c r="BL37" s="110"/>
      <c r="BM37" s="110"/>
      <c r="BN37" s="110"/>
      <c r="BO37" s="123"/>
      <c r="BP37" s="123"/>
      <c r="BQ37" s="120">
        <v>31</v>
      </c>
      <c r="BR37" s="121"/>
      <c r="BS37" s="1003"/>
      <c r="BT37" s="1004"/>
      <c r="BU37" s="1004"/>
      <c r="BV37" s="1004"/>
      <c r="BW37" s="1004"/>
      <c r="BX37" s="1004"/>
      <c r="BY37" s="1004"/>
      <c r="BZ37" s="1004"/>
      <c r="CA37" s="1004"/>
      <c r="CB37" s="1004"/>
      <c r="CC37" s="1004"/>
      <c r="CD37" s="1004"/>
      <c r="CE37" s="1004"/>
      <c r="CF37" s="1004"/>
      <c r="CG37" s="1005"/>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104"/>
    </row>
    <row r="38" spans="1:131" s="105" customFormat="1" ht="26.25" customHeight="1">
      <c r="A38" s="124">
        <v>11</v>
      </c>
      <c r="B38" s="1018"/>
      <c r="C38" s="1019"/>
      <c r="D38" s="1019"/>
      <c r="E38" s="1019"/>
      <c r="F38" s="1019"/>
      <c r="G38" s="1019"/>
      <c r="H38" s="1019"/>
      <c r="I38" s="1019"/>
      <c r="J38" s="1019"/>
      <c r="K38" s="1019"/>
      <c r="L38" s="1019"/>
      <c r="M38" s="1019"/>
      <c r="N38" s="1019"/>
      <c r="O38" s="1019"/>
      <c r="P38" s="1020"/>
      <c r="Q38" s="1030"/>
      <c r="R38" s="1031"/>
      <c r="S38" s="1031"/>
      <c r="T38" s="1031"/>
      <c r="U38" s="1031"/>
      <c r="V38" s="1031"/>
      <c r="W38" s="1031"/>
      <c r="X38" s="1031"/>
      <c r="Y38" s="1031"/>
      <c r="Z38" s="1031"/>
      <c r="AA38" s="1031"/>
      <c r="AB38" s="1031"/>
      <c r="AC38" s="1031"/>
      <c r="AD38" s="1031"/>
      <c r="AE38" s="1032"/>
      <c r="AF38" s="1024"/>
      <c r="AG38" s="1025"/>
      <c r="AH38" s="1025"/>
      <c r="AI38" s="1025"/>
      <c r="AJ38" s="1026"/>
      <c r="AK38" s="967"/>
      <c r="AL38" s="958"/>
      <c r="AM38" s="958"/>
      <c r="AN38" s="958"/>
      <c r="AO38" s="958"/>
      <c r="AP38" s="958"/>
      <c r="AQ38" s="958"/>
      <c r="AR38" s="958"/>
      <c r="AS38" s="958"/>
      <c r="AT38" s="958"/>
      <c r="AU38" s="958"/>
      <c r="AV38" s="958"/>
      <c r="AW38" s="958"/>
      <c r="AX38" s="958"/>
      <c r="AY38" s="958"/>
      <c r="AZ38" s="1029"/>
      <c r="BA38" s="1029"/>
      <c r="BB38" s="1029"/>
      <c r="BC38" s="1029"/>
      <c r="BD38" s="1029"/>
      <c r="BE38" s="1013"/>
      <c r="BF38" s="1013"/>
      <c r="BG38" s="1013"/>
      <c r="BH38" s="1013"/>
      <c r="BI38" s="1014"/>
      <c r="BJ38" s="110"/>
      <c r="BK38" s="110"/>
      <c r="BL38" s="110"/>
      <c r="BM38" s="110"/>
      <c r="BN38" s="110"/>
      <c r="BO38" s="123"/>
      <c r="BP38" s="123"/>
      <c r="BQ38" s="120">
        <v>32</v>
      </c>
      <c r="BR38" s="121"/>
      <c r="BS38" s="1003"/>
      <c r="BT38" s="1004"/>
      <c r="BU38" s="1004"/>
      <c r="BV38" s="1004"/>
      <c r="BW38" s="1004"/>
      <c r="BX38" s="1004"/>
      <c r="BY38" s="1004"/>
      <c r="BZ38" s="1004"/>
      <c r="CA38" s="1004"/>
      <c r="CB38" s="1004"/>
      <c r="CC38" s="1004"/>
      <c r="CD38" s="1004"/>
      <c r="CE38" s="1004"/>
      <c r="CF38" s="1004"/>
      <c r="CG38" s="1005"/>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104"/>
    </row>
    <row r="39" spans="1:131" s="105" customFormat="1" ht="26.25" customHeight="1">
      <c r="A39" s="124">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110"/>
      <c r="BK39" s="110"/>
      <c r="BL39" s="110"/>
      <c r="BM39" s="110"/>
      <c r="BN39" s="110"/>
      <c r="BO39" s="123"/>
      <c r="BP39" s="123"/>
      <c r="BQ39" s="120">
        <v>33</v>
      </c>
      <c r="BR39" s="121"/>
      <c r="BS39" s="1003"/>
      <c r="BT39" s="1004"/>
      <c r="BU39" s="1004"/>
      <c r="BV39" s="1004"/>
      <c r="BW39" s="1004"/>
      <c r="BX39" s="1004"/>
      <c r="BY39" s="1004"/>
      <c r="BZ39" s="1004"/>
      <c r="CA39" s="1004"/>
      <c r="CB39" s="1004"/>
      <c r="CC39" s="1004"/>
      <c r="CD39" s="1004"/>
      <c r="CE39" s="1004"/>
      <c r="CF39" s="1004"/>
      <c r="CG39" s="1005"/>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104"/>
    </row>
    <row r="40" spans="1:131" s="105" customFormat="1" ht="26.25" customHeight="1">
      <c r="A40" s="119">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110"/>
      <c r="BK40" s="110"/>
      <c r="BL40" s="110"/>
      <c r="BM40" s="110"/>
      <c r="BN40" s="110"/>
      <c r="BO40" s="123"/>
      <c r="BP40" s="123"/>
      <c r="BQ40" s="120">
        <v>34</v>
      </c>
      <c r="BR40" s="121"/>
      <c r="BS40" s="1003"/>
      <c r="BT40" s="1004"/>
      <c r="BU40" s="1004"/>
      <c r="BV40" s="1004"/>
      <c r="BW40" s="1004"/>
      <c r="BX40" s="1004"/>
      <c r="BY40" s="1004"/>
      <c r="BZ40" s="1004"/>
      <c r="CA40" s="1004"/>
      <c r="CB40" s="1004"/>
      <c r="CC40" s="1004"/>
      <c r="CD40" s="1004"/>
      <c r="CE40" s="1004"/>
      <c r="CF40" s="1004"/>
      <c r="CG40" s="1005"/>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104"/>
    </row>
    <row r="41" spans="1:131" s="105" customFormat="1" ht="26.25" customHeight="1">
      <c r="A41" s="119">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110"/>
      <c r="BK41" s="110"/>
      <c r="BL41" s="110"/>
      <c r="BM41" s="110"/>
      <c r="BN41" s="110"/>
      <c r="BO41" s="123"/>
      <c r="BP41" s="123"/>
      <c r="BQ41" s="120">
        <v>35</v>
      </c>
      <c r="BR41" s="121"/>
      <c r="BS41" s="1003"/>
      <c r="BT41" s="1004"/>
      <c r="BU41" s="1004"/>
      <c r="BV41" s="1004"/>
      <c r="BW41" s="1004"/>
      <c r="BX41" s="1004"/>
      <c r="BY41" s="1004"/>
      <c r="BZ41" s="1004"/>
      <c r="CA41" s="1004"/>
      <c r="CB41" s="1004"/>
      <c r="CC41" s="1004"/>
      <c r="CD41" s="1004"/>
      <c r="CE41" s="1004"/>
      <c r="CF41" s="1004"/>
      <c r="CG41" s="1005"/>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104"/>
    </row>
    <row r="42" spans="1:131" s="105" customFormat="1" ht="26.25" customHeight="1">
      <c r="A42" s="119">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110"/>
      <c r="BK42" s="110"/>
      <c r="BL42" s="110"/>
      <c r="BM42" s="110"/>
      <c r="BN42" s="110"/>
      <c r="BO42" s="123"/>
      <c r="BP42" s="123"/>
      <c r="BQ42" s="120">
        <v>36</v>
      </c>
      <c r="BR42" s="121"/>
      <c r="BS42" s="1003"/>
      <c r="BT42" s="1004"/>
      <c r="BU42" s="1004"/>
      <c r="BV42" s="1004"/>
      <c r="BW42" s="1004"/>
      <c r="BX42" s="1004"/>
      <c r="BY42" s="1004"/>
      <c r="BZ42" s="1004"/>
      <c r="CA42" s="1004"/>
      <c r="CB42" s="1004"/>
      <c r="CC42" s="1004"/>
      <c r="CD42" s="1004"/>
      <c r="CE42" s="1004"/>
      <c r="CF42" s="1004"/>
      <c r="CG42" s="1005"/>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104"/>
    </row>
    <row r="43" spans="1:131" s="105" customFormat="1" ht="26.25" customHeight="1">
      <c r="A43" s="119">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110"/>
      <c r="BK43" s="110"/>
      <c r="BL43" s="110"/>
      <c r="BM43" s="110"/>
      <c r="BN43" s="110"/>
      <c r="BO43" s="123"/>
      <c r="BP43" s="123"/>
      <c r="BQ43" s="120">
        <v>37</v>
      </c>
      <c r="BR43" s="121"/>
      <c r="BS43" s="1003"/>
      <c r="BT43" s="1004"/>
      <c r="BU43" s="1004"/>
      <c r="BV43" s="1004"/>
      <c r="BW43" s="1004"/>
      <c r="BX43" s="1004"/>
      <c r="BY43" s="1004"/>
      <c r="BZ43" s="1004"/>
      <c r="CA43" s="1004"/>
      <c r="CB43" s="1004"/>
      <c r="CC43" s="1004"/>
      <c r="CD43" s="1004"/>
      <c r="CE43" s="1004"/>
      <c r="CF43" s="1004"/>
      <c r="CG43" s="1005"/>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104"/>
    </row>
    <row r="44" spans="1:131" s="105" customFormat="1" ht="26.25" customHeight="1">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3"/>
      <c r="BT44" s="1004"/>
      <c r="BU44" s="1004"/>
      <c r="BV44" s="1004"/>
      <c r="BW44" s="1004"/>
      <c r="BX44" s="1004"/>
      <c r="BY44" s="1004"/>
      <c r="BZ44" s="1004"/>
      <c r="CA44" s="1004"/>
      <c r="CB44" s="1004"/>
      <c r="CC44" s="1004"/>
      <c r="CD44" s="1004"/>
      <c r="CE44" s="1004"/>
      <c r="CF44" s="1004"/>
      <c r="CG44" s="1005"/>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104"/>
    </row>
    <row r="45" spans="1:131" s="105" customFormat="1" ht="26.25" customHeight="1">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3"/>
      <c r="BT45" s="1004"/>
      <c r="BU45" s="1004"/>
      <c r="BV45" s="1004"/>
      <c r="BW45" s="1004"/>
      <c r="BX45" s="1004"/>
      <c r="BY45" s="1004"/>
      <c r="BZ45" s="1004"/>
      <c r="CA45" s="1004"/>
      <c r="CB45" s="1004"/>
      <c r="CC45" s="1004"/>
      <c r="CD45" s="1004"/>
      <c r="CE45" s="1004"/>
      <c r="CF45" s="1004"/>
      <c r="CG45" s="1005"/>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104"/>
    </row>
    <row r="46" spans="1:131" s="105" customFormat="1" ht="26.25" customHeight="1">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3"/>
      <c r="BT46" s="1004"/>
      <c r="BU46" s="1004"/>
      <c r="BV46" s="1004"/>
      <c r="BW46" s="1004"/>
      <c r="BX46" s="1004"/>
      <c r="BY46" s="1004"/>
      <c r="BZ46" s="1004"/>
      <c r="CA46" s="1004"/>
      <c r="CB46" s="1004"/>
      <c r="CC46" s="1004"/>
      <c r="CD46" s="1004"/>
      <c r="CE46" s="1004"/>
      <c r="CF46" s="1004"/>
      <c r="CG46" s="1005"/>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104"/>
    </row>
    <row r="47" spans="1:131" s="105" customFormat="1" ht="26.25" customHeight="1">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3"/>
      <c r="BT47" s="1004"/>
      <c r="BU47" s="1004"/>
      <c r="BV47" s="1004"/>
      <c r="BW47" s="1004"/>
      <c r="BX47" s="1004"/>
      <c r="BY47" s="1004"/>
      <c r="BZ47" s="1004"/>
      <c r="CA47" s="1004"/>
      <c r="CB47" s="1004"/>
      <c r="CC47" s="1004"/>
      <c r="CD47" s="1004"/>
      <c r="CE47" s="1004"/>
      <c r="CF47" s="1004"/>
      <c r="CG47" s="1005"/>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104"/>
    </row>
    <row r="48" spans="1:131" s="105" customFormat="1" ht="26.25" customHeight="1">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3"/>
      <c r="BT48" s="1004"/>
      <c r="BU48" s="1004"/>
      <c r="BV48" s="1004"/>
      <c r="BW48" s="1004"/>
      <c r="BX48" s="1004"/>
      <c r="BY48" s="1004"/>
      <c r="BZ48" s="1004"/>
      <c r="CA48" s="1004"/>
      <c r="CB48" s="1004"/>
      <c r="CC48" s="1004"/>
      <c r="CD48" s="1004"/>
      <c r="CE48" s="1004"/>
      <c r="CF48" s="1004"/>
      <c r="CG48" s="1005"/>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104"/>
    </row>
    <row r="49" spans="1:131" s="105" customFormat="1" ht="26.25" customHeight="1">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3"/>
      <c r="BT49" s="1004"/>
      <c r="BU49" s="1004"/>
      <c r="BV49" s="1004"/>
      <c r="BW49" s="1004"/>
      <c r="BX49" s="1004"/>
      <c r="BY49" s="1004"/>
      <c r="BZ49" s="1004"/>
      <c r="CA49" s="1004"/>
      <c r="CB49" s="1004"/>
      <c r="CC49" s="1004"/>
      <c r="CD49" s="1004"/>
      <c r="CE49" s="1004"/>
      <c r="CF49" s="1004"/>
      <c r="CG49" s="1005"/>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104"/>
    </row>
    <row r="50" spans="1:131" s="105" customFormat="1" ht="26.25" customHeight="1">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3"/>
      <c r="BT50" s="1004"/>
      <c r="BU50" s="1004"/>
      <c r="BV50" s="1004"/>
      <c r="BW50" s="1004"/>
      <c r="BX50" s="1004"/>
      <c r="BY50" s="1004"/>
      <c r="BZ50" s="1004"/>
      <c r="CA50" s="1004"/>
      <c r="CB50" s="1004"/>
      <c r="CC50" s="1004"/>
      <c r="CD50" s="1004"/>
      <c r="CE50" s="1004"/>
      <c r="CF50" s="1004"/>
      <c r="CG50" s="1005"/>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104"/>
    </row>
    <row r="51" spans="1:131" s="105" customFormat="1" ht="26.25" customHeight="1">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3"/>
      <c r="BT51" s="1004"/>
      <c r="BU51" s="1004"/>
      <c r="BV51" s="1004"/>
      <c r="BW51" s="1004"/>
      <c r="BX51" s="1004"/>
      <c r="BY51" s="1004"/>
      <c r="BZ51" s="1004"/>
      <c r="CA51" s="1004"/>
      <c r="CB51" s="1004"/>
      <c r="CC51" s="1004"/>
      <c r="CD51" s="1004"/>
      <c r="CE51" s="1004"/>
      <c r="CF51" s="1004"/>
      <c r="CG51" s="1005"/>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104"/>
    </row>
    <row r="52" spans="1:131" s="105" customFormat="1" ht="26.25" customHeight="1">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3"/>
      <c r="BT52" s="1004"/>
      <c r="BU52" s="1004"/>
      <c r="BV52" s="1004"/>
      <c r="BW52" s="1004"/>
      <c r="BX52" s="1004"/>
      <c r="BY52" s="1004"/>
      <c r="BZ52" s="1004"/>
      <c r="CA52" s="1004"/>
      <c r="CB52" s="1004"/>
      <c r="CC52" s="1004"/>
      <c r="CD52" s="1004"/>
      <c r="CE52" s="1004"/>
      <c r="CF52" s="1004"/>
      <c r="CG52" s="1005"/>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104"/>
    </row>
    <row r="53" spans="1:131" s="105" customFormat="1" ht="26.25" customHeight="1">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3"/>
      <c r="BT53" s="1004"/>
      <c r="BU53" s="1004"/>
      <c r="BV53" s="1004"/>
      <c r="BW53" s="1004"/>
      <c r="BX53" s="1004"/>
      <c r="BY53" s="1004"/>
      <c r="BZ53" s="1004"/>
      <c r="CA53" s="1004"/>
      <c r="CB53" s="1004"/>
      <c r="CC53" s="1004"/>
      <c r="CD53" s="1004"/>
      <c r="CE53" s="1004"/>
      <c r="CF53" s="1004"/>
      <c r="CG53" s="1005"/>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104"/>
    </row>
    <row r="54" spans="1:131" s="105" customFormat="1" ht="26.25" customHeight="1">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3"/>
      <c r="BT54" s="1004"/>
      <c r="BU54" s="1004"/>
      <c r="BV54" s="1004"/>
      <c r="BW54" s="1004"/>
      <c r="BX54" s="1004"/>
      <c r="BY54" s="1004"/>
      <c r="BZ54" s="1004"/>
      <c r="CA54" s="1004"/>
      <c r="CB54" s="1004"/>
      <c r="CC54" s="1004"/>
      <c r="CD54" s="1004"/>
      <c r="CE54" s="1004"/>
      <c r="CF54" s="1004"/>
      <c r="CG54" s="1005"/>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104"/>
    </row>
    <row r="55" spans="1:131" s="105" customFormat="1" ht="26.25" customHeight="1">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3"/>
      <c r="BT55" s="1004"/>
      <c r="BU55" s="1004"/>
      <c r="BV55" s="1004"/>
      <c r="BW55" s="1004"/>
      <c r="BX55" s="1004"/>
      <c r="BY55" s="1004"/>
      <c r="BZ55" s="1004"/>
      <c r="CA55" s="1004"/>
      <c r="CB55" s="1004"/>
      <c r="CC55" s="1004"/>
      <c r="CD55" s="1004"/>
      <c r="CE55" s="1004"/>
      <c r="CF55" s="1004"/>
      <c r="CG55" s="1005"/>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104"/>
    </row>
    <row r="56" spans="1:131" s="105" customFormat="1" ht="26.25" customHeight="1">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3"/>
      <c r="BT56" s="1004"/>
      <c r="BU56" s="1004"/>
      <c r="BV56" s="1004"/>
      <c r="BW56" s="1004"/>
      <c r="BX56" s="1004"/>
      <c r="BY56" s="1004"/>
      <c r="BZ56" s="1004"/>
      <c r="CA56" s="1004"/>
      <c r="CB56" s="1004"/>
      <c r="CC56" s="1004"/>
      <c r="CD56" s="1004"/>
      <c r="CE56" s="1004"/>
      <c r="CF56" s="1004"/>
      <c r="CG56" s="1005"/>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104"/>
    </row>
    <row r="57" spans="1:131" s="105" customFormat="1" ht="26.25" customHeight="1">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3"/>
      <c r="BT57" s="1004"/>
      <c r="BU57" s="1004"/>
      <c r="BV57" s="1004"/>
      <c r="BW57" s="1004"/>
      <c r="BX57" s="1004"/>
      <c r="BY57" s="1004"/>
      <c r="BZ57" s="1004"/>
      <c r="CA57" s="1004"/>
      <c r="CB57" s="1004"/>
      <c r="CC57" s="1004"/>
      <c r="CD57" s="1004"/>
      <c r="CE57" s="1004"/>
      <c r="CF57" s="1004"/>
      <c r="CG57" s="1005"/>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104"/>
    </row>
    <row r="58" spans="1:131" s="105" customFormat="1" ht="26.25" customHeight="1">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3"/>
      <c r="BT58" s="1004"/>
      <c r="BU58" s="1004"/>
      <c r="BV58" s="1004"/>
      <c r="BW58" s="1004"/>
      <c r="BX58" s="1004"/>
      <c r="BY58" s="1004"/>
      <c r="BZ58" s="1004"/>
      <c r="CA58" s="1004"/>
      <c r="CB58" s="1004"/>
      <c r="CC58" s="1004"/>
      <c r="CD58" s="1004"/>
      <c r="CE58" s="1004"/>
      <c r="CF58" s="1004"/>
      <c r="CG58" s="1005"/>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104"/>
    </row>
    <row r="59" spans="1:131" s="105" customFormat="1" ht="26.25" customHeight="1">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3"/>
      <c r="BT59" s="1004"/>
      <c r="BU59" s="1004"/>
      <c r="BV59" s="1004"/>
      <c r="BW59" s="1004"/>
      <c r="BX59" s="1004"/>
      <c r="BY59" s="1004"/>
      <c r="BZ59" s="1004"/>
      <c r="CA59" s="1004"/>
      <c r="CB59" s="1004"/>
      <c r="CC59" s="1004"/>
      <c r="CD59" s="1004"/>
      <c r="CE59" s="1004"/>
      <c r="CF59" s="1004"/>
      <c r="CG59" s="1005"/>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104"/>
    </row>
    <row r="60" spans="1:131" s="105" customFormat="1" ht="26.25" customHeight="1">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3"/>
      <c r="BT60" s="1004"/>
      <c r="BU60" s="1004"/>
      <c r="BV60" s="1004"/>
      <c r="BW60" s="1004"/>
      <c r="BX60" s="1004"/>
      <c r="BY60" s="1004"/>
      <c r="BZ60" s="1004"/>
      <c r="CA60" s="1004"/>
      <c r="CB60" s="1004"/>
      <c r="CC60" s="1004"/>
      <c r="CD60" s="1004"/>
      <c r="CE60" s="1004"/>
      <c r="CF60" s="1004"/>
      <c r="CG60" s="1005"/>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104"/>
    </row>
    <row r="61" spans="1:131" s="105" customFormat="1" ht="26.25" customHeight="1" thickBot="1">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3"/>
      <c r="BT61" s="1004"/>
      <c r="BU61" s="1004"/>
      <c r="BV61" s="1004"/>
      <c r="BW61" s="1004"/>
      <c r="BX61" s="1004"/>
      <c r="BY61" s="1004"/>
      <c r="BZ61" s="1004"/>
      <c r="CA61" s="1004"/>
      <c r="CB61" s="1004"/>
      <c r="CC61" s="1004"/>
      <c r="CD61" s="1004"/>
      <c r="CE61" s="1004"/>
      <c r="CF61" s="1004"/>
      <c r="CG61" s="1005"/>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104"/>
    </row>
    <row r="62" spans="1:131" s="105" customFormat="1" ht="26.25" customHeight="1">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349</v>
      </c>
      <c r="BK62" s="1016"/>
      <c r="BL62" s="1016"/>
      <c r="BM62" s="1016"/>
      <c r="BN62" s="1017"/>
      <c r="BO62" s="123"/>
      <c r="BP62" s="123"/>
      <c r="BQ62" s="120">
        <v>56</v>
      </c>
      <c r="BR62" s="121"/>
      <c r="BS62" s="1003"/>
      <c r="BT62" s="1004"/>
      <c r="BU62" s="1004"/>
      <c r="BV62" s="1004"/>
      <c r="BW62" s="1004"/>
      <c r="BX62" s="1004"/>
      <c r="BY62" s="1004"/>
      <c r="BZ62" s="1004"/>
      <c r="CA62" s="1004"/>
      <c r="CB62" s="1004"/>
      <c r="CC62" s="1004"/>
      <c r="CD62" s="1004"/>
      <c r="CE62" s="1004"/>
      <c r="CF62" s="1004"/>
      <c r="CG62" s="1005"/>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104"/>
    </row>
    <row r="63" spans="1:131" s="105" customFormat="1" ht="26.25" customHeight="1" thickBot="1">
      <c r="A63" s="122" t="s">
        <v>329</v>
      </c>
      <c r="B63" s="931" t="s">
        <v>350</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35</v>
      </c>
      <c r="AG63" s="946"/>
      <c r="AH63" s="946"/>
      <c r="AI63" s="946"/>
      <c r="AJ63" s="1011"/>
      <c r="AK63" s="1012"/>
      <c r="AL63" s="950"/>
      <c r="AM63" s="950"/>
      <c r="AN63" s="950"/>
      <c r="AO63" s="950"/>
      <c r="AP63" s="946">
        <v>3921</v>
      </c>
      <c r="AQ63" s="946"/>
      <c r="AR63" s="946"/>
      <c r="AS63" s="946"/>
      <c r="AT63" s="946"/>
      <c r="AU63" s="946">
        <v>1882</v>
      </c>
      <c r="AV63" s="946"/>
      <c r="AW63" s="946"/>
      <c r="AX63" s="946"/>
      <c r="AY63" s="946"/>
      <c r="AZ63" s="1006"/>
      <c r="BA63" s="1006"/>
      <c r="BB63" s="1006"/>
      <c r="BC63" s="1006"/>
      <c r="BD63" s="1006"/>
      <c r="BE63" s="947"/>
      <c r="BF63" s="947"/>
      <c r="BG63" s="947"/>
      <c r="BH63" s="947"/>
      <c r="BI63" s="948"/>
      <c r="BJ63" s="1007" t="s">
        <v>178</v>
      </c>
      <c r="BK63" s="938"/>
      <c r="BL63" s="938"/>
      <c r="BM63" s="938"/>
      <c r="BN63" s="1008"/>
      <c r="BO63" s="123"/>
      <c r="BP63" s="123"/>
      <c r="BQ63" s="120">
        <v>57</v>
      </c>
      <c r="BR63" s="121"/>
      <c r="BS63" s="1003"/>
      <c r="BT63" s="1004"/>
      <c r="BU63" s="1004"/>
      <c r="BV63" s="1004"/>
      <c r="BW63" s="1004"/>
      <c r="BX63" s="1004"/>
      <c r="BY63" s="1004"/>
      <c r="BZ63" s="1004"/>
      <c r="CA63" s="1004"/>
      <c r="CB63" s="1004"/>
      <c r="CC63" s="1004"/>
      <c r="CD63" s="1004"/>
      <c r="CE63" s="1004"/>
      <c r="CF63" s="1004"/>
      <c r="CG63" s="1005"/>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3"/>
      <c r="BT64" s="1004"/>
      <c r="BU64" s="1004"/>
      <c r="BV64" s="1004"/>
      <c r="BW64" s="1004"/>
      <c r="BX64" s="1004"/>
      <c r="BY64" s="1004"/>
      <c r="BZ64" s="1004"/>
      <c r="CA64" s="1004"/>
      <c r="CB64" s="1004"/>
      <c r="CC64" s="1004"/>
      <c r="CD64" s="1004"/>
      <c r="CE64" s="1004"/>
      <c r="CF64" s="1004"/>
      <c r="CG64" s="1005"/>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104"/>
    </row>
    <row r="65" spans="1:131" s="105" customFormat="1" ht="26.25" customHeight="1" thickBot="1">
      <c r="A65" s="110" t="s">
        <v>351</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3"/>
      <c r="BT65" s="1004"/>
      <c r="BU65" s="1004"/>
      <c r="BV65" s="1004"/>
      <c r="BW65" s="1004"/>
      <c r="BX65" s="1004"/>
      <c r="BY65" s="1004"/>
      <c r="BZ65" s="1004"/>
      <c r="CA65" s="1004"/>
      <c r="CB65" s="1004"/>
      <c r="CC65" s="1004"/>
      <c r="CD65" s="1004"/>
      <c r="CE65" s="1004"/>
      <c r="CF65" s="1004"/>
      <c r="CG65" s="1005"/>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104"/>
    </row>
    <row r="66" spans="1:131" s="105" customFormat="1" ht="26.25" customHeight="1">
      <c r="A66" s="990" t="s">
        <v>352</v>
      </c>
      <c r="B66" s="991"/>
      <c r="C66" s="991"/>
      <c r="D66" s="991"/>
      <c r="E66" s="991"/>
      <c r="F66" s="991"/>
      <c r="G66" s="991"/>
      <c r="H66" s="991"/>
      <c r="I66" s="991"/>
      <c r="J66" s="991"/>
      <c r="K66" s="991"/>
      <c r="L66" s="991"/>
      <c r="M66" s="991"/>
      <c r="N66" s="991"/>
      <c r="O66" s="991"/>
      <c r="P66" s="992"/>
      <c r="Q66" s="976" t="s">
        <v>333</v>
      </c>
      <c r="R66" s="977"/>
      <c r="S66" s="977"/>
      <c r="T66" s="977"/>
      <c r="U66" s="978"/>
      <c r="V66" s="976" t="s">
        <v>334</v>
      </c>
      <c r="W66" s="977"/>
      <c r="X66" s="977"/>
      <c r="Y66" s="977"/>
      <c r="Z66" s="978"/>
      <c r="AA66" s="976" t="s">
        <v>335</v>
      </c>
      <c r="AB66" s="977"/>
      <c r="AC66" s="977"/>
      <c r="AD66" s="977"/>
      <c r="AE66" s="978"/>
      <c r="AF66" s="996" t="s">
        <v>336</v>
      </c>
      <c r="AG66" s="997"/>
      <c r="AH66" s="997"/>
      <c r="AI66" s="997"/>
      <c r="AJ66" s="998"/>
      <c r="AK66" s="976" t="s">
        <v>337</v>
      </c>
      <c r="AL66" s="991"/>
      <c r="AM66" s="991"/>
      <c r="AN66" s="991"/>
      <c r="AO66" s="992"/>
      <c r="AP66" s="976" t="s">
        <v>338</v>
      </c>
      <c r="AQ66" s="977"/>
      <c r="AR66" s="977"/>
      <c r="AS66" s="977"/>
      <c r="AT66" s="978"/>
      <c r="AU66" s="976" t="s">
        <v>353</v>
      </c>
      <c r="AV66" s="977"/>
      <c r="AW66" s="977"/>
      <c r="AX66" s="977"/>
      <c r="AY66" s="978"/>
      <c r="AZ66" s="976" t="s">
        <v>311</v>
      </c>
      <c r="BA66" s="977"/>
      <c r="BB66" s="977"/>
      <c r="BC66" s="977"/>
      <c r="BD66" s="982"/>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c r="A68" s="116">
        <v>1</v>
      </c>
      <c r="B68" s="972" t="s">
        <v>354</v>
      </c>
      <c r="C68" s="973"/>
      <c r="D68" s="973"/>
      <c r="E68" s="973"/>
      <c r="F68" s="973"/>
      <c r="G68" s="973"/>
      <c r="H68" s="973"/>
      <c r="I68" s="973"/>
      <c r="J68" s="973"/>
      <c r="K68" s="973"/>
      <c r="L68" s="973"/>
      <c r="M68" s="973"/>
      <c r="N68" s="973"/>
      <c r="O68" s="973"/>
      <c r="P68" s="974"/>
      <c r="Q68" s="975">
        <v>27262</v>
      </c>
      <c r="R68" s="969"/>
      <c r="S68" s="969"/>
      <c r="T68" s="969"/>
      <c r="U68" s="969"/>
      <c r="V68" s="969">
        <v>30263</v>
      </c>
      <c r="W68" s="969"/>
      <c r="X68" s="969"/>
      <c r="Y68" s="969"/>
      <c r="Z68" s="969"/>
      <c r="AA68" s="969">
        <v>-3002</v>
      </c>
      <c r="AB68" s="969"/>
      <c r="AC68" s="969"/>
      <c r="AD68" s="969"/>
      <c r="AE68" s="969"/>
      <c r="AF68" s="969">
        <v>11810</v>
      </c>
      <c r="AG68" s="969"/>
      <c r="AH68" s="969"/>
      <c r="AI68" s="969"/>
      <c r="AJ68" s="969"/>
      <c r="AK68" s="969" t="s">
        <v>355</v>
      </c>
      <c r="AL68" s="969"/>
      <c r="AM68" s="969"/>
      <c r="AN68" s="969"/>
      <c r="AO68" s="969"/>
      <c r="AP68" s="969">
        <v>22552</v>
      </c>
      <c r="AQ68" s="969"/>
      <c r="AR68" s="969"/>
      <c r="AS68" s="969"/>
      <c r="AT68" s="969"/>
      <c r="AU68" s="969">
        <v>187</v>
      </c>
      <c r="AV68" s="969"/>
      <c r="AW68" s="969"/>
      <c r="AX68" s="969"/>
      <c r="AY68" s="969"/>
      <c r="AZ68" s="970"/>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c r="A69" s="119">
        <v>2</v>
      </c>
      <c r="B69" s="961" t="s">
        <v>356</v>
      </c>
      <c r="C69" s="962"/>
      <c r="D69" s="962"/>
      <c r="E69" s="962"/>
      <c r="F69" s="962"/>
      <c r="G69" s="962"/>
      <c r="H69" s="962"/>
      <c r="I69" s="962"/>
      <c r="J69" s="962"/>
      <c r="K69" s="962"/>
      <c r="L69" s="962"/>
      <c r="M69" s="962"/>
      <c r="N69" s="962"/>
      <c r="O69" s="962"/>
      <c r="P69" s="963"/>
      <c r="Q69" s="964">
        <v>14266</v>
      </c>
      <c r="R69" s="958"/>
      <c r="S69" s="958"/>
      <c r="T69" s="958"/>
      <c r="U69" s="958"/>
      <c r="V69" s="958">
        <v>13003</v>
      </c>
      <c r="W69" s="958"/>
      <c r="X69" s="958"/>
      <c r="Y69" s="958"/>
      <c r="Z69" s="958"/>
      <c r="AA69" s="958">
        <v>1263</v>
      </c>
      <c r="AB69" s="958"/>
      <c r="AC69" s="958"/>
      <c r="AD69" s="958"/>
      <c r="AE69" s="958"/>
      <c r="AF69" s="958">
        <v>1263</v>
      </c>
      <c r="AG69" s="958"/>
      <c r="AH69" s="958"/>
      <c r="AI69" s="958"/>
      <c r="AJ69" s="958"/>
      <c r="AK69" s="958">
        <v>2125</v>
      </c>
      <c r="AL69" s="958"/>
      <c r="AM69" s="958"/>
      <c r="AN69" s="958"/>
      <c r="AO69" s="958"/>
      <c r="AP69" s="958" t="s">
        <v>355</v>
      </c>
      <c r="AQ69" s="958"/>
      <c r="AR69" s="958"/>
      <c r="AS69" s="958"/>
      <c r="AT69" s="958"/>
      <c r="AU69" s="958" t="s">
        <v>355</v>
      </c>
      <c r="AV69" s="958"/>
      <c r="AW69" s="958"/>
      <c r="AX69" s="958"/>
      <c r="AY69" s="958"/>
      <c r="AZ69" s="959"/>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c r="A70" s="119">
        <v>3</v>
      </c>
      <c r="B70" s="961" t="s">
        <v>357</v>
      </c>
      <c r="C70" s="962"/>
      <c r="D70" s="962"/>
      <c r="E70" s="962"/>
      <c r="F70" s="962"/>
      <c r="G70" s="962"/>
      <c r="H70" s="962"/>
      <c r="I70" s="962"/>
      <c r="J70" s="962"/>
      <c r="K70" s="962"/>
      <c r="L70" s="962"/>
      <c r="M70" s="962"/>
      <c r="N70" s="962"/>
      <c r="O70" s="962"/>
      <c r="P70" s="963"/>
      <c r="Q70" s="964">
        <v>48</v>
      </c>
      <c r="R70" s="958"/>
      <c r="S70" s="958"/>
      <c r="T70" s="958"/>
      <c r="U70" s="958"/>
      <c r="V70" s="958">
        <v>40</v>
      </c>
      <c r="W70" s="958"/>
      <c r="X70" s="958"/>
      <c r="Y70" s="958"/>
      <c r="Z70" s="958"/>
      <c r="AA70" s="958">
        <v>9</v>
      </c>
      <c r="AB70" s="958"/>
      <c r="AC70" s="958"/>
      <c r="AD70" s="958"/>
      <c r="AE70" s="958"/>
      <c r="AF70" s="958">
        <v>9</v>
      </c>
      <c r="AG70" s="958"/>
      <c r="AH70" s="958"/>
      <c r="AI70" s="958"/>
      <c r="AJ70" s="958"/>
      <c r="AK70" s="958" t="s">
        <v>355</v>
      </c>
      <c r="AL70" s="958"/>
      <c r="AM70" s="958"/>
      <c r="AN70" s="958"/>
      <c r="AO70" s="958"/>
      <c r="AP70" s="958" t="s">
        <v>355</v>
      </c>
      <c r="AQ70" s="958"/>
      <c r="AR70" s="958"/>
      <c r="AS70" s="958"/>
      <c r="AT70" s="958"/>
      <c r="AU70" s="958" t="s">
        <v>355</v>
      </c>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c r="A71" s="119">
        <v>4</v>
      </c>
      <c r="B71" s="961" t="s">
        <v>358</v>
      </c>
      <c r="C71" s="962"/>
      <c r="D71" s="962"/>
      <c r="E71" s="962"/>
      <c r="F71" s="962"/>
      <c r="G71" s="962"/>
      <c r="H71" s="962"/>
      <c r="I71" s="962"/>
      <c r="J71" s="962"/>
      <c r="K71" s="962"/>
      <c r="L71" s="962"/>
      <c r="M71" s="962"/>
      <c r="N71" s="962"/>
      <c r="O71" s="962"/>
      <c r="P71" s="963"/>
      <c r="Q71" s="964">
        <v>12</v>
      </c>
      <c r="R71" s="958"/>
      <c r="S71" s="958"/>
      <c r="T71" s="958"/>
      <c r="U71" s="958"/>
      <c r="V71" s="958">
        <v>7</v>
      </c>
      <c r="W71" s="958"/>
      <c r="X71" s="958"/>
      <c r="Y71" s="958"/>
      <c r="Z71" s="958"/>
      <c r="AA71" s="958">
        <v>5</v>
      </c>
      <c r="AB71" s="958"/>
      <c r="AC71" s="958"/>
      <c r="AD71" s="958"/>
      <c r="AE71" s="958"/>
      <c r="AF71" s="958">
        <v>5</v>
      </c>
      <c r="AG71" s="958"/>
      <c r="AH71" s="958"/>
      <c r="AI71" s="958"/>
      <c r="AJ71" s="958"/>
      <c r="AK71" s="958" t="s">
        <v>355</v>
      </c>
      <c r="AL71" s="958"/>
      <c r="AM71" s="958"/>
      <c r="AN71" s="958"/>
      <c r="AO71" s="958"/>
      <c r="AP71" s="958" t="s">
        <v>355</v>
      </c>
      <c r="AQ71" s="958"/>
      <c r="AR71" s="958"/>
      <c r="AS71" s="958"/>
      <c r="AT71" s="958"/>
      <c r="AU71" s="958" t="s">
        <v>355</v>
      </c>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c r="A72" s="119">
        <v>5</v>
      </c>
      <c r="B72" s="961" t="s">
        <v>359</v>
      </c>
      <c r="C72" s="962"/>
      <c r="D72" s="962"/>
      <c r="E72" s="962"/>
      <c r="F72" s="962"/>
      <c r="G72" s="962"/>
      <c r="H72" s="962"/>
      <c r="I72" s="962"/>
      <c r="J72" s="962"/>
      <c r="K72" s="962"/>
      <c r="L72" s="962"/>
      <c r="M72" s="962"/>
      <c r="N72" s="962"/>
      <c r="O72" s="962"/>
      <c r="P72" s="963"/>
      <c r="Q72" s="964">
        <v>2</v>
      </c>
      <c r="R72" s="958"/>
      <c r="S72" s="958"/>
      <c r="T72" s="958"/>
      <c r="U72" s="958"/>
      <c r="V72" s="958">
        <v>1</v>
      </c>
      <c r="W72" s="958"/>
      <c r="X72" s="958"/>
      <c r="Y72" s="958"/>
      <c r="Z72" s="958"/>
      <c r="AA72" s="958">
        <v>1</v>
      </c>
      <c r="AB72" s="958"/>
      <c r="AC72" s="958"/>
      <c r="AD72" s="958"/>
      <c r="AE72" s="958"/>
      <c r="AF72" s="958">
        <v>1</v>
      </c>
      <c r="AG72" s="958"/>
      <c r="AH72" s="958"/>
      <c r="AI72" s="958"/>
      <c r="AJ72" s="958"/>
      <c r="AK72" s="958" t="s">
        <v>355</v>
      </c>
      <c r="AL72" s="958"/>
      <c r="AM72" s="958"/>
      <c r="AN72" s="958"/>
      <c r="AO72" s="958"/>
      <c r="AP72" s="958" t="s">
        <v>355</v>
      </c>
      <c r="AQ72" s="958"/>
      <c r="AR72" s="958"/>
      <c r="AS72" s="958"/>
      <c r="AT72" s="958"/>
      <c r="AU72" s="958" t="s">
        <v>355</v>
      </c>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c r="A73" s="119">
        <v>6</v>
      </c>
      <c r="B73" s="961" t="s">
        <v>360</v>
      </c>
      <c r="C73" s="962"/>
      <c r="D73" s="962"/>
      <c r="E73" s="962"/>
      <c r="F73" s="962"/>
      <c r="G73" s="962"/>
      <c r="H73" s="962"/>
      <c r="I73" s="962"/>
      <c r="J73" s="962"/>
      <c r="K73" s="962"/>
      <c r="L73" s="962"/>
      <c r="M73" s="962"/>
      <c r="N73" s="962"/>
      <c r="O73" s="962"/>
      <c r="P73" s="963"/>
      <c r="Q73" s="964">
        <v>45</v>
      </c>
      <c r="R73" s="958"/>
      <c r="S73" s="958"/>
      <c r="T73" s="958"/>
      <c r="U73" s="958"/>
      <c r="V73" s="958">
        <v>40</v>
      </c>
      <c r="W73" s="958"/>
      <c r="X73" s="958"/>
      <c r="Y73" s="958"/>
      <c r="Z73" s="958"/>
      <c r="AA73" s="958">
        <v>6</v>
      </c>
      <c r="AB73" s="958"/>
      <c r="AC73" s="958"/>
      <c r="AD73" s="958"/>
      <c r="AE73" s="958"/>
      <c r="AF73" s="958">
        <v>6</v>
      </c>
      <c r="AG73" s="958"/>
      <c r="AH73" s="958"/>
      <c r="AI73" s="958"/>
      <c r="AJ73" s="958"/>
      <c r="AK73" s="958" t="s">
        <v>355</v>
      </c>
      <c r="AL73" s="958"/>
      <c r="AM73" s="958"/>
      <c r="AN73" s="958"/>
      <c r="AO73" s="958"/>
      <c r="AP73" s="958" t="s">
        <v>355</v>
      </c>
      <c r="AQ73" s="958"/>
      <c r="AR73" s="958"/>
      <c r="AS73" s="958"/>
      <c r="AT73" s="958"/>
      <c r="AU73" s="958" t="s">
        <v>355</v>
      </c>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c r="A74" s="119">
        <v>7</v>
      </c>
      <c r="B74" s="961" t="s">
        <v>361</v>
      </c>
      <c r="C74" s="962"/>
      <c r="D74" s="962"/>
      <c r="E74" s="962"/>
      <c r="F74" s="962"/>
      <c r="G74" s="962"/>
      <c r="H74" s="962"/>
      <c r="I74" s="962"/>
      <c r="J74" s="962"/>
      <c r="K74" s="962"/>
      <c r="L74" s="962"/>
      <c r="M74" s="962"/>
      <c r="N74" s="962"/>
      <c r="O74" s="962"/>
      <c r="P74" s="963"/>
      <c r="Q74" s="964">
        <v>304</v>
      </c>
      <c r="R74" s="958"/>
      <c r="S74" s="958"/>
      <c r="T74" s="958"/>
      <c r="U74" s="958"/>
      <c r="V74" s="958">
        <v>289</v>
      </c>
      <c r="W74" s="958"/>
      <c r="X74" s="958"/>
      <c r="Y74" s="958"/>
      <c r="Z74" s="958"/>
      <c r="AA74" s="958">
        <v>15</v>
      </c>
      <c r="AB74" s="958"/>
      <c r="AC74" s="958"/>
      <c r="AD74" s="958"/>
      <c r="AE74" s="958"/>
      <c r="AF74" s="958">
        <v>15</v>
      </c>
      <c r="AG74" s="958"/>
      <c r="AH74" s="958"/>
      <c r="AI74" s="958"/>
      <c r="AJ74" s="958"/>
      <c r="AK74" s="958">
        <v>133</v>
      </c>
      <c r="AL74" s="958"/>
      <c r="AM74" s="958"/>
      <c r="AN74" s="958"/>
      <c r="AO74" s="958"/>
      <c r="AP74" s="958" t="s">
        <v>355</v>
      </c>
      <c r="AQ74" s="958"/>
      <c r="AR74" s="958"/>
      <c r="AS74" s="958"/>
      <c r="AT74" s="958"/>
      <c r="AU74" s="958" t="s">
        <v>355</v>
      </c>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c r="A75" s="119">
        <v>8</v>
      </c>
      <c r="B75" s="961" t="s">
        <v>362</v>
      </c>
      <c r="C75" s="962"/>
      <c r="D75" s="962"/>
      <c r="E75" s="962"/>
      <c r="F75" s="962"/>
      <c r="G75" s="962"/>
      <c r="H75" s="962"/>
      <c r="I75" s="962"/>
      <c r="J75" s="962"/>
      <c r="K75" s="962"/>
      <c r="L75" s="962"/>
      <c r="M75" s="962"/>
      <c r="N75" s="962"/>
      <c r="O75" s="962"/>
      <c r="P75" s="963"/>
      <c r="Q75" s="965">
        <v>225771</v>
      </c>
      <c r="R75" s="966"/>
      <c r="S75" s="966"/>
      <c r="T75" s="966"/>
      <c r="U75" s="967"/>
      <c r="V75" s="968">
        <v>216473</v>
      </c>
      <c r="W75" s="966"/>
      <c r="X75" s="966"/>
      <c r="Y75" s="966"/>
      <c r="Z75" s="967"/>
      <c r="AA75" s="968">
        <v>9298</v>
      </c>
      <c r="AB75" s="966"/>
      <c r="AC75" s="966"/>
      <c r="AD75" s="966"/>
      <c r="AE75" s="967"/>
      <c r="AF75" s="968">
        <v>9298</v>
      </c>
      <c r="AG75" s="966"/>
      <c r="AH75" s="966"/>
      <c r="AI75" s="966"/>
      <c r="AJ75" s="967"/>
      <c r="AK75" s="968">
        <v>2279</v>
      </c>
      <c r="AL75" s="966"/>
      <c r="AM75" s="966"/>
      <c r="AN75" s="966"/>
      <c r="AO75" s="967"/>
      <c r="AP75" s="968" t="s">
        <v>355</v>
      </c>
      <c r="AQ75" s="966"/>
      <c r="AR75" s="966"/>
      <c r="AS75" s="966"/>
      <c r="AT75" s="967"/>
      <c r="AU75" s="968" t="s">
        <v>355</v>
      </c>
      <c r="AV75" s="966"/>
      <c r="AW75" s="966"/>
      <c r="AX75" s="966"/>
      <c r="AY75" s="967"/>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c r="A76" s="119">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c r="A77" s="119">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c r="A78" s="119">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c r="A79" s="119">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c r="A80" s="119">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c r="A81" s="119">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c r="A82" s="119">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c r="A83" s="119">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c r="A88" s="122" t="s">
        <v>329</v>
      </c>
      <c r="B88" s="931" t="s">
        <v>363</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22407</v>
      </c>
      <c r="AG88" s="946"/>
      <c r="AH88" s="946"/>
      <c r="AI88" s="946"/>
      <c r="AJ88" s="946"/>
      <c r="AK88" s="950"/>
      <c r="AL88" s="950"/>
      <c r="AM88" s="950"/>
      <c r="AN88" s="950"/>
      <c r="AO88" s="950"/>
      <c r="AP88" s="946">
        <v>22552</v>
      </c>
      <c r="AQ88" s="946"/>
      <c r="AR88" s="946"/>
      <c r="AS88" s="946"/>
      <c r="AT88" s="946"/>
      <c r="AU88" s="946">
        <v>5136</v>
      </c>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329</v>
      </c>
      <c r="BR102" s="931" t="s">
        <v>364</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0</v>
      </c>
      <c r="CS102" s="938"/>
      <c r="CT102" s="938"/>
      <c r="CU102" s="938"/>
      <c r="CV102" s="939"/>
      <c r="CW102" s="937">
        <v>0</v>
      </c>
      <c r="CX102" s="938"/>
      <c r="CY102" s="938"/>
      <c r="CZ102" s="938"/>
      <c r="DA102" s="939"/>
      <c r="DB102" s="937">
        <v>142</v>
      </c>
      <c r="DC102" s="938"/>
      <c r="DD102" s="938"/>
      <c r="DE102" s="938"/>
      <c r="DF102" s="939"/>
      <c r="DG102" s="937">
        <v>0</v>
      </c>
      <c r="DH102" s="938"/>
      <c r="DI102" s="938"/>
      <c r="DJ102" s="938"/>
      <c r="DK102" s="939"/>
      <c r="DL102" s="937">
        <v>134</v>
      </c>
      <c r="DM102" s="938"/>
      <c r="DN102" s="938"/>
      <c r="DO102" s="938"/>
      <c r="DP102" s="939"/>
      <c r="DQ102" s="937">
        <v>201</v>
      </c>
      <c r="DR102" s="938"/>
      <c r="DS102" s="938"/>
      <c r="DT102" s="938"/>
      <c r="DU102" s="939"/>
      <c r="DV102" s="920"/>
      <c r="DW102" s="921"/>
      <c r="DX102" s="921"/>
      <c r="DY102" s="921"/>
      <c r="DZ102" s="922"/>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365</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366</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367</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368</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5" t="s">
        <v>369</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370</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c r="A109" s="878" t="s">
        <v>371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372</v>
      </c>
      <c r="AB109" s="879"/>
      <c r="AC109" s="879"/>
      <c r="AD109" s="879"/>
      <c r="AE109" s="880"/>
      <c r="AF109" s="881" t="s">
        <v>244</v>
      </c>
      <c r="AG109" s="879"/>
      <c r="AH109" s="879"/>
      <c r="AI109" s="879"/>
      <c r="AJ109" s="880"/>
      <c r="AK109" s="881" t="s">
        <v>243</v>
      </c>
      <c r="AL109" s="879"/>
      <c r="AM109" s="879"/>
      <c r="AN109" s="879"/>
      <c r="AO109" s="880"/>
      <c r="AP109" s="881" t="s">
        <v>373</v>
      </c>
      <c r="AQ109" s="879"/>
      <c r="AR109" s="879"/>
      <c r="AS109" s="879"/>
      <c r="AT109" s="910"/>
      <c r="AU109" s="878" t="s">
        <v>371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372</v>
      </c>
      <c r="BR109" s="879"/>
      <c r="BS109" s="879"/>
      <c r="BT109" s="879"/>
      <c r="BU109" s="880"/>
      <c r="BV109" s="881" t="s">
        <v>244</v>
      </c>
      <c r="BW109" s="879"/>
      <c r="BX109" s="879"/>
      <c r="BY109" s="879"/>
      <c r="BZ109" s="880"/>
      <c r="CA109" s="881" t="s">
        <v>243</v>
      </c>
      <c r="CB109" s="879"/>
      <c r="CC109" s="879"/>
      <c r="CD109" s="879"/>
      <c r="CE109" s="880"/>
      <c r="CF109" s="919" t="s">
        <v>373</v>
      </c>
      <c r="CG109" s="919"/>
      <c r="CH109" s="919"/>
      <c r="CI109" s="919"/>
      <c r="CJ109" s="919"/>
      <c r="CK109" s="881" t="s">
        <v>374</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372</v>
      </c>
      <c r="DH109" s="879"/>
      <c r="DI109" s="879"/>
      <c r="DJ109" s="879"/>
      <c r="DK109" s="880"/>
      <c r="DL109" s="881" t="s">
        <v>244</v>
      </c>
      <c r="DM109" s="879"/>
      <c r="DN109" s="879"/>
      <c r="DO109" s="879"/>
      <c r="DP109" s="880"/>
      <c r="DQ109" s="881" t="s">
        <v>243</v>
      </c>
      <c r="DR109" s="879"/>
      <c r="DS109" s="879"/>
      <c r="DT109" s="879"/>
      <c r="DU109" s="880"/>
      <c r="DV109" s="881" t="s">
        <v>373</v>
      </c>
      <c r="DW109" s="879"/>
      <c r="DX109" s="879"/>
      <c r="DY109" s="879"/>
      <c r="DZ109" s="910"/>
    </row>
    <row r="110" spans="1:131" s="104" customFormat="1" ht="26.25" customHeight="1">
      <c r="A110" s="791" t="s">
        <v>375</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63">
        <v>3177105</v>
      </c>
      <c r="AB110" s="864"/>
      <c r="AC110" s="864"/>
      <c r="AD110" s="864"/>
      <c r="AE110" s="865"/>
      <c r="AF110" s="866">
        <v>2959580</v>
      </c>
      <c r="AG110" s="864"/>
      <c r="AH110" s="864"/>
      <c r="AI110" s="864"/>
      <c r="AJ110" s="865"/>
      <c r="AK110" s="866">
        <v>2746117</v>
      </c>
      <c r="AL110" s="864"/>
      <c r="AM110" s="864"/>
      <c r="AN110" s="864"/>
      <c r="AO110" s="865"/>
      <c r="AP110" s="867">
        <v>30.3</v>
      </c>
      <c r="AQ110" s="868"/>
      <c r="AR110" s="868"/>
      <c r="AS110" s="868"/>
      <c r="AT110" s="869"/>
      <c r="AU110" s="911" t="s">
        <v>376</v>
      </c>
      <c r="AV110" s="912"/>
      <c r="AW110" s="912"/>
      <c r="AX110" s="912"/>
      <c r="AY110" s="913"/>
      <c r="AZ110" s="818" t="s">
        <v>377</v>
      </c>
      <c r="BA110" s="792"/>
      <c r="BB110" s="792"/>
      <c r="BC110" s="792"/>
      <c r="BD110" s="792"/>
      <c r="BE110" s="792"/>
      <c r="BF110" s="792"/>
      <c r="BG110" s="792"/>
      <c r="BH110" s="792"/>
      <c r="BI110" s="792"/>
      <c r="BJ110" s="792"/>
      <c r="BK110" s="792"/>
      <c r="BL110" s="792"/>
      <c r="BM110" s="792"/>
      <c r="BN110" s="792"/>
      <c r="BO110" s="792"/>
      <c r="BP110" s="793"/>
      <c r="BQ110" s="801">
        <v>25408985</v>
      </c>
      <c r="BR110" s="802"/>
      <c r="BS110" s="802"/>
      <c r="BT110" s="802"/>
      <c r="BU110" s="802"/>
      <c r="BV110" s="802">
        <v>24417052</v>
      </c>
      <c r="BW110" s="802"/>
      <c r="BX110" s="802"/>
      <c r="BY110" s="802"/>
      <c r="BZ110" s="802"/>
      <c r="CA110" s="802">
        <v>23215407</v>
      </c>
      <c r="CB110" s="802"/>
      <c r="CC110" s="802"/>
      <c r="CD110" s="802"/>
      <c r="CE110" s="802"/>
      <c r="CF110" s="852">
        <v>256.5</v>
      </c>
      <c r="CG110" s="853"/>
      <c r="CH110" s="853"/>
      <c r="CI110" s="853"/>
      <c r="CJ110" s="853"/>
      <c r="CK110" s="907" t="s">
        <v>378</v>
      </c>
      <c r="CL110" s="855"/>
      <c r="CM110" s="860" t="s">
        <v>379</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01" t="s">
        <v>178</v>
      </c>
      <c r="DH110" s="802"/>
      <c r="DI110" s="802"/>
      <c r="DJ110" s="802"/>
      <c r="DK110" s="802"/>
      <c r="DL110" s="802" t="s">
        <v>178</v>
      </c>
      <c r="DM110" s="802"/>
      <c r="DN110" s="802"/>
      <c r="DO110" s="802"/>
      <c r="DP110" s="802"/>
      <c r="DQ110" s="802" t="s">
        <v>178</v>
      </c>
      <c r="DR110" s="802"/>
      <c r="DS110" s="802"/>
      <c r="DT110" s="802"/>
      <c r="DU110" s="802"/>
      <c r="DV110" s="803" t="s">
        <v>178</v>
      </c>
      <c r="DW110" s="803"/>
      <c r="DX110" s="803"/>
      <c r="DY110" s="803"/>
      <c r="DZ110" s="804"/>
    </row>
    <row r="111" spans="1:131" s="104" customFormat="1" ht="26.25" customHeight="1">
      <c r="A111" s="746" t="s">
        <v>380</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06"/>
      <c r="AA111" s="893" t="s">
        <v>178</v>
      </c>
      <c r="AB111" s="894"/>
      <c r="AC111" s="894"/>
      <c r="AD111" s="894"/>
      <c r="AE111" s="895"/>
      <c r="AF111" s="896" t="s">
        <v>178</v>
      </c>
      <c r="AG111" s="894"/>
      <c r="AH111" s="894"/>
      <c r="AI111" s="894"/>
      <c r="AJ111" s="895"/>
      <c r="AK111" s="896" t="s">
        <v>178</v>
      </c>
      <c r="AL111" s="894"/>
      <c r="AM111" s="894"/>
      <c r="AN111" s="894"/>
      <c r="AO111" s="895"/>
      <c r="AP111" s="897" t="s">
        <v>178</v>
      </c>
      <c r="AQ111" s="898"/>
      <c r="AR111" s="898"/>
      <c r="AS111" s="898"/>
      <c r="AT111" s="899"/>
      <c r="AU111" s="914"/>
      <c r="AV111" s="915"/>
      <c r="AW111" s="915"/>
      <c r="AX111" s="915"/>
      <c r="AY111" s="916"/>
      <c r="AZ111" s="799" t="s">
        <v>381</v>
      </c>
      <c r="BA111" s="739"/>
      <c r="BB111" s="739"/>
      <c r="BC111" s="739"/>
      <c r="BD111" s="739"/>
      <c r="BE111" s="739"/>
      <c r="BF111" s="739"/>
      <c r="BG111" s="739"/>
      <c r="BH111" s="739"/>
      <c r="BI111" s="739"/>
      <c r="BJ111" s="739"/>
      <c r="BK111" s="739"/>
      <c r="BL111" s="739"/>
      <c r="BM111" s="739"/>
      <c r="BN111" s="739"/>
      <c r="BO111" s="739"/>
      <c r="BP111" s="740"/>
      <c r="BQ111" s="800" t="s">
        <v>178</v>
      </c>
      <c r="BR111" s="782"/>
      <c r="BS111" s="782"/>
      <c r="BT111" s="782"/>
      <c r="BU111" s="782"/>
      <c r="BV111" s="782" t="s">
        <v>178</v>
      </c>
      <c r="BW111" s="782"/>
      <c r="BX111" s="782"/>
      <c r="BY111" s="782"/>
      <c r="BZ111" s="782"/>
      <c r="CA111" s="782">
        <v>437500</v>
      </c>
      <c r="CB111" s="782"/>
      <c r="CC111" s="782"/>
      <c r="CD111" s="782"/>
      <c r="CE111" s="782"/>
      <c r="CF111" s="839">
        <v>4.8</v>
      </c>
      <c r="CG111" s="840"/>
      <c r="CH111" s="840"/>
      <c r="CI111" s="840"/>
      <c r="CJ111" s="840"/>
      <c r="CK111" s="908"/>
      <c r="CL111" s="857"/>
      <c r="CM111" s="805" t="s">
        <v>382</v>
      </c>
      <c r="CN111" s="806"/>
      <c r="CO111" s="806"/>
      <c r="CP111" s="806"/>
      <c r="CQ111" s="806"/>
      <c r="CR111" s="806"/>
      <c r="CS111" s="806"/>
      <c r="CT111" s="806"/>
      <c r="CU111" s="806"/>
      <c r="CV111" s="806"/>
      <c r="CW111" s="806"/>
      <c r="CX111" s="806"/>
      <c r="CY111" s="806"/>
      <c r="CZ111" s="806"/>
      <c r="DA111" s="806"/>
      <c r="DB111" s="806"/>
      <c r="DC111" s="806"/>
      <c r="DD111" s="806"/>
      <c r="DE111" s="806"/>
      <c r="DF111" s="807"/>
      <c r="DG111" s="800" t="s">
        <v>178</v>
      </c>
      <c r="DH111" s="782"/>
      <c r="DI111" s="782"/>
      <c r="DJ111" s="782"/>
      <c r="DK111" s="782"/>
      <c r="DL111" s="782" t="s">
        <v>178</v>
      </c>
      <c r="DM111" s="782"/>
      <c r="DN111" s="782"/>
      <c r="DO111" s="782"/>
      <c r="DP111" s="782"/>
      <c r="DQ111" s="782" t="s">
        <v>178</v>
      </c>
      <c r="DR111" s="782"/>
      <c r="DS111" s="782"/>
      <c r="DT111" s="782"/>
      <c r="DU111" s="782"/>
      <c r="DV111" s="783" t="s">
        <v>178</v>
      </c>
      <c r="DW111" s="783"/>
      <c r="DX111" s="783"/>
      <c r="DY111" s="783"/>
      <c r="DZ111" s="784"/>
    </row>
    <row r="112" spans="1:131" s="104" customFormat="1" ht="26.25" customHeight="1">
      <c r="A112" s="900" t="s">
        <v>383</v>
      </c>
      <c r="B112" s="901"/>
      <c r="C112" s="739" t="s">
        <v>384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178</v>
      </c>
      <c r="AB112" s="752"/>
      <c r="AC112" s="752"/>
      <c r="AD112" s="752"/>
      <c r="AE112" s="753"/>
      <c r="AF112" s="754" t="s">
        <v>178</v>
      </c>
      <c r="AG112" s="752"/>
      <c r="AH112" s="752"/>
      <c r="AI112" s="752"/>
      <c r="AJ112" s="753"/>
      <c r="AK112" s="754" t="s">
        <v>178</v>
      </c>
      <c r="AL112" s="752"/>
      <c r="AM112" s="752"/>
      <c r="AN112" s="752"/>
      <c r="AO112" s="753"/>
      <c r="AP112" s="788" t="s">
        <v>178</v>
      </c>
      <c r="AQ112" s="789"/>
      <c r="AR112" s="789"/>
      <c r="AS112" s="789"/>
      <c r="AT112" s="790"/>
      <c r="AU112" s="914"/>
      <c r="AV112" s="915"/>
      <c r="AW112" s="915"/>
      <c r="AX112" s="915"/>
      <c r="AY112" s="916"/>
      <c r="AZ112" s="799" t="s">
        <v>385</v>
      </c>
      <c r="BA112" s="739"/>
      <c r="BB112" s="739"/>
      <c r="BC112" s="739"/>
      <c r="BD112" s="739"/>
      <c r="BE112" s="739"/>
      <c r="BF112" s="739"/>
      <c r="BG112" s="739"/>
      <c r="BH112" s="739"/>
      <c r="BI112" s="739"/>
      <c r="BJ112" s="739"/>
      <c r="BK112" s="739"/>
      <c r="BL112" s="739"/>
      <c r="BM112" s="739"/>
      <c r="BN112" s="739"/>
      <c r="BO112" s="739"/>
      <c r="BP112" s="740"/>
      <c r="BQ112" s="800">
        <v>2057283</v>
      </c>
      <c r="BR112" s="782"/>
      <c r="BS112" s="782"/>
      <c r="BT112" s="782"/>
      <c r="BU112" s="782"/>
      <c r="BV112" s="782">
        <v>1972956</v>
      </c>
      <c r="BW112" s="782"/>
      <c r="BX112" s="782"/>
      <c r="BY112" s="782"/>
      <c r="BZ112" s="782"/>
      <c r="CA112" s="782">
        <v>1880692</v>
      </c>
      <c r="CB112" s="782"/>
      <c r="CC112" s="782"/>
      <c r="CD112" s="782"/>
      <c r="CE112" s="782"/>
      <c r="CF112" s="839">
        <v>20.8</v>
      </c>
      <c r="CG112" s="840"/>
      <c r="CH112" s="840"/>
      <c r="CI112" s="840"/>
      <c r="CJ112" s="840"/>
      <c r="CK112" s="908"/>
      <c r="CL112" s="857"/>
      <c r="CM112" s="805" t="s">
        <v>386</v>
      </c>
      <c r="CN112" s="806"/>
      <c r="CO112" s="806"/>
      <c r="CP112" s="806"/>
      <c r="CQ112" s="806"/>
      <c r="CR112" s="806"/>
      <c r="CS112" s="806"/>
      <c r="CT112" s="806"/>
      <c r="CU112" s="806"/>
      <c r="CV112" s="806"/>
      <c r="CW112" s="806"/>
      <c r="CX112" s="806"/>
      <c r="CY112" s="806"/>
      <c r="CZ112" s="806"/>
      <c r="DA112" s="806"/>
      <c r="DB112" s="806"/>
      <c r="DC112" s="806"/>
      <c r="DD112" s="806"/>
      <c r="DE112" s="806"/>
      <c r="DF112" s="807"/>
      <c r="DG112" s="800" t="s">
        <v>178</v>
      </c>
      <c r="DH112" s="782"/>
      <c r="DI112" s="782"/>
      <c r="DJ112" s="782"/>
      <c r="DK112" s="782"/>
      <c r="DL112" s="782" t="s">
        <v>178</v>
      </c>
      <c r="DM112" s="782"/>
      <c r="DN112" s="782"/>
      <c r="DO112" s="782"/>
      <c r="DP112" s="782"/>
      <c r="DQ112" s="782" t="s">
        <v>178</v>
      </c>
      <c r="DR112" s="782"/>
      <c r="DS112" s="782"/>
      <c r="DT112" s="782"/>
      <c r="DU112" s="782"/>
      <c r="DV112" s="783" t="s">
        <v>178</v>
      </c>
      <c r="DW112" s="783"/>
      <c r="DX112" s="783"/>
      <c r="DY112" s="783"/>
      <c r="DZ112" s="784"/>
    </row>
    <row r="113" spans="1:130" s="104" customFormat="1" ht="26.25" customHeight="1">
      <c r="A113" s="902"/>
      <c r="B113" s="903"/>
      <c r="C113" s="739" t="s">
        <v>387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3">
        <v>232019</v>
      </c>
      <c r="AB113" s="894"/>
      <c r="AC113" s="894"/>
      <c r="AD113" s="894"/>
      <c r="AE113" s="895"/>
      <c r="AF113" s="896">
        <v>206646</v>
      </c>
      <c r="AG113" s="894"/>
      <c r="AH113" s="894"/>
      <c r="AI113" s="894"/>
      <c r="AJ113" s="895"/>
      <c r="AK113" s="896">
        <v>191636</v>
      </c>
      <c r="AL113" s="894"/>
      <c r="AM113" s="894"/>
      <c r="AN113" s="894"/>
      <c r="AO113" s="895"/>
      <c r="AP113" s="897">
        <v>2.1</v>
      </c>
      <c r="AQ113" s="898"/>
      <c r="AR113" s="898"/>
      <c r="AS113" s="898"/>
      <c r="AT113" s="899"/>
      <c r="AU113" s="914"/>
      <c r="AV113" s="915"/>
      <c r="AW113" s="915"/>
      <c r="AX113" s="915"/>
      <c r="AY113" s="916"/>
      <c r="AZ113" s="799" t="s">
        <v>388</v>
      </c>
      <c r="BA113" s="739"/>
      <c r="BB113" s="739"/>
      <c r="BC113" s="739"/>
      <c r="BD113" s="739"/>
      <c r="BE113" s="739"/>
      <c r="BF113" s="739"/>
      <c r="BG113" s="739"/>
      <c r="BH113" s="739"/>
      <c r="BI113" s="739"/>
      <c r="BJ113" s="739"/>
      <c r="BK113" s="739"/>
      <c r="BL113" s="739"/>
      <c r="BM113" s="739"/>
      <c r="BN113" s="739"/>
      <c r="BO113" s="739"/>
      <c r="BP113" s="740"/>
      <c r="BQ113" s="800">
        <v>156772</v>
      </c>
      <c r="BR113" s="782"/>
      <c r="BS113" s="782"/>
      <c r="BT113" s="782"/>
      <c r="BU113" s="782"/>
      <c r="BV113" s="782">
        <v>143301</v>
      </c>
      <c r="BW113" s="782"/>
      <c r="BX113" s="782"/>
      <c r="BY113" s="782"/>
      <c r="BZ113" s="782"/>
      <c r="CA113" s="782">
        <v>186826</v>
      </c>
      <c r="CB113" s="782"/>
      <c r="CC113" s="782"/>
      <c r="CD113" s="782"/>
      <c r="CE113" s="782"/>
      <c r="CF113" s="839">
        <v>2.1</v>
      </c>
      <c r="CG113" s="840"/>
      <c r="CH113" s="840"/>
      <c r="CI113" s="840"/>
      <c r="CJ113" s="840"/>
      <c r="CK113" s="908"/>
      <c r="CL113" s="857"/>
      <c r="CM113" s="805" t="s">
        <v>389</v>
      </c>
      <c r="CN113" s="806"/>
      <c r="CO113" s="806"/>
      <c r="CP113" s="806"/>
      <c r="CQ113" s="806"/>
      <c r="CR113" s="806"/>
      <c r="CS113" s="806"/>
      <c r="CT113" s="806"/>
      <c r="CU113" s="806"/>
      <c r="CV113" s="806"/>
      <c r="CW113" s="806"/>
      <c r="CX113" s="806"/>
      <c r="CY113" s="806"/>
      <c r="CZ113" s="806"/>
      <c r="DA113" s="806"/>
      <c r="DB113" s="806"/>
      <c r="DC113" s="806"/>
      <c r="DD113" s="806"/>
      <c r="DE113" s="806"/>
      <c r="DF113" s="807"/>
      <c r="DG113" s="751" t="s">
        <v>178</v>
      </c>
      <c r="DH113" s="752"/>
      <c r="DI113" s="752"/>
      <c r="DJ113" s="752"/>
      <c r="DK113" s="753"/>
      <c r="DL113" s="754" t="s">
        <v>178</v>
      </c>
      <c r="DM113" s="752"/>
      <c r="DN113" s="752"/>
      <c r="DO113" s="752"/>
      <c r="DP113" s="753"/>
      <c r="DQ113" s="754" t="s">
        <v>178</v>
      </c>
      <c r="DR113" s="752"/>
      <c r="DS113" s="752"/>
      <c r="DT113" s="752"/>
      <c r="DU113" s="753"/>
      <c r="DV113" s="788" t="s">
        <v>178</v>
      </c>
      <c r="DW113" s="789"/>
      <c r="DX113" s="789"/>
      <c r="DY113" s="789"/>
      <c r="DZ113" s="790"/>
    </row>
    <row r="114" spans="1:130" s="104" customFormat="1" ht="26.25" customHeight="1">
      <c r="A114" s="902"/>
      <c r="B114" s="903"/>
      <c r="C114" s="739" t="s">
        <v>390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v>55080</v>
      </c>
      <c r="AB114" s="752"/>
      <c r="AC114" s="752"/>
      <c r="AD114" s="752"/>
      <c r="AE114" s="753"/>
      <c r="AF114" s="754">
        <v>54474</v>
      </c>
      <c r="AG114" s="752"/>
      <c r="AH114" s="752"/>
      <c r="AI114" s="752"/>
      <c r="AJ114" s="753"/>
      <c r="AK114" s="754">
        <v>53394</v>
      </c>
      <c r="AL114" s="752"/>
      <c r="AM114" s="752"/>
      <c r="AN114" s="752"/>
      <c r="AO114" s="753"/>
      <c r="AP114" s="788">
        <v>0.6</v>
      </c>
      <c r="AQ114" s="789"/>
      <c r="AR114" s="789"/>
      <c r="AS114" s="789"/>
      <c r="AT114" s="790"/>
      <c r="AU114" s="914"/>
      <c r="AV114" s="915"/>
      <c r="AW114" s="915"/>
      <c r="AX114" s="915"/>
      <c r="AY114" s="916"/>
      <c r="AZ114" s="799" t="s">
        <v>391</v>
      </c>
      <c r="BA114" s="739"/>
      <c r="BB114" s="739"/>
      <c r="BC114" s="739"/>
      <c r="BD114" s="739"/>
      <c r="BE114" s="739"/>
      <c r="BF114" s="739"/>
      <c r="BG114" s="739"/>
      <c r="BH114" s="739"/>
      <c r="BI114" s="739"/>
      <c r="BJ114" s="739"/>
      <c r="BK114" s="739"/>
      <c r="BL114" s="739"/>
      <c r="BM114" s="739"/>
      <c r="BN114" s="739"/>
      <c r="BO114" s="739"/>
      <c r="BP114" s="740"/>
      <c r="BQ114" s="800">
        <v>1619739</v>
      </c>
      <c r="BR114" s="782"/>
      <c r="BS114" s="782"/>
      <c r="BT114" s="782"/>
      <c r="BU114" s="782"/>
      <c r="BV114" s="782">
        <v>1162188</v>
      </c>
      <c r="BW114" s="782"/>
      <c r="BX114" s="782"/>
      <c r="BY114" s="782"/>
      <c r="BZ114" s="782"/>
      <c r="CA114" s="782">
        <v>1171032</v>
      </c>
      <c r="CB114" s="782"/>
      <c r="CC114" s="782"/>
      <c r="CD114" s="782"/>
      <c r="CE114" s="782"/>
      <c r="CF114" s="839">
        <v>12.9</v>
      </c>
      <c r="CG114" s="840"/>
      <c r="CH114" s="840"/>
      <c r="CI114" s="840"/>
      <c r="CJ114" s="840"/>
      <c r="CK114" s="908"/>
      <c r="CL114" s="857"/>
      <c r="CM114" s="805" t="s">
        <v>392</v>
      </c>
      <c r="CN114" s="806"/>
      <c r="CO114" s="806"/>
      <c r="CP114" s="806"/>
      <c r="CQ114" s="806"/>
      <c r="CR114" s="806"/>
      <c r="CS114" s="806"/>
      <c r="CT114" s="806"/>
      <c r="CU114" s="806"/>
      <c r="CV114" s="806"/>
      <c r="CW114" s="806"/>
      <c r="CX114" s="806"/>
      <c r="CY114" s="806"/>
      <c r="CZ114" s="806"/>
      <c r="DA114" s="806"/>
      <c r="DB114" s="806"/>
      <c r="DC114" s="806"/>
      <c r="DD114" s="806"/>
      <c r="DE114" s="806"/>
      <c r="DF114" s="807"/>
      <c r="DG114" s="751" t="s">
        <v>178</v>
      </c>
      <c r="DH114" s="752"/>
      <c r="DI114" s="752"/>
      <c r="DJ114" s="752"/>
      <c r="DK114" s="753"/>
      <c r="DL114" s="754" t="s">
        <v>178</v>
      </c>
      <c r="DM114" s="752"/>
      <c r="DN114" s="752"/>
      <c r="DO114" s="752"/>
      <c r="DP114" s="753"/>
      <c r="DQ114" s="754" t="s">
        <v>178</v>
      </c>
      <c r="DR114" s="752"/>
      <c r="DS114" s="752"/>
      <c r="DT114" s="752"/>
      <c r="DU114" s="753"/>
      <c r="DV114" s="788" t="s">
        <v>178</v>
      </c>
      <c r="DW114" s="789"/>
      <c r="DX114" s="789"/>
      <c r="DY114" s="789"/>
      <c r="DZ114" s="790"/>
    </row>
    <row r="115" spans="1:130" s="104" customFormat="1" ht="26.25" customHeight="1">
      <c r="A115" s="902"/>
      <c r="B115" s="903"/>
      <c r="C115" s="739" t="s">
        <v>393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3">
        <v>9117</v>
      </c>
      <c r="AB115" s="894"/>
      <c r="AC115" s="894"/>
      <c r="AD115" s="894"/>
      <c r="AE115" s="895"/>
      <c r="AF115" s="896">
        <v>5480</v>
      </c>
      <c r="AG115" s="894"/>
      <c r="AH115" s="894"/>
      <c r="AI115" s="894"/>
      <c r="AJ115" s="895"/>
      <c r="AK115" s="896">
        <v>3656</v>
      </c>
      <c r="AL115" s="894"/>
      <c r="AM115" s="894"/>
      <c r="AN115" s="894"/>
      <c r="AO115" s="895"/>
      <c r="AP115" s="897">
        <v>0</v>
      </c>
      <c r="AQ115" s="898"/>
      <c r="AR115" s="898"/>
      <c r="AS115" s="898"/>
      <c r="AT115" s="899"/>
      <c r="AU115" s="914"/>
      <c r="AV115" s="915"/>
      <c r="AW115" s="915"/>
      <c r="AX115" s="915"/>
      <c r="AY115" s="916"/>
      <c r="AZ115" s="799" t="s">
        <v>394</v>
      </c>
      <c r="BA115" s="739"/>
      <c r="BB115" s="739"/>
      <c r="BC115" s="739"/>
      <c r="BD115" s="739"/>
      <c r="BE115" s="739"/>
      <c r="BF115" s="739"/>
      <c r="BG115" s="739"/>
      <c r="BH115" s="739"/>
      <c r="BI115" s="739"/>
      <c r="BJ115" s="739"/>
      <c r="BK115" s="739"/>
      <c r="BL115" s="739"/>
      <c r="BM115" s="739"/>
      <c r="BN115" s="739"/>
      <c r="BO115" s="739"/>
      <c r="BP115" s="740"/>
      <c r="BQ115" s="800">
        <v>577373</v>
      </c>
      <c r="BR115" s="782"/>
      <c r="BS115" s="782"/>
      <c r="BT115" s="782"/>
      <c r="BU115" s="782"/>
      <c r="BV115" s="782">
        <v>589551</v>
      </c>
      <c r="BW115" s="782"/>
      <c r="BX115" s="782"/>
      <c r="BY115" s="782"/>
      <c r="BZ115" s="782"/>
      <c r="CA115" s="782">
        <v>200335</v>
      </c>
      <c r="CB115" s="782"/>
      <c r="CC115" s="782"/>
      <c r="CD115" s="782"/>
      <c r="CE115" s="782"/>
      <c r="CF115" s="839">
        <v>2.2000000000000002</v>
      </c>
      <c r="CG115" s="840"/>
      <c r="CH115" s="840"/>
      <c r="CI115" s="840"/>
      <c r="CJ115" s="840"/>
      <c r="CK115" s="908"/>
      <c r="CL115" s="857"/>
      <c r="CM115" s="799" t="s">
        <v>395</v>
      </c>
      <c r="CN115" s="892"/>
      <c r="CO115" s="892"/>
      <c r="CP115" s="892"/>
      <c r="CQ115" s="892"/>
      <c r="CR115" s="892"/>
      <c r="CS115" s="892"/>
      <c r="CT115" s="892"/>
      <c r="CU115" s="892"/>
      <c r="CV115" s="892"/>
      <c r="CW115" s="892"/>
      <c r="CX115" s="892"/>
      <c r="CY115" s="892"/>
      <c r="CZ115" s="892"/>
      <c r="DA115" s="892"/>
      <c r="DB115" s="892"/>
      <c r="DC115" s="892"/>
      <c r="DD115" s="892"/>
      <c r="DE115" s="892"/>
      <c r="DF115" s="740"/>
      <c r="DG115" s="751" t="s">
        <v>178</v>
      </c>
      <c r="DH115" s="752"/>
      <c r="DI115" s="752"/>
      <c r="DJ115" s="752"/>
      <c r="DK115" s="753"/>
      <c r="DL115" s="754" t="s">
        <v>178</v>
      </c>
      <c r="DM115" s="752"/>
      <c r="DN115" s="752"/>
      <c r="DO115" s="752"/>
      <c r="DP115" s="753"/>
      <c r="DQ115" s="754" t="s">
        <v>178</v>
      </c>
      <c r="DR115" s="752"/>
      <c r="DS115" s="752"/>
      <c r="DT115" s="752"/>
      <c r="DU115" s="753"/>
      <c r="DV115" s="788" t="s">
        <v>178</v>
      </c>
      <c r="DW115" s="789"/>
      <c r="DX115" s="789"/>
      <c r="DY115" s="789"/>
      <c r="DZ115" s="790"/>
    </row>
    <row r="116" spans="1:130" s="104" customFormat="1" ht="26.25" customHeight="1">
      <c r="A116" s="904"/>
      <c r="B116" s="905"/>
      <c r="C116" s="837" t="s">
        <v>396</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51" t="s">
        <v>178</v>
      </c>
      <c r="AB116" s="752"/>
      <c r="AC116" s="752"/>
      <c r="AD116" s="752"/>
      <c r="AE116" s="753"/>
      <c r="AF116" s="754" t="s">
        <v>178</v>
      </c>
      <c r="AG116" s="752"/>
      <c r="AH116" s="752"/>
      <c r="AI116" s="752"/>
      <c r="AJ116" s="753"/>
      <c r="AK116" s="754" t="s">
        <v>178</v>
      </c>
      <c r="AL116" s="752"/>
      <c r="AM116" s="752"/>
      <c r="AN116" s="752"/>
      <c r="AO116" s="753"/>
      <c r="AP116" s="788" t="s">
        <v>178</v>
      </c>
      <c r="AQ116" s="789"/>
      <c r="AR116" s="789"/>
      <c r="AS116" s="789"/>
      <c r="AT116" s="790"/>
      <c r="AU116" s="914"/>
      <c r="AV116" s="915"/>
      <c r="AW116" s="915"/>
      <c r="AX116" s="915"/>
      <c r="AY116" s="916"/>
      <c r="AZ116" s="799" t="s">
        <v>397</v>
      </c>
      <c r="BA116" s="739"/>
      <c r="BB116" s="739"/>
      <c r="BC116" s="739"/>
      <c r="BD116" s="739"/>
      <c r="BE116" s="739"/>
      <c r="BF116" s="739"/>
      <c r="BG116" s="739"/>
      <c r="BH116" s="739"/>
      <c r="BI116" s="739"/>
      <c r="BJ116" s="739"/>
      <c r="BK116" s="739"/>
      <c r="BL116" s="739"/>
      <c r="BM116" s="739"/>
      <c r="BN116" s="739"/>
      <c r="BO116" s="739"/>
      <c r="BP116" s="740"/>
      <c r="BQ116" s="800" t="s">
        <v>178</v>
      </c>
      <c r="BR116" s="782"/>
      <c r="BS116" s="782"/>
      <c r="BT116" s="782"/>
      <c r="BU116" s="782"/>
      <c r="BV116" s="782" t="s">
        <v>178</v>
      </c>
      <c r="BW116" s="782"/>
      <c r="BX116" s="782"/>
      <c r="BY116" s="782"/>
      <c r="BZ116" s="782"/>
      <c r="CA116" s="782" t="s">
        <v>178</v>
      </c>
      <c r="CB116" s="782"/>
      <c r="CC116" s="782"/>
      <c r="CD116" s="782"/>
      <c r="CE116" s="782"/>
      <c r="CF116" s="839" t="s">
        <v>178</v>
      </c>
      <c r="CG116" s="840"/>
      <c r="CH116" s="840"/>
      <c r="CI116" s="840"/>
      <c r="CJ116" s="840"/>
      <c r="CK116" s="908"/>
      <c r="CL116" s="857"/>
      <c r="CM116" s="805" t="s">
        <v>398</v>
      </c>
      <c r="CN116" s="806"/>
      <c r="CO116" s="806"/>
      <c r="CP116" s="806"/>
      <c r="CQ116" s="806"/>
      <c r="CR116" s="806"/>
      <c r="CS116" s="806"/>
      <c r="CT116" s="806"/>
      <c r="CU116" s="806"/>
      <c r="CV116" s="806"/>
      <c r="CW116" s="806"/>
      <c r="CX116" s="806"/>
      <c r="CY116" s="806"/>
      <c r="CZ116" s="806"/>
      <c r="DA116" s="806"/>
      <c r="DB116" s="806"/>
      <c r="DC116" s="806"/>
      <c r="DD116" s="806"/>
      <c r="DE116" s="806"/>
      <c r="DF116" s="807"/>
      <c r="DG116" s="751" t="s">
        <v>178</v>
      </c>
      <c r="DH116" s="752"/>
      <c r="DI116" s="752"/>
      <c r="DJ116" s="752"/>
      <c r="DK116" s="753"/>
      <c r="DL116" s="754" t="s">
        <v>178</v>
      </c>
      <c r="DM116" s="752"/>
      <c r="DN116" s="752"/>
      <c r="DO116" s="752"/>
      <c r="DP116" s="753"/>
      <c r="DQ116" s="754" t="s">
        <v>178</v>
      </c>
      <c r="DR116" s="752"/>
      <c r="DS116" s="752"/>
      <c r="DT116" s="752"/>
      <c r="DU116" s="753"/>
      <c r="DV116" s="788" t="s">
        <v>178</v>
      </c>
      <c r="DW116" s="789"/>
      <c r="DX116" s="789"/>
      <c r="DY116" s="789"/>
      <c r="DZ116" s="790"/>
    </row>
    <row r="117" spans="1:130" s="104" customFormat="1" ht="26.25" customHeight="1">
      <c r="A117" s="878" t="s">
        <v>126</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399</v>
      </c>
      <c r="Z117" s="880"/>
      <c r="AA117" s="885">
        <v>3473321</v>
      </c>
      <c r="AB117" s="886"/>
      <c r="AC117" s="886"/>
      <c r="AD117" s="886"/>
      <c r="AE117" s="887"/>
      <c r="AF117" s="888">
        <v>3226180</v>
      </c>
      <c r="AG117" s="886"/>
      <c r="AH117" s="886"/>
      <c r="AI117" s="886"/>
      <c r="AJ117" s="887"/>
      <c r="AK117" s="888">
        <v>2994803</v>
      </c>
      <c r="AL117" s="886"/>
      <c r="AM117" s="886"/>
      <c r="AN117" s="886"/>
      <c r="AO117" s="887"/>
      <c r="AP117" s="889"/>
      <c r="AQ117" s="890"/>
      <c r="AR117" s="890"/>
      <c r="AS117" s="890"/>
      <c r="AT117" s="891"/>
      <c r="AU117" s="914"/>
      <c r="AV117" s="915"/>
      <c r="AW117" s="915"/>
      <c r="AX117" s="915"/>
      <c r="AY117" s="916"/>
      <c r="AZ117" s="836" t="s">
        <v>400</v>
      </c>
      <c r="BA117" s="837"/>
      <c r="BB117" s="837"/>
      <c r="BC117" s="837"/>
      <c r="BD117" s="837"/>
      <c r="BE117" s="837"/>
      <c r="BF117" s="837"/>
      <c r="BG117" s="837"/>
      <c r="BH117" s="837"/>
      <c r="BI117" s="837"/>
      <c r="BJ117" s="837"/>
      <c r="BK117" s="837"/>
      <c r="BL117" s="837"/>
      <c r="BM117" s="837"/>
      <c r="BN117" s="837"/>
      <c r="BO117" s="837"/>
      <c r="BP117" s="838"/>
      <c r="BQ117" s="848" t="s">
        <v>178</v>
      </c>
      <c r="BR117" s="849"/>
      <c r="BS117" s="849"/>
      <c r="BT117" s="849"/>
      <c r="BU117" s="849"/>
      <c r="BV117" s="849" t="s">
        <v>178</v>
      </c>
      <c r="BW117" s="849"/>
      <c r="BX117" s="849"/>
      <c r="BY117" s="849"/>
      <c r="BZ117" s="849"/>
      <c r="CA117" s="849" t="s">
        <v>178</v>
      </c>
      <c r="CB117" s="849"/>
      <c r="CC117" s="849"/>
      <c r="CD117" s="849"/>
      <c r="CE117" s="849"/>
      <c r="CF117" s="839" t="s">
        <v>178</v>
      </c>
      <c r="CG117" s="840"/>
      <c r="CH117" s="840"/>
      <c r="CI117" s="840"/>
      <c r="CJ117" s="840"/>
      <c r="CK117" s="908"/>
      <c r="CL117" s="857"/>
      <c r="CM117" s="805" t="s">
        <v>401</v>
      </c>
      <c r="CN117" s="806"/>
      <c r="CO117" s="806"/>
      <c r="CP117" s="806"/>
      <c r="CQ117" s="806"/>
      <c r="CR117" s="806"/>
      <c r="CS117" s="806"/>
      <c r="CT117" s="806"/>
      <c r="CU117" s="806"/>
      <c r="CV117" s="806"/>
      <c r="CW117" s="806"/>
      <c r="CX117" s="806"/>
      <c r="CY117" s="806"/>
      <c r="CZ117" s="806"/>
      <c r="DA117" s="806"/>
      <c r="DB117" s="806"/>
      <c r="DC117" s="806"/>
      <c r="DD117" s="806"/>
      <c r="DE117" s="806"/>
      <c r="DF117" s="807"/>
      <c r="DG117" s="751" t="s">
        <v>178</v>
      </c>
      <c r="DH117" s="752"/>
      <c r="DI117" s="752"/>
      <c r="DJ117" s="752"/>
      <c r="DK117" s="753"/>
      <c r="DL117" s="754" t="s">
        <v>178</v>
      </c>
      <c r="DM117" s="752"/>
      <c r="DN117" s="752"/>
      <c r="DO117" s="752"/>
      <c r="DP117" s="753"/>
      <c r="DQ117" s="754">
        <v>437500</v>
      </c>
      <c r="DR117" s="752"/>
      <c r="DS117" s="752"/>
      <c r="DT117" s="752"/>
      <c r="DU117" s="753"/>
      <c r="DV117" s="788">
        <v>4.8</v>
      </c>
      <c r="DW117" s="789"/>
      <c r="DX117" s="789"/>
      <c r="DY117" s="789"/>
      <c r="DZ117" s="790"/>
    </row>
    <row r="118" spans="1:130" s="104" customFormat="1" ht="26.25" customHeight="1">
      <c r="A118" s="878" t="s">
        <v>374</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372</v>
      </c>
      <c r="AB118" s="879"/>
      <c r="AC118" s="879"/>
      <c r="AD118" s="879"/>
      <c r="AE118" s="880"/>
      <c r="AF118" s="881" t="s">
        <v>244</v>
      </c>
      <c r="AG118" s="879"/>
      <c r="AH118" s="879"/>
      <c r="AI118" s="879"/>
      <c r="AJ118" s="880"/>
      <c r="AK118" s="881" t="s">
        <v>243</v>
      </c>
      <c r="AL118" s="879"/>
      <c r="AM118" s="879"/>
      <c r="AN118" s="879"/>
      <c r="AO118" s="880"/>
      <c r="AP118" s="882" t="s">
        <v>373</v>
      </c>
      <c r="AQ118" s="883"/>
      <c r="AR118" s="883"/>
      <c r="AS118" s="883"/>
      <c r="AT118" s="884"/>
      <c r="AU118" s="917"/>
      <c r="AV118" s="918"/>
      <c r="AW118" s="918"/>
      <c r="AX118" s="918"/>
      <c r="AY118" s="918"/>
      <c r="AZ118" s="135" t="s">
        <v>126</v>
      </c>
      <c r="BA118" s="135"/>
      <c r="BB118" s="135"/>
      <c r="BC118" s="135"/>
      <c r="BD118" s="135"/>
      <c r="BE118" s="135"/>
      <c r="BF118" s="135"/>
      <c r="BG118" s="135"/>
      <c r="BH118" s="135"/>
      <c r="BI118" s="135"/>
      <c r="BJ118" s="135"/>
      <c r="BK118" s="135"/>
      <c r="BL118" s="135"/>
      <c r="BM118" s="135"/>
      <c r="BN118" s="135"/>
      <c r="BO118" s="828" t="s">
        <v>402</v>
      </c>
      <c r="BP118" s="829"/>
      <c r="BQ118" s="848">
        <v>29820152</v>
      </c>
      <c r="BR118" s="849"/>
      <c r="BS118" s="849"/>
      <c r="BT118" s="849"/>
      <c r="BU118" s="849"/>
      <c r="BV118" s="849">
        <v>28285048</v>
      </c>
      <c r="BW118" s="849"/>
      <c r="BX118" s="849"/>
      <c r="BY118" s="849"/>
      <c r="BZ118" s="849"/>
      <c r="CA118" s="849">
        <v>27091792</v>
      </c>
      <c r="CB118" s="849"/>
      <c r="CC118" s="849"/>
      <c r="CD118" s="849"/>
      <c r="CE118" s="849"/>
      <c r="CF118" s="709"/>
      <c r="CG118" s="710"/>
      <c r="CH118" s="710"/>
      <c r="CI118" s="710"/>
      <c r="CJ118" s="832"/>
      <c r="CK118" s="908"/>
      <c r="CL118" s="857"/>
      <c r="CM118" s="805" t="s">
        <v>403</v>
      </c>
      <c r="CN118" s="806"/>
      <c r="CO118" s="806"/>
      <c r="CP118" s="806"/>
      <c r="CQ118" s="806"/>
      <c r="CR118" s="806"/>
      <c r="CS118" s="806"/>
      <c r="CT118" s="806"/>
      <c r="CU118" s="806"/>
      <c r="CV118" s="806"/>
      <c r="CW118" s="806"/>
      <c r="CX118" s="806"/>
      <c r="CY118" s="806"/>
      <c r="CZ118" s="806"/>
      <c r="DA118" s="806"/>
      <c r="DB118" s="806"/>
      <c r="DC118" s="806"/>
      <c r="DD118" s="806"/>
      <c r="DE118" s="806"/>
      <c r="DF118" s="807"/>
      <c r="DG118" s="751" t="s">
        <v>178</v>
      </c>
      <c r="DH118" s="752"/>
      <c r="DI118" s="752"/>
      <c r="DJ118" s="752"/>
      <c r="DK118" s="753"/>
      <c r="DL118" s="754" t="s">
        <v>178</v>
      </c>
      <c r="DM118" s="752"/>
      <c r="DN118" s="752"/>
      <c r="DO118" s="752"/>
      <c r="DP118" s="753"/>
      <c r="DQ118" s="754" t="s">
        <v>178</v>
      </c>
      <c r="DR118" s="752"/>
      <c r="DS118" s="752"/>
      <c r="DT118" s="752"/>
      <c r="DU118" s="753"/>
      <c r="DV118" s="788" t="s">
        <v>178</v>
      </c>
      <c r="DW118" s="789"/>
      <c r="DX118" s="789"/>
      <c r="DY118" s="789"/>
      <c r="DZ118" s="790"/>
    </row>
    <row r="119" spans="1:130" s="104" customFormat="1" ht="26.25" customHeight="1">
      <c r="A119" s="854" t="s">
        <v>378</v>
      </c>
      <c r="B119" s="855"/>
      <c r="C119" s="860" t="s">
        <v>379</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178</v>
      </c>
      <c r="AB119" s="864"/>
      <c r="AC119" s="864"/>
      <c r="AD119" s="864"/>
      <c r="AE119" s="865"/>
      <c r="AF119" s="866" t="s">
        <v>178</v>
      </c>
      <c r="AG119" s="864"/>
      <c r="AH119" s="864"/>
      <c r="AI119" s="864"/>
      <c r="AJ119" s="865"/>
      <c r="AK119" s="866" t="s">
        <v>178</v>
      </c>
      <c r="AL119" s="864"/>
      <c r="AM119" s="864"/>
      <c r="AN119" s="864"/>
      <c r="AO119" s="865"/>
      <c r="AP119" s="867" t="s">
        <v>178</v>
      </c>
      <c r="AQ119" s="868"/>
      <c r="AR119" s="868"/>
      <c r="AS119" s="868"/>
      <c r="AT119" s="869"/>
      <c r="AU119" s="870" t="s">
        <v>404</v>
      </c>
      <c r="AV119" s="871"/>
      <c r="AW119" s="871"/>
      <c r="AX119" s="871"/>
      <c r="AY119" s="872"/>
      <c r="AZ119" s="818" t="s">
        <v>405</v>
      </c>
      <c r="BA119" s="792"/>
      <c r="BB119" s="792"/>
      <c r="BC119" s="792"/>
      <c r="BD119" s="792"/>
      <c r="BE119" s="792"/>
      <c r="BF119" s="792"/>
      <c r="BG119" s="792"/>
      <c r="BH119" s="792"/>
      <c r="BI119" s="792"/>
      <c r="BJ119" s="792"/>
      <c r="BK119" s="792"/>
      <c r="BL119" s="792"/>
      <c r="BM119" s="792"/>
      <c r="BN119" s="792"/>
      <c r="BO119" s="792"/>
      <c r="BP119" s="793"/>
      <c r="BQ119" s="801">
        <v>4391947</v>
      </c>
      <c r="BR119" s="802"/>
      <c r="BS119" s="802"/>
      <c r="BT119" s="802"/>
      <c r="BU119" s="802"/>
      <c r="BV119" s="802">
        <v>5147084</v>
      </c>
      <c r="BW119" s="802"/>
      <c r="BX119" s="802"/>
      <c r="BY119" s="802"/>
      <c r="BZ119" s="802"/>
      <c r="CA119" s="802">
        <v>6252077</v>
      </c>
      <c r="CB119" s="802"/>
      <c r="CC119" s="802"/>
      <c r="CD119" s="802"/>
      <c r="CE119" s="802"/>
      <c r="CF119" s="852">
        <v>69.099999999999994</v>
      </c>
      <c r="CG119" s="853"/>
      <c r="CH119" s="853"/>
      <c r="CI119" s="853"/>
      <c r="CJ119" s="853"/>
      <c r="CK119" s="909"/>
      <c r="CL119" s="859"/>
      <c r="CM119" s="785" t="s">
        <v>406</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31" t="s">
        <v>178</v>
      </c>
      <c r="DH119" s="732"/>
      <c r="DI119" s="732"/>
      <c r="DJ119" s="732"/>
      <c r="DK119" s="733"/>
      <c r="DL119" s="734" t="s">
        <v>178</v>
      </c>
      <c r="DM119" s="732"/>
      <c r="DN119" s="732"/>
      <c r="DO119" s="732"/>
      <c r="DP119" s="733"/>
      <c r="DQ119" s="734" t="s">
        <v>178</v>
      </c>
      <c r="DR119" s="732"/>
      <c r="DS119" s="732"/>
      <c r="DT119" s="732"/>
      <c r="DU119" s="733"/>
      <c r="DV119" s="809" t="s">
        <v>178</v>
      </c>
      <c r="DW119" s="810"/>
      <c r="DX119" s="810"/>
      <c r="DY119" s="810"/>
      <c r="DZ119" s="811"/>
    </row>
    <row r="120" spans="1:130" s="104" customFormat="1" ht="26.25" customHeight="1">
      <c r="A120" s="856"/>
      <c r="B120" s="857"/>
      <c r="C120" s="805" t="s">
        <v>382</v>
      </c>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7"/>
      <c r="AA120" s="751" t="s">
        <v>178</v>
      </c>
      <c r="AB120" s="752"/>
      <c r="AC120" s="752"/>
      <c r="AD120" s="752"/>
      <c r="AE120" s="753"/>
      <c r="AF120" s="754" t="s">
        <v>178</v>
      </c>
      <c r="AG120" s="752"/>
      <c r="AH120" s="752"/>
      <c r="AI120" s="752"/>
      <c r="AJ120" s="753"/>
      <c r="AK120" s="754" t="s">
        <v>178</v>
      </c>
      <c r="AL120" s="752"/>
      <c r="AM120" s="752"/>
      <c r="AN120" s="752"/>
      <c r="AO120" s="753"/>
      <c r="AP120" s="788" t="s">
        <v>178</v>
      </c>
      <c r="AQ120" s="789"/>
      <c r="AR120" s="789"/>
      <c r="AS120" s="789"/>
      <c r="AT120" s="790"/>
      <c r="AU120" s="873"/>
      <c r="AV120" s="874"/>
      <c r="AW120" s="874"/>
      <c r="AX120" s="874"/>
      <c r="AY120" s="875"/>
      <c r="AZ120" s="799" t="s">
        <v>407</v>
      </c>
      <c r="BA120" s="739"/>
      <c r="BB120" s="739"/>
      <c r="BC120" s="739"/>
      <c r="BD120" s="739"/>
      <c r="BE120" s="739"/>
      <c r="BF120" s="739"/>
      <c r="BG120" s="739"/>
      <c r="BH120" s="739"/>
      <c r="BI120" s="739"/>
      <c r="BJ120" s="739"/>
      <c r="BK120" s="739"/>
      <c r="BL120" s="739"/>
      <c r="BM120" s="739"/>
      <c r="BN120" s="739"/>
      <c r="BO120" s="739"/>
      <c r="BP120" s="740"/>
      <c r="BQ120" s="800">
        <v>279193</v>
      </c>
      <c r="BR120" s="782"/>
      <c r="BS120" s="782"/>
      <c r="BT120" s="782"/>
      <c r="BU120" s="782"/>
      <c r="BV120" s="782">
        <v>231050</v>
      </c>
      <c r="BW120" s="782"/>
      <c r="BX120" s="782"/>
      <c r="BY120" s="782"/>
      <c r="BZ120" s="782"/>
      <c r="CA120" s="782">
        <v>274068</v>
      </c>
      <c r="CB120" s="782"/>
      <c r="CC120" s="782"/>
      <c r="CD120" s="782"/>
      <c r="CE120" s="782"/>
      <c r="CF120" s="839">
        <v>3</v>
      </c>
      <c r="CG120" s="840"/>
      <c r="CH120" s="840"/>
      <c r="CI120" s="840"/>
      <c r="CJ120" s="840"/>
      <c r="CK120" s="841" t="s">
        <v>408</v>
      </c>
      <c r="CL120" s="812"/>
      <c r="CM120" s="812"/>
      <c r="CN120" s="812"/>
      <c r="CO120" s="813"/>
      <c r="CP120" s="845" t="s">
        <v>346</v>
      </c>
      <c r="CQ120" s="846"/>
      <c r="CR120" s="846"/>
      <c r="CS120" s="846"/>
      <c r="CT120" s="846"/>
      <c r="CU120" s="846"/>
      <c r="CV120" s="846"/>
      <c r="CW120" s="846"/>
      <c r="CX120" s="846"/>
      <c r="CY120" s="846"/>
      <c r="CZ120" s="846"/>
      <c r="DA120" s="846"/>
      <c r="DB120" s="846"/>
      <c r="DC120" s="846"/>
      <c r="DD120" s="846"/>
      <c r="DE120" s="846"/>
      <c r="DF120" s="847"/>
      <c r="DG120" s="801">
        <v>1651929</v>
      </c>
      <c r="DH120" s="802"/>
      <c r="DI120" s="802"/>
      <c r="DJ120" s="802"/>
      <c r="DK120" s="802"/>
      <c r="DL120" s="802">
        <v>1591251</v>
      </c>
      <c r="DM120" s="802"/>
      <c r="DN120" s="802"/>
      <c r="DO120" s="802"/>
      <c r="DP120" s="802"/>
      <c r="DQ120" s="802">
        <v>1514553</v>
      </c>
      <c r="DR120" s="802"/>
      <c r="DS120" s="802"/>
      <c r="DT120" s="802"/>
      <c r="DU120" s="802"/>
      <c r="DV120" s="803">
        <v>16.7</v>
      </c>
      <c r="DW120" s="803"/>
      <c r="DX120" s="803"/>
      <c r="DY120" s="803"/>
      <c r="DZ120" s="804"/>
    </row>
    <row r="121" spans="1:130" s="104" customFormat="1" ht="26.25" customHeight="1">
      <c r="A121" s="856"/>
      <c r="B121" s="857"/>
      <c r="C121" s="833" t="s">
        <v>409</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51" t="s">
        <v>178</v>
      </c>
      <c r="AB121" s="752"/>
      <c r="AC121" s="752"/>
      <c r="AD121" s="752"/>
      <c r="AE121" s="753"/>
      <c r="AF121" s="754" t="s">
        <v>178</v>
      </c>
      <c r="AG121" s="752"/>
      <c r="AH121" s="752"/>
      <c r="AI121" s="752"/>
      <c r="AJ121" s="753"/>
      <c r="AK121" s="754" t="s">
        <v>178</v>
      </c>
      <c r="AL121" s="752"/>
      <c r="AM121" s="752"/>
      <c r="AN121" s="752"/>
      <c r="AO121" s="753"/>
      <c r="AP121" s="788" t="s">
        <v>178</v>
      </c>
      <c r="AQ121" s="789"/>
      <c r="AR121" s="789"/>
      <c r="AS121" s="789"/>
      <c r="AT121" s="790"/>
      <c r="AU121" s="873"/>
      <c r="AV121" s="874"/>
      <c r="AW121" s="874"/>
      <c r="AX121" s="874"/>
      <c r="AY121" s="875"/>
      <c r="AZ121" s="836" t="s">
        <v>410</v>
      </c>
      <c r="BA121" s="837"/>
      <c r="BB121" s="837"/>
      <c r="BC121" s="837"/>
      <c r="BD121" s="837"/>
      <c r="BE121" s="837"/>
      <c r="BF121" s="837"/>
      <c r="BG121" s="837"/>
      <c r="BH121" s="837"/>
      <c r="BI121" s="837"/>
      <c r="BJ121" s="837"/>
      <c r="BK121" s="837"/>
      <c r="BL121" s="837"/>
      <c r="BM121" s="837"/>
      <c r="BN121" s="837"/>
      <c r="BO121" s="837"/>
      <c r="BP121" s="838"/>
      <c r="BQ121" s="848">
        <v>21211190</v>
      </c>
      <c r="BR121" s="849"/>
      <c r="BS121" s="849"/>
      <c r="BT121" s="849"/>
      <c r="BU121" s="849"/>
      <c r="BV121" s="849">
        <v>21270067</v>
      </c>
      <c r="BW121" s="849"/>
      <c r="BX121" s="849"/>
      <c r="BY121" s="849"/>
      <c r="BZ121" s="849"/>
      <c r="CA121" s="849">
        <v>21161155</v>
      </c>
      <c r="CB121" s="849"/>
      <c r="CC121" s="849"/>
      <c r="CD121" s="849"/>
      <c r="CE121" s="849"/>
      <c r="CF121" s="850">
        <v>233.8</v>
      </c>
      <c r="CG121" s="851"/>
      <c r="CH121" s="851"/>
      <c r="CI121" s="851"/>
      <c r="CJ121" s="851"/>
      <c r="CK121" s="842"/>
      <c r="CL121" s="814"/>
      <c r="CM121" s="814"/>
      <c r="CN121" s="814"/>
      <c r="CO121" s="815"/>
      <c r="CP121" s="819" t="s">
        <v>348</v>
      </c>
      <c r="CQ121" s="820"/>
      <c r="CR121" s="820"/>
      <c r="CS121" s="820"/>
      <c r="CT121" s="820"/>
      <c r="CU121" s="820"/>
      <c r="CV121" s="820"/>
      <c r="CW121" s="820"/>
      <c r="CX121" s="820"/>
      <c r="CY121" s="820"/>
      <c r="CZ121" s="820"/>
      <c r="DA121" s="820"/>
      <c r="DB121" s="820"/>
      <c r="DC121" s="820"/>
      <c r="DD121" s="820"/>
      <c r="DE121" s="820"/>
      <c r="DF121" s="821"/>
      <c r="DG121" s="800">
        <v>365812</v>
      </c>
      <c r="DH121" s="782"/>
      <c r="DI121" s="782"/>
      <c r="DJ121" s="782"/>
      <c r="DK121" s="782"/>
      <c r="DL121" s="782">
        <v>330593</v>
      </c>
      <c r="DM121" s="782"/>
      <c r="DN121" s="782"/>
      <c r="DO121" s="782"/>
      <c r="DP121" s="782"/>
      <c r="DQ121" s="782">
        <v>309540</v>
      </c>
      <c r="DR121" s="782"/>
      <c r="DS121" s="782"/>
      <c r="DT121" s="782"/>
      <c r="DU121" s="782"/>
      <c r="DV121" s="783">
        <v>3.4</v>
      </c>
      <c r="DW121" s="783"/>
      <c r="DX121" s="783"/>
      <c r="DY121" s="783"/>
      <c r="DZ121" s="784"/>
    </row>
    <row r="122" spans="1:130" s="104" customFormat="1" ht="26.25" customHeight="1">
      <c r="A122" s="856"/>
      <c r="B122" s="857"/>
      <c r="C122" s="805" t="s">
        <v>392</v>
      </c>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7"/>
      <c r="AA122" s="751" t="s">
        <v>178</v>
      </c>
      <c r="AB122" s="752"/>
      <c r="AC122" s="752"/>
      <c r="AD122" s="752"/>
      <c r="AE122" s="753"/>
      <c r="AF122" s="754" t="s">
        <v>178</v>
      </c>
      <c r="AG122" s="752"/>
      <c r="AH122" s="752"/>
      <c r="AI122" s="752"/>
      <c r="AJ122" s="753"/>
      <c r="AK122" s="754" t="s">
        <v>178</v>
      </c>
      <c r="AL122" s="752"/>
      <c r="AM122" s="752"/>
      <c r="AN122" s="752"/>
      <c r="AO122" s="753"/>
      <c r="AP122" s="788" t="s">
        <v>178</v>
      </c>
      <c r="AQ122" s="789"/>
      <c r="AR122" s="789"/>
      <c r="AS122" s="789"/>
      <c r="AT122" s="790"/>
      <c r="AU122" s="876"/>
      <c r="AV122" s="877"/>
      <c r="AW122" s="877"/>
      <c r="AX122" s="877"/>
      <c r="AY122" s="877"/>
      <c r="AZ122" s="135" t="s">
        <v>126</v>
      </c>
      <c r="BA122" s="135"/>
      <c r="BB122" s="135"/>
      <c r="BC122" s="135"/>
      <c r="BD122" s="135"/>
      <c r="BE122" s="135"/>
      <c r="BF122" s="135"/>
      <c r="BG122" s="135"/>
      <c r="BH122" s="135"/>
      <c r="BI122" s="135"/>
      <c r="BJ122" s="135"/>
      <c r="BK122" s="135"/>
      <c r="BL122" s="135"/>
      <c r="BM122" s="135"/>
      <c r="BN122" s="135"/>
      <c r="BO122" s="828" t="s">
        <v>411</v>
      </c>
      <c r="BP122" s="829"/>
      <c r="BQ122" s="830">
        <v>25882330</v>
      </c>
      <c r="BR122" s="831"/>
      <c r="BS122" s="831"/>
      <c r="BT122" s="831"/>
      <c r="BU122" s="831"/>
      <c r="BV122" s="831">
        <v>26648201</v>
      </c>
      <c r="BW122" s="831"/>
      <c r="BX122" s="831"/>
      <c r="BY122" s="831"/>
      <c r="BZ122" s="831"/>
      <c r="CA122" s="831">
        <v>27687300</v>
      </c>
      <c r="CB122" s="831"/>
      <c r="CC122" s="831"/>
      <c r="CD122" s="831"/>
      <c r="CE122" s="831"/>
      <c r="CF122" s="709"/>
      <c r="CG122" s="710"/>
      <c r="CH122" s="710"/>
      <c r="CI122" s="710"/>
      <c r="CJ122" s="832"/>
      <c r="CK122" s="842"/>
      <c r="CL122" s="814"/>
      <c r="CM122" s="814"/>
      <c r="CN122" s="814"/>
      <c r="CO122" s="815"/>
      <c r="CP122" s="819" t="s">
        <v>342</v>
      </c>
      <c r="CQ122" s="820"/>
      <c r="CR122" s="820"/>
      <c r="CS122" s="820"/>
      <c r="CT122" s="820"/>
      <c r="CU122" s="820"/>
      <c r="CV122" s="820"/>
      <c r="CW122" s="820"/>
      <c r="CX122" s="820"/>
      <c r="CY122" s="820"/>
      <c r="CZ122" s="820"/>
      <c r="DA122" s="820"/>
      <c r="DB122" s="820"/>
      <c r="DC122" s="820"/>
      <c r="DD122" s="820"/>
      <c r="DE122" s="820"/>
      <c r="DF122" s="821"/>
      <c r="DG122" s="800">
        <v>39542</v>
      </c>
      <c r="DH122" s="782"/>
      <c r="DI122" s="782"/>
      <c r="DJ122" s="782"/>
      <c r="DK122" s="782"/>
      <c r="DL122" s="782">
        <v>51112</v>
      </c>
      <c r="DM122" s="782"/>
      <c r="DN122" s="782"/>
      <c r="DO122" s="782"/>
      <c r="DP122" s="782"/>
      <c r="DQ122" s="782">
        <v>56599</v>
      </c>
      <c r="DR122" s="782"/>
      <c r="DS122" s="782"/>
      <c r="DT122" s="782"/>
      <c r="DU122" s="782"/>
      <c r="DV122" s="783">
        <v>0.6</v>
      </c>
      <c r="DW122" s="783"/>
      <c r="DX122" s="783"/>
      <c r="DY122" s="783"/>
      <c r="DZ122" s="784"/>
    </row>
    <row r="123" spans="1:130" s="104" customFormat="1" ht="26.25" customHeight="1" thickBot="1">
      <c r="A123" s="856"/>
      <c r="B123" s="857"/>
      <c r="C123" s="805" t="s">
        <v>398</v>
      </c>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7"/>
      <c r="AA123" s="751" t="s">
        <v>178</v>
      </c>
      <c r="AB123" s="752"/>
      <c r="AC123" s="752"/>
      <c r="AD123" s="752"/>
      <c r="AE123" s="753"/>
      <c r="AF123" s="754" t="s">
        <v>178</v>
      </c>
      <c r="AG123" s="752"/>
      <c r="AH123" s="752"/>
      <c r="AI123" s="752"/>
      <c r="AJ123" s="753"/>
      <c r="AK123" s="754" t="s">
        <v>178</v>
      </c>
      <c r="AL123" s="752"/>
      <c r="AM123" s="752"/>
      <c r="AN123" s="752"/>
      <c r="AO123" s="753"/>
      <c r="AP123" s="788" t="s">
        <v>178</v>
      </c>
      <c r="AQ123" s="789"/>
      <c r="AR123" s="789"/>
      <c r="AS123" s="789"/>
      <c r="AT123" s="790"/>
      <c r="AU123" s="825" t="s">
        <v>412</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v>43</v>
      </c>
      <c r="BR123" s="823"/>
      <c r="BS123" s="823"/>
      <c r="BT123" s="823"/>
      <c r="BU123" s="823"/>
      <c r="BV123" s="823">
        <v>18.100000000000001</v>
      </c>
      <c r="BW123" s="823"/>
      <c r="BX123" s="823"/>
      <c r="BY123" s="823"/>
      <c r="BZ123" s="823"/>
      <c r="CA123" s="823" t="s">
        <v>178</v>
      </c>
      <c r="CB123" s="823"/>
      <c r="CC123" s="823"/>
      <c r="CD123" s="823"/>
      <c r="CE123" s="823"/>
      <c r="CF123" s="696"/>
      <c r="CG123" s="697"/>
      <c r="CH123" s="697"/>
      <c r="CI123" s="697"/>
      <c r="CJ123" s="824"/>
      <c r="CK123" s="842"/>
      <c r="CL123" s="814"/>
      <c r="CM123" s="814"/>
      <c r="CN123" s="814"/>
      <c r="CO123" s="815"/>
      <c r="CP123" s="819" t="s">
        <v>343</v>
      </c>
      <c r="CQ123" s="820"/>
      <c r="CR123" s="820"/>
      <c r="CS123" s="820"/>
      <c r="CT123" s="820"/>
      <c r="CU123" s="820"/>
      <c r="CV123" s="820"/>
      <c r="CW123" s="820"/>
      <c r="CX123" s="820"/>
      <c r="CY123" s="820"/>
      <c r="CZ123" s="820"/>
      <c r="DA123" s="820"/>
      <c r="DB123" s="820"/>
      <c r="DC123" s="820"/>
      <c r="DD123" s="820"/>
      <c r="DE123" s="820"/>
      <c r="DF123" s="821"/>
      <c r="DG123" s="751" t="s">
        <v>178</v>
      </c>
      <c r="DH123" s="752"/>
      <c r="DI123" s="752"/>
      <c r="DJ123" s="752"/>
      <c r="DK123" s="753"/>
      <c r="DL123" s="754" t="s">
        <v>178</v>
      </c>
      <c r="DM123" s="752"/>
      <c r="DN123" s="752"/>
      <c r="DO123" s="752"/>
      <c r="DP123" s="753"/>
      <c r="DQ123" s="754" t="s">
        <v>178</v>
      </c>
      <c r="DR123" s="752"/>
      <c r="DS123" s="752"/>
      <c r="DT123" s="752"/>
      <c r="DU123" s="753"/>
      <c r="DV123" s="788" t="s">
        <v>178</v>
      </c>
      <c r="DW123" s="789"/>
      <c r="DX123" s="789"/>
      <c r="DY123" s="789"/>
      <c r="DZ123" s="790"/>
    </row>
    <row r="124" spans="1:130" s="104" customFormat="1" ht="26.25" customHeight="1">
      <c r="A124" s="856"/>
      <c r="B124" s="857"/>
      <c r="C124" s="805" t="s">
        <v>401</v>
      </c>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7"/>
      <c r="AA124" s="751" t="s">
        <v>178</v>
      </c>
      <c r="AB124" s="752"/>
      <c r="AC124" s="752"/>
      <c r="AD124" s="752"/>
      <c r="AE124" s="753"/>
      <c r="AF124" s="754" t="s">
        <v>178</v>
      </c>
      <c r="AG124" s="752"/>
      <c r="AH124" s="752"/>
      <c r="AI124" s="752"/>
      <c r="AJ124" s="753"/>
      <c r="AK124" s="754" t="s">
        <v>178</v>
      </c>
      <c r="AL124" s="752"/>
      <c r="AM124" s="752"/>
      <c r="AN124" s="752"/>
      <c r="AO124" s="753"/>
      <c r="AP124" s="788" t="s">
        <v>178</v>
      </c>
      <c r="AQ124" s="789"/>
      <c r="AR124" s="789"/>
      <c r="AS124" s="789"/>
      <c r="AT124" s="790"/>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413</v>
      </c>
      <c r="CQ124" s="820"/>
      <c r="CR124" s="820"/>
      <c r="CS124" s="820"/>
      <c r="CT124" s="820"/>
      <c r="CU124" s="820"/>
      <c r="CV124" s="820"/>
      <c r="CW124" s="820"/>
      <c r="CX124" s="820"/>
      <c r="CY124" s="820"/>
      <c r="CZ124" s="820"/>
      <c r="DA124" s="820"/>
      <c r="DB124" s="820"/>
      <c r="DC124" s="820"/>
      <c r="DD124" s="820"/>
      <c r="DE124" s="820"/>
      <c r="DF124" s="821"/>
      <c r="DG124" s="731" t="s">
        <v>178</v>
      </c>
      <c r="DH124" s="732"/>
      <c r="DI124" s="732"/>
      <c r="DJ124" s="732"/>
      <c r="DK124" s="733"/>
      <c r="DL124" s="734" t="s">
        <v>178</v>
      </c>
      <c r="DM124" s="732"/>
      <c r="DN124" s="732"/>
      <c r="DO124" s="732"/>
      <c r="DP124" s="733"/>
      <c r="DQ124" s="734" t="s">
        <v>178</v>
      </c>
      <c r="DR124" s="732"/>
      <c r="DS124" s="732"/>
      <c r="DT124" s="732"/>
      <c r="DU124" s="733"/>
      <c r="DV124" s="809" t="s">
        <v>178</v>
      </c>
      <c r="DW124" s="810"/>
      <c r="DX124" s="810"/>
      <c r="DY124" s="810"/>
      <c r="DZ124" s="811"/>
    </row>
    <row r="125" spans="1:130" s="104" customFormat="1" ht="26.25" customHeight="1" thickBot="1">
      <c r="A125" s="856"/>
      <c r="B125" s="857"/>
      <c r="C125" s="805" t="s">
        <v>403</v>
      </c>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7"/>
      <c r="AA125" s="751" t="s">
        <v>178</v>
      </c>
      <c r="AB125" s="752"/>
      <c r="AC125" s="752"/>
      <c r="AD125" s="752"/>
      <c r="AE125" s="753"/>
      <c r="AF125" s="754" t="s">
        <v>178</v>
      </c>
      <c r="AG125" s="752"/>
      <c r="AH125" s="752"/>
      <c r="AI125" s="752"/>
      <c r="AJ125" s="753"/>
      <c r="AK125" s="754" t="s">
        <v>178</v>
      </c>
      <c r="AL125" s="752"/>
      <c r="AM125" s="752"/>
      <c r="AN125" s="752"/>
      <c r="AO125" s="753"/>
      <c r="AP125" s="788" t="s">
        <v>178</v>
      </c>
      <c r="AQ125" s="789"/>
      <c r="AR125" s="789"/>
      <c r="AS125" s="789"/>
      <c r="AT125" s="79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12" t="s">
        <v>414</v>
      </c>
      <c r="CL125" s="812"/>
      <c r="CM125" s="812"/>
      <c r="CN125" s="812"/>
      <c r="CO125" s="813"/>
      <c r="CP125" s="818" t="s">
        <v>415</v>
      </c>
      <c r="CQ125" s="792"/>
      <c r="CR125" s="792"/>
      <c r="CS125" s="792"/>
      <c r="CT125" s="792"/>
      <c r="CU125" s="792"/>
      <c r="CV125" s="792"/>
      <c r="CW125" s="792"/>
      <c r="CX125" s="792"/>
      <c r="CY125" s="792"/>
      <c r="CZ125" s="792"/>
      <c r="DA125" s="792"/>
      <c r="DB125" s="792"/>
      <c r="DC125" s="792"/>
      <c r="DD125" s="792"/>
      <c r="DE125" s="792"/>
      <c r="DF125" s="793"/>
      <c r="DG125" s="801" t="s">
        <v>178</v>
      </c>
      <c r="DH125" s="802"/>
      <c r="DI125" s="802"/>
      <c r="DJ125" s="802"/>
      <c r="DK125" s="802"/>
      <c r="DL125" s="802" t="s">
        <v>178</v>
      </c>
      <c r="DM125" s="802"/>
      <c r="DN125" s="802"/>
      <c r="DO125" s="802"/>
      <c r="DP125" s="802"/>
      <c r="DQ125" s="802" t="s">
        <v>178</v>
      </c>
      <c r="DR125" s="802"/>
      <c r="DS125" s="802"/>
      <c r="DT125" s="802"/>
      <c r="DU125" s="802"/>
      <c r="DV125" s="803" t="s">
        <v>178</v>
      </c>
      <c r="DW125" s="803"/>
      <c r="DX125" s="803"/>
      <c r="DY125" s="803"/>
      <c r="DZ125" s="804"/>
    </row>
    <row r="126" spans="1:130" s="104" customFormat="1" ht="26.25" customHeight="1">
      <c r="A126" s="856"/>
      <c r="B126" s="857"/>
      <c r="C126" s="805" t="s">
        <v>406</v>
      </c>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7"/>
      <c r="AA126" s="751">
        <v>4134</v>
      </c>
      <c r="AB126" s="752"/>
      <c r="AC126" s="752"/>
      <c r="AD126" s="752"/>
      <c r="AE126" s="753"/>
      <c r="AF126" s="754">
        <v>1216</v>
      </c>
      <c r="AG126" s="752"/>
      <c r="AH126" s="752"/>
      <c r="AI126" s="752"/>
      <c r="AJ126" s="753"/>
      <c r="AK126" s="754" t="s">
        <v>178</v>
      </c>
      <c r="AL126" s="752"/>
      <c r="AM126" s="752"/>
      <c r="AN126" s="752"/>
      <c r="AO126" s="753"/>
      <c r="AP126" s="788" t="s">
        <v>178</v>
      </c>
      <c r="AQ126" s="789"/>
      <c r="AR126" s="789"/>
      <c r="AS126" s="789"/>
      <c r="AT126" s="790"/>
      <c r="AU126" s="140"/>
      <c r="AV126" s="140"/>
      <c r="AW126" s="140"/>
      <c r="AX126" s="808" t="s">
        <v>416</v>
      </c>
      <c r="AY126" s="796"/>
      <c r="AZ126" s="796"/>
      <c r="BA126" s="796"/>
      <c r="BB126" s="796"/>
      <c r="BC126" s="796"/>
      <c r="BD126" s="796"/>
      <c r="BE126" s="797"/>
      <c r="BF126" s="795" t="s">
        <v>417</v>
      </c>
      <c r="BG126" s="796"/>
      <c r="BH126" s="796"/>
      <c r="BI126" s="796"/>
      <c r="BJ126" s="796"/>
      <c r="BK126" s="796"/>
      <c r="BL126" s="797"/>
      <c r="BM126" s="795" t="s">
        <v>418</v>
      </c>
      <c r="BN126" s="796"/>
      <c r="BO126" s="796"/>
      <c r="BP126" s="796"/>
      <c r="BQ126" s="796"/>
      <c r="BR126" s="796"/>
      <c r="BS126" s="797"/>
      <c r="BT126" s="795" t="s">
        <v>419</v>
      </c>
      <c r="BU126" s="796"/>
      <c r="BV126" s="796"/>
      <c r="BW126" s="796"/>
      <c r="BX126" s="796"/>
      <c r="BY126" s="796"/>
      <c r="BZ126" s="798"/>
      <c r="CA126" s="140"/>
      <c r="CB126" s="140"/>
      <c r="CC126" s="140"/>
      <c r="CD126" s="141"/>
      <c r="CE126" s="141"/>
      <c r="CF126" s="141"/>
      <c r="CG126" s="138"/>
      <c r="CH126" s="138"/>
      <c r="CI126" s="138"/>
      <c r="CJ126" s="139"/>
      <c r="CK126" s="814"/>
      <c r="CL126" s="814"/>
      <c r="CM126" s="814"/>
      <c r="CN126" s="814"/>
      <c r="CO126" s="815"/>
      <c r="CP126" s="799" t="s">
        <v>420</v>
      </c>
      <c r="CQ126" s="739"/>
      <c r="CR126" s="739"/>
      <c r="CS126" s="739"/>
      <c r="CT126" s="739"/>
      <c r="CU126" s="739"/>
      <c r="CV126" s="739"/>
      <c r="CW126" s="739"/>
      <c r="CX126" s="739"/>
      <c r="CY126" s="739"/>
      <c r="CZ126" s="739"/>
      <c r="DA126" s="739"/>
      <c r="DB126" s="739"/>
      <c r="DC126" s="739"/>
      <c r="DD126" s="739"/>
      <c r="DE126" s="739"/>
      <c r="DF126" s="740"/>
      <c r="DG126" s="800" t="s">
        <v>178</v>
      </c>
      <c r="DH126" s="782"/>
      <c r="DI126" s="782"/>
      <c r="DJ126" s="782"/>
      <c r="DK126" s="782"/>
      <c r="DL126" s="782" t="s">
        <v>178</v>
      </c>
      <c r="DM126" s="782"/>
      <c r="DN126" s="782"/>
      <c r="DO126" s="782"/>
      <c r="DP126" s="782"/>
      <c r="DQ126" s="782" t="s">
        <v>178</v>
      </c>
      <c r="DR126" s="782"/>
      <c r="DS126" s="782"/>
      <c r="DT126" s="782"/>
      <c r="DU126" s="782"/>
      <c r="DV126" s="783" t="s">
        <v>178</v>
      </c>
      <c r="DW126" s="783"/>
      <c r="DX126" s="783"/>
      <c r="DY126" s="783"/>
      <c r="DZ126" s="784"/>
    </row>
    <row r="127" spans="1:130" s="104" customFormat="1" ht="26.25" customHeight="1" thickBot="1">
      <c r="A127" s="858"/>
      <c r="B127" s="859"/>
      <c r="C127" s="785" t="s">
        <v>421</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51">
        <v>4983</v>
      </c>
      <c r="AB127" s="752"/>
      <c r="AC127" s="752"/>
      <c r="AD127" s="752"/>
      <c r="AE127" s="753"/>
      <c r="AF127" s="754">
        <v>4264</v>
      </c>
      <c r="AG127" s="752"/>
      <c r="AH127" s="752"/>
      <c r="AI127" s="752"/>
      <c r="AJ127" s="753"/>
      <c r="AK127" s="754">
        <v>3656</v>
      </c>
      <c r="AL127" s="752"/>
      <c r="AM127" s="752"/>
      <c r="AN127" s="752"/>
      <c r="AO127" s="753"/>
      <c r="AP127" s="788">
        <v>0</v>
      </c>
      <c r="AQ127" s="789"/>
      <c r="AR127" s="789"/>
      <c r="AS127" s="789"/>
      <c r="AT127" s="790"/>
      <c r="AU127" s="140"/>
      <c r="AV127" s="140"/>
      <c r="AW127" s="140"/>
      <c r="AX127" s="791" t="s">
        <v>422</v>
      </c>
      <c r="AY127" s="792"/>
      <c r="AZ127" s="792"/>
      <c r="BA127" s="792"/>
      <c r="BB127" s="792"/>
      <c r="BC127" s="792"/>
      <c r="BD127" s="792"/>
      <c r="BE127" s="793"/>
      <c r="BF127" s="774" t="s">
        <v>178</v>
      </c>
      <c r="BG127" s="775"/>
      <c r="BH127" s="775"/>
      <c r="BI127" s="775"/>
      <c r="BJ127" s="775"/>
      <c r="BK127" s="775"/>
      <c r="BL127" s="794"/>
      <c r="BM127" s="774">
        <v>13.11</v>
      </c>
      <c r="BN127" s="775"/>
      <c r="BO127" s="775"/>
      <c r="BP127" s="775"/>
      <c r="BQ127" s="775"/>
      <c r="BR127" s="775"/>
      <c r="BS127" s="794"/>
      <c r="BT127" s="774">
        <v>20</v>
      </c>
      <c r="BU127" s="775"/>
      <c r="BV127" s="775"/>
      <c r="BW127" s="775"/>
      <c r="BX127" s="775"/>
      <c r="BY127" s="775"/>
      <c r="BZ127" s="776"/>
      <c r="CA127" s="141"/>
      <c r="CB127" s="141"/>
      <c r="CC127" s="141"/>
      <c r="CD127" s="141"/>
      <c r="CE127" s="141"/>
      <c r="CF127" s="141"/>
      <c r="CG127" s="138"/>
      <c r="CH127" s="138"/>
      <c r="CI127" s="138"/>
      <c r="CJ127" s="139"/>
      <c r="CK127" s="816"/>
      <c r="CL127" s="816"/>
      <c r="CM127" s="816"/>
      <c r="CN127" s="816"/>
      <c r="CO127" s="817"/>
      <c r="CP127" s="777" t="s">
        <v>423</v>
      </c>
      <c r="CQ127" s="718"/>
      <c r="CR127" s="718"/>
      <c r="CS127" s="718"/>
      <c r="CT127" s="718"/>
      <c r="CU127" s="718"/>
      <c r="CV127" s="718"/>
      <c r="CW127" s="718"/>
      <c r="CX127" s="718"/>
      <c r="CY127" s="718"/>
      <c r="CZ127" s="718"/>
      <c r="DA127" s="718"/>
      <c r="DB127" s="718"/>
      <c r="DC127" s="718"/>
      <c r="DD127" s="718"/>
      <c r="DE127" s="718"/>
      <c r="DF127" s="719"/>
      <c r="DG127" s="778">
        <v>577373</v>
      </c>
      <c r="DH127" s="779"/>
      <c r="DI127" s="779"/>
      <c r="DJ127" s="779"/>
      <c r="DK127" s="779"/>
      <c r="DL127" s="779">
        <v>589551</v>
      </c>
      <c r="DM127" s="779"/>
      <c r="DN127" s="779"/>
      <c r="DO127" s="779"/>
      <c r="DP127" s="779"/>
      <c r="DQ127" s="779">
        <v>200335</v>
      </c>
      <c r="DR127" s="779"/>
      <c r="DS127" s="779"/>
      <c r="DT127" s="779"/>
      <c r="DU127" s="779"/>
      <c r="DV127" s="780">
        <v>2.2000000000000002</v>
      </c>
      <c r="DW127" s="780"/>
      <c r="DX127" s="780"/>
      <c r="DY127" s="780"/>
      <c r="DZ127" s="781"/>
    </row>
    <row r="128" spans="1:130" s="104" customFormat="1" ht="26.25" customHeight="1">
      <c r="A128" s="763" t="s">
        <v>424</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425</v>
      </c>
      <c r="X128" s="765"/>
      <c r="Y128" s="765"/>
      <c r="Z128" s="766"/>
      <c r="AA128" s="767">
        <v>41926</v>
      </c>
      <c r="AB128" s="768"/>
      <c r="AC128" s="768"/>
      <c r="AD128" s="768"/>
      <c r="AE128" s="769"/>
      <c r="AF128" s="770">
        <v>37529</v>
      </c>
      <c r="AG128" s="768"/>
      <c r="AH128" s="768"/>
      <c r="AI128" s="768"/>
      <c r="AJ128" s="769"/>
      <c r="AK128" s="770">
        <v>22556</v>
      </c>
      <c r="AL128" s="768"/>
      <c r="AM128" s="768"/>
      <c r="AN128" s="768"/>
      <c r="AO128" s="769"/>
      <c r="AP128" s="771"/>
      <c r="AQ128" s="772"/>
      <c r="AR128" s="772"/>
      <c r="AS128" s="772"/>
      <c r="AT128" s="773"/>
      <c r="AU128" s="142"/>
      <c r="AV128" s="142"/>
      <c r="AW128" s="142"/>
      <c r="AX128" s="738" t="s">
        <v>426</v>
      </c>
      <c r="AY128" s="739"/>
      <c r="AZ128" s="739"/>
      <c r="BA128" s="739"/>
      <c r="BB128" s="739"/>
      <c r="BC128" s="739"/>
      <c r="BD128" s="739"/>
      <c r="BE128" s="740"/>
      <c r="BF128" s="758" t="s">
        <v>178</v>
      </c>
      <c r="BG128" s="759"/>
      <c r="BH128" s="759"/>
      <c r="BI128" s="759"/>
      <c r="BJ128" s="759"/>
      <c r="BK128" s="759"/>
      <c r="BL128" s="760"/>
      <c r="BM128" s="758">
        <v>18.11</v>
      </c>
      <c r="BN128" s="759"/>
      <c r="BO128" s="759"/>
      <c r="BP128" s="759"/>
      <c r="BQ128" s="759"/>
      <c r="BR128" s="759"/>
      <c r="BS128" s="760"/>
      <c r="BT128" s="758">
        <v>30</v>
      </c>
      <c r="BU128" s="761"/>
      <c r="BV128" s="761"/>
      <c r="BW128" s="761"/>
      <c r="BX128" s="761"/>
      <c r="BY128" s="761"/>
      <c r="BZ128" s="762"/>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c r="A129" s="746" t="s">
        <v>46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427</v>
      </c>
      <c r="X129" s="749"/>
      <c r="Y129" s="749"/>
      <c r="Z129" s="750"/>
      <c r="AA129" s="751">
        <v>11596525</v>
      </c>
      <c r="AB129" s="752"/>
      <c r="AC129" s="752"/>
      <c r="AD129" s="752"/>
      <c r="AE129" s="753"/>
      <c r="AF129" s="754">
        <v>11482984</v>
      </c>
      <c r="AG129" s="752"/>
      <c r="AH129" s="752"/>
      <c r="AI129" s="752"/>
      <c r="AJ129" s="753"/>
      <c r="AK129" s="754">
        <v>11529487</v>
      </c>
      <c r="AL129" s="752"/>
      <c r="AM129" s="752"/>
      <c r="AN129" s="752"/>
      <c r="AO129" s="753"/>
      <c r="AP129" s="755"/>
      <c r="AQ129" s="756"/>
      <c r="AR129" s="756"/>
      <c r="AS129" s="756"/>
      <c r="AT129" s="757"/>
      <c r="AU129" s="142"/>
      <c r="AV129" s="142"/>
      <c r="AW129" s="142"/>
      <c r="AX129" s="738" t="s">
        <v>428</v>
      </c>
      <c r="AY129" s="739"/>
      <c r="AZ129" s="739"/>
      <c r="BA129" s="739"/>
      <c r="BB129" s="739"/>
      <c r="BC129" s="739"/>
      <c r="BD129" s="739"/>
      <c r="BE129" s="740"/>
      <c r="BF129" s="741">
        <v>7.9</v>
      </c>
      <c r="BG129" s="742"/>
      <c r="BH129" s="742"/>
      <c r="BI129" s="742"/>
      <c r="BJ129" s="742"/>
      <c r="BK129" s="742"/>
      <c r="BL129" s="743"/>
      <c r="BM129" s="741">
        <v>25</v>
      </c>
      <c r="BN129" s="742"/>
      <c r="BO129" s="742"/>
      <c r="BP129" s="742"/>
      <c r="BQ129" s="742"/>
      <c r="BR129" s="742"/>
      <c r="BS129" s="743"/>
      <c r="BT129" s="741">
        <v>35</v>
      </c>
      <c r="BU129" s="744"/>
      <c r="BV129" s="744"/>
      <c r="BW129" s="744"/>
      <c r="BX129" s="744"/>
      <c r="BY129" s="744"/>
      <c r="BZ129" s="745"/>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c r="A130" s="746" t="s">
        <v>429</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430</v>
      </c>
      <c r="X130" s="749"/>
      <c r="Y130" s="749"/>
      <c r="Z130" s="750"/>
      <c r="AA130" s="751">
        <v>2457201</v>
      </c>
      <c r="AB130" s="752"/>
      <c r="AC130" s="752"/>
      <c r="AD130" s="752"/>
      <c r="AE130" s="753"/>
      <c r="AF130" s="754">
        <v>2484141</v>
      </c>
      <c r="AG130" s="752"/>
      <c r="AH130" s="752"/>
      <c r="AI130" s="752"/>
      <c r="AJ130" s="753"/>
      <c r="AK130" s="754">
        <v>2477345</v>
      </c>
      <c r="AL130" s="752"/>
      <c r="AM130" s="752"/>
      <c r="AN130" s="752"/>
      <c r="AO130" s="753"/>
      <c r="AP130" s="755"/>
      <c r="AQ130" s="756"/>
      <c r="AR130" s="756"/>
      <c r="AS130" s="756"/>
      <c r="AT130" s="757"/>
      <c r="AU130" s="142"/>
      <c r="AV130" s="142"/>
      <c r="AW130" s="142"/>
      <c r="AX130" s="717" t="s">
        <v>431</v>
      </c>
      <c r="AY130" s="718"/>
      <c r="AZ130" s="718"/>
      <c r="BA130" s="718"/>
      <c r="BB130" s="718"/>
      <c r="BC130" s="718"/>
      <c r="BD130" s="718"/>
      <c r="BE130" s="719"/>
      <c r="BF130" s="720" t="s">
        <v>178</v>
      </c>
      <c r="BG130" s="721"/>
      <c r="BH130" s="721"/>
      <c r="BI130" s="721"/>
      <c r="BJ130" s="721"/>
      <c r="BK130" s="721"/>
      <c r="BL130" s="722"/>
      <c r="BM130" s="720">
        <v>350</v>
      </c>
      <c r="BN130" s="721"/>
      <c r="BO130" s="721"/>
      <c r="BP130" s="721"/>
      <c r="BQ130" s="721"/>
      <c r="BR130" s="721"/>
      <c r="BS130" s="722"/>
      <c r="BT130" s="723"/>
      <c r="BU130" s="724"/>
      <c r="BV130" s="724"/>
      <c r="BW130" s="724"/>
      <c r="BX130" s="724"/>
      <c r="BY130" s="724"/>
      <c r="BZ130" s="72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432</v>
      </c>
      <c r="X131" s="729"/>
      <c r="Y131" s="729"/>
      <c r="Z131" s="730"/>
      <c r="AA131" s="731">
        <v>9139324</v>
      </c>
      <c r="AB131" s="732"/>
      <c r="AC131" s="732"/>
      <c r="AD131" s="732"/>
      <c r="AE131" s="733"/>
      <c r="AF131" s="734">
        <v>8998843</v>
      </c>
      <c r="AG131" s="732"/>
      <c r="AH131" s="732"/>
      <c r="AI131" s="732"/>
      <c r="AJ131" s="733"/>
      <c r="AK131" s="734">
        <v>9052142</v>
      </c>
      <c r="AL131" s="732"/>
      <c r="AM131" s="732"/>
      <c r="AN131" s="732"/>
      <c r="AO131" s="733"/>
      <c r="AP131" s="735"/>
      <c r="AQ131" s="736"/>
      <c r="AR131" s="736"/>
      <c r="AS131" s="736"/>
      <c r="AT131" s="737"/>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c r="A132" s="699" t="s">
        <v>433</v>
      </c>
      <c r="B132" s="700"/>
      <c r="C132" s="700"/>
      <c r="D132" s="700"/>
      <c r="E132" s="700"/>
      <c r="F132" s="700"/>
      <c r="G132" s="700"/>
      <c r="H132" s="700"/>
      <c r="I132" s="700"/>
      <c r="J132" s="700"/>
      <c r="K132" s="700"/>
      <c r="L132" s="700"/>
      <c r="M132" s="700"/>
      <c r="N132" s="700"/>
      <c r="O132" s="700"/>
      <c r="P132" s="700"/>
      <c r="Q132" s="700"/>
      <c r="R132" s="700"/>
      <c r="S132" s="700"/>
      <c r="T132" s="700"/>
      <c r="U132" s="700"/>
      <c r="V132" s="703" t="s">
        <v>434</v>
      </c>
      <c r="W132" s="703"/>
      <c r="X132" s="703"/>
      <c r="Y132" s="703"/>
      <c r="Z132" s="704"/>
      <c r="AA132" s="705">
        <v>10.659366049999999</v>
      </c>
      <c r="AB132" s="706"/>
      <c r="AC132" s="706"/>
      <c r="AD132" s="706"/>
      <c r="AE132" s="707"/>
      <c r="AF132" s="708">
        <v>7.8288953369999996</v>
      </c>
      <c r="AG132" s="706"/>
      <c r="AH132" s="706"/>
      <c r="AI132" s="706"/>
      <c r="AJ132" s="707"/>
      <c r="AK132" s="708">
        <v>5.4672363730000004</v>
      </c>
      <c r="AL132" s="706"/>
      <c r="AM132" s="706"/>
      <c r="AN132" s="706"/>
      <c r="AO132" s="707"/>
      <c r="AP132" s="709"/>
      <c r="AQ132" s="710"/>
      <c r="AR132" s="710"/>
      <c r="AS132" s="710"/>
      <c r="AT132" s="711"/>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712" t="s">
        <v>435</v>
      </c>
      <c r="W133" s="712"/>
      <c r="X133" s="712"/>
      <c r="Y133" s="712"/>
      <c r="Z133" s="713"/>
      <c r="AA133" s="714">
        <v>11.8</v>
      </c>
      <c r="AB133" s="715"/>
      <c r="AC133" s="715"/>
      <c r="AD133" s="715"/>
      <c r="AE133" s="716"/>
      <c r="AF133" s="714">
        <v>10.199999999999999</v>
      </c>
      <c r="AG133" s="715"/>
      <c r="AH133" s="715"/>
      <c r="AI133" s="715"/>
      <c r="AJ133" s="716"/>
      <c r="AK133" s="714">
        <v>7.9</v>
      </c>
      <c r="AL133" s="715"/>
      <c r="AM133" s="715"/>
      <c r="AN133" s="715"/>
      <c r="AO133" s="716"/>
      <c r="AP133" s="696"/>
      <c r="AQ133" s="697"/>
      <c r="AR133" s="697"/>
      <c r="AS133" s="697"/>
      <c r="AT133" s="698"/>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5" zoomScaleNormal="85" zoomScaleSheetLayoutView="55" workbookViewId="0"/>
  </sheetViews>
  <sheetFormatPr defaultColWidth="0" defaultRowHeight="13.5" customHeight="1" zeroHeight="1"/>
  <cols>
    <col min="1" max="36" width="9" style="43" customWidth="1"/>
    <col min="37" max="16384" width="9" style="42" hidden="1"/>
  </cols>
  <sheetData>
    <row r="1" spans="2:36" ht="13.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42"/>
    </row>
    <row r="17" spans="34:36" ht="13.2">
      <c r="AJ17" s="42"/>
    </row>
    <row r="18" spans="34:36" ht="13.2"/>
    <row r="19" spans="34:36" ht="13.2"/>
    <row r="20" spans="34:36" ht="13.2">
      <c r="AI20" s="42"/>
      <c r="AJ20" s="42"/>
    </row>
    <row r="21" spans="34:36" ht="13.2">
      <c r="AJ21" s="42"/>
    </row>
    <row r="22" spans="34:36" ht="13.2"/>
    <row r="23" spans="34:36" ht="13.2">
      <c r="AI23" s="42"/>
      <c r="AJ23" s="42"/>
    </row>
    <row r="24" spans="34:36" ht="13.2">
      <c r="AJ24" s="42"/>
    </row>
    <row r="25" spans="34:36" ht="13.2">
      <c r="AJ25" s="42"/>
    </row>
    <row r="26" spans="34:36" ht="13.2">
      <c r="AI26" s="42"/>
      <c r="AJ26" s="42"/>
    </row>
    <row r="27" spans="34:36" ht="13.2"/>
    <row r="28" spans="34:36" ht="13.2">
      <c r="AI28" s="42"/>
      <c r="AJ28" s="42"/>
    </row>
    <row r="29" spans="34:36" ht="13.2">
      <c r="AJ29" s="42"/>
    </row>
    <row r="30" spans="34:36" ht="13.2"/>
    <row r="31" spans="34:36" ht="13.2">
      <c r="AH31" s="42"/>
      <c r="AI31" s="42"/>
      <c r="AJ31" s="42"/>
    </row>
    <row r="32" spans="34:36" ht="13.2"/>
    <row r="33" spans="28:36" ht="13.2">
      <c r="AI33" s="42"/>
      <c r="AJ33" s="42"/>
    </row>
    <row r="34" spans="28:36" ht="13.2">
      <c r="AF34" s="42"/>
    </row>
    <row r="35" spans="28:36" ht="13.2">
      <c r="AB35" s="42"/>
      <c r="AC35" s="42"/>
      <c r="AD35" s="42"/>
      <c r="AF35" s="42"/>
      <c r="AG35" s="42"/>
      <c r="AH35" s="42"/>
      <c r="AI35" s="42"/>
      <c r="AJ35" s="42"/>
    </row>
    <row r="36" spans="28:36" ht="13.2"/>
    <row r="37" spans="28:36" ht="13.2">
      <c r="AE37" s="42"/>
      <c r="AJ37" s="42"/>
    </row>
    <row r="38" spans="28:36" ht="13.2">
      <c r="AB38" s="42"/>
      <c r="AC38" s="42"/>
      <c r="AD38" s="42"/>
      <c r="AE38" s="42"/>
      <c r="AG38" s="42"/>
      <c r="AH38" s="42"/>
      <c r="AI38" s="42"/>
      <c r="AJ38" s="42"/>
    </row>
    <row r="39" spans="28:36" ht="13.2"/>
    <row r="40" spans="28:36" ht="13.2"/>
    <row r="41" spans="28:36" ht="13.2"/>
    <row r="42" spans="28:36" ht="13.2"/>
    <row r="43" spans="28:36" ht="13.2"/>
    <row r="44" spans="28:36" ht="13.2"/>
    <row r="45" spans="28:36" ht="13.2"/>
    <row r="46" spans="28:36" ht="13.2"/>
    <row r="47" spans="28:36" ht="13.2"/>
    <row r="48" spans="28:36" ht="13.2"/>
    <row r="49" spans="22:36" ht="13.2">
      <c r="AG49" s="42"/>
      <c r="AH49" s="42"/>
      <c r="AI49" s="42"/>
      <c r="AJ49" s="42"/>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42"/>
      <c r="AA63" s="42"/>
    </row>
    <row r="64" spans="22:36" ht="13.2">
      <c r="V64" s="42"/>
    </row>
    <row r="65" spans="15:36" ht="13.2">
      <c r="X65" s="42"/>
      <c r="Z65" s="42"/>
      <c r="AC65" s="42"/>
    </row>
    <row r="66" spans="15:36" ht="13.2">
      <c r="Q66" s="42"/>
      <c r="S66" s="42"/>
      <c r="U66" s="42"/>
      <c r="AF66" s="42"/>
    </row>
    <row r="67" spans="15:36" ht="13.2">
      <c r="O67" s="42"/>
      <c r="P67" s="42"/>
      <c r="R67" s="42"/>
      <c r="T67" s="42"/>
      <c r="Y67" s="42"/>
      <c r="AB67" s="42"/>
      <c r="AD67" s="42"/>
      <c r="AE67" s="42"/>
      <c r="AG67" s="42"/>
      <c r="AH67" s="42"/>
      <c r="AI67" s="42"/>
      <c r="AJ67" s="42"/>
    </row>
    <row r="68" spans="15:36" ht="13.2"/>
    <row r="69" spans="15:36" ht="13.2"/>
    <row r="70" spans="15:36" ht="13.2"/>
    <row r="71" spans="15:36" ht="13.2"/>
    <row r="72" spans="15:36" ht="13.2">
      <c r="AJ72" s="42"/>
    </row>
    <row r="73" spans="15:36" ht="13.2">
      <c r="AJ73" s="42"/>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42"/>
    </row>
    <row r="97" spans="24:36" ht="13.2">
      <c r="AA97" s="42"/>
    </row>
    <row r="98" spans="24:36" ht="13.2" hidden="1">
      <c r="AA98" s="42"/>
    </row>
    <row r="99" spans="24:36" ht="13.2" hidden="1">
      <c r="AA99" s="42"/>
    </row>
    <row r="100" spans="24:36" ht="13.2" hidden="1"/>
    <row r="101" spans="24:36" ht="12" hidden="1" customHeight="1">
      <c r="X101" s="42"/>
      <c r="Y101" s="42"/>
      <c r="Z101" s="42"/>
      <c r="AC101" s="42"/>
    </row>
    <row r="102" spans="24:36" ht="1.5" hidden="1" customHeight="1">
      <c r="AC102" s="42"/>
      <c r="AF102" s="42"/>
    </row>
    <row r="103" spans="24:36" ht="13.2" hidden="1">
      <c r="AB103" s="42"/>
      <c r="AD103" s="42"/>
      <c r="AE103" s="42"/>
      <c r="AF103" s="42"/>
      <c r="AG103" s="42"/>
      <c r="AH103" s="42"/>
      <c r="AI103" s="42"/>
      <c r="AJ103" s="42"/>
    </row>
    <row r="104" spans="24:36" ht="13.2" hidden="1">
      <c r="AD104" s="42"/>
      <c r="AE104" s="42"/>
      <c r="AG104" s="42"/>
      <c r="AH104" s="42"/>
      <c r="AI104" s="42"/>
      <c r="AJ104" s="42"/>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43" customWidth="1"/>
    <col min="2" max="15" width="9" style="43" customWidth="1"/>
    <col min="16" max="16" width="9.109375" style="43" bestFit="1" customWidth="1"/>
    <col min="17" max="34" width="9" style="43" customWidth="1"/>
    <col min="35" max="16384" width="9" style="42" hidden="1"/>
  </cols>
  <sheetData>
    <row r="1" spans="1:34" ht="13.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row r="3" spans="1:34" ht="13.2"/>
    <row r="4" spans="1:34" ht="13.2">
      <c r="R4" s="42"/>
      <c r="S4" s="42"/>
      <c r="T4" s="42"/>
      <c r="U4" s="42"/>
      <c r="V4" s="42"/>
      <c r="W4" s="42"/>
      <c r="X4" s="42"/>
      <c r="Y4" s="42"/>
      <c r="Z4" s="42"/>
      <c r="AA4" s="42"/>
      <c r="AB4" s="42"/>
      <c r="AC4" s="42"/>
      <c r="AD4" s="42"/>
      <c r="AE4" s="42"/>
      <c r="AF4" s="42"/>
      <c r="AG4" s="42"/>
      <c r="AH4" s="42"/>
    </row>
    <row r="5" spans="1:34" ht="13.2">
      <c r="R5" s="42"/>
      <c r="S5" s="42"/>
      <c r="T5" s="42"/>
      <c r="U5" s="42"/>
      <c r="V5" s="42"/>
      <c r="W5" s="42"/>
      <c r="X5" s="42"/>
      <c r="Y5" s="42"/>
      <c r="Z5" s="42"/>
      <c r="AA5" s="42"/>
      <c r="AB5" s="42"/>
      <c r="AC5" s="42"/>
      <c r="AD5" s="42"/>
      <c r="AE5" s="42"/>
      <c r="AF5" s="42"/>
      <c r="AG5" s="42"/>
      <c r="AH5" s="42"/>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row r="20" spans="9:34" ht="13.2"/>
    <row r="21" spans="9:34" ht="13.2">
      <c r="AH21" s="42"/>
    </row>
    <row r="22" spans="9:34" ht="13.2">
      <c r="AE22" s="42"/>
      <c r="AF22" s="42"/>
      <c r="AG22" s="42"/>
      <c r="AH22" s="42"/>
    </row>
    <row r="23" spans="9:34" ht="13.2">
      <c r="U23" s="42"/>
      <c r="V23" s="42"/>
      <c r="W23" s="42"/>
      <c r="X23" s="42"/>
      <c r="Y23" s="42"/>
      <c r="Z23" s="42"/>
      <c r="AA23" s="42"/>
      <c r="AB23" s="42"/>
      <c r="AC23" s="42"/>
      <c r="AD23" s="42"/>
      <c r="AE23" s="42"/>
      <c r="AF23" s="42"/>
      <c r="AG23" s="42"/>
      <c r="AH23" s="42"/>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42"/>
      <c r="W35" s="42"/>
      <c r="X35" s="42"/>
      <c r="Y35" s="42"/>
      <c r="Z35" s="42"/>
      <c r="AA35" s="42"/>
      <c r="AB35" s="42"/>
      <c r="AC35" s="42"/>
      <c r="AD35" s="42"/>
      <c r="AE35" s="42"/>
      <c r="AF35" s="42"/>
      <c r="AG35" s="42"/>
      <c r="AH35" s="42"/>
    </row>
    <row r="36" spans="15:34" ht="13.2"/>
    <row r="37" spans="15:34" ht="13.2">
      <c r="AH37" s="42"/>
    </row>
    <row r="38" spans="15:34" ht="13.2">
      <c r="AE38" s="42"/>
      <c r="AF38" s="42"/>
      <c r="AG38" s="42"/>
      <c r="AH38" s="42"/>
    </row>
    <row r="39" spans="15:34" ht="13.2"/>
    <row r="40" spans="15:34" ht="13.2"/>
    <row r="41" spans="15:34" ht="13.2"/>
    <row r="42" spans="15:34" ht="13.2"/>
    <row r="43" spans="15:34" ht="13.2">
      <c r="O43" s="42"/>
      <c r="P43" s="42"/>
      <c r="Q43" s="42"/>
      <c r="R43" s="42"/>
      <c r="S43" s="42"/>
      <c r="T43" s="42"/>
      <c r="U43" s="42"/>
      <c r="V43" s="42"/>
      <c r="W43" s="42"/>
      <c r="X43" s="42"/>
      <c r="Y43" s="42"/>
      <c r="Z43" s="42"/>
      <c r="AA43" s="42"/>
      <c r="AB43" s="42"/>
      <c r="AC43" s="42"/>
      <c r="AD43" s="42"/>
      <c r="AE43" s="42"/>
      <c r="AF43" s="42"/>
      <c r="AG43" s="42"/>
      <c r="AH43" s="42"/>
    </row>
    <row r="44" spans="15:34" ht="13.2">
      <c r="AH44" s="42"/>
    </row>
    <row r="45" spans="15:34" ht="13.2"/>
    <row r="46" spans="15:34" ht="13.2">
      <c r="W46" s="42"/>
      <c r="X46" s="42"/>
      <c r="Y46" s="42"/>
      <c r="Z46" s="42"/>
      <c r="AA46" s="42"/>
      <c r="AB46" s="42"/>
      <c r="AC46" s="42"/>
      <c r="AD46" s="42"/>
      <c r="AE46" s="42"/>
      <c r="AF46" s="42"/>
      <c r="AG46" s="42"/>
      <c r="AH46" s="42"/>
    </row>
    <row r="47" spans="15:34" ht="13.2"/>
    <row r="48" spans="15:34" ht="13.2"/>
    <row r="49" spans="22:34" ht="13.2"/>
    <row r="50" spans="22:34" ht="13.2">
      <c r="V50" s="42"/>
      <c r="W50" s="42"/>
      <c r="X50" s="42"/>
      <c r="Y50" s="42"/>
      <c r="Z50" s="42"/>
      <c r="AA50" s="42"/>
      <c r="AB50" s="42"/>
      <c r="AC50" s="42"/>
      <c r="AD50" s="42"/>
      <c r="AE50" s="42"/>
      <c r="AF50" s="42"/>
      <c r="AG50" s="42"/>
      <c r="AH50" s="42"/>
    </row>
    <row r="51" spans="22:34" ht="13.2"/>
    <row r="52" spans="22:34" ht="13.2"/>
    <row r="53" spans="22:34" ht="13.2">
      <c r="AH53" s="42"/>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42"/>
      <c r="Z67" s="42"/>
      <c r="AA67" s="42"/>
      <c r="AB67" s="42"/>
      <c r="AC67" s="42"/>
      <c r="AD67" s="42"/>
      <c r="AE67" s="42"/>
      <c r="AF67" s="42"/>
      <c r="AG67" s="42"/>
      <c r="AH67" s="42"/>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c r="O1" s="4"/>
      <c r="P1" s="4"/>
    </row>
    <row r="2" spans="1:16" ht="13.2">
      <c r="O2" s="4"/>
      <c r="P2" s="4"/>
    </row>
    <row r="3" spans="1:16" ht="13.2">
      <c r="O3" s="4"/>
      <c r="P3" s="4"/>
    </row>
    <row r="4" spans="1:16" ht="13.2">
      <c r="O4" s="4"/>
      <c r="P4" s="4"/>
    </row>
    <row r="5" spans="1:16" ht="16.2">
      <c r="A5" s="19" t="s">
        <v>436</v>
      </c>
      <c r="B5" s="8"/>
      <c r="C5" s="8"/>
      <c r="D5" s="8"/>
      <c r="E5" s="8"/>
      <c r="F5" s="8"/>
      <c r="G5" s="8"/>
      <c r="H5" s="8"/>
      <c r="I5" s="8"/>
      <c r="J5" s="8"/>
      <c r="K5" s="8"/>
      <c r="L5" s="8"/>
      <c r="M5" s="8"/>
      <c r="N5" s="8"/>
      <c r="O5" s="10"/>
    </row>
    <row r="6" spans="1:16" ht="13.2">
      <c r="A6" s="12"/>
      <c r="B6" s="4"/>
      <c r="C6" s="4"/>
      <c r="D6" s="4"/>
      <c r="E6" s="4"/>
      <c r="F6" s="4"/>
      <c r="G6" s="148" t="s">
        <v>437</v>
      </c>
      <c r="H6" s="148"/>
      <c r="I6" s="148"/>
      <c r="J6" s="148"/>
      <c r="K6" s="4"/>
      <c r="L6" s="4"/>
      <c r="M6" s="4"/>
      <c r="N6" s="4"/>
    </row>
    <row r="7" spans="1:16" ht="13.2">
      <c r="A7" s="12"/>
      <c r="B7" s="4"/>
      <c r="C7" s="4"/>
      <c r="D7" s="4"/>
      <c r="E7" s="4"/>
      <c r="F7" s="4"/>
      <c r="G7" s="149"/>
      <c r="H7" s="150"/>
      <c r="I7" s="150"/>
      <c r="J7" s="151"/>
      <c r="K7" s="1119" t="s">
        <v>438</v>
      </c>
      <c r="L7" s="152"/>
      <c r="M7" s="153" t="s">
        <v>439</v>
      </c>
      <c r="N7" s="154"/>
    </row>
    <row r="8" spans="1:16" ht="13.2">
      <c r="A8" s="12"/>
      <c r="B8" s="4"/>
      <c r="C8" s="4"/>
      <c r="D8" s="4"/>
      <c r="E8" s="4"/>
      <c r="F8" s="4"/>
      <c r="G8" s="155"/>
      <c r="H8" s="156"/>
      <c r="I8" s="156"/>
      <c r="J8" s="157"/>
      <c r="K8" s="1120"/>
      <c r="L8" s="158" t="s">
        <v>440</v>
      </c>
      <c r="M8" s="159" t="s">
        <v>441</v>
      </c>
      <c r="N8" s="160" t="s">
        <v>442</v>
      </c>
    </row>
    <row r="9" spans="1:16" ht="13.2">
      <c r="A9" s="12"/>
      <c r="B9" s="4"/>
      <c r="C9" s="4"/>
      <c r="D9" s="4"/>
      <c r="E9" s="4"/>
      <c r="F9" s="4"/>
      <c r="G9" s="1121" t="s">
        <v>443</v>
      </c>
      <c r="H9" s="1122"/>
      <c r="I9" s="1122"/>
      <c r="J9" s="1123"/>
      <c r="K9" s="161">
        <v>2964500</v>
      </c>
      <c r="L9" s="162">
        <v>144174</v>
      </c>
      <c r="M9" s="163">
        <v>80077</v>
      </c>
      <c r="N9" s="164">
        <v>80</v>
      </c>
    </row>
    <row r="10" spans="1:16" ht="13.2">
      <c r="A10" s="12"/>
      <c r="B10" s="4"/>
      <c r="C10" s="4"/>
      <c r="D10" s="4"/>
      <c r="E10" s="4"/>
      <c r="F10" s="4"/>
      <c r="G10" s="1121" t="s">
        <v>444</v>
      </c>
      <c r="H10" s="1122"/>
      <c r="I10" s="1122"/>
      <c r="J10" s="1123"/>
      <c r="K10" s="165">
        <v>213093</v>
      </c>
      <c r="L10" s="166">
        <v>10363</v>
      </c>
      <c r="M10" s="167">
        <v>7955</v>
      </c>
      <c r="N10" s="168">
        <v>30.3</v>
      </c>
    </row>
    <row r="11" spans="1:16" ht="13.5" customHeight="1">
      <c r="A11" s="12"/>
      <c r="B11" s="4"/>
      <c r="C11" s="4"/>
      <c r="D11" s="4"/>
      <c r="E11" s="4"/>
      <c r="F11" s="4"/>
      <c r="G11" s="1121" t="s">
        <v>445</v>
      </c>
      <c r="H11" s="1122"/>
      <c r="I11" s="1122"/>
      <c r="J11" s="1123"/>
      <c r="K11" s="165">
        <v>21622</v>
      </c>
      <c r="L11" s="166">
        <v>1052</v>
      </c>
      <c r="M11" s="167">
        <v>10951</v>
      </c>
      <c r="N11" s="168">
        <v>-90.4</v>
      </c>
    </row>
    <row r="12" spans="1:16" ht="13.5" customHeight="1">
      <c r="A12" s="12"/>
      <c r="B12" s="4"/>
      <c r="C12" s="4"/>
      <c r="D12" s="4"/>
      <c r="E12" s="4"/>
      <c r="F12" s="4"/>
      <c r="G12" s="1121" t="s">
        <v>446</v>
      </c>
      <c r="H12" s="1122"/>
      <c r="I12" s="1122"/>
      <c r="J12" s="1123"/>
      <c r="K12" s="165" t="s">
        <v>447</v>
      </c>
      <c r="L12" s="166" t="s">
        <v>447</v>
      </c>
      <c r="M12" s="167">
        <v>416</v>
      </c>
      <c r="N12" s="168" t="s">
        <v>447</v>
      </c>
    </row>
    <row r="13" spans="1:16" ht="13.5" customHeight="1">
      <c r="A13" s="12"/>
      <c r="B13" s="4"/>
      <c r="C13" s="4"/>
      <c r="D13" s="4"/>
      <c r="E13" s="4"/>
      <c r="F13" s="4"/>
      <c r="G13" s="1121" t="s">
        <v>448</v>
      </c>
      <c r="H13" s="1122"/>
      <c r="I13" s="1122"/>
      <c r="J13" s="1123"/>
      <c r="K13" s="165" t="s">
        <v>447</v>
      </c>
      <c r="L13" s="166" t="s">
        <v>447</v>
      </c>
      <c r="M13" s="167" t="s">
        <v>447</v>
      </c>
      <c r="N13" s="168" t="s">
        <v>447</v>
      </c>
    </row>
    <row r="14" spans="1:16" ht="13.5" customHeight="1">
      <c r="A14" s="12"/>
      <c r="B14" s="4"/>
      <c r="C14" s="4"/>
      <c r="D14" s="4"/>
      <c r="E14" s="4"/>
      <c r="F14" s="4"/>
      <c r="G14" s="1121" t="s">
        <v>449</v>
      </c>
      <c r="H14" s="1122"/>
      <c r="I14" s="1122"/>
      <c r="J14" s="1123"/>
      <c r="K14" s="165">
        <v>257601</v>
      </c>
      <c r="L14" s="166">
        <v>12528</v>
      </c>
      <c r="M14" s="167">
        <v>3811</v>
      </c>
      <c r="N14" s="168">
        <v>228.7</v>
      </c>
    </row>
    <row r="15" spans="1:16" ht="13.5" customHeight="1">
      <c r="A15" s="12"/>
      <c r="B15" s="4"/>
      <c r="C15" s="4"/>
      <c r="D15" s="4"/>
      <c r="E15" s="4"/>
      <c r="F15" s="4"/>
      <c r="G15" s="1121" t="s">
        <v>450</v>
      </c>
      <c r="H15" s="1122"/>
      <c r="I15" s="1122"/>
      <c r="J15" s="1123"/>
      <c r="K15" s="165">
        <v>149355</v>
      </c>
      <c r="L15" s="166">
        <v>7264</v>
      </c>
      <c r="M15" s="167">
        <v>1566</v>
      </c>
      <c r="N15" s="168">
        <v>363.9</v>
      </c>
    </row>
    <row r="16" spans="1:16" ht="13.2">
      <c r="A16" s="12"/>
      <c r="B16" s="4"/>
      <c r="C16" s="4"/>
      <c r="D16" s="4"/>
      <c r="E16" s="4"/>
      <c r="F16" s="4"/>
      <c r="G16" s="1124" t="s">
        <v>451</v>
      </c>
      <c r="H16" s="1125"/>
      <c r="I16" s="1125"/>
      <c r="J16" s="1126"/>
      <c r="K16" s="166">
        <v>-368079</v>
      </c>
      <c r="L16" s="166">
        <v>-17901</v>
      </c>
      <c r="M16" s="167">
        <v>-8208</v>
      </c>
      <c r="N16" s="168">
        <v>118.1</v>
      </c>
    </row>
    <row r="17" spans="1:16" ht="13.2">
      <c r="A17" s="12"/>
      <c r="B17" s="4"/>
      <c r="C17" s="4"/>
      <c r="D17" s="4"/>
      <c r="E17" s="4"/>
      <c r="F17" s="4"/>
      <c r="G17" s="1124" t="s">
        <v>126</v>
      </c>
      <c r="H17" s="1125"/>
      <c r="I17" s="1125"/>
      <c r="J17" s="1126"/>
      <c r="K17" s="166">
        <v>3238092</v>
      </c>
      <c r="L17" s="166">
        <v>157479</v>
      </c>
      <c r="M17" s="167">
        <v>96567</v>
      </c>
      <c r="N17" s="168">
        <v>63.1</v>
      </c>
    </row>
    <row r="18" spans="1:16" ht="13.2">
      <c r="A18" s="12"/>
      <c r="B18" s="4"/>
      <c r="C18" s="4"/>
      <c r="D18" s="4"/>
      <c r="E18" s="4"/>
      <c r="F18" s="4"/>
      <c r="G18" s="4"/>
      <c r="H18" s="4"/>
      <c r="I18" s="4"/>
      <c r="J18" s="4"/>
      <c r="K18" s="4"/>
      <c r="L18" s="4"/>
      <c r="M18" s="169"/>
      <c r="N18" s="169"/>
    </row>
    <row r="19" spans="1:16" ht="13.2">
      <c r="A19" s="12"/>
      <c r="B19" s="4"/>
      <c r="C19" s="4"/>
      <c r="D19" s="4"/>
      <c r="E19" s="4"/>
      <c r="F19" s="4"/>
      <c r="G19" s="4" t="s">
        <v>452</v>
      </c>
      <c r="H19" s="4"/>
      <c r="I19" s="4"/>
      <c r="J19" s="4"/>
      <c r="K19" s="4"/>
      <c r="L19" s="4"/>
      <c r="M19" s="4"/>
      <c r="N19" s="4"/>
    </row>
    <row r="20" spans="1:16" ht="13.2">
      <c r="A20" s="12"/>
      <c r="B20" s="4"/>
      <c r="C20" s="4"/>
      <c r="D20" s="4"/>
      <c r="E20" s="4"/>
      <c r="F20" s="4"/>
      <c r="G20" s="170"/>
      <c r="H20" s="171"/>
      <c r="I20" s="171"/>
      <c r="J20" s="172"/>
      <c r="K20" s="173" t="s">
        <v>453</v>
      </c>
      <c r="L20" s="174" t="s">
        <v>454</v>
      </c>
      <c r="M20" s="175" t="s">
        <v>455</v>
      </c>
      <c r="N20" s="176"/>
    </row>
    <row r="21" spans="1:16" s="182" customFormat="1" ht="13.2">
      <c r="A21" s="177"/>
      <c r="B21" s="148"/>
      <c r="C21" s="148"/>
      <c r="D21" s="148"/>
      <c r="E21" s="148"/>
      <c r="F21" s="148"/>
      <c r="G21" s="1127" t="s">
        <v>456</v>
      </c>
      <c r="H21" s="1128"/>
      <c r="I21" s="1128"/>
      <c r="J21" s="1129"/>
      <c r="K21" s="178">
        <v>16.489999999999998</v>
      </c>
      <c r="L21" s="179">
        <v>8.9</v>
      </c>
      <c r="M21" s="180">
        <v>7.59</v>
      </c>
      <c r="N21" s="148"/>
      <c r="O21" s="181"/>
      <c r="P21" s="177"/>
    </row>
    <row r="22" spans="1:16" s="182" customFormat="1" ht="13.2">
      <c r="A22" s="177"/>
      <c r="B22" s="148"/>
      <c r="C22" s="148"/>
      <c r="D22" s="148"/>
      <c r="E22" s="148"/>
      <c r="F22" s="148"/>
      <c r="G22" s="1127" t="s">
        <v>457</v>
      </c>
      <c r="H22" s="1128"/>
      <c r="I22" s="1128"/>
      <c r="J22" s="1129"/>
      <c r="K22" s="183">
        <v>97.6</v>
      </c>
      <c r="L22" s="184">
        <v>97.4</v>
      </c>
      <c r="M22" s="185">
        <v>0.2</v>
      </c>
      <c r="N22" s="169"/>
      <c r="O22" s="181"/>
      <c r="P22" s="177"/>
    </row>
    <row r="23" spans="1:16" s="182" customFormat="1" ht="13.2">
      <c r="A23" s="177"/>
      <c r="B23" s="148"/>
      <c r="C23" s="148"/>
      <c r="D23" s="148"/>
      <c r="E23" s="148"/>
      <c r="F23" s="148"/>
      <c r="G23" s="148"/>
      <c r="H23" s="148"/>
      <c r="I23" s="148"/>
      <c r="J23" s="148"/>
      <c r="K23" s="148"/>
      <c r="L23" s="169"/>
      <c r="M23" s="169"/>
      <c r="N23" s="169"/>
      <c r="O23" s="181"/>
      <c r="P23" s="177"/>
    </row>
    <row r="24" spans="1:16" s="182" customFormat="1" ht="13.2">
      <c r="A24" s="177"/>
      <c r="B24" s="148"/>
      <c r="C24" s="148"/>
      <c r="D24" s="148"/>
      <c r="E24" s="148"/>
      <c r="F24" s="148"/>
      <c r="G24" s="148"/>
      <c r="H24" s="148"/>
      <c r="I24" s="148"/>
      <c r="J24" s="148"/>
      <c r="K24" s="148"/>
      <c r="L24" s="169"/>
      <c r="M24" s="169"/>
      <c r="N24" s="169"/>
      <c r="O24" s="181"/>
      <c r="P24" s="177"/>
    </row>
    <row r="25" spans="1:16" s="182" customFormat="1" ht="13.2">
      <c r="A25" s="186"/>
      <c r="B25" s="187"/>
      <c r="C25" s="187"/>
      <c r="D25" s="187"/>
      <c r="E25" s="187"/>
      <c r="F25" s="187"/>
      <c r="G25" s="187"/>
      <c r="H25" s="187"/>
      <c r="I25" s="187"/>
      <c r="J25" s="187"/>
      <c r="K25" s="187"/>
      <c r="L25" s="188"/>
      <c r="M25" s="188"/>
      <c r="N25" s="188"/>
      <c r="O25" s="189"/>
      <c r="P25" s="177"/>
    </row>
    <row r="26" spans="1:16" s="182" customFormat="1" ht="13.2">
      <c r="A26" s="148" t="s">
        <v>458</v>
      </c>
      <c r="B26" s="148"/>
      <c r="C26" s="148"/>
      <c r="D26" s="148"/>
      <c r="E26" s="148"/>
      <c r="F26" s="148"/>
      <c r="G26" s="148"/>
      <c r="H26" s="148"/>
      <c r="I26" s="148"/>
      <c r="J26" s="148"/>
      <c r="K26" s="148"/>
      <c r="L26" s="169"/>
      <c r="M26" s="169"/>
      <c r="N26" s="169"/>
      <c r="O26" s="148"/>
      <c r="P26" s="148"/>
    </row>
    <row r="27" spans="1:16" ht="13.2">
      <c r="K27" s="4"/>
      <c r="L27" s="4"/>
      <c r="M27" s="4"/>
      <c r="N27" s="4"/>
      <c r="O27" s="4"/>
      <c r="P27" s="4"/>
    </row>
    <row r="28" spans="1:16" ht="16.2">
      <c r="A28" s="19" t="s">
        <v>459</v>
      </c>
      <c r="B28" s="8"/>
      <c r="C28" s="8"/>
      <c r="D28" s="8"/>
      <c r="E28" s="8"/>
      <c r="F28" s="8"/>
      <c r="G28" s="8"/>
      <c r="H28" s="8"/>
      <c r="I28" s="8"/>
      <c r="J28" s="8"/>
      <c r="K28" s="8"/>
      <c r="L28" s="8"/>
      <c r="M28" s="8"/>
      <c r="N28" s="8"/>
      <c r="O28" s="190"/>
    </row>
    <row r="29" spans="1:16" ht="13.2">
      <c r="A29" s="12"/>
      <c r="B29" s="4"/>
      <c r="C29" s="4"/>
      <c r="D29" s="4"/>
      <c r="E29" s="4"/>
      <c r="F29" s="4"/>
      <c r="G29" s="148" t="s">
        <v>460</v>
      </c>
      <c r="H29" s="148"/>
      <c r="I29" s="148"/>
      <c r="J29" s="148"/>
      <c r="K29" s="4"/>
      <c r="L29" s="4"/>
      <c r="M29" s="4"/>
      <c r="N29" s="4"/>
      <c r="O29" s="191"/>
    </row>
    <row r="30" spans="1:16" ht="13.2">
      <c r="A30" s="12"/>
      <c r="B30" s="4"/>
      <c r="C30" s="4"/>
      <c r="D30" s="4"/>
      <c r="E30" s="4"/>
      <c r="F30" s="4"/>
      <c r="G30" s="149"/>
      <c r="H30" s="150"/>
      <c r="I30" s="150"/>
      <c r="J30" s="151"/>
      <c r="K30" s="1119" t="s">
        <v>438</v>
      </c>
      <c r="L30" s="152"/>
      <c r="M30" s="153" t="s">
        <v>439</v>
      </c>
      <c r="N30" s="154"/>
    </row>
    <row r="31" spans="1:16" ht="13.2">
      <c r="A31" s="12"/>
      <c r="B31" s="4"/>
      <c r="C31" s="4"/>
      <c r="D31" s="4"/>
      <c r="E31" s="4"/>
      <c r="F31" s="4"/>
      <c r="G31" s="155"/>
      <c r="H31" s="156"/>
      <c r="I31" s="156"/>
      <c r="J31" s="157"/>
      <c r="K31" s="1120"/>
      <c r="L31" s="158" t="s">
        <v>440</v>
      </c>
      <c r="M31" s="159" t="s">
        <v>441</v>
      </c>
      <c r="N31" s="160" t="s">
        <v>442</v>
      </c>
    </row>
    <row r="32" spans="1:16" ht="27" customHeight="1">
      <c r="A32" s="12"/>
      <c r="B32" s="4"/>
      <c r="C32" s="4"/>
      <c r="D32" s="4"/>
      <c r="E32" s="4"/>
      <c r="F32" s="4"/>
      <c r="G32" s="1105" t="s">
        <v>461</v>
      </c>
      <c r="H32" s="1106"/>
      <c r="I32" s="1106"/>
      <c r="J32" s="1107"/>
      <c r="K32" s="192">
        <v>2746117</v>
      </c>
      <c r="L32" s="192">
        <v>133553</v>
      </c>
      <c r="M32" s="193">
        <v>47101</v>
      </c>
      <c r="N32" s="194">
        <v>183.5</v>
      </c>
    </row>
    <row r="33" spans="1:16" ht="13.5" customHeight="1">
      <c r="A33" s="12"/>
      <c r="B33" s="4"/>
      <c r="C33" s="4"/>
      <c r="D33" s="4"/>
      <c r="E33" s="4"/>
      <c r="F33" s="4"/>
      <c r="G33" s="1105" t="s">
        <v>462</v>
      </c>
      <c r="H33" s="1106"/>
      <c r="I33" s="1106"/>
      <c r="J33" s="1107"/>
      <c r="K33" s="192" t="s">
        <v>447</v>
      </c>
      <c r="L33" s="192" t="s">
        <v>447</v>
      </c>
      <c r="M33" s="193" t="s">
        <v>447</v>
      </c>
      <c r="N33" s="194" t="s">
        <v>447</v>
      </c>
    </row>
    <row r="34" spans="1:16" ht="27" customHeight="1">
      <c r="A34" s="12"/>
      <c r="B34" s="4"/>
      <c r="C34" s="4"/>
      <c r="D34" s="4"/>
      <c r="E34" s="4"/>
      <c r="F34" s="4"/>
      <c r="G34" s="1105" t="s">
        <v>463</v>
      </c>
      <c r="H34" s="1106"/>
      <c r="I34" s="1106"/>
      <c r="J34" s="1107"/>
      <c r="K34" s="192" t="s">
        <v>447</v>
      </c>
      <c r="L34" s="192" t="s">
        <v>447</v>
      </c>
      <c r="M34" s="193">
        <v>22</v>
      </c>
      <c r="N34" s="194" t="s">
        <v>447</v>
      </c>
    </row>
    <row r="35" spans="1:16" ht="27" customHeight="1">
      <c r="A35" s="12"/>
      <c r="B35" s="4"/>
      <c r="C35" s="4"/>
      <c r="D35" s="4"/>
      <c r="E35" s="4"/>
      <c r="F35" s="4"/>
      <c r="G35" s="1105" t="s">
        <v>464</v>
      </c>
      <c r="H35" s="1106"/>
      <c r="I35" s="1106"/>
      <c r="J35" s="1107"/>
      <c r="K35" s="192">
        <v>191636</v>
      </c>
      <c r="L35" s="192">
        <v>9320</v>
      </c>
      <c r="M35" s="193">
        <v>14567</v>
      </c>
      <c r="N35" s="194">
        <v>-36</v>
      </c>
    </row>
    <row r="36" spans="1:16" ht="27" customHeight="1">
      <c r="A36" s="12"/>
      <c r="B36" s="4"/>
      <c r="C36" s="4"/>
      <c r="D36" s="4"/>
      <c r="E36" s="4"/>
      <c r="F36" s="4"/>
      <c r="G36" s="1105" t="s">
        <v>465</v>
      </c>
      <c r="H36" s="1106"/>
      <c r="I36" s="1106"/>
      <c r="J36" s="1107"/>
      <c r="K36" s="192">
        <v>53394</v>
      </c>
      <c r="L36" s="192">
        <v>2597</v>
      </c>
      <c r="M36" s="193">
        <v>3162</v>
      </c>
      <c r="N36" s="194">
        <v>-17.899999999999999</v>
      </c>
    </row>
    <row r="37" spans="1:16" ht="13.5" customHeight="1">
      <c r="A37" s="12"/>
      <c r="B37" s="4"/>
      <c r="C37" s="4"/>
      <c r="D37" s="4"/>
      <c r="E37" s="4"/>
      <c r="F37" s="4"/>
      <c r="G37" s="1105" t="s">
        <v>466</v>
      </c>
      <c r="H37" s="1106"/>
      <c r="I37" s="1106"/>
      <c r="J37" s="1107"/>
      <c r="K37" s="192">
        <v>3656</v>
      </c>
      <c r="L37" s="192">
        <v>178</v>
      </c>
      <c r="M37" s="193">
        <v>1050</v>
      </c>
      <c r="N37" s="194">
        <v>-83</v>
      </c>
    </row>
    <row r="38" spans="1:16" ht="27" customHeight="1">
      <c r="A38" s="12"/>
      <c r="B38" s="4"/>
      <c r="C38" s="4"/>
      <c r="D38" s="4"/>
      <c r="E38" s="4"/>
      <c r="F38" s="4"/>
      <c r="G38" s="1108" t="s">
        <v>467</v>
      </c>
      <c r="H38" s="1109"/>
      <c r="I38" s="1109"/>
      <c r="J38" s="1110"/>
      <c r="K38" s="195" t="s">
        <v>447</v>
      </c>
      <c r="L38" s="195" t="s">
        <v>447</v>
      </c>
      <c r="M38" s="196">
        <v>8</v>
      </c>
      <c r="N38" s="197" t="s">
        <v>447</v>
      </c>
      <c r="O38" s="191"/>
    </row>
    <row r="39" spans="1:16" ht="13.2">
      <c r="A39" s="12"/>
      <c r="B39" s="4"/>
      <c r="C39" s="4"/>
      <c r="D39" s="4"/>
      <c r="E39" s="4"/>
      <c r="F39" s="4"/>
      <c r="G39" s="1108" t="s">
        <v>468</v>
      </c>
      <c r="H39" s="1109"/>
      <c r="I39" s="1109"/>
      <c r="J39" s="1110"/>
      <c r="K39" s="198">
        <v>-22556</v>
      </c>
      <c r="L39" s="198">
        <v>-1097</v>
      </c>
      <c r="M39" s="199">
        <v>-3518</v>
      </c>
      <c r="N39" s="200">
        <v>-68.8</v>
      </c>
      <c r="O39" s="191"/>
    </row>
    <row r="40" spans="1:16" ht="27" customHeight="1">
      <c r="A40" s="12"/>
      <c r="B40" s="4"/>
      <c r="C40" s="4"/>
      <c r="D40" s="4"/>
      <c r="E40" s="4"/>
      <c r="F40" s="4"/>
      <c r="G40" s="1105" t="s">
        <v>469</v>
      </c>
      <c r="H40" s="1106"/>
      <c r="I40" s="1106"/>
      <c r="J40" s="1107"/>
      <c r="K40" s="198">
        <v>-2477345</v>
      </c>
      <c r="L40" s="198">
        <v>-120482</v>
      </c>
      <c r="M40" s="199">
        <v>-41712</v>
      </c>
      <c r="N40" s="200">
        <v>188.8</v>
      </c>
      <c r="O40" s="191"/>
    </row>
    <row r="41" spans="1:16" ht="13.2">
      <c r="A41" s="12"/>
      <c r="B41" s="4"/>
      <c r="C41" s="4"/>
      <c r="D41" s="4"/>
      <c r="E41" s="4"/>
      <c r="F41" s="4"/>
      <c r="G41" s="1111" t="s">
        <v>238</v>
      </c>
      <c r="H41" s="1112"/>
      <c r="I41" s="1112"/>
      <c r="J41" s="1113"/>
      <c r="K41" s="192">
        <v>494902</v>
      </c>
      <c r="L41" s="198">
        <v>24069</v>
      </c>
      <c r="M41" s="199">
        <v>20682</v>
      </c>
      <c r="N41" s="200">
        <v>16.399999999999999</v>
      </c>
      <c r="O41" s="191"/>
    </row>
    <row r="42" spans="1:16" ht="13.2">
      <c r="A42" s="12"/>
      <c r="B42" s="4"/>
      <c r="C42" s="4"/>
      <c r="D42" s="4"/>
      <c r="E42" s="4"/>
      <c r="F42" s="4"/>
      <c r="G42" s="201" t="s">
        <v>470</v>
      </c>
      <c r="H42" s="4"/>
      <c r="I42" s="4"/>
      <c r="J42" s="4"/>
      <c r="K42" s="4"/>
      <c r="L42" s="4"/>
      <c r="M42" s="169"/>
      <c r="N42" s="169"/>
      <c r="O42" s="191"/>
    </row>
    <row r="43" spans="1:16" ht="13.2">
      <c r="A43" s="12"/>
      <c r="B43" s="4"/>
      <c r="C43" s="4"/>
      <c r="D43" s="4"/>
      <c r="E43" s="4"/>
      <c r="F43" s="4"/>
      <c r="G43" s="4"/>
      <c r="H43" s="4"/>
      <c r="I43" s="4"/>
      <c r="J43" s="4"/>
      <c r="K43" s="4"/>
      <c r="L43" s="202"/>
      <c r="M43" s="169"/>
      <c r="N43" s="4"/>
      <c r="O43" s="191"/>
    </row>
    <row r="44" spans="1:16" ht="13.2">
      <c r="A44" s="12"/>
      <c r="B44" s="4"/>
      <c r="C44" s="4"/>
      <c r="D44" s="4"/>
      <c r="E44" s="4"/>
      <c r="F44" s="4"/>
      <c r="G44" s="4"/>
      <c r="H44" s="4"/>
      <c r="I44" s="4"/>
      <c r="J44" s="4"/>
      <c r="K44" s="4"/>
      <c r="L44" s="4"/>
      <c r="M44" s="169"/>
      <c r="N44" s="4"/>
    </row>
    <row r="45" spans="1:16" ht="13.2">
      <c r="A45" s="8"/>
      <c r="B45" s="8"/>
      <c r="C45" s="8"/>
      <c r="D45" s="8"/>
      <c r="E45" s="8"/>
      <c r="F45" s="8"/>
      <c r="G45" s="8"/>
      <c r="H45" s="8"/>
      <c r="I45" s="8"/>
      <c r="J45" s="8"/>
      <c r="K45" s="8"/>
      <c r="L45" s="8"/>
      <c r="M45" s="203"/>
      <c r="N45" s="8"/>
      <c r="O45" s="8"/>
      <c r="P45" s="4"/>
    </row>
    <row r="46" spans="1:16" ht="13.2">
      <c r="A46" s="16"/>
      <c r="B46" s="16"/>
      <c r="C46" s="16"/>
      <c r="D46" s="16"/>
      <c r="E46" s="16"/>
      <c r="F46" s="16"/>
      <c r="G46" s="16"/>
      <c r="H46" s="16"/>
      <c r="I46" s="16"/>
      <c r="J46" s="16"/>
      <c r="K46" s="16"/>
      <c r="L46" s="16"/>
      <c r="M46" s="16"/>
      <c r="N46" s="16"/>
      <c r="O46" s="16"/>
      <c r="P46" s="4"/>
    </row>
    <row r="47" spans="1:16" ht="17.25" customHeight="1">
      <c r="A47" s="32" t="s">
        <v>471</v>
      </c>
      <c r="B47" s="4"/>
      <c r="C47" s="4"/>
      <c r="D47" s="4"/>
      <c r="E47" s="4"/>
      <c r="F47" s="4"/>
      <c r="G47" s="4"/>
      <c r="H47" s="4"/>
      <c r="I47" s="4"/>
      <c r="J47" s="4"/>
      <c r="K47" s="4"/>
      <c r="L47" s="4"/>
      <c r="M47" s="4"/>
      <c r="N47" s="4"/>
    </row>
    <row r="48" spans="1:16" ht="13.2">
      <c r="A48" s="12"/>
      <c r="B48" s="4"/>
      <c r="C48" s="4"/>
      <c r="D48" s="4"/>
      <c r="E48" s="4"/>
      <c r="F48" s="4"/>
      <c r="G48" s="204" t="s">
        <v>472</v>
      </c>
      <c r="H48" s="204"/>
      <c r="I48" s="204"/>
      <c r="J48" s="204"/>
      <c r="K48" s="204"/>
      <c r="L48" s="204"/>
      <c r="M48" s="205"/>
      <c r="N48" s="204"/>
    </row>
    <row r="49" spans="1:14" ht="13.5" customHeight="1">
      <c r="A49" s="12"/>
      <c r="B49" s="4"/>
      <c r="C49" s="4"/>
      <c r="D49" s="4"/>
      <c r="E49" s="4"/>
      <c r="F49" s="4"/>
      <c r="G49" s="206"/>
      <c r="H49" s="207"/>
      <c r="I49" s="1114" t="s">
        <v>438</v>
      </c>
      <c r="J49" s="1116" t="s">
        <v>473</v>
      </c>
      <c r="K49" s="1117"/>
      <c r="L49" s="1117"/>
      <c r="M49" s="1117"/>
      <c r="N49" s="1118"/>
    </row>
    <row r="50" spans="1:14" ht="13.2">
      <c r="A50" s="12"/>
      <c r="B50" s="4"/>
      <c r="C50" s="4"/>
      <c r="D50" s="4"/>
      <c r="E50" s="4"/>
      <c r="F50" s="4"/>
      <c r="G50" s="208"/>
      <c r="H50" s="209"/>
      <c r="I50" s="1115"/>
      <c r="J50" s="210" t="s">
        <v>474</v>
      </c>
      <c r="K50" s="211" t="s">
        <v>475</v>
      </c>
      <c r="L50" s="212" t="s">
        <v>476</v>
      </c>
      <c r="M50" s="213" t="s">
        <v>477</v>
      </c>
      <c r="N50" s="214" t="s">
        <v>478</v>
      </c>
    </row>
    <row r="51" spans="1:14" ht="13.2">
      <c r="A51" s="12"/>
      <c r="B51" s="4"/>
      <c r="C51" s="4"/>
      <c r="D51" s="4"/>
      <c r="E51" s="4"/>
      <c r="F51" s="4"/>
      <c r="G51" s="206" t="s">
        <v>479</v>
      </c>
      <c r="H51" s="207"/>
      <c r="I51" s="215">
        <v>3034745</v>
      </c>
      <c r="J51" s="216">
        <v>135801</v>
      </c>
      <c r="K51" s="217">
        <v>-4</v>
      </c>
      <c r="L51" s="218">
        <v>42839</v>
      </c>
      <c r="M51" s="219">
        <v>-13.3</v>
      </c>
      <c r="N51" s="220">
        <v>9.3000000000000007</v>
      </c>
    </row>
    <row r="52" spans="1:14" ht="13.2">
      <c r="A52" s="12"/>
      <c r="B52" s="4"/>
      <c r="C52" s="4"/>
      <c r="D52" s="4"/>
      <c r="E52" s="4"/>
      <c r="F52" s="4"/>
      <c r="G52" s="221"/>
      <c r="H52" s="222" t="s">
        <v>480</v>
      </c>
      <c r="I52" s="223">
        <v>1466007</v>
      </c>
      <c r="J52" s="224">
        <v>65602</v>
      </c>
      <c r="K52" s="225">
        <v>-7</v>
      </c>
      <c r="L52" s="226">
        <v>22027</v>
      </c>
      <c r="M52" s="227">
        <v>-17.100000000000001</v>
      </c>
      <c r="N52" s="228">
        <v>10.1</v>
      </c>
    </row>
    <row r="53" spans="1:14" ht="13.2">
      <c r="A53" s="12"/>
      <c r="B53" s="4"/>
      <c r="C53" s="4"/>
      <c r="D53" s="4"/>
      <c r="E53" s="4"/>
      <c r="F53" s="4"/>
      <c r="G53" s="206" t="s">
        <v>481</v>
      </c>
      <c r="H53" s="207"/>
      <c r="I53" s="215">
        <v>2072209</v>
      </c>
      <c r="J53" s="216">
        <v>94630</v>
      </c>
      <c r="K53" s="217">
        <v>-30.3</v>
      </c>
      <c r="L53" s="218">
        <v>46819</v>
      </c>
      <c r="M53" s="219">
        <v>9.3000000000000007</v>
      </c>
      <c r="N53" s="220">
        <v>-39.6</v>
      </c>
    </row>
    <row r="54" spans="1:14" ht="13.2">
      <c r="A54" s="12"/>
      <c r="B54" s="4"/>
      <c r="C54" s="4"/>
      <c r="D54" s="4"/>
      <c r="E54" s="4"/>
      <c r="F54" s="4"/>
      <c r="G54" s="221"/>
      <c r="H54" s="222" t="s">
        <v>480</v>
      </c>
      <c r="I54" s="223">
        <v>1226352</v>
      </c>
      <c r="J54" s="224">
        <v>56003</v>
      </c>
      <c r="K54" s="225">
        <v>-14.6</v>
      </c>
      <c r="L54" s="226">
        <v>24121</v>
      </c>
      <c r="M54" s="227">
        <v>9.5</v>
      </c>
      <c r="N54" s="228">
        <v>-24.1</v>
      </c>
    </row>
    <row r="55" spans="1:14" ht="13.2">
      <c r="A55" s="12"/>
      <c r="B55" s="4"/>
      <c r="C55" s="4"/>
      <c r="D55" s="4"/>
      <c r="E55" s="4"/>
      <c r="F55" s="4"/>
      <c r="G55" s="206" t="s">
        <v>482</v>
      </c>
      <c r="H55" s="207"/>
      <c r="I55" s="215">
        <v>3665694</v>
      </c>
      <c r="J55" s="216">
        <v>169637</v>
      </c>
      <c r="K55" s="217">
        <v>79.3</v>
      </c>
      <c r="L55" s="218">
        <v>53270</v>
      </c>
      <c r="M55" s="219">
        <v>13.8</v>
      </c>
      <c r="N55" s="220">
        <v>65.5</v>
      </c>
    </row>
    <row r="56" spans="1:14" ht="13.2">
      <c r="A56" s="12"/>
      <c r="B56" s="4"/>
      <c r="C56" s="4"/>
      <c r="D56" s="4"/>
      <c r="E56" s="4"/>
      <c r="F56" s="4"/>
      <c r="G56" s="221"/>
      <c r="H56" s="222" t="s">
        <v>480</v>
      </c>
      <c r="I56" s="223">
        <v>1246432</v>
      </c>
      <c r="J56" s="224">
        <v>57681</v>
      </c>
      <c r="K56" s="225">
        <v>3</v>
      </c>
      <c r="L56" s="226">
        <v>24316</v>
      </c>
      <c r="M56" s="227">
        <v>0.8</v>
      </c>
      <c r="N56" s="228">
        <v>2.2000000000000002</v>
      </c>
    </row>
    <row r="57" spans="1:14" ht="13.2">
      <c r="A57" s="12"/>
      <c r="B57" s="4"/>
      <c r="C57" s="4"/>
      <c r="D57" s="4"/>
      <c r="E57" s="4"/>
      <c r="F57" s="4"/>
      <c r="G57" s="206" t="s">
        <v>483</v>
      </c>
      <c r="H57" s="207"/>
      <c r="I57" s="215">
        <v>2718285</v>
      </c>
      <c r="J57" s="216">
        <v>128555</v>
      </c>
      <c r="K57" s="217">
        <v>-24.2</v>
      </c>
      <c r="L57" s="218">
        <v>53292</v>
      </c>
      <c r="M57" s="219">
        <v>0</v>
      </c>
      <c r="N57" s="220">
        <v>-24.2</v>
      </c>
    </row>
    <row r="58" spans="1:14" ht="13.2">
      <c r="A58" s="12"/>
      <c r="B58" s="4"/>
      <c r="C58" s="4"/>
      <c r="D58" s="4"/>
      <c r="E58" s="4"/>
      <c r="F58" s="4"/>
      <c r="G58" s="221"/>
      <c r="H58" s="222" t="s">
        <v>480</v>
      </c>
      <c r="I58" s="223">
        <v>1799289</v>
      </c>
      <c r="J58" s="224">
        <v>85093</v>
      </c>
      <c r="K58" s="225">
        <v>47.5</v>
      </c>
      <c r="L58" s="226">
        <v>28900</v>
      </c>
      <c r="M58" s="227">
        <v>18.899999999999999</v>
      </c>
      <c r="N58" s="228">
        <v>28.6</v>
      </c>
    </row>
    <row r="59" spans="1:14" ht="13.2">
      <c r="A59" s="12"/>
      <c r="B59" s="4"/>
      <c r="C59" s="4"/>
      <c r="D59" s="4"/>
      <c r="E59" s="4"/>
      <c r="F59" s="4"/>
      <c r="G59" s="206" t="s">
        <v>484</v>
      </c>
      <c r="H59" s="207"/>
      <c r="I59" s="215">
        <v>2264474</v>
      </c>
      <c r="J59" s="216">
        <v>110129</v>
      </c>
      <c r="K59" s="217">
        <v>-14.3</v>
      </c>
      <c r="L59" s="218">
        <v>69469</v>
      </c>
      <c r="M59" s="219">
        <v>30.4</v>
      </c>
      <c r="N59" s="220">
        <v>-44.7</v>
      </c>
    </row>
    <row r="60" spans="1:14" ht="13.2">
      <c r="A60" s="12"/>
      <c r="B60" s="4"/>
      <c r="C60" s="4"/>
      <c r="D60" s="4"/>
      <c r="E60" s="4"/>
      <c r="F60" s="4"/>
      <c r="G60" s="221"/>
      <c r="H60" s="222" t="s">
        <v>480</v>
      </c>
      <c r="I60" s="229">
        <v>1484132</v>
      </c>
      <c r="J60" s="224">
        <v>72178</v>
      </c>
      <c r="K60" s="225">
        <v>-15.2</v>
      </c>
      <c r="L60" s="226">
        <v>38215</v>
      </c>
      <c r="M60" s="227">
        <v>32.200000000000003</v>
      </c>
      <c r="N60" s="228">
        <v>-47.4</v>
      </c>
    </row>
    <row r="61" spans="1:14" ht="13.2">
      <c r="A61" s="12"/>
      <c r="B61" s="4"/>
      <c r="C61" s="4"/>
      <c r="D61" s="4"/>
      <c r="E61" s="4"/>
      <c r="F61" s="4"/>
      <c r="G61" s="206" t="s">
        <v>485</v>
      </c>
      <c r="H61" s="230"/>
      <c r="I61" s="231">
        <v>2751081</v>
      </c>
      <c r="J61" s="232">
        <v>127750</v>
      </c>
      <c r="K61" s="233">
        <v>1.3</v>
      </c>
      <c r="L61" s="234">
        <v>53138</v>
      </c>
      <c r="M61" s="235">
        <v>8</v>
      </c>
      <c r="N61" s="220">
        <v>-6.7</v>
      </c>
    </row>
    <row r="62" spans="1:14" ht="13.2">
      <c r="A62" s="12"/>
      <c r="B62" s="4"/>
      <c r="C62" s="4"/>
      <c r="D62" s="4"/>
      <c r="E62" s="4"/>
      <c r="F62" s="4"/>
      <c r="G62" s="221"/>
      <c r="H62" s="222" t="s">
        <v>480</v>
      </c>
      <c r="I62" s="223">
        <v>1444442</v>
      </c>
      <c r="J62" s="224">
        <v>67311</v>
      </c>
      <c r="K62" s="225">
        <v>2.7</v>
      </c>
      <c r="L62" s="226">
        <v>27516</v>
      </c>
      <c r="M62" s="227">
        <v>8.9</v>
      </c>
      <c r="N62" s="228">
        <v>-6.2</v>
      </c>
    </row>
    <row r="63" spans="1:14" ht="13.2">
      <c r="A63" s="12"/>
      <c r="B63" s="4"/>
      <c r="C63" s="4"/>
      <c r="D63" s="4"/>
      <c r="E63" s="4"/>
      <c r="F63" s="4"/>
      <c r="G63" s="4"/>
      <c r="H63" s="4"/>
      <c r="I63" s="4"/>
      <c r="J63" s="4"/>
      <c r="K63" s="4"/>
      <c r="L63" s="4"/>
      <c r="M63" s="4"/>
      <c r="N63" s="4"/>
    </row>
    <row r="64" spans="1:14" ht="13.2">
      <c r="A64" s="12"/>
      <c r="B64" s="4"/>
      <c r="C64" s="4"/>
      <c r="D64" s="4"/>
      <c r="E64" s="4"/>
      <c r="F64" s="4"/>
      <c r="G64" s="4"/>
      <c r="H64" s="4"/>
      <c r="I64" s="4"/>
      <c r="J64" s="4"/>
      <c r="K64" s="4"/>
      <c r="L64" s="4"/>
      <c r="M64" s="4"/>
      <c r="N64" s="4"/>
    </row>
    <row r="65" spans="1:16" ht="13.2">
      <c r="A65" s="12"/>
      <c r="B65" s="4"/>
      <c r="C65" s="4"/>
      <c r="D65" s="4"/>
      <c r="E65" s="4"/>
      <c r="F65" s="4"/>
      <c r="G65" s="4"/>
      <c r="H65" s="4"/>
      <c r="I65" s="4"/>
      <c r="J65" s="4"/>
      <c r="K65" s="4"/>
      <c r="L65" s="4"/>
      <c r="M65" s="4"/>
      <c r="N65" s="4"/>
    </row>
    <row r="66" spans="1:16" ht="13.2">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t="13.2" hidden="1">
      <c r="G70" s="4"/>
      <c r="H70" s="4"/>
      <c r="I70" s="4"/>
      <c r="J70" s="4"/>
      <c r="K70" s="4"/>
      <c r="L70" s="4"/>
      <c r="M70" s="4"/>
      <c r="N70" s="4"/>
    </row>
    <row r="71" spans="1:16" ht="13.2" hidden="1">
      <c r="G71" s="4"/>
      <c r="H71" s="4"/>
      <c r="I71" s="4"/>
      <c r="J71" s="4"/>
      <c r="K71" s="4"/>
      <c r="L71" s="4"/>
      <c r="M71" s="4"/>
      <c r="N71" s="4"/>
    </row>
    <row r="72" spans="1:16" ht="13.2" hidden="1">
      <c r="G72" s="4"/>
      <c r="H72" s="4"/>
      <c r="I72" s="4"/>
      <c r="J72" s="4"/>
      <c r="K72" s="4"/>
      <c r="L72" s="4"/>
      <c r="M72" s="4"/>
      <c r="N72" s="4"/>
    </row>
    <row r="73" spans="1:16" ht="13.2" hidden="1">
      <c r="G73" s="4"/>
      <c r="H73" s="4"/>
      <c r="I73" s="4"/>
      <c r="J73" s="4"/>
      <c r="K73" s="4"/>
      <c r="L73" s="4"/>
      <c r="M73" s="4"/>
      <c r="N73" s="4"/>
    </row>
    <row r="74" spans="1:16" ht="13.2"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B2" s="42"/>
      <c r="T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34:34" ht="13.2">
      <c r="AH17" s="42"/>
    </row>
    <row r="18" spans="34:34" ht="13.2"/>
    <row r="19" spans="34:34" ht="13.2"/>
    <row r="20" spans="34:34" ht="13.2">
      <c r="AH20" s="42"/>
    </row>
    <row r="21" spans="34:34" ht="13.2">
      <c r="AH21" s="42"/>
    </row>
    <row r="22" spans="34:34" ht="13.2"/>
    <row r="23" spans="34:34" ht="13.2"/>
    <row r="24" spans="34:34" ht="13.2"/>
    <row r="25" spans="34:34" ht="13.2"/>
    <row r="26" spans="34:34" ht="13.2"/>
    <row r="27" spans="34:34" ht="13.2"/>
    <row r="28" spans="34:34" ht="13.2">
      <c r="AH28" s="42"/>
    </row>
    <row r="29" spans="34:34" ht="13.2"/>
    <row r="30" spans="34:34" ht="13.2"/>
    <row r="31" spans="34:34" ht="13.2"/>
    <row r="32" spans="34:34" ht="13.2"/>
    <row r="33" spans="2:34" ht="13.2">
      <c r="B33" s="42"/>
      <c r="G33" s="42"/>
      <c r="I33" s="42"/>
    </row>
    <row r="34" spans="2:34" ht="13.2">
      <c r="C34" s="42"/>
      <c r="P34" s="42"/>
      <c r="R34" s="42"/>
      <c r="U34" s="42"/>
    </row>
    <row r="35" spans="2:34" ht="13.2">
      <c r="D35" s="42"/>
      <c r="E35" s="42"/>
      <c r="T35" s="42"/>
      <c r="W35" s="42"/>
      <c r="AC35" s="42"/>
      <c r="AD35" s="42"/>
      <c r="AE35" s="42"/>
      <c r="AF35" s="42"/>
      <c r="AG35" s="42"/>
      <c r="AH35" s="42"/>
    </row>
    <row r="36" spans="2:34" ht="13.2">
      <c r="F36" s="42"/>
      <c r="H36" s="42"/>
      <c r="J36" s="42"/>
      <c r="K36" s="42"/>
      <c r="L36" s="42"/>
      <c r="M36" s="42"/>
      <c r="N36" s="42"/>
      <c r="O36" s="42"/>
      <c r="Q36" s="42"/>
      <c r="S36" s="42"/>
      <c r="V36" s="42"/>
      <c r="X36" s="42"/>
      <c r="Y36" s="42"/>
      <c r="Z36" s="42"/>
      <c r="AA36" s="42"/>
      <c r="AB36" s="42"/>
      <c r="AC36" s="42"/>
      <c r="AD36" s="42"/>
      <c r="AE36" s="42"/>
      <c r="AF36" s="42"/>
      <c r="AG36" s="42"/>
      <c r="AH36" s="42"/>
    </row>
    <row r="37" spans="2:34" ht="13.2">
      <c r="AH37" s="42"/>
    </row>
    <row r="38" spans="2:34" ht="13.2">
      <c r="AG38" s="42"/>
      <c r="AH38" s="42"/>
    </row>
    <row r="39" spans="2:34" ht="13.2"/>
    <row r="40" spans="2:34" ht="13.2">
      <c r="U40" s="42"/>
    </row>
    <row r="41" spans="2:34" ht="13.2">
      <c r="R41" s="42"/>
    </row>
    <row r="42" spans="2:34" ht="13.2">
      <c r="T42" s="42"/>
      <c r="W42" s="42"/>
    </row>
    <row r="43" spans="2:34" ht="13.2">
      <c r="Q43" s="42"/>
      <c r="S43" s="42"/>
      <c r="V43" s="42"/>
      <c r="X43" s="42"/>
      <c r="Y43" s="42"/>
      <c r="Z43" s="42"/>
      <c r="AA43" s="42"/>
      <c r="AB43" s="42"/>
      <c r="AC43" s="42"/>
      <c r="AD43" s="42"/>
      <c r="AE43" s="42"/>
      <c r="AF43" s="42"/>
      <c r="AG43" s="42"/>
      <c r="AH43" s="42"/>
    </row>
    <row r="44" spans="2:34" ht="13.2">
      <c r="AH44" s="42"/>
    </row>
    <row r="45" spans="2:34" ht="13.2"/>
    <row r="46" spans="2:34" ht="13.2"/>
    <row r="47" spans="2:34" ht="13.2"/>
    <row r="48" spans="2:34" ht="13.2">
      <c r="AG48" s="42"/>
      <c r="AH48" s="42"/>
    </row>
    <row r="49" spans="29:34" ht="13.2">
      <c r="AH49" s="42"/>
    </row>
    <row r="50" spans="29:34" ht="13.2">
      <c r="AH50" s="42"/>
    </row>
    <row r="51" spans="29:34" ht="13.2">
      <c r="AC51" s="42"/>
      <c r="AD51" s="42"/>
      <c r="AE51" s="42"/>
      <c r="AF51" s="42"/>
      <c r="AG51" s="42"/>
      <c r="AH51" s="42"/>
    </row>
    <row r="52" spans="29:34" ht="13.2"/>
    <row r="53" spans="29:34" ht="13.2"/>
    <row r="54" spans="29:34" ht="13.2">
      <c r="AH54" s="42"/>
    </row>
    <row r="55" spans="29:34" ht="13.2"/>
    <row r="56" spans="29:34" ht="13.2"/>
    <row r="57" spans="29:34" ht="13.2"/>
    <row r="58" spans="29:34" ht="13.2">
      <c r="AH58" s="42"/>
    </row>
    <row r="59" spans="29:34" ht="13.2"/>
    <row r="60" spans="29:34" ht="13.2"/>
    <row r="61" spans="29:34" ht="13.2"/>
    <row r="62" spans="29:34" ht="13.2"/>
    <row r="63" spans="29:34" ht="13.2">
      <c r="AH63" s="42"/>
    </row>
    <row r="64" spans="29:34" ht="13.2">
      <c r="AG64" s="42"/>
      <c r="AH64" s="42"/>
    </row>
    <row r="65" spans="32:34" ht="13.2"/>
    <row r="66" spans="32:34" ht="13.2"/>
    <row r="67" spans="32:34" ht="13.2"/>
    <row r="68" spans="32:34" ht="13.2"/>
    <row r="69" spans="32:34" ht="13.2">
      <c r="AF69" s="42"/>
      <c r="AG69" s="42"/>
      <c r="AH69" s="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42"/>
    </row>
    <row r="83" spans="25:34" ht="13.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85" zoomScaleNormal="85" zoomScaleSheetLayoutView="55" workbookViewId="0">
      <selection activeCell="I87" sqref="I87"/>
    </sheetView>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c r="B2" s="42"/>
      <c r="T2" s="42"/>
    </row>
    <row r="3" spans="1: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row r="5" spans="1:34" ht="13.2"/>
    <row r="6" spans="1:34" ht="13.2"/>
    <row r="7" spans="1:34" ht="13.2"/>
    <row r="8" spans="1:34" ht="13.2"/>
    <row r="9" spans="1:34" ht="13.2">
      <c r="AH9" s="42"/>
    </row>
    <row r="10" spans="1:34" ht="13.2"/>
    <row r="11" spans="1:34" ht="13.2"/>
    <row r="12" spans="1:34" ht="13.2"/>
    <row r="13" spans="1:34" ht="13.2"/>
    <row r="14" spans="1:34" ht="13.2"/>
    <row r="15" spans="1:34" ht="13.2"/>
    <row r="16" spans="1:34" ht="13.2"/>
    <row r="17" spans="34:34" ht="13.2">
      <c r="AH17" s="42"/>
    </row>
    <row r="18" spans="34:34" ht="13.2"/>
    <row r="19" spans="34:34" ht="13.2"/>
    <row r="20" spans="34:34" ht="13.2">
      <c r="AH20" s="42"/>
    </row>
    <row r="21" spans="34:34" ht="13.2">
      <c r="AH21" s="42"/>
    </row>
    <row r="22" spans="34:34" ht="13.2"/>
    <row r="23" spans="34:34" ht="13.2"/>
    <row r="24" spans="34:34" ht="13.2"/>
    <row r="25" spans="34:34" ht="13.2"/>
    <row r="26" spans="34:34" ht="13.2"/>
    <row r="27" spans="34:34" ht="13.2"/>
    <row r="28" spans="34:34" ht="13.2">
      <c r="AH28" s="42"/>
    </row>
    <row r="29" spans="34:34" ht="13.2"/>
    <row r="30" spans="34:34" ht="13.2"/>
    <row r="31" spans="34:34" ht="13.2"/>
    <row r="32" spans="34:34" ht="13.2"/>
    <row r="33" spans="2:34" ht="13.2">
      <c r="B33" s="42"/>
      <c r="G33" s="42"/>
      <c r="I33" s="42"/>
    </row>
    <row r="34" spans="2:34" ht="13.2">
      <c r="C34" s="42"/>
      <c r="P34" s="42"/>
      <c r="R34" s="42"/>
      <c r="U34" s="42"/>
    </row>
    <row r="35" spans="2:34" ht="13.2">
      <c r="D35" s="42"/>
      <c r="E35" s="42"/>
      <c r="T35" s="42"/>
      <c r="W35" s="42"/>
      <c r="AC35" s="42"/>
      <c r="AD35" s="42"/>
      <c r="AE35" s="42"/>
      <c r="AF35" s="42"/>
      <c r="AG35" s="42"/>
      <c r="AH35" s="42"/>
    </row>
    <row r="36" spans="2:34" ht="13.2">
      <c r="F36" s="42"/>
      <c r="H36" s="42"/>
      <c r="J36" s="42"/>
      <c r="K36" s="42"/>
      <c r="L36" s="42"/>
      <c r="M36" s="42"/>
      <c r="N36" s="42"/>
      <c r="O36" s="42"/>
      <c r="Q36" s="42"/>
      <c r="S36" s="42"/>
      <c r="V36" s="42"/>
      <c r="X36" s="42"/>
      <c r="Y36" s="42"/>
      <c r="Z36" s="42"/>
      <c r="AA36" s="42"/>
      <c r="AB36" s="42"/>
      <c r="AC36" s="42"/>
      <c r="AD36" s="42"/>
      <c r="AE36" s="42"/>
      <c r="AF36" s="42"/>
      <c r="AG36" s="42"/>
      <c r="AH36" s="42"/>
    </row>
    <row r="37" spans="2:34" ht="13.2">
      <c r="AH37" s="42"/>
    </row>
    <row r="38" spans="2:34" ht="13.2">
      <c r="AG38" s="42"/>
      <c r="AH38" s="42"/>
    </row>
    <row r="39" spans="2:34" ht="13.2"/>
    <row r="40" spans="2:34" ht="13.2">
      <c r="U40" s="42"/>
    </row>
    <row r="41" spans="2:34" ht="13.2">
      <c r="R41" s="42"/>
    </row>
    <row r="42" spans="2:34" ht="13.2">
      <c r="T42" s="42"/>
      <c r="W42" s="42"/>
    </row>
    <row r="43" spans="2:34" ht="13.2">
      <c r="Q43" s="42"/>
      <c r="S43" s="42"/>
      <c r="V43" s="42"/>
      <c r="X43" s="42"/>
      <c r="Y43" s="42"/>
      <c r="Z43" s="42"/>
      <c r="AA43" s="42"/>
      <c r="AB43" s="42"/>
      <c r="AC43" s="42"/>
      <c r="AD43" s="42"/>
      <c r="AE43" s="42"/>
      <c r="AF43" s="42"/>
      <c r="AG43" s="42"/>
      <c r="AH43" s="42"/>
    </row>
    <row r="44" spans="2:34" ht="13.2">
      <c r="AH44" s="42"/>
    </row>
    <row r="45" spans="2:34" ht="13.2"/>
    <row r="46" spans="2:34" ht="13.2"/>
    <row r="47" spans="2:34" ht="13.2"/>
    <row r="48" spans="2:34" ht="13.2">
      <c r="AG48" s="42"/>
      <c r="AH48" s="42"/>
    </row>
    <row r="49" spans="29:34" ht="13.2">
      <c r="AH49" s="42"/>
    </row>
    <row r="50" spans="29:34" ht="13.2">
      <c r="AH50" s="42"/>
    </row>
    <row r="51" spans="29:34" ht="13.2">
      <c r="AC51" s="42"/>
      <c r="AD51" s="42"/>
      <c r="AE51" s="42"/>
      <c r="AF51" s="42"/>
      <c r="AG51" s="42"/>
      <c r="AH51" s="42"/>
    </row>
    <row r="52" spans="29:34" ht="13.2"/>
    <row r="53" spans="29:34" ht="13.2"/>
    <row r="54" spans="29:34" ht="13.2">
      <c r="AH54" s="42"/>
    </row>
    <row r="55" spans="29:34" ht="13.2"/>
    <row r="56" spans="29:34" ht="13.2"/>
    <row r="57" spans="29:34" ht="13.2"/>
    <row r="58" spans="29:34" ht="13.2">
      <c r="AH58" s="42"/>
    </row>
    <row r="59" spans="29:34" ht="13.2"/>
    <row r="60" spans="29:34" ht="13.2"/>
    <row r="61" spans="29:34" ht="13.2"/>
    <row r="62" spans="29:34" ht="13.2"/>
    <row r="63" spans="29:34" ht="13.2">
      <c r="AH63" s="42"/>
    </row>
    <row r="64" spans="29:34" ht="13.2">
      <c r="AG64" s="42"/>
      <c r="AH64" s="42"/>
    </row>
    <row r="65" spans="32:34" ht="13.2"/>
    <row r="66" spans="32:34" ht="13.2"/>
    <row r="67" spans="32:34" ht="13.2"/>
    <row r="68" spans="32:34" ht="13.2"/>
    <row r="69" spans="32:34" ht="13.2">
      <c r="AF69" s="42"/>
      <c r="AG69" s="42"/>
      <c r="AH69" s="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42"/>
    </row>
    <row r="83" spans="25:34" ht="13.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heetViews>
  <sheetFormatPr defaultColWidth="0" defaultRowHeight="13.5" customHeight="1" zeroHeight="1"/>
  <cols>
    <col min="1" max="1" width="8.21875" style="236" customWidth="1"/>
    <col min="2" max="16" width="14.6640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486</v>
      </c>
    </row>
    <row r="46" spans="2:10" ht="29.25" customHeight="1" thickBot="1">
      <c r="B46" s="239" t="s">
        <v>24</v>
      </c>
      <c r="C46" s="240"/>
      <c r="D46" s="240"/>
      <c r="E46" s="241" t="s">
        <v>487</v>
      </c>
      <c r="F46" s="242" t="s">
        <v>4</v>
      </c>
      <c r="G46" s="243" t="s">
        <v>5</v>
      </c>
      <c r="H46" s="243" t="s">
        <v>6</v>
      </c>
      <c r="I46" s="243" t="s">
        <v>7</v>
      </c>
      <c r="J46" s="244" t="s">
        <v>8</v>
      </c>
    </row>
    <row r="47" spans="2:10" ht="57.75" customHeight="1">
      <c r="B47" s="245"/>
      <c r="C47" s="1130" t="s">
        <v>488</v>
      </c>
      <c r="D47" s="1130"/>
      <c r="E47" s="1131"/>
      <c r="F47" s="246">
        <v>15.72</v>
      </c>
      <c r="G47" s="247">
        <v>17.21</v>
      </c>
      <c r="H47" s="247">
        <v>18.48</v>
      </c>
      <c r="I47" s="247">
        <v>19.8</v>
      </c>
      <c r="J47" s="248">
        <v>19.47</v>
      </c>
    </row>
    <row r="48" spans="2:10" ht="57.75" customHeight="1">
      <c r="B48" s="249"/>
      <c r="C48" s="1132" t="s">
        <v>489</v>
      </c>
      <c r="D48" s="1132"/>
      <c r="E48" s="1133"/>
      <c r="F48" s="250">
        <v>1.92</v>
      </c>
      <c r="G48" s="251">
        <v>1.88</v>
      </c>
      <c r="H48" s="251">
        <v>2.17</v>
      </c>
      <c r="I48" s="251">
        <v>1.82</v>
      </c>
      <c r="J48" s="252">
        <v>2.06</v>
      </c>
    </row>
    <row r="49" spans="2:10" ht="57.75" customHeight="1" thickBot="1">
      <c r="B49" s="253"/>
      <c r="C49" s="1134" t="s">
        <v>490</v>
      </c>
      <c r="D49" s="1134"/>
      <c r="E49" s="1135"/>
      <c r="F49" s="254">
        <v>7.36</v>
      </c>
      <c r="G49" s="255">
        <v>7.49</v>
      </c>
      <c r="H49" s="255">
        <v>7.87</v>
      </c>
      <c r="I49" s="255">
        <v>9.9499999999999993</v>
      </c>
      <c r="J49" s="256">
        <v>8.3699999999999992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2017-04-27T12:57:51Z</cp:lastPrinted>
  <dcterms:created xsi:type="dcterms:W3CDTF">2017-03-08T08:39:33Z</dcterms:created>
  <dcterms:modified xsi:type="dcterms:W3CDTF">2017-05-17T05:03:40Z</dcterms:modified>
  <cp:category/>
</cp:coreProperties>
</file>