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E85" i="4"/>
  <c r="BB10" i="4"/>
  <c r="AT10" i="4"/>
  <c r="W10" i="4"/>
  <c r="P10" i="4"/>
  <c r="I10"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<sst xmlns="http://schemas.openxmlformats.org/spreadsheetml/2006/main" count="237" uniqueCount="123">
  <si>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</si>
  <si>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</si>
  <si>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</si>
  <si>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</si>
  <si>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</si>
  <si>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</si>
  <si>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</si>
  <si>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</si>
  <si>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</si>
  <si>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</si>
  <si>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</si>
  <si>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</si>
  <si>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</si>
  <si>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</si>
  <si>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</si>
  <si>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</si>
  <si>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</si>
  <si>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</si>
  <si>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</si>
  <si>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</si>
  <si>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</si>
  <si>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</si>
  <si>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</si>
  <si>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</si>
  <si>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</si>
  <si>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</si>
  <si>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</si>
  <si>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</si>
  <si>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</si>
  <si>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</si>
  <si>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</si>
  <si>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</si>
  <si>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</si>
  <si>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</si>
  <si>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</si>
  <si>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</si>
  <si>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</si>
  <si>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</si>
  <si>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</si>
  <si>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</si>
  <si>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</si>
  <si>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</si>
  <si>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</si>
  <si>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</si>
  <si>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</si>
  <si>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</si>
  <si>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</si>
  <si>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</si>
  <si>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</si>
  <si>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</si>
  <si>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</si>
  <si>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</si>
  <si>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</si>
  <si>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</si>
  <si>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</si>
  <si>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</si>
  <si>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</si>
  <si>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</si>
  <si>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</si>
  <si>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</si>
  <si>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</si>
  <si>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</si>
  <si>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</si>
  <si>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</si>
  <si>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</si>
  <si>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</si>
  <si>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</si>
  <si>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</si>
  <si>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</si>
  <si>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</si>
  <si>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</si>
  <si>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</si>
  <si>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</si>
  <si>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</si>
  <si>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</si>
  <si>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</si>
  <si>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</si>
  <si>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</si>
  <si>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</si>
  <si>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</si>
  <si>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</si>
  <si>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</si>
  <si>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</si>
  <si>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</si>
  <si>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</si>
  <si>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</si>
  <si>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</si>
  <si>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</si>
  <si>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</si>
  <si>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</si>
  <si>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</si>
  <si>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</si>
  <si>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</si>
  <si>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</si>
  <si>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</si>
  <si>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</si>
  <si>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</si>
  <si>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</si>
  <si>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</si>
  <si>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</si>
  <si>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</si>
  <si>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</si>
  <si>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</si>
  <si>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</si>
  <si>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</si>
  <si>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</si>
  <si>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</si>
  <si>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五島市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</si>
  <si>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</si>
  <si>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</si>
  <si>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</si>
  <si>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</si>
  <si>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</si>
  <si>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</si>
  <si>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</si>
  <si>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</si>
  <si>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</si>
  <si>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</si>
  <si>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</si>
  <si>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</si>
  <si>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管路の老朽化が進んでおり、今後の管路更新の費用が増大することが予想される。しかし、人口減少などにより給水収益は年々減少してきており、経営の効率化などの抜本的な見直しを進めていく必要がある。
　平成29年4月に一部簡易水道を上水道に統合したので、残りの簡易水道の経営はますます厳しくなることが予想される。平成32年4月までには法適化も予定されているので、経営環境が大きく変動することになる。これを機に、経営基盤強化のための取組みを更に推進する必要がある。</t>
    <rPh sb="1" eb="3">
      <t>カンロ</t>
    </rPh>
    <rPh sb="4" eb="7">
      <t>ロウキュウカ</t>
    </rPh>
    <rPh sb="8" eb="9">
      <t>スス</t>
    </rPh>
    <rPh sb="14" eb="16">
      <t>コンゴ</t>
    </rPh>
    <rPh sb="17" eb="19">
      <t>カンロ</t>
    </rPh>
    <rPh sb="19" eb="21">
      <t>コウシン</t>
    </rPh>
    <rPh sb="22" eb="24">
      <t>ヒヨウ</t>
    </rPh>
    <rPh sb="25" eb="27">
      <t>ゾウダイ</t>
    </rPh>
    <rPh sb="32" eb="34">
      <t>ヨソウ</t>
    </rPh>
    <rPh sb="42" eb="44">
      <t>ジンコウ</t>
    </rPh>
    <rPh sb="44" eb="46">
      <t>ゲンショウ</t>
    </rPh>
    <rPh sb="51" eb="53">
      <t>キュウスイ</t>
    </rPh>
    <rPh sb="53" eb="55">
      <t>シュウエキ</t>
    </rPh>
    <rPh sb="56" eb="58">
      <t>ネンネン</t>
    </rPh>
    <rPh sb="58" eb="60">
      <t>ゲンショウ</t>
    </rPh>
    <rPh sb="67" eb="69">
      <t>ケイエイ</t>
    </rPh>
    <rPh sb="70" eb="73">
      <t>コウリツカ</t>
    </rPh>
    <rPh sb="76" eb="79">
      <t>バッポンテキ</t>
    </rPh>
    <rPh sb="80" eb="82">
      <t>ミナオ</t>
    </rPh>
    <rPh sb="84" eb="85">
      <t>スス</t>
    </rPh>
    <rPh sb="89" eb="91">
      <t>ヒツヨウ</t>
    </rPh>
    <rPh sb="97" eb="99">
      <t>ヘイセイ</t>
    </rPh>
    <rPh sb="101" eb="102">
      <t>ネン</t>
    </rPh>
    <rPh sb="103" eb="104">
      <t>ガツ</t>
    </rPh>
    <rPh sb="105" eb="107">
      <t>イチブ</t>
    </rPh>
    <rPh sb="107" eb="109">
      <t>カンイ</t>
    </rPh>
    <rPh sb="109" eb="111">
      <t>スイドウ</t>
    </rPh>
    <rPh sb="112" eb="115">
      <t>ジョウスイドウ</t>
    </rPh>
    <rPh sb="116" eb="118">
      <t>トウゴウ</t>
    </rPh>
    <rPh sb="123" eb="124">
      <t>ノコ</t>
    </rPh>
    <rPh sb="126" eb="128">
      <t>カンイ</t>
    </rPh>
    <rPh sb="128" eb="130">
      <t>スイドウ</t>
    </rPh>
    <rPh sb="131" eb="133">
      <t>ケイエイ</t>
    </rPh>
    <rPh sb="138" eb="139">
      <t>キビ</t>
    </rPh>
    <rPh sb="146" eb="148">
      <t>ヨソウ</t>
    </rPh>
    <rPh sb="152" eb="154">
      <t>ヘイセイ</t>
    </rPh>
    <rPh sb="156" eb="157">
      <t>ネン</t>
    </rPh>
    <rPh sb="158" eb="159">
      <t>ガツ</t>
    </rPh>
    <rPh sb="163" eb="164">
      <t>ホウ</t>
    </rPh>
    <rPh sb="164" eb="165">
      <t>テキ</t>
    </rPh>
    <rPh sb="165" eb="166">
      <t>カ</t>
    </rPh>
    <rPh sb="167" eb="169">
      <t>ヨテイ</t>
    </rPh>
    <rPh sb="177" eb="179">
      <t>ケイエイ</t>
    </rPh>
    <rPh sb="179" eb="181">
      <t>カンキョウ</t>
    </rPh>
    <rPh sb="182" eb="183">
      <t>オオ</t>
    </rPh>
    <rPh sb="185" eb="187">
      <t>ヘンドウ</t>
    </rPh>
    <phoneticPr fontId="4"/>
  </si>
  <si>
    <t xml:space="preserve">①収益的収支比率：事業を経営するために必要な経費を収益で賄えていない状況であり、一般会計からの赤字補てんにより運営している。特に平成28年度は大型事業の地方債償還が始まり、比率が低下している。
④企業債残高対給水収益比率：類似団体平均値をかなり下回っている。今後の老朽施設の更新による地方債の増加に注意する必要がある。
⑤料金回収率：平成27年度は類似団体平均値を上回ったが、平成28年度は下回っている。これは、地方債償還額の上昇により給水原価が高くなったことが主な要因である。
⑥給水原価：類似団体平均値より高くなっている。地方債償還額の増が原価上昇の要因である。一層の経費節減、有収率向上を図る必要がある。
⑦施設利用率：平成28年度は、配水量が伸びたことにより施設利用率は上がったものの、漏水等による有収率の低下により収益に結びついていない。
⑧有収率：類似団体平均値と比較し、依然として低い状況にある。平成28年度は一部地区の漏水多発により特に低下している。漏水対策、老朽管路の更新などに計画的に取り組む必要がある。
</t>
    <rPh sb="1" eb="4">
      <t>シュウエキテキ</t>
    </rPh>
    <rPh sb="4" eb="6">
      <t>シュウシ</t>
    </rPh>
    <rPh sb="6" eb="8">
      <t>ヒリツ</t>
    </rPh>
    <rPh sb="9" eb="11">
      <t>ジギョウ</t>
    </rPh>
    <rPh sb="12" eb="14">
      <t>ケイエイ</t>
    </rPh>
    <rPh sb="19" eb="21">
      <t>ヒツヨウ</t>
    </rPh>
    <rPh sb="22" eb="24">
      <t>ケイヒ</t>
    </rPh>
    <rPh sb="25" eb="27">
      <t>シュウエキ</t>
    </rPh>
    <rPh sb="28" eb="29">
      <t>マカナ</t>
    </rPh>
    <rPh sb="34" eb="36">
      <t>ジョウキョウ</t>
    </rPh>
    <rPh sb="40" eb="42">
      <t>イッパン</t>
    </rPh>
    <rPh sb="42" eb="44">
      <t>カイケイ</t>
    </rPh>
    <rPh sb="47" eb="49">
      <t>アカジ</t>
    </rPh>
    <rPh sb="49" eb="50">
      <t>ホ</t>
    </rPh>
    <rPh sb="55" eb="57">
      <t>ウンエイ</t>
    </rPh>
    <rPh sb="62" eb="63">
      <t>トク</t>
    </rPh>
    <rPh sb="64" eb="66">
      <t>ヘイセイ</t>
    </rPh>
    <rPh sb="68" eb="69">
      <t>ネン</t>
    </rPh>
    <rPh sb="69" eb="70">
      <t>ド</t>
    </rPh>
    <rPh sb="71" eb="73">
      <t>オオガタ</t>
    </rPh>
    <rPh sb="73" eb="75">
      <t>ジギョウ</t>
    </rPh>
    <rPh sb="76" eb="79">
      <t>チホウサイ</t>
    </rPh>
    <rPh sb="79" eb="81">
      <t>ショウカン</t>
    </rPh>
    <rPh sb="82" eb="83">
      <t>ハジ</t>
    </rPh>
    <rPh sb="86" eb="88">
      <t>ヒリツ</t>
    </rPh>
    <rPh sb="89" eb="91">
      <t>テイカ</t>
    </rPh>
    <rPh sb="99" eb="101">
      <t>キギョウ</t>
    </rPh>
    <rPh sb="101" eb="102">
      <t>サイ</t>
    </rPh>
    <rPh sb="102" eb="104">
      <t>ザンダカ</t>
    </rPh>
    <rPh sb="104" eb="105">
      <t>タイ</t>
    </rPh>
    <rPh sb="105" eb="107">
      <t>キュウスイ</t>
    </rPh>
    <rPh sb="107" eb="109">
      <t>シュウエキ</t>
    </rPh>
    <rPh sb="109" eb="111">
      <t>ヒリツ</t>
    </rPh>
    <rPh sb="112" eb="114">
      <t>ルイジ</t>
    </rPh>
    <rPh sb="114" eb="116">
      <t>ダンタイ</t>
    </rPh>
    <rPh sb="116" eb="119">
      <t>ヘイキンチ</t>
    </rPh>
    <rPh sb="123" eb="125">
      <t>シタマワ</t>
    </rPh>
    <rPh sb="130" eb="132">
      <t>コンゴ</t>
    </rPh>
    <rPh sb="133" eb="135">
      <t>ロウキュウ</t>
    </rPh>
    <rPh sb="135" eb="137">
      <t>シセツ</t>
    </rPh>
    <rPh sb="138" eb="140">
      <t>コウシン</t>
    </rPh>
    <rPh sb="143" eb="145">
      <t>チホウ</t>
    </rPh>
    <rPh sb="145" eb="146">
      <t>サイ</t>
    </rPh>
    <rPh sb="147" eb="149">
      <t>ゾウカ</t>
    </rPh>
    <rPh sb="150" eb="152">
      <t>チュウイ</t>
    </rPh>
    <rPh sb="154" eb="156">
      <t>ヒツヨウ</t>
    </rPh>
    <rPh sb="163" eb="165">
      <t>リョウキン</t>
    </rPh>
    <rPh sb="165" eb="167">
      <t>カイシュウ</t>
    </rPh>
    <rPh sb="167" eb="168">
      <t>リツ</t>
    </rPh>
    <rPh sb="169" eb="171">
      <t>ヘイセイ</t>
    </rPh>
    <rPh sb="173" eb="174">
      <t>ネン</t>
    </rPh>
    <rPh sb="174" eb="175">
      <t>ド</t>
    </rPh>
    <rPh sb="176" eb="178">
      <t>ルイジ</t>
    </rPh>
    <rPh sb="178" eb="180">
      <t>ダンタイ</t>
    </rPh>
    <rPh sb="180" eb="183">
      <t>ヘイキンチ</t>
    </rPh>
    <rPh sb="184" eb="186">
      <t>ウワマワ</t>
    </rPh>
    <rPh sb="190" eb="192">
      <t>ヘイセイ</t>
    </rPh>
    <rPh sb="194" eb="195">
      <t>ネン</t>
    </rPh>
    <rPh sb="195" eb="196">
      <t>ド</t>
    </rPh>
    <rPh sb="197" eb="199">
      <t>シタマワ</t>
    </rPh>
    <rPh sb="208" eb="211">
      <t>チホウサイ</t>
    </rPh>
    <rPh sb="211" eb="213">
      <t>ショウカン</t>
    </rPh>
    <rPh sb="213" eb="214">
      <t>ガク</t>
    </rPh>
    <rPh sb="215" eb="217">
      <t>ジョウショウ</t>
    </rPh>
    <rPh sb="220" eb="222">
      <t>キュウスイ</t>
    </rPh>
    <rPh sb="222" eb="224">
      <t>ゲンカ</t>
    </rPh>
    <rPh sb="225" eb="226">
      <t>タカ</t>
    </rPh>
    <rPh sb="233" eb="234">
      <t>オモ</t>
    </rPh>
    <rPh sb="235" eb="237">
      <t>ヨウイン</t>
    </rPh>
    <rPh sb="244" eb="246">
      <t>キュウスイ</t>
    </rPh>
    <rPh sb="246" eb="248">
      <t>ゲンカ</t>
    </rPh>
    <rPh sb="249" eb="251">
      <t>ルイジ</t>
    </rPh>
    <rPh sb="251" eb="253">
      <t>ダンタイ</t>
    </rPh>
    <rPh sb="253" eb="256">
      <t>ヘイキンチ</t>
    </rPh>
    <rPh sb="258" eb="259">
      <t>タカ</t>
    </rPh>
    <rPh sb="266" eb="269">
      <t>チホウサイ</t>
    </rPh>
    <rPh sb="269" eb="271">
      <t>ショウカン</t>
    </rPh>
    <rPh sb="271" eb="272">
      <t>ガク</t>
    </rPh>
    <rPh sb="273" eb="274">
      <t>ゾウ</t>
    </rPh>
    <rPh sb="275" eb="277">
      <t>ゲンカ</t>
    </rPh>
    <rPh sb="277" eb="279">
      <t>ジョウショウ</t>
    </rPh>
    <rPh sb="280" eb="282">
      <t>ヨウイン</t>
    </rPh>
    <rPh sb="286" eb="288">
      <t>イッソウ</t>
    </rPh>
    <rPh sb="289" eb="291">
      <t>ケイヒ</t>
    </rPh>
    <rPh sb="291" eb="293">
      <t>セツゲン</t>
    </rPh>
    <rPh sb="294" eb="296">
      <t>ユウシュウ</t>
    </rPh>
    <rPh sb="296" eb="297">
      <t>リツ</t>
    </rPh>
    <rPh sb="297" eb="299">
      <t>コウジョウ</t>
    </rPh>
    <rPh sb="300" eb="301">
      <t>ハカ</t>
    </rPh>
    <rPh sb="302" eb="304">
      <t>ヒツヨウ</t>
    </rPh>
    <rPh sb="311" eb="313">
      <t>シセツ</t>
    </rPh>
    <rPh sb="313" eb="316">
      <t>リヨウリツ</t>
    </rPh>
    <rPh sb="317" eb="319">
      <t>ヘイセイ</t>
    </rPh>
    <rPh sb="321" eb="322">
      <t>ネン</t>
    </rPh>
    <rPh sb="322" eb="323">
      <t>ド</t>
    </rPh>
    <rPh sb="325" eb="327">
      <t>ハイスイ</t>
    </rPh>
    <rPh sb="327" eb="328">
      <t>リョウ</t>
    </rPh>
    <rPh sb="329" eb="330">
      <t>ノ</t>
    </rPh>
    <rPh sb="337" eb="339">
      <t>シセツ</t>
    </rPh>
    <rPh sb="339" eb="342">
      <t>リヨウリツ</t>
    </rPh>
    <rPh sb="343" eb="344">
      <t>ア</t>
    </rPh>
    <rPh sb="351" eb="353">
      <t>ロウスイ</t>
    </rPh>
    <rPh sb="353" eb="354">
      <t>トウ</t>
    </rPh>
    <rPh sb="357" eb="359">
      <t>ユウシュウ</t>
    </rPh>
    <rPh sb="359" eb="360">
      <t>リツ</t>
    </rPh>
    <rPh sb="361" eb="363">
      <t>テイカ</t>
    </rPh>
    <rPh sb="366" eb="368">
      <t>シュウエキ</t>
    </rPh>
    <rPh sb="369" eb="370">
      <t>ムス</t>
    </rPh>
    <rPh sb="381" eb="383">
      <t>ユウシュウ</t>
    </rPh>
    <rPh sb="383" eb="384">
      <t>リツ</t>
    </rPh>
    <rPh sb="385" eb="387">
      <t>ルイジ</t>
    </rPh>
    <rPh sb="387" eb="389">
      <t>ダンタイ</t>
    </rPh>
    <rPh sb="389" eb="391">
      <t>ヘイキン</t>
    </rPh>
    <rPh sb="391" eb="392">
      <t>アタイ</t>
    </rPh>
    <rPh sb="393" eb="395">
      <t>ヒカク</t>
    </rPh>
    <rPh sb="397" eb="399">
      <t>イゼン</t>
    </rPh>
    <rPh sb="402" eb="403">
      <t>ヒク</t>
    </rPh>
    <rPh sb="404" eb="406">
      <t>ジョウキョウ</t>
    </rPh>
    <rPh sb="410" eb="412">
      <t>ヘイセイ</t>
    </rPh>
    <rPh sb="414" eb="415">
      <t>ネン</t>
    </rPh>
    <rPh sb="415" eb="416">
      <t>ド</t>
    </rPh>
    <rPh sb="417" eb="419">
      <t>イチブ</t>
    </rPh>
    <rPh sb="419" eb="421">
      <t>チク</t>
    </rPh>
    <rPh sb="422" eb="424">
      <t>ロウスイ</t>
    </rPh>
    <rPh sb="424" eb="426">
      <t>タハツ</t>
    </rPh>
    <rPh sb="429" eb="430">
      <t>トク</t>
    </rPh>
    <rPh sb="431" eb="433">
      <t>テイカ</t>
    </rPh>
    <rPh sb="438" eb="440">
      <t>ロウスイ</t>
    </rPh>
    <rPh sb="440" eb="442">
      <t>タイサク</t>
    </rPh>
    <rPh sb="443" eb="445">
      <t>ロウキュウ</t>
    </rPh>
    <rPh sb="445" eb="447">
      <t>カンロ</t>
    </rPh>
    <rPh sb="448" eb="450">
      <t>コウシン</t>
    </rPh>
    <rPh sb="453" eb="456">
      <t>ケイカクテキ</t>
    </rPh>
    <rPh sb="457" eb="458">
      <t>ト</t>
    </rPh>
    <rPh sb="459" eb="460">
      <t>ク</t>
    </rPh>
    <rPh sb="461" eb="463">
      <t>ヒツヨウ</t>
    </rPh>
    <phoneticPr fontId="4"/>
  </si>
  <si>
    <t>③管路更新率：平成29年4月に一部の簡易水道を上水道に統合するに当たり、その移行準備として類似団体平均値より高い比率で管路更新を進めてきている。しかし総体としては老朽化が進行しており、計画的に更新を進めていく必要がある。</t>
    <rPh sb="1" eb="3">
      <t>カンロ</t>
    </rPh>
    <rPh sb="3" eb="5">
      <t>コウシン</t>
    </rPh>
    <rPh sb="5" eb="6">
      <t>リツ</t>
    </rPh>
    <rPh sb="7" eb="9">
      <t>ヘイセイ</t>
    </rPh>
    <rPh sb="11" eb="12">
      <t>ネン</t>
    </rPh>
    <rPh sb="13" eb="14">
      <t>ガツ</t>
    </rPh>
    <rPh sb="15" eb="17">
      <t>イチブ</t>
    </rPh>
    <rPh sb="18" eb="20">
      <t>カンイ</t>
    </rPh>
    <rPh sb="20" eb="22">
      <t>スイドウ</t>
    </rPh>
    <rPh sb="23" eb="26">
      <t>ジョウスイドウ</t>
    </rPh>
    <rPh sb="27" eb="29">
      <t>トウゴウ</t>
    </rPh>
    <rPh sb="32" eb="33">
      <t>ア</t>
    </rPh>
    <rPh sb="38" eb="40">
      <t>イコウ</t>
    </rPh>
    <rPh sb="40" eb="42">
      <t>ジュンビ</t>
    </rPh>
    <rPh sb="45" eb="47">
      <t>ルイジ</t>
    </rPh>
    <rPh sb="47" eb="49">
      <t>ダンタイ</t>
    </rPh>
    <rPh sb="49" eb="52">
      <t>ヘイキンチ</t>
    </rPh>
    <rPh sb="54" eb="55">
      <t>タカ</t>
    </rPh>
    <rPh sb="56" eb="58">
      <t>ヒリツ</t>
    </rPh>
    <rPh sb="59" eb="61">
      <t>カンロ</t>
    </rPh>
    <rPh sb="61" eb="63">
      <t>コウシン</t>
    </rPh>
    <rPh sb="64" eb="65">
      <t>スス</t>
    </rPh>
    <rPh sb="75" eb="77">
      <t>ソウタイ</t>
    </rPh>
    <rPh sb="81" eb="84">
      <t>ロウキュウカ</t>
    </rPh>
    <rPh sb="85" eb="87">
      <t>シンコウ</t>
    </rPh>
    <rPh sb="92" eb="95">
      <t>ケイカクテキ</t>
    </rPh>
    <rPh sb="96" eb="98">
      <t>コウシン</t>
    </rPh>
    <rPh sb="99" eb="100">
      <t>スス</t>
    </rPh>
    <rPh sb="104" eb="10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</si>
</sst>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6" fillId="0" borderId="6"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7" xfId="1" applyFont="1" applyBorder="1" applyAlignment="1" applyProtection="1">
      <alignment horizontal="left" vertical="top" wrapText="1"/>
      <protection locked="0"/>
    </xf>
    <xf numFmtId="0" fontId="16" fillId="0" borderId="8" xfId="1" applyFont="1" applyBorder="1" applyAlignment="1" applyProtection="1">
      <alignment horizontal="left" vertical="top" wrapText="1"/>
      <protection locked="0"/>
    </xf>
    <xf numFmtId="0" fontId="16" fillId="0" borderId="1" xfId="1" applyFont="1" applyBorder="1" applyAlignment="1" applyProtection="1">
      <alignment horizontal="left" vertical="top" wrapText="1"/>
      <protection locked="0"/>
    </xf>
    <xf numFmtId="0" fontId="16" fillId="0" borderId="9"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0.54</c:v>
                </c:pt>
                <c:pt idx="1">
                  <c:v>0.72</c:v>
                </c:pt>
                <c:pt idx="2">
                  <c:v>2.21</c:v>
                </c:pt>
                <c:pt idx="3">
                  <c:v>1.59</c:v>
                </c:pt>
                <c:pt idx="4">
                  <c:v>1.23</c:v>
                </c:pt>
              </c:numCache>
            </c:numRef>
          </c:val>
        </c:ser>
        <c:dLbls>
          <c:showLegendKey val="0"/>
          <c:showVal val="0"/>
          <c:showCatName val="0"/>
          <c:showSerName val="0"/>
          <c:showPercent val="0"/>
          <c:showBubbleSize val="0"/>
        </c:dLbls>
        <c:gapWidth val="150"/>
        <c:axId val="103974016"/>
        <c:axId val="10398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ser>
        <c:dLbls>
          <c:showLegendKey val="0"/>
          <c:showVal val="0"/>
          <c:showCatName val="0"/>
          <c:showSerName val="0"/>
          <c:showPercent val="0"/>
          <c:showBubbleSize val="0"/>
        </c:dLbls>
        <c:marker val="1"/>
        <c:smooth val="0"/>
        <c:axId val="103974016"/>
        <c:axId val="103981056"/>
      </c:lineChart>
      <c:dateAx>
        <c:axId val="103974016"/>
        <c:scaling>
          <c:orientation val="minMax"/>
        </c:scaling>
        <c:delete val="1"/>
        <c:axPos val="b"/>
        <c:numFmt formatCode="ge" sourceLinked="1"/>
        <c:majorTickMark val="none"/>
        <c:minorTickMark val="none"/>
        <c:tickLblPos val="none"/>
        <c:crossAx val="103981056"/>
        <c:crosses val="autoZero"/>
        <c:auto val="1"/>
        <c:lblOffset val="100"/>
        <c:baseTimeUnit val="years"/>
      </c:dateAx>
      <c:valAx>
        <c:axId val="1039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9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62.11</c:v>
                </c:pt>
                <c:pt idx="1">
                  <c:v>66.150000000000006</c:v>
                </c:pt>
                <c:pt idx="2">
                  <c:v>61.67</c:v>
                </c:pt>
                <c:pt idx="3">
                  <c:v>60.04</c:v>
                </c:pt>
                <c:pt idx="4">
                  <c:v>63.29</c:v>
                </c:pt>
              </c:numCache>
            </c:numRef>
          </c:val>
        </c:ser>
        <c:dLbls>
          <c:showLegendKey val="0"/>
          <c:showVal val="0"/>
          <c:showCatName val="0"/>
          <c:showSerName val="0"/>
          <c:showPercent val="0"/>
          <c:showBubbleSize val="0"/>
        </c:dLbls>
        <c:gapWidth val="150"/>
        <c:axId val="113436928"/>
        <c:axId val="11343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ser>
        <c:dLbls>
          <c:showLegendKey val="0"/>
          <c:showVal val="0"/>
          <c:showCatName val="0"/>
          <c:showSerName val="0"/>
          <c:showPercent val="0"/>
          <c:showBubbleSize val="0"/>
        </c:dLbls>
        <c:marker val="1"/>
        <c:smooth val="0"/>
        <c:axId val="113436928"/>
        <c:axId val="113439104"/>
      </c:lineChart>
      <c:dateAx>
        <c:axId val="113436928"/>
        <c:scaling>
          <c:orientation val="minMax"/>
        </c:scaling>
        <c:delete val="1"/>
        <c:axPos val="b"/>
        <c:numFmt formatCode="ge" sourceLinked="1"/>
        <c:majorTickMark val="none"/>
        <c:minorTickMark val="none"/>
        <c:tickLblPos val="none"/>
        <c:crossAx val="113439104"/>
        <c:crosses val="autoZero"/>
        <c:auto val="1"/>
        <c:lblOffset val="100"/>
        <c:baseTimeUnit val="years"/>
      </c:dateAx>
      <c:valAx>
        <c:axId val="11343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43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70.849999999999994</c:v>
                </c:pt>
                <c:pt idx="1">
                  <c:v>69.72</c:v>
                </c:pt>
                <c:pt idx="2">
                  <c:v>71.69</c:v>
                </c:pt>
                <c:pt idx="3">
                  <c:v>72.13</c:v>
                </c:pt>
                <c:pt idx="4">
                  <c:v>68.23</c:v>
                </c:pt>
              </c:numCache>
            </c:numRef>
          </c:val>
        </c:ser>
        <c:dLbls>
          <c:showLegendKey val="0"/>
          <c:showVal val="0"/>
          <c:showCatName val="0"/>
          <c:showSerName val="0"/>
          <c:showPercent val="0"/>
          <c:showBubbleSize val="0"/>
        </c:dLbls>
        <c:gapWidth val="150"/>
        <c:axId val="113145728"/>
        <c:axId val="11315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ser>
        <c:dLbls>
          <c:showLegendKey val="0"/>
          <c:showVal val="0"/>
          <c:showCatName val="0"/>
          <c:showSerName val="0"/>
          <c:showPercent val="0"/>
          <c:showBubbleSize val="0"/>
        </c:dLbls>
        <c:marker val="1"/>
        <c:smooth val="0"/>
        <c:axId val="113145728"/>
        <c:axId val="113156096"/>
      </c:lineChart>
      <c:dateAx>
        <c:axId val="113145728"/>
        <c:scaling>
          <c:orientation val="minMax"/>
        </c:scaling>
        <c:delete val="1"/>
        <c:axPos val="b"/>
        <c:numFmt formatCode="ge" sourceLinked="1"/>
        <c:majorTickMark val="none"/>
        <c:minorTickMark val="none"/>
        <c:tickLblPos val="none"/>
        <c:crossAx val="113156096"/>
        <c:crosses val="autoZero"/>
        <c:auto val="1"/>
        <c:lblOffset val="100"/>
        <c:baseTimeUnit val="years"/>
      </c:dateAx>
      <c:valAx>
        <c:axId val="11315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14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85.05</c:v>
                </c:pt>
                <c:pt idx="1">
                  <c:v>87.71</c:v>
                </c:pt>
                <c:pt idx="2">
                  <c:v>81.569999999999993</c:v>
                </c:pt>
                <c:pt idx="3">
                  <c:v>77.569999999999993</c:v>
                </c:pt>
                <c:pt idx="4">
                  <c:v>75.34</c:v>
                </c:pt>
              </c:numCache>
            </c:numRef>
          </c:val>
        </c:ser>
        <c:dLbls>
          <c:showLegendKey val="0"/>
          <c:showVal val="0"/>
          <c:showCatName val="0"/>
          <c:showSerName val="0"/>
          <c:showPercent val="0"/>
          <c:showBubbleSize val="0"/>
        </c:dLbls>
        <c:gapWidth val="150"/>
        <c:axId val="111683072"/>
        <c:axId val="11168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ser>
        <c:dLbls>
          <c:showLegendKey val="0"/>
          <c:showVal val="0"/>
          <c:showCatName val="0"/>
          <c:showSerName val="0"/>
          <c:showPercent val="0"/>
          <c:showBubbleSize val="0"/>
        </c:dLbls>
        <c:marker val="1"/>
        <c:smooth val="0"/>
        <c:axId val="111683072"/>
        <c:axId val="111684992"/>
      </c:lineChart>
      <c:dateAx>
        <c:axId val="111683072"/>
        <c:scaling>
          <c:orientation val="minMax"/>
        </c:scaling>
        <c:delete val="1"/>
        <c:axPos val="b"/>
        <c:numFmt formatCode="ge" sourceLinked="1"/>
        <c:majorTickMark val="none"/>
        <c:minorTickMark val="none"/>
        <c:tickLblPos val="none"/>
        <c:crossAx val="111684992"/>
        <c:crosses val="autoZero"/>
        <c:auto val="1"/>
        <c:lblOffset val="100"/>
        <c:baseTimeUnit val="years"/>
      </c:dateAx>
      <c:valAx>
        <c:axId val="1116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6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735936"/>
        <c:axId val="11173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735936"/>
        <c:axId val="111737856"/>
      </c:lineChart>
      <c:dateAx>
        <c:axId val="111735936"/>
        <c:scaling>
          <c:orientation val="minMax"/>
        </c:scaling>
        <c:delete val="1"/>
        <c:axPos val="b"/>
        <c:numFmt formatCode="ge" sourceLinked="1"/>
        <c:majorTickMark val="none"/>
        <c:minorTickMark val="none"/>
        <c:tickLblPos val="none"/>
        <c:crossAx val="111737856"/>
        <c:crosses val="autoZero"/>
        <c:auto val="1"/>
        <c:lblOffset val="100"/>
        <c:baseTimeUnit val="years"/>
      </c:dateAx>
      <c:valAx>
        <c:axId val="11173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760128"/>
        <c:axId val="111762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760128"/>
        <c:axId val="111762048"/>
      </c:lineChart>
      <c:dateAx>
        <c:axId val="111760128"/>
        <c:scaling>
          <c:orientation val="minMax"/>
        </c:scaling>
        <c:delete val="1"/>
        <c:axPos val="b"/>
        <c:numFmt formatCode="ge" sourceLinked="1"/>
        <c:majorTickMark val="none"/>
        <c:minorTickMark val="none"/>
        <c:tickLblPos val="none"/>
        <c:crossAx val="111762048"/>
        <c:crosses val="autoZero"/>
        <c:auto val="1"/>
        <c:lblOffset val="100"/>
        <c:baseTimeUnit val="years"/>
      </c:dateAx>
      <c:valAx>
        <c:axId val="111762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796992"/>
        <c:axId val="11179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796992"/>
        <c:axId val="111798912"/>
      </c:lineChart>
      <c:dateAx>
        <c:axId val="111796992"/>
        <c:scaling>
          <c:orientation val="minMax"/>
        </c:scaling>
        <c:delete val="1"/>
        <c:axPos val="b"/>
        <c:numFmt formatCode="ge" sourceLinked="1"/>
        <c:majorTickMark val="none"/>
        <c:minorTickMark val="none"/>
        <c:tickLblPos val="none"/>
        <c:crossAx val="111798912"/>
        <c:crosses val="autoZero"/>
        <c:auto val="1"/>
        <c:lblOffset val="100"/>
        <c:baseTimeUnit val="years"/>
      </c:dateAx>
      <c:valAx>
        <c:axId val="1117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79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1905024"/>
        <c:axId val="1119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1905024"/>
        <c:axId val="111907200"/>
      </c:lineChart>
      <c:dateAx>
        <c:axId val="111905024"/>
        <c:scaling>
          <c:orientation val="minMax"/>
        </c:scaling>
        <c:delete val="1"/>
        <c:axPos val="b"/>
        <c:numFmt formatCode="ge" sourceLinked="1"/>
        <c:majorTickMark val="none"/>
        <c:minorTickMark val="none"/>
        <c:tickLblPos val="none"/>
        <c:crossAx val="111907200"/>
        <c:crosses val="autoZero"/>
        <c:auto val="1"/>
        <c:lblOffset val="100"/>
        <c:baseTimeUnit val="years"/>
      </c:dateAx>
      <c:valAx>
        <c:axId val="1119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784.49</c:v>
                </c:pt>
                <c:pt idx="1">
                  <c:v>762.33</c:v>
                </c:pt>
                <c:pt idx="2">
                  <c:v>740.45</c:v>
                </c:pt>
                <c:pt idx="3">
                  <c:v>710.18</c:v>
                </c:pt>
                <c:pt idx="4">
                  <c:v>681.53</c:v>
                </c:pt>
              </c:numCache>
            </c:numRef>
          </c:val>
        </c:ser>
        <c:dLbls>
          <c:showLegendKey val="0"/>
          <c:showVal val="0"/>
          <c:showCatName val="0"/>
          <c:showSerName val="0"/>
          <c:showPercent val="0"/>
          <c:showBubbleSize val="0"/>
        </c:dLbls>
        <c:gapWidth val="150"/>
        <c:axId val="111948160"/>
        <c:axId val="111950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ser>
        <c:dLbls>
          <c:showLegendKey val="0"/>
          <c:showVal val="0"/>
          <c:showCatName val="0"/>
          <c:showSerName val="0"/>
          <c:showPercent val="0"/>
          <c:showBubbleSize val="0"/>
        </c:dLbls>
        <c:marker val="1"/>
        <c:smooth val="0"/>
        <c:axId val="111948160"/>
        <c:axId val="111950080"/>
      </c:lineChart>
      <c:dateAx>
        <c:axId val="111948160"/>
        <c:scaling>
          <c:orientation val="minMax"/>
        </c:scaling>
        <c:delete val="1"/>
        <c:axPos val="b"/>
        <c:numFmt formatCode="ge" sourceLinked="1"/>
        <c:majorTickMark val="none"/>
        <c:minorTickMark val="none"/>
        <c:tickLblPos val="none"/>
        <c:crossAx val="111950080"/>
        <c:crosses val="autoZero"/>
        <c:auto val="1"/>
        <c:lblOffset val="100"/>
        <c:baseTimeUnit val="years"/>
      </c:dateAx>
      <c:valAx>
        <c:axId val="11195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4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51.39</c:v>
                </c:pt>
                <c:pt idx="1">
                  <c:v>54.02</c:v>
                </c:pt>
                <c:pt idx="2">
                  <c:v>54.22</c:v>
                </c:pt>
                <c:pt idx="3">
                  <c:v>54.78</c:v>
                </c:pt>
                <c:pt idx="4">
                  <c:v>54.22</c:v>
                </c:pt>
              </c:numCache>
            </c:numRef>
          </c:val>
        </c:ser>
        <c:dLbls>
          <c:showLegendKey val="0"/>
          <c:showVal val="0"/>
          <c:showCatName val="0"/>
          <c:showSerName val="0"/>
          <c:showPercent val="0"/>
          <c:showBubbleSize val="0"/>
        </c:dLbls>
        <c:gapWidth val="150"/>
        <c:axId val="111972352"/>
        <c:axId val="11197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ser>
        <c:dLbls>
          <c:showLegendKey val="0"/>
          <c:showVal val="0"/>
          <c:showCatName val="0"/>
          <c:showSerName val="0"/>
          <c:showPercent val="0"/>
          <c:showBubbleSize val="0"/>
        </c:dLbls>
        <c:marker val="1"/>
        <c:smooth val="0"/>
        <c:axId val="111972352"/>
        <c:axId val="111974272"/>
      </c:lineChart>
      <c:dateAx>
        <c:axId val="111972352"/>
        <c:scaling>
          <c:orientation val="minMax"/>
        </c:scaling>
        <c:delete val="1"/>
        <c:axPos val="b"/>
        <c:numFmt formatCode="ge" sourceLinked="1"/>
        <c:majorTickMark val="none"/>
        <c:minorTickMark val="none"/>
        <c:tickLblPos val="none"/>
        <c:crossAx val="111974272"/>
        <c:crosses val="autoZero"/>
        <c:auto val="1"/>
        <c:lblOffset val="100"/>
        <c:baseTimeUnit val="years"/>
      </c:dateAx>
      <c:valAx>
        <c:axId val="11197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197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389.93</c:v>
                </c:pt>
                <c:pt idx="1">
                  <c:v>370.72</c:v>
                </c:pt>
                <c:pt idx="2">
                  <c:v>381.56</c:v>
                </c:pt>
                <c:pt idx="3">
                  <c:v>380.35</c:v>
                </c:pt>
                <c:pt idx="4">
                  <c:v>384.14</c:v>
                </c:pt>
              </c:numCache>
            </c:numRef>
          </c:val>
        </c:ser>
        <c:dLbls>
          <c:showLegendKey val="0"/>
          <c:showVal val="0"/>
          <c:showCatName val="0"/>
          <c:showSerName val="0"/>
          <c:showPercent val="0"/>
          <c:showBubbleSize val="0"/>
        </c:dLbls>
        <c:gapWidth val="150"/>
        <c:axId val="113396736"/>
        <c:axId val="11339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ser>
        <c:dLbls>
          <c:showLegendKey val="0"/>
          <c:showVal val="0"/>
          <c:showCatName val="0"/>
          <c:showSerName val="0"/>
          <c:showPercent val="0"/>
          <c:showBubbleSize val="0"/>
        </c:dLbls>
        <c:marker val="1"/>
        <c:smooth val="0"/>
        <c:axId val="113396736"/>
        <c:axId val="113398912"/>
      </c:lineChart>
      <c:dateAx>
        <c:axId val="113396736"/>
        <c:scaling>
          <c:orientation val="minMax"/>
        </c:scaling>
        <c:delete val="1"/>
        <c:axPos val="b"/>
        <c:numFmt formatCode="ge" sourceLinked="1"/>
        <c:majorTickMark val="none"/>
        <c:minorTickMark val="none"/>
        <c:tickLblPos val="none"/>
        <c:crossAx val="113398912"/>
        <c:crosses val="autoZero"/>
        <c:auto val="1"/>
        <c:lblOffset val="100"/>
        <c:baseTimeUnit val="years"/>
      </c:dateAx>
      <c:valAx>
        <c:axId val="113398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396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11" sqref="A1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長崎県　五島市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D1</v>
      </c>
      <c r="X8" s="49"/>
      <c r="Y8" s="49"/>
      <c r="Z8" s="49"/>
      <c r="AA8" s="49"/>
      <c r="AB8" s="49"/>
      <c r="AC8" s="49"/>
      <c r="AD8" s="50" t="s">
        <v>119</v>
      </c>
      <c r="AE8" s="50"/>
      <c r="AF8" s="50"/>
      <c r="AG8" s="50"/>
      <c r="AH8" s="50"/>
      <c r="AI8" s="50"/>
      <c r="AJ8" s="50"/>
      <c r="AK8" s="2"/>
      <c r="AL8" s="51">
        <f>データ!$R$6</f>
        <v>38297</v>
      </c>
      <c r="AM8" s="51"/>
      <c r="AN8" s="51"/>
      <c r="AO8" s="51"/>
      <c r="AP8" s="51"/>
      <c r="AQ8" s="51"/>
      <c r="AR8" s="51"/>
      <c r="AS8" s="51"/>
      <c r="AT8" s="46">
        <f>データ!$S$6</f>
        <v>420.1</v>
      </c>
      <c r="AU8" s="46"/>
      <c r="AV8" s="46"/>
      <c r="AW8" s="46"/>
      <c r="AX8" s="46"/>
      <c r="AY8" s="46"/>
      <c r="AZ8" s="46"/>
      <c r="BA8" s="46"/>
      <c r="BB8" s="46">
        <f>データ!$T$6</f>
        <v>91.16</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98.07</v>
      </c>
      <c r="Q10" s="46"/>
      <c r="R10" s="46"/>
      <c r="S10" s="46"/>
      <c r="T10" s="46"/>
      <c r="U10" s="46"/>
      <c r="V10" s="46"/>
      <c r="W10" s="51">
        <f>データ!$Q$6</f>
        <v>3618</v>
      </c>
      <c r="X10" s="51"/>
      <c r="Y10" s="51"/>
      <c r="Z10" s="51"/>
      <c r="AA10" s="51"/>
      <c r="AB10" s="51"/>
      <c r="AC10" s="51"/>
      <c r="AD10" s="2"/>
      <c r="AE10" s="2"/>
      <c r="AF10" s="2"/>
      <c r="AG10" s="2"/>
      <c r="AH10" s="2"/>
      <c r="AI10" s="2"/>
      <c r="AJ10" s="2"/>
      <c r="AK10" s="2"/>
      <c r="AL10" s="51">
        <f>データ!$U$6</f>
        <v>10189</v>
      </c>
      <c r="AM10" s="51"/>
      <c r="AN10" s="51"/>
      <c r="AO10" s="51"/>
      <c r="AP10" s="51"/>
      <c r="AQ10" s="51"/>
      <c r="AR10" s="51"/>
      <c r="AS10" s="51"/>
      <c r="AT10" s="46">
        <f>データ!$V$6</f>
        <v>39.630000000000003</v>
      </c>
      <c r="AU10" s="46"/>
      <c r="AV10" s="46"/>
      <c r="AW10" s="46"/>
      <c r="AX10" s="46"/>
      <c r="AY10" s="46"/>
      <c r="AZ10" s="46"/>
      <c r="BA10" s="46"/>
      <c r="BB10" s="46">
        <f>データ!$W$6</f>
        <v>257.10000000000002</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5" t="s">
        <v>121</v>
      </c>
      <c r="BM16" s="86"/>
      <c r="BN16" s="86"/>
      <c r="BO16" s="86"/>
      <c r="BP16" s="86"/>
      <c r="BQ16" s="86"/>
      <c r="BR16" s="86"/>
      <c r="BS16" s="86"/>
      <c r="BT16" s="86"/>
      <c r="BU16" s="86"/>
      <c r="BV16" s="86"/>
      <c r="BW16" s="86"/>
      <c r="BX16" s="86"/>
      <c r="BY16" s="86"/>
      <c r="BZ16" s="87"/>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5"/>
      <c r="BM17" s="86"/>
      <c r="BN17" s="86"/>
      <c r="BO17" s="86"/>
      <c r="BP17" s="86"/>
      <c r="BQ17" s="86"/>
      <c r="BR17" s="86"/>
      <c r="BS17" s="86"/>
      <c r="BT17" s="86"/>
      <c r="BU17" s="86"/>
      <c r="BV17" s="86"/>
      <c r="BW17" s="86"/>
      <c r="BX17" s="86"/>
      <c r="BY17" s="86"/>
      <c r="BZ17" s="87"/>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5"/>
      <c r="BM18" s="86"/>
      <c r="BN18" s="86"/>
      <c r="BO18" s="86"/>
      <c r="BP18" s="86"/>
      <c r="BQ18" s="86"/>
      <c r="BR18" s="86"/>
      <c r="BS18" s="86"/>
      <c r="BT18" s="86"/>
      <c r="BU18" s="86"/>
      <c r="BV18" s="86"/>
      <c r="BW18" s="86"/>
      <c r="BX18" s="86"/>
      <c r="BY18" s="86"/>
      <c r="BZ18" s="87"/>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5"/>
      <c r="BM19" s="86"/>
      <c r="BN19" s="86"/>
      <c r="BO19" s="86"/>
      <c r="BP19" s="86"/>
      <c r="BQ19" s="86"/>
      <c r="BR19" s="86"/>
      <c r="BS19" s="86"/>
      <c r="BT19" s="86"/>
      <c r="BU19" s="86"/>
      <c r="BV19" s="86"/>
      <c r="BW19" s="86"/>
      <c r="BX19" s="86"/>
      <c r="BY19" s="86"/>
      <c r="BZ19" s="87"/>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5"/>
      <c r="BM20" s="86"/>
      <c r="BN20" s="86"/>
      <c r="BO20" s="86"/>
      <c r="BP20" s="86"/>
      <c r="BQ20" s="86"/>
      <c r="BR20" s="86"/>
      <c r="BS20" s="86"/>
      <c r="BT20" s="86"/>
      <c r="BU20" s="86"/>
      <c r="BV20" s="86"/>
      <c r="BW20" s="86"/>
      <c r="BX20" s="86"/>
      <c r="BY20" s="86"/>
      <c r="BZ20" s="87"/>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5"/>
      <c r="BM21" s="86"/>
      <c r="BN21" s="86"/>
      <c r="BO21" s="86"/>
      <c r="BP21" s="86"/>
      <c r="BQ21" s="86"/>
      <c r="BR21" s="86"/>
      <c r="BS21" s="86"/>
      <c r="BT21" s="86"/>
      <c r="BU21" s="86"/>
      <c r="BV21" s="86"/>
      <c r="BW21" s="86"/>
      <c r="BX21" s="86"/>
      <c r="BY21" s="86"/>
      <c r="BZ21" s="87"/>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5"/>
      <c r="BM22" s="86"/>
      <c r="BN22" s="86"/>
      <c r="BO22" s="86"/>
      <c r="BP22" s="86"/>
      <c r="BQ22" s="86"/>
      <c r="BR22" s="86"/>
      <c r="BS22" s="86"/>
      <c r="BT22" s="86"/>
      <c r="BU22" s="86"/>
      <c r="BV22" s="86"/>
      <c r="BW22" s="86"/>
      <c r="BX22" s="86"/>
      <c r="BY22" s="86"/>
      <c r="BZ22" s="87"/>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5"/>
      <c r="BM23" s="86"/>
      <c r="BN23" s="86"/>
      <c r="BO23" s="86"/>
      <c r="BP23" s="86"/>
      <c r="BQ23" s="86"/>
      <c r="BR23" s="86"/>
      <c r="BS23" s="86"/>
      <c r="BT23" s="86"/>
      <c r="BU23" s="86"/>
      <c r="BV23" s="86"/>
      <c r="BW23" s="86"/>
      <c r="BX23" s="86"/>
      <c r="BY23" s="86"/>
      <c r="BZ23" s="87"/>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5"/>
      <c r="BM24" s="86"/>
      <c r="BN24" s="86"/>
      <c r="BO24" s="86"/>
      <c r="BP24" s="86"/>
      <c r="BQ24" s="86"/>
      <c r="BR24" s="86"/>
      <c r="BS24" s="86"/>
      <c r="BT24" s="86"/>
      <c r="BU24" s="86"/>
      <c r="BV24" s="86"/>
      <c r="BW24" s="86"/>
      <c r="BX24" s="86"/>
      <c r="BY24" s="86"/>
      <c r="BZ24" s="87"/>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5"/>
      <c r="BM25" s="86"/>
      <c r="BN25" s="86"/>
      <c r="BO25" s="86"/>
      <c r="BP25" s="86"/>
      <c r="BQ25" s="86"/>
      <c r="BR25" s="86"/>
      <c r="BS25" s="86"/>
      <c r="BT25" s="86"/>
      <c r="BU25" s="86"/>
      <c r="BV25" s="86"/>
      <c r="BW25" s="86"/>
      <c r="BX25" s="86"/>
      <c r="BY25" s="86"/>
      <c r="BZ25" s="87"/>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5"/>
      <c r="BM26" s="86"/>
      <c r="BN26" s="86"/>
      <c r="BO26" s="86"/>
      <c r="BP26" s="86"/>
      <c r="BQ26" s="86"/>
      <c r="BR26" s="86"/>
      <c r="BS26" s="86"/>
      <c r="BT26" s="86"/>
      <c r="BU26" s="86"/>
      <c r="BV26" s="86"/>
      <c r="BW26" s="86"/>
      <c r="BX26" s="86"/>
      <c r="BY26" s="86"/>
      <c r="BZ26" s="87"/>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5"/>
      <c r="BM27" s="86"/>
      <c r="BN27" s="86"/>
      <c r="BO27" s="86"/>
      <c r="BP27" s="86"/>
      <c r="BQ27" s="86"/>
      <c r="BR27" s="86"/>
      <c r="BS27" s="86"/>
      <c r="BT27" s="86"/>
      <c r="BU27" s="86"/>
      <c r="BV27" s="86"/>
      <c r="BW27" s="86"/>
      <c r="BX27" s="86"/>
      <c r="BY27" s="86"/>
      <c r="BZ27" s="87"/>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5"/>
      <c r="BM28" s="86"/>
      <c r="BN28" s="86"/>
      <c r="BO28" s="86"/>
      <c r="BP28" s="86"/>
      <c r="BQ28" s="86"/>
      <c r="BR28" s="86"/>
      <c r="BS28" s="86"/>
      <c r="BT28" s="86"/>
      <c r="BU28" s="86"/>
      <c r="BV28" s="86"/>
      <c r="BW28" s="86"/>
      <c r="BX28" s="86"/>
      <c r="BY28" s="86"/>
      <c r="BZ28" s="87"/>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5"/>
      <c r="BM29" s="86"/>
      <c r="BN29" s="86"/>
      <c r="BO29" s="86"/>
      <c r="BP29" s="86"/>
      <c r="BQ29" s="86"/>
      <c r="BR29" s="86"/>
      <c r="BS29" s="86"/>
      <c r="BT29" s="86"/>
      <c r="BU29" s="86"/>
      <c r="BV29" s="86"/>
      <c r="BW29" s="86"/>
      <c r="BX29" s="86"/>
      <c r="BY29" s="86"/>
      <c r="BZ29" s="87"/>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5"/>
      <c r="BM30" s="86"/>
      <c r="BN30" s="86"/>
      <c r="BO30" s="86"/>
      <c r="BP30" s="86"/>
      <c r="BQ30" s="86"/>
      <c r="BR30" s="86"/>
      <c r="BS30" s="86"/>
      <c r="BT30" s="86"/>
      <c r="BU30" s="86"/>
      <c r="BV30" s="86"/>
      <c r="BW30" s="86"/>
      <c r="BX30" s="86"/>
      <c r="BY30" s="86"/>
      <c r="BZ30" s="87"/>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5"/>
      <c r="BM31" s="86"/>
      <c r="BN31" s="86"/>
      <c r="BO31" s="86"/>
      <c r="BP31" s="86"/>
      <c r="BQ31" s="86"/>
      <c r="BR31" s="86"/>
      <c r="BS31" s="86"/>
      <c r="BT31" s="86"/>
      <c r="BU31" s="86"/>
      <c r="BV31" s="86"/>
      <c r="BW31" s="86"/>
      <c r="BX31" s="86"/>
      <c r="BY31" s="86"/>
      <c r="BZ31" s="87"/>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5"/>
      <c r="BM32" s="86"/>
      <c r="BN32" s="86"/>
      <c r="BO32" s="86"/>
      <c r="BP32" s="86"/>
      <c r="BQ32" s="86"/>
      <c r="BR32" s="86"/>
      <c r="BS32" s="86"/>
      <c r="BT32" s="86"/>
      <c r="BU32" s="86"/>
      <c r="BV32" s="86"/>
      <c r="BW32" s="86"/>
      <c r="BX32" s="86"/>
      <c r="BY32" s="86"/>
      <c r="BZ32" s="87"/>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5"/>
      <c r="BM33" s="86"/>
      <c r="BN33" s="86"/>
      <c r="BO33" s="86"/>
      <c r="BP33" s="86"/>
      <c r="BQ33" s="86"/>
      <c r="BR33" s="86"/>
      <c r="BS33" s="86"/>
      <c r="BT33" s="86"/>
      <c r="BU33" s="86"/>
      <c r="BV33" s="86"/>
      <c r="BW33" s="86"/>
      <c r="BX33" s="86"/>
      <c r="BY33" s="86"/>
      <c r="BZ33" s="87"/>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85"/>
      <c r="BM34" s="86"/>
      <c r="BN34" s="86"/>
      <c r="BO34" s="86"/>
      <c r="BP34" s="86"/>
      <c r="BQ34" s="86"/>
      <c r="BR34" s="86"/>
      <c r="BS34" s="86"/>
      <c r="BT34" s="86"/>
      <c r="BU34" s="86"/>
      <c r="BV34" s="86"/>
      <c r="BW34" s="86"/>
      <c r="BX34" s="86"/>
      <c r="BY34" s="86"/>
      <c r="BZ34" s="87"/>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85"/>
      <c r="BM35" s="86"/>
      <c r="BN35" s="86"/>
      <c r="BO35" s="86"/>
      <c r="BP35" s="86"/>
      <c r="BQ35" s="86"/>
      <c r="BR35" s="86"/>
      <c r="BS35" s="86"/>
      <c r="BT35" s="86"/>
      <c r="BU35" s="86"/>
      <c r="BV35" s="86"/>
      <c r="BW35" s="86"/>
      <c r="BX35" s="86"/>
      <c r="BY35" s="86"/>
      <c r="BZ35" s="87"/>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5"/>
      <c r="BM36" s="86"/>
      <c r="BN36" s="86"/>
      <c r="BO36" s="86"/>
      <c r="BP36" s="86"/>
      <c r="BQ36" s="86"/>
      <c r="BR36" s="86"/>
      <c r="BS36" s="86"/>
      <c r="BT36" s="86"/>
      <c r="BU36" s="86"/>
      <c r="BV36" s="86"/>
      <c r="BW36" s="86"/>
      <c r="BX36" s="86"/>
      <c r="BY36" s="86"/>
      <c r="BZ36" s="87"/>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5"/>
      <c r="BM37" s="86"/>
      <c r="BN37" s="86"/>
      <c r="BO37" s="86"/>
      <c r="BP37" s="86"/>
      <c r="BQ37" s="86"/>
      <c r="BR37" s="86"/>
      <c r="BS37" s="86"/>
      <c r="BT37" s="86"/>
      <c r="BU37" s="86"/>
      <c r="BV37" s="86"/>
      <c r="BW37" s="86"/>
      <c r="BX37" s="86"/>
      <c r="BY37" s="86"/>
      <c r="BZ37" s="87"/>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5"/>
      <c r="BM38" s="86"/>
      <c r="BN38" s="86"/>
      <c r="BO38" s="86"/>
      <c r="BP38" s="86"/>
      <c r="BQ38" s="86"/>
      <c r="BR38" s="86"/>
      <c r="BS38" s="86"/>
      <c r="BT38" s="86"/>
      <c r="BU38" s="86"/>
      <c r="BV38" s="86"/>
      <c r="BW38" s="86"/>
      <c r="BX38" s="86"/>
      <c r="BY38" s="86"/>
      <c r="BZ38" s="87"/>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5"/>
      <c r="BM39" s="86"/>
      <c r="BN39" s="86"/>
      <c r="BO39" s="86"/>
      <c r="BP39" s="86"/>
      <c r="BQ39" s="86"/>
      <c r="BR39" s="86"/>
      <c r="BS39" s="86"/>
      <c r="BT39" s="86"/>
      <c r="BU39" s="86"/>
      <c r="BV39" s="86"/>
      <c r="BW39" s="86"/>
      <c r="BX39" s="86"/>
      <c r="BY39" s="86"/>
      <c r="BZ39" s="87"/>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5"/>
      <c r="BM40" s="86"/>
      <c r="BN40" s="86"/>
      <c r="BO40" s="86"/>
      <c r="BP40" s="86"/>
      <c r="BQ40" s="86"/>
      <c r="BR40" s="86"/>
      <c r="BS40" s="86"/>
      <c r="BT40" s="86"/>
      <c r="BU40" s="86"/>
      <c r="BV40" s="86"/>
      <c r="BW40" s="86"/>
      <c r="BX40" s="86"/>
      <c r="BY40" s="86"/>
      <c r="BZ40" s="87"/>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5"/>
      <c r="BM41" s="86"/>
      <c r="BN41" s="86"/>
      <c r="BO41" s="86"/>
      <c r="BP41" s="86"/>
      <c r="BQ41" s="86"/>
      <c r="BR41" s="86"/>
      <c r="BS41" s="86"/>
      <c r="BT41" s="86"/>
      <c r="BU41" s="86"/>
      <c r="BV41" s="86"/>
      <c r="BW41" s="86"/>
      <c r="BX41" s="86"/>
      <c r="BY41" s="86"/>
      <c r="BZ41" s="87"/>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5"/>
      <c r="BM42" s="86"/>
      <c r="BN42" s="86"/>
      <c r="BO42" s="86"/>
      <c r="BP42" s="86"/>
      <c r="BQ42" s="86"/>
      <c r="BR42" s="86"/>
      <c r="BS42" s="86"/>
      <c r="BT42" s="86"/>
      <c r="BU42" s="86"/>
      <c r="BV42" s="86"/>
      <c r="BW42" s="86"/>
      <c r="BX42" s="86"/>
      <c r="BY42" s="86"/>
      <c r="BZ42" s="87"/>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5"/>
      <c r="BM43" s="86"/>
      <c r="BN43" s="86"/>
      <c r="BO43" s="86"/>
      <c r="BP43" s="86"/>
      <c r="BQ43" s="86"/>
      <c r="BR43" s="86"/>
      <c r="BS43" s="86"/>
      <c r="BT43" s="86"/>
      <c r="BU43" s="86"/>
      <c r="BV43" s="86"/>
      <c r="BW43" s="86"/>
      <c r="BX43" s="86"/>
      <c r="BY43" s="86"/>
      <c r="BZ43" s="87"/>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8"/>
      <c r="BM44" s="89"/>
      <c r="BN44" s="89"/>
      <c r="BO44" s="89"/>
      <c r="BP44" s="89"/>
      <c r="BQ44" s="89"/>
      <c r="BR44" s="89"/>
      <c r="BS44" s="89"/>
      <c r="BT44" s="89"/>
      <c r="BU44" s="89"/>
      <c r="BV44" s="89"/>
      <c r="BW44" s="89"/>
      <c r="BX44" s="89"/>
      <c r="BY44" s="89"/>
      <c r="BZ44" s="90"/>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85" t="s">
        <v>122</v>
      </c>
      <c r="BM47" s="86"/>
      <c r="BN47" s="86"/>
      <c r="BO47" s="86"/>
      <c r="BP47" s="86"/>
      <c r="BQ47" s="86"/>
      <c r="BR47" s="86"/>
      <c r="BS47" s="86"/>
      <c r="BT47" s="86"/>
      <c r="BU47" s="86"/>
      <c r="BV47" s="86"/>
      <c r="BW47" s="86"/>
      <c r="BX47" s="86"/>
      <c r="BY47" s="86"/>
      <c r="BZ47" s="87"/>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85"/>
      <c r="BM48" s="86"/>
      <c r="BN48" s="86"/>
      <c r="BO48" s="86"/>
      <c r="BP48" s="86"/>
      <c r="BQ48" s="86"/>
      <c r="BR48" s="86"/>
      <c r="BS48" s="86"/>
      <c r="BT48" s="86"/>
      <c r="BU48" s="86"/>
      <c r="BV48" s="86"/>
      <c r="BW48" s="86"/>
      <c r="BX48" s="86"/>
      <c r="BY48" s="86"/>
      <c r="BZ48" s="87"/>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85"/>
      <c r="BM49" s="86"/>
      <c r="BN49" s="86"/>
      <c r="BO49" s="86"/>
      <c r="BP49" s="86"/>
      <c r="BQ49" s="86"/>
      <c r="BR49" s="86"/>
      <c r="BS49" s="86"/>
      <c r="BT49" s="86"/>
      <c r="BU49" s="86"/>
      <c r="BV49" s="86"/>
      <c r="BW49" s="86"/>
      <c r="BX49" s="86"/>
      <c r="BY49" s="86"/>
      <c r="BZ49" s="87"/>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85"/>
      <c r="BM50" s="86"/>
      <c r="BN50" s="86"/>
      <c r="BO50" s="86"/>
      <c r="BP50" s="86"/>
      <c r="BQ50" s="86"/>
      <c r="BR50" s="86"/>
      <c r="BS50" s="86"/>
      <c r="BT50" s="86"/>
      <c r="BU50" s="86"/>
      <c r="BV50" s="86"/>
      <c r="BW50" s="86"/>
      <c r="BX50" s="86"/>
      <c r="BY50" s="86"/>
      <c r="BZ50" s="87"/>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85"/>
      <c r="BM51" s="86"/>
      <c r="BN51" s="86"/>
      <c r="BO51" s="86"/>
      <c r="BP51" s="86"/>
      <c r="BQ51" s="86"/>
      <c r="BR51" s="86"/>
      <c r="BS51" s="86"/>
      <c r="BT51" s="86"/>
      <c r="BU51" s="86"/>
      <c r="BV51" s="86"/>
      <c r="BW51" s="86"/>
      <c r="BX51" s="86"/>
      <c r="BY51" s="86"/>
      <c r="BZ51" s="87"/>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85"/>
      <c r="BM52" s="86"/>
      <c r="BN52" s="86"/>
      <c r="BO52" s="86"/>
      <c r="BP52" s="86"/>
      <c r="BQ52" s="86"/>
      <c r="BR52" s="86"/>
      <c r="BS52" s="86"/>
      <c r="BT52" s="86"/>
      <c r="BU52" s="86"/>
      <c r="BV52" s="86"/>
      <c r="BW52" s="86"/>
      <c r="BX52" s="86"/>
      <c r="BY52" s="86"/>
      <c r="BZ52" s="87"/>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85"/>
      <c r="BM53" s="86"/>
      <c r="BN53" s="86"/>
      <c r="BO53" s="86"/>
      <c r="BP53" s="86"/>
      <c r="BQ53" s="86"/>
      <c r="BR53" s="86"/>
      <c r="BS53" s="86"/>
      <c r="BT53" s="86"/>
      <c r="BU53" s="86"/>
      <c r="BV53" s="86"/>
      <c r="BW53" s="86"/>
      <c r="BX53" s="86"/>
      <c r="BY53" s="86"/>
      <c r="BZ53" s="87"/>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85"/>
      <c r="BM54" s="86"/>
      <c r="BN54" s="86"/>
      <c r="BO54" s="86"/>
      <c r="BP54" s="86"/>
      <c r="BQ54" s="86"/>
      <c r="BR54" s="86"/>
      <c r="BS54" s="86"/>
      <c r="BT54" s="86"/>
      <c r="BU54" s="86"/>
      <c r="BV54" s="86"/>
      <c r="BW54" s="86"/>
      <c r="BX54" s="86"/>
      <c r="BY54" s="86"/>
      <c r="BZ54" s="87"/>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85"/>
      <c r="BM55" s="86"/>
      <c r="BN55" s="86"/>
      <c r="BO55" s="86"/>
      <c r="BP55" s="86"/>
      <c r="BQ55" s="86"/>
      <c r="BR55" s="86"/>
      <c r="BS55" s="86"/>
      <c r="BT55" s="86"/>
      <c r="BU55" s="86"/>
      <c r="BV55" s="86"/>
      <c r="BW55" s="86"/>
      <c r="BX55" s="86"/>
      <c r="BY55" s="86"/>
      <c r="BZ55" s="87"/>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85"/>
      <c r="BM56" s="86"/>
      <c r="BN56" s="86"/>
      <c r="BO56" s="86"/>
      <c r="BP56" s="86"/>
      <c r="BQ56" s="86"/>
      <c r="BR56" s="86"/>
      <c r="BS56" s="86"/>
      <c r="BT56" s="86"/>
      <c r="BU56" s="86"/>
      <c r="BV56" s="86"/>
      <c r="BW56" s="86"/>
      <c r="BX56" s="86"/>
      <c r="BY56" s="86"/>
      <c r="BZ56" s="87"/>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85"/>
      <c r="BM57" s="86"/>
      <c r="BN57" s="86"/>
      <c r="BO57" s="86"/>
      <c r="BP57" s="86"/>
      <c r="BQ57" s="86"/>
      <c r="BR57" s="86"/>
      <c r="BS57" s="86"/>
      <c r="BT57" s="86"/>
      <c r="BU57" s="86"/>
      <c r="BV57" s="86"/>
      <c r="BW57" s="86"/>
      <c r="BX57" s="86"/>
      <c r="BY57" s="86"/>
      <c r="BZ57" s="8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85"/>
      <c r="BM60" s="86"/>
      <c r="BN60" s="86"/>
      <c r="BO60" s="86"/>
      <c r="BP60" s="86"/>
      <c r="BQ60" s="86"/>
      <c r="BR60" s="86"/>
      <c r="BS60" s="86"/>
      <c r="BT60" s="86"/>
      <c r="BU60" s="86"/>
      <c r="BV60" s="86"/>
      <c r="BW60" s="86"/>
      <c r="BX60" s="86"/>
      <c r="BY60" s="86"/>
      <c r="BZ60" s="87"/>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85"/>
      <c r="BM61" s="86"/>
      <c r="BN61" s="86"/>
      <c r="BO61" s="86"/>
      <c r="BP61" s="86"/>
      <c r="BQ61" s="86"/>
      <c r="BR61" s="86"/>
      <c r="BS61" s="86"/>
      <c r="BT61" s="86"/>
      <c r="BU61" s="86"/>
      <c r="BV61" s="86"/>
      <c r="BW61" s="86"/>
      <c r="BX61" s="86"/>
      <c r="BY61" s="86"/>
      <c r="BZ61" s="87"/>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85"/>
      <c r="BM62" s="86"/>
      <c r="BN62" s="86"/>
      <c r="BO62" s="86"/>
      <c r="BP62" s="86"/>
      <c r="BQ62" s="86"/>
      <c r="BR62" s="86"/>
      <c r="BS62" s="86"/>
      <c r="BT62" s="86"/>
      <c r="BU62" s="86"/>
      <c r="BV62" s="86"/>
      <c r="BW62" s="86"/>
      <c r="BX62" s="86"/>
      <c r="BY62" s="86"/>
      <c r="BZ62" s="87"/>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88"/>
      <c r="BM63" s="89"/>
      <c r="BN63" s="89"/>
      <c r="BO63" s="89"/>
      <c r="BP63" s="89"/>
      <c r="BQ63" s="89"/>
      <c r="BR63" s="89"/>
      <c r="BS63" s="89"/>
      <c r="BT63" s="89"/>
      <c r="BU63" s="89"/>
      <c r="BV63" s="89"/>
      <c r="BW63" s="89"/>
      <c r="BX63" s="89"/>
      <c r="BY63" s="89"/>
      <c r="BZ63" s="90"/>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422118</v>
      </c>
      <c r="D6" s="34">
        <f t="shared" si="3"/>
        <v>47</v>
      </c>
      <c r="E6" s="34">
        <f t="shared" si="3"/>
        <v>1</v>
      </c>
      <c r="F6" s="34">
        <f t="shared" si="3"/>
        <v>0</v>
      </c>
      <c r="G6" s="34">
        <f t="shared" si="3"/>
        <v>0</v>
      </c>
      <c r="H6" s="34" t="str">
        <f t="shared" si="3"/>
        <v>長崎県　五島市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98.07</v>
      </c>
      <c r="Q6" s="35">
        <f t="shared" si="3"/>
        <v>3618</v>
      </c>
      <c r="R6" s="35">
        <f t="shared" si="3"/>
        <v>38297</v>
      </c>
      <c r="S6" s="35">
        <f t="shared" si="3"/>
        <v>420.1</v>
      </c>
      <c r="T6" s="35">
        <f t="shared" si="3"/>
        <v>91.16</v>
      </c>
      <c r="U6" s="35">
        <f t="shared" si="3"/>
        <v>10189</v>
      </c>
      <c r="V6" s="35">
        <f t="shared" si="3"/>
        <v>39.630000000000003</v>
      </c>
      <c r="W6" s="35">
        <f t="shared" si="3"/>
        <v>257.10000000000002</v>
      </c>
      <c r="X6" s="36">
        <f>IF(X7="",NA(),X7)</f>
        <v>85.05</v>
      </c>
      <c r="Y6" s="36">
        <f t="shared" ref="Y6:AG6" si="4">IF(Y7="",NA(),Y7)</f>
        <v>87.71</v>
      </c>
      <c r="Z6" s="36">
        <f t="shared" si="4"/>
        <v>81.569999999999993</v>
      </c>
      <c r="AA6" s="36">
        <f t="shared" si="4"/>
        <v>77.569999999999993</v>
      </c>
      <c r="AB6" s="36">
        <f t="shared" si="4"/>
        <v>75.34</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784.49</v>
      </c>
      <c r="BF6" s="36">
        <f t="shared" ref="BF6:BN6" si="7">IF(BF7="",NA(),BF7)</f>
        <v>762.33</v>
      </c>
      <c r="BG6" s="36">
        <f t="shared" si="7"/>
        <v>740.45</v>
      </c>
      <c r="BH6" s="36">
        <f t="shared" si="7"/>
        <v>710.18</v>
      </c>
      <c r="BI6" s="36">
        <f t="shared" si="7"/>
        <v>681.53</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51.39</v>
      </c>
      <c r="BQ6" s="36">
        <f t="shared" ref="BQ6:BY6" si="8">IF(BQ7="",NA(),BQ7)</f>
        <v>54.02</v>
      </c>
      <c r="BR6" s="36">
        <f t="shared" si="8"/>
        <v>54.22</v>
      </c>
      <c r="BS6" s="36">
        <f t="shared" si="8"/>
        <v>54.78</v>
      </c>
      <c r="BT6" s="36">
        <f t="shared" si="8"/>
        <v>54.22</v>
      </c>
      <c r="BU6" s="36">
        <f t="shared" si="8"/>
        <v>54.57</v>
      </c>
      <c r="BV6" s="36">
        <f t="shared" si="8"/>
        <v>54.4</v>
      </c>
      <c r="BW6" s="36">
        <f t="shared" si="8"/>
        <v>54.45</v>
      </c>
      <c r="BX6" s="36">
        <f t="shared" si="8"/>
        <v>54.33</v>
      </c>
      <c r="BY6" s="36">
        <f t="shared" si="8"/>
        <v>55.02</v>
      </c>
      <c r="BZ6" s="35" t="str">
        <f>IF(BZ7="","",IF(BZ7="-","【-】","【"&amp;SUBSTITUTE(TEXT(BZ7,"#,##0.00"),"-","△")&amp;"】"))</f>
        <v>【53.06】</v>
      </c>
      <c r="CA6" s="36">
        <f>IF(CA7="",NA(),CA7)</f>
        <v>389.93</v>
      </c>
      <c r="CB6" s="36">
        <f t="shared" ref="CB6:CJ6" si="9">IF(CB7="",NA(),CB7)</f>
        <v>370.72</v>
      </c>
      <c r="CC6" s="36">
        <f t="shared" si="9"/>
        <v>381.56</v>
      </c>
      <c r="CD6" s="36">
        <f t="shared" si="9"/>
        <v>380.35</v>
      </c>
      <c r="CE6" s="36">
        <f t="shared" si="9"/>
        <v>384.14</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62.11</v>
      </c>
      <c r="CM6" s="36">
        <f t="shared" ref="CM6:CU6" si="10">IF(CM7="",NA(),CM7)</f>
        <v>66.150000000000006</v>
      </c>
      <c r="CN6" s="36">
        <f t="shared" si="10"/>
        <v>61.67</v>
      </c>
      <c r="CO6" s="36">
        <f t="shared" si="10"/>
        <v>60.04</v>
      </c>
      <c r="CP6" s="36">
        <f t="shared" si="10"/>
        <v>63.29</v>
      </c>
      <c r="CQ6" s="36">
        <f t="shared" si="10"/>
        <v>63.99</v>
      </c>
      <c r="CR6" s="36">
        <f t="shared" si="10"/>
        <v>62.01</v>
      </c>
      <c r="CS6" s="36">
        <f t="shared" si="10"/>
        <v>60.68</v>
      </c>
      <c r="CT6" s="36">
        <f t="shared" si="10"/>
        <v>59.87</v>
      </c>
      <c r="CU6" s="36">
        <f t="shared" si="10"/>
        <v>59.59</v>
      </c>
      <c r="CV6" s="35" t="str">
        <f>IF(CV7="","",IF(CV7="-","【-】","【"&amp;SUBSTITUTE(TEXT(CV7,"#,##0.00"),"-","△")&amp;"】"))</f>
        <v>【56.28】</v>
      </c>
      <c r="CW6" s="36">
        <f>IF(CW7="",NA(),CW7)</f>
        <v>70.849999999999994</v>
      </c>
      <c r="CX6" s="36">
        <f t="shared" ref="CX6:DF6" si="11">IF(CX7="",NA(),CX7)</f>
        <v>69.72</v>
      </c>
      <c r="CY6" s="36">
        <f t="shared" si="11"/>
        <v>71.69</v>
      </c>
      <c r="CZ6" s="36">
        <f t="shared" si="11"/>
        <v>72.13</v>
      </c>
      <c r="DA6" s="36">
        <f t="shared" si="11"/>
        <v>68.23</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0.54</v>
      </c>
      <c r="EE6" s="36">
        <f t="shared" ref="EE6:EM6" si="14">IF(EE7="",NA(),EE7)</f>
        <v>0.72</v>
      </c>
      <c r="EF6" s="36">
        <f t="shared" si="14"/>
        <v>2.21</v>
      </c>
      <c r="EG6" s="36">
        <f t="shared" si="14"/>
        <v>1.59</v>
      </c>
      <c r="EH6" s="36">
        <f t="shared" si="14"/>
        <v>1.23</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c r="A7" s="29"/>
      <c r="B7" s="38">
        <v>2016</v>
      </c>
      <c r="C7" s="38">
        <v>422118</v>
      </c>
      <c r="D7" s="38">
        <v>47</v>
      </c>
      <c r="E7" s="38">
        <v>1</v>
      </c>
      <c r="F7" s="38">
        <v>0</v>
      </c>
      <c r="G7" s="38">
        <v>0</v>
      </c>
      <c r="H7" s="38" t="s">
        <v>107</v>
      </c>
      <c r="I7" s="38" t="s">
        <v>108</v>
      </c>
      <c r="J7" s="38" t="s">
        <v>109</v>
      </c>
      <c r="K7" s="38" t="s">
        <v>110</v>
      </c>
      <c r="L7" s="38" t="s">
        <v>111</v>
      </c>
      <c r="M7" s="38"/>
      <c r="N7" s="39" t="s">
        <v>112</v>
      </c>
      <c r="O7" s="39" t="s">
        <v>113</v>
      </c>
      <c r="P7" s="39">
        <v>98.07</v>
      </c>
      <c r="Q7" s="39">
        <v>3618</v>
      </c>
      <c r="R7" s="39">
        <v>38297</v>
      </c>
      <c r="S7" s="39">
        <v>420.1</v>
      </c>
      <c r="T7" s="39">
        <v>91.16</v>
      </c>
      <c r="U7" s="39">
        <v>10189</v>
      </c>
      <c r="V7" s="39">
        <v>39.630000000000003</v>
      </c>
      <c r="W7" s="39">
        <v>257.10000000000002</v>
      </c>
      <c r="X7" s="39">
        <v>85.05</v>
      </c>
      <c r="Y7" s="39">
        <v>87.71</v>
      </c>
      <c r="Z7" s="39">
        <v>81.569999999999993</v>
      </c>
      <c r="AA7" s="39">
        <v>77.569999999999993</v>
      </c>
      <c r="AB7" s="39">
        <v>75.34</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784.49</v>
      </c>
      <c r="BF7" s="39">
        <v>762.33</v>
      </c>
      <c r="BG7" s="39">
        <v>740.45</v>
      </c>
      <c r="BH7" s="39">
        <v>710.18</v>
      </c>
      <c r="BI7" s="39">
        <v>681.53</v>
      </c>
      <c r="BJ7" s="39">
        <v>1321.78</v>
      </c>
      <c r="BK7" s="39">
        <v>1326.51</v>
      </c>
      <c r="BL7" s="39">
        <v>1285.3599999999999</v>
      </c>
      <c r="BM7" s="39">
        <v>1246.73</v>
      </c>
      <c r="BN7" s="39">
        <v>1281.51</v>
      </c>
      <c r="BO7" s="39">
        <v>1280.76</v>
      </c>
      <c r="BP7" s="39">
        <v>51.39</v>
      </c>
      <c r="BQ7" s="39">
        <v>54.02</v>
      </c>
      <c r="BR7" s="39">
        <v>54.22</v>
      </c>
      <c r="BS7" s="39">
        <v>54.78</v>
      </c>
      <c r="BT7" s="39">
        <v>54.22</v>
      </c>
      <c r="BU7" s="39">
        <v>54.57</v>
      </c>
      <c r="BV7" s="39">
        <v>54.4</v>
      </c>
      <c r="BW7" s="39">
        <v>54.45</v>
      </c>
      <c r="BX7" s="39">
        <v>54.33</v>
      </c>
      <c r="BY7" s="39">
        <v>55.02</v>
      </c>
      <c r="BZ7" s="39">
        <v>53.06</v>
      </c>
      <c r="CA7" s="39">
        <v>389.93</v>
      </c>
      <c r="CB7" s="39">
        <v>370.72</v>
      </c>
      <c r="CC7" s="39">
        <v>381.56</v>
      </c>
      <c r="CD7" s="39">
        <v>380.35</v>
      </c>
      <c r="CE7" s="39">
        <v>384.14</v>
      </c>
      <c r="CF7" s="39">
        <v>318.02999999999997</v>
      </c>
      <c r="CG7" s="39">
        <v>325.14</v>
      </c>
      <c r="CH7" s="39">
        <v>332.75</v>
      </c>
      <c r="CI7" s="39">
        <v>341.05</v>
      </c>
      <c r="CJ7" s="39">
        <v>330.62</v>
      </c>
      <c r="CK7" s="39">
        <v>314.83</v>
      </c>
      <c r="CL7" s="39">
        <v>62.11</v>
      </c>
      <c r="CM7" s="39">
        <v>66.150000000000006</v>
      </c>
      <c r="CN7" s="39">
        <v>61.67</v>
      </c>
      <c r="CO7" s="39">
        <v>60.04</v>
      </c>
      <c r="CP7" s="39">
        <v>63.29</v>
      </c>
      <c r="CQ7" s="39">
        <v>63.99</v>
      </c>
      <c r="CR7" s="39">
        <v>62.01</v>
      </c>
      <c r="CS7" s="39">
        <v>60.68</v>
      </c>
      <c r="CT7" s="39">
        <v>59.87</v>
      </c>
      <c r="CU7" s="39">
        <v>59.59</v>
      </c>
      <c r="CV7" s="39">
        <v>56.28</v>
      </c>
      <c r="CW7" s="39">
        <v>70.849999999999994</v>
      </c>
      <c r="CX7" s="39">
        <v>69.72</v>
      </c>
      <c r="CY7" s="39">
        <v>71.69</v>
      </c>
      <c r="CZ7" s="39">
        <v>72.13</v>
      </c>
      <c r="DA7" s="39">
        <v>68.23</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0.54</v>
      </c>
      <c r="EE7" s="39">
        <v>0.72</v>
      </c>
      <c r="EF7" s="39">
        <v>2.21</v>
      </c>
      <c r="EG7" s="39">
        <v>1.59</v>
      </c>
      <c r="EH7" s="39">
        <v>1.23</v>
      </c>
      <c r="EI7" s="39">
        <v>0.59</v>
      </c>
      <c r="EJ7" s="39">
        <v>0.64</v>
      </c>
      <c r="EK7" s="39">
        <v>0.55000000000000004</v>
      </c>
      <c r="EL7" s="39">
        <v>0.54</v>
      </c>
      <c r="EM7" s="39">
        <v>0.43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2018-02-04T02:23:43Z</cp:lastPrinted>
  <dcterms:created xsi:type="dcterms:W3CDTF">2017-12-25T01:47:37Z</dcterms:created>
  <dcterms:modified xsi:type="dcterms:W3CDTF">2018-02-08T00:39:11Z</dcterms:modified>
</cp:coreProperties>
</file>